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24226"/>
  <mc:AlternateContent xmlns:mc="http://schemas.openxmlformats.org/markup-compatibility/2006">
    <mc:Choice Requires="x15">
      <x15ac:absPath xmlns:x15ac="http://schemas.microsoft.com/office/spreadsheetml/2010/11/ac" url="C:\Users\olivia\Documents\EPS_Models by Region\RMI\Nevada\NV_model\InputData\trans\BAADTbVT\"/>
    </mc:Choice>
  </mc:AlternateContent>
  <xr:revisionPtr revIDLastSave="0" documentId="13_ncr:1_{3CFB3B86-06E1-47BE-8C38-DC98B375CC3C}" xr6:coauthVersionLast="45" xr6:coauthVersionMax="45" xr10:uidLastSave="{00000000-0000-0000-0000-000000000000}"/>
  <bookViews>
    <workbookView xWindow="14715" yWindow="795" windowWidth="13155" windowHeight="15855" firstSheet="13" activeTab="14" xr2:uid="{00000000-000D-0000-FFFF-FFFF00000000}"/>
  </bookViews>
  <sheets>
    <sheet name="About" sheetId="1" r:id="rId1"/>
    <sheet name="SYVbT-passenger" sheetId="2" r:id="rId2"/>
    <sheet name="SYVbT-freight" sheetId="3" r:id="rId3"/>
    <sheet name="AVLo-passengers" sheetId="4" r:id="rId4"/>
    <sheet name="AVLo-freight" sheetId="5" r:id="rId5"/>
    <sheet name="AEO 7" sheetId="6" r:id="rId6"/>
    <sheet name="AEO 48" sheetId="7" r:id="rId7"/>
    <sheet name="NHTSA Motorbikes" sheetId="8" r:id="rId8"/>
    <sheet name="NTS 1-40" sheetId="9" r:id="rId9"/>
    <sheet name="NRBS 40" sheetId="10" r:id="rId10"/>
    <sheet name="BAADTbVT-USA" sheetId="11" r:id="rId11"/>
    <sheet name="SYFAFE-USA" sheetId="12" r:id="rId12"/>
    <sheet name="State scaling factor" sheetId="13" r:id="rId13"/>
    <sheet name="State Calibration" sheetId="14" r:id="rId14"/>
    <sheet name="BAADTbVT-passengers" sheetId="15" r:id="rId15"/>
    <sheet name="BAADTbVT-freight" sheetId="16" r:id="rId16"/>
  </sheets>
  <externalReferences>
    <externalReference r:id="rId17"/>
    <externalReference r:id="rId18"/>
  </externalReferences>
  <definedNames>
    <definedName name="Eno_TM" localSheetId="8">'[1]1997  Table 1a Modified'!#REF!</definedName>
    <definedName name="Eno_TM">'[2]1997  Table 1a Modified'!#REF!</definedName>
    <definedName name="Eno_Tons" localSheetId="8">'[1]1997  Table 1a Modified'!#REF!</definedName>
    <definedName name="Eno_Tons">'[2]1997  Table 1a Modified'!#REF!</definedName>
    <definedName name="Sum_T2" localSheetId="8">'[1]1997  Table 1a Modified'!#REF!</definedName>
    <definedName name="Sum_T2">'[2]1997  Table 1a Modified'!#REF!</definedName>
    <definedName name="Sum_TTM" localSheetId="8">'[1]1997  Table 1a Modified'!#REF!</definedName>
    <definedName name="Sum_TTM">'[2]1997  Table 1a Modified'!#REF!</definedName>
    <definedName name="ti_tbl_50" localSheetId="8">#REF!</definedName>
    <definedName name="ti_tbl_50">#REF!</definedName>
    <definedName name="ti_tbl_69" localSheetId="8">#REF!</definedName>
    <definedName name="ti_tbl_69">#REF!</definedName>
  </definedNames>
  <calcPr calcId="191029"/>
  <pivotCaches>
    <pivotCache cacheId="5" r:id="rId1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16" l="1"/>
  <c r="C7" i="16" s="1"/>
  <c r="D7" i="16" s="1"/>
  <c r="E7" i="16" s="1"/>
  <c r="F7" i="16" s="1"/>
  <c r="G7" i="16" s="1"/>
  <c r="H7" i="16" s="1"/>
  <c r="I7" i="16" s="1"/>
  <c r="J7" i="16" s="1"/>
  <c r="K7" i="16" s="1"/>
  <c r="L7" i="16" s="1"/>
  <c r="M7" i="16" s="1"/>
  <c r="N7" i="16" s="1"/>
  <c r="O7" i="16" s="1"/>
  <c r="P7" i="16" s="1"/>
  <c r="Q7" i="16" s="1"/>
  <c r="R7" i="16" s="1"/>
  <c r="S7" i="16" s="1"/>
  <c r="T7" i="16" s="1"/>
  <c r="U7" i="16" s="1"/>
  <c r="V7" i="16" s="1"/>
  <c r="W7" i="16" s="1"/>
  <c r="X7" i="16" s="1"/>
  <c r="Y7" i="16" s="1"/>
  <c r="Z7" i="16" s="1"/>
  <c r="AA7" i="16" s="1"/>
  <c r="AB7" i="16" s="1"/>
  <c r="AC7" i="16" s="1"/>
  <c r="AD7" i="16" s="1"/>
  <c r="AE7" i="16" s="1"/>
  <c r="AF7" i="16" s="1"/>
  <c r="AG7" i="16" s="1"/>
  <c r="AH7" i="16" s="1"/>
  <c r="B6" i="16"/>
  <c r="C6" i="16" s="1"/>
  <c r="D6" i="16" s="1"/>
  <c r="E6" i="16" s="1"/>
  <c r="F6" i="16" s="1"/>
  <c r="G6" i="16" s="1"/>
  <c r="H6" i="16" s="1"/>
  <c r="I6" i="16" s="1"/>
  <c r="J6" i="16" s="1"/>
  <c r="K6" i="16" s="1"/>
  <c r="L6" i="16" s="1"/>
  <c r="M6" i="16" s="1"/>
  <c r="N6" i="16" s="1"/>
  <c r="O6" i="16" s="1"/>
  <c r="P6" i="16" s="1"/>
  <c r="Q6" i="16" s="1"/>
  <c r="R6" i="16" s="1"/>
  <c r="S6" i="16" s="1"/>
  <c r="T6" i="16" s="1"/>
  <c r="U6" i="16" s="1"/>
  <c r="V6" i="16" s="1"/>
  <c r="W6" i="16" s="1"/>
  <c r="X6" i="16" s="1"/>
  <c r="Y6" i="16" s="1"/>
  <c r="Z6" i="16" s="1"/>
  <c r="AA6" i="16" s="1"/>
  <c r="AB6" i="16" s="1"/>
  <c r="AC6" i="16" s="1"/>
  <c r="AD6" i="16" s="1"/>
  <c r="AE6" i="16" s="1"/>
  <c r="AF6" i="16" s="1"/>
  <c r="AG6" i="16" s="1"/>
  <c r="AH6" i="16" s="1"/>
  <c r="D4" i="16"/>
  <c r="E4" i="16" s="1"/>
  <c r="F4" i="16" s="1"/>
  <c r="G4" i="16" s="1"/>
  <c r="H4" i="16" s="1"/>
  <c r="I4" i="16" s="1"/>
  <c r="J4" i="16" s="1"/>
  <c r="K4" i="16" s="1"/>
  <c r="L4" i="16" s="1"/>
  <c r="M4" i="16" s="1"/>
  <c r="N4" i="16" s="1"/>
  <c r="O4" i="16" s="1"/>
  <c r="P4" i="16" s="1"/>
  <c r="Q4" i="16" s="1"/>
  <c r="R4" i="16" s="1"/>
  <c r="S4" i="16" s="1"/>
  <c r="T4" i="16" s="1"/>
  <c r="U4" i="16" s="1"/>
  <c r="V4" i="16" s="1"/>
  <c r="W4" i="16" s="1"/>
  <c r="X4" i="16" s="1"/>
  <c r="Y4" i="16" s="1"/>
  <c r="Z4" i="16" s="1"/>
  <c r="AA4" i="16" s="1"/>
  <c r="AB4" i="16" s="1"/>
  <c r="AC4" i="16" s="1"/>
  <c r="AD4" i="16" s="1"/>
  <c r="AE4" i="16" s="1"/>
  <c r="AF4" i="16" s="1"/>
  <c r="AG4" i="16" s="1"/>
  <c r="AH4" i="16" s="1"/>
  <c r="B4" i="16"/>
  <c r="C4" i="16" s="1"/>
  <c r="X6" i="15"/>
  <c r="H6" i="15"/>
  <c r="B6" i="15"/>
  <c r="AG6" i="15" s="1"/>
  <c r="AA4" i="15"/>
  <c r="Z4" i="15"/>
  <c r="T4" i="15"/>
  <c r="K4" i="15"/>
  <c r="J4" i="15"/>
  <c r="D4" i="15"/>
  <c r="B4" i="15"/>
  <c r="AF4" i="15" s="1"/>
  <c r="AA3" i="15"/>
  <c r="K3" i="15"/>
  <c r="C17" i="11"/>
  <c r="D17" i="11" s="1"/>
  <c r="E17" i="11" s="1"/>
  <c r="F17" i="11" s="1"/>
  <c r="G17" i="11" s="1"/>
  <c r="H17" i="11" s="1"/>
  <c r="I17" i="11" s="1"/>
  <c r="J17" i="11" s="1"/>
  <c r="K17" i="11" s="1"/>
  <c r="L17" i="11" s="1"/>
  <c r="M17" i="11" s="1"/>
  <c r="N17" i="11" s="1"/>
  <c r="O17" i="11" s="1"/>
  <c r="P17" i="11" s="1"/>
  <c r="Q17" i="11" s="1"/>
  <c r="R17" i="11" s="1"/>
  <c r="S17" i="11" s="1"/>
  <c r="T17" i="11" s="1"/>
  <c r="U17" i="11" s="1"/>
  <c r="V17" i="11" s="1"/>
  <c r="W17" i="11" s="1"/>
  <c r="X17" i="11" s="1"/>
  <c r="Y17" i="11" s="1"/>
  <c r="Z17" i="11" s="1"/>
  <c r="AA17" i="11" s="1"/>
  <c r="AB17" i="11" s="1"/>
  <c r="AC17" i="11" s="1"/>
  <c r="AD17" i="11" s="1"/>
  <c r="AE17" i="11" s="1"/>
  <c r="AF17" i="11" s="1"/>
  <c r="AG17" i="11" s="1"/>
  <c r="AH17" i="11" s="1"/>
  <c r="C16" i="11"/>
  <c r="D16" i="11" s="1"/>
  <c r="E16" i="11" s="1"/>
  <c r="F16" i="11" s="1"/>
  <c r="G16" i="11" s="1"/>
  <c r="H16" i="11" s="1"/>
  <c r="I16" i="11" s="1"/>
  <c r="J16" i="11" s="1"/>
  <c r="K16" i="11" s="1"/>
  <c r="L16" i="11" s="1"/>
  <c r="M16" i="11" s="1"/>
  <c r="N16" i="11" s="1"/>
  <c r="O16" i="11" s="1"/>
  <c r="P16" i="11" s="1"/>
  <c r="Q16" i="11" s="1"/>
  <c r="R16" i="11" s="1"/>
  <c r="S16" i="11" s="1"/>
  <c r="T16" i="11" s="1"/>
  <c r="U16" i="11" s="1"/>
  <c r="V16" i="11" s="1"/>
  <c r="W16" i="11" s="1"/>
  <c r="X16" i="11" s="1"/>
  <c r="Y16" i="11" s="1"/>
  <c r="Z16" i="11" s="1"/>
  <c r="AA16" i="11" s="1"/>
  <c r="AB16" i="11" s="1"/>
  <c r="AC16" i="11" s="1"/>
  <c r="AD16" i="11" s="1"/>
  <c r="AE16" i="11" s="1"/>
  <c r="AF16" i="11" s="1"/>
  <c r="AG16" i="11" s="1"/>
  <c r="AH16" i="11" s="1"/>
  <c r="B16" i="11"/>
  <c r="C15" i="11"/>
  <c r="D15" i="11" s="1"/>
  <c r="E15" i="11" s="1"/>
  <c r="F15" i="11" s="1"/>
  <c r="G15" i="11" s="1"/>
  <c r="H15" i="11" s="1"/>
  <c r="I15" i="11" s="1"/>
  <c r="J15" i="11" s="1"/>
  <c r="K15" i="11" s="1"/>
  <c r="L15" i="11" s="1"/>
  <c r="M15" i="11" s="1"/>
  <c r="N15" i="11" s="1"/>
  <c r="O15" i="11" s="1"/>
  <c r="P15" i="11" s="1"/>
  <c r="Q15" i="11" s="1"/>
  <c r="R15" i="11" s="1"/>
  <c r="S15" i="11" s="1"/>
  <c r="T15" i="11" s="1"/>
  <c r="U15" i="11" s="1"/>
  <c r="V15" i="11" s="1"/>
  <c r="W15" i="11" s="1"/>
  <c r="X15" i="11" s="1"/>
  <c r="Y15" i="11" s="1"/>
  <c r="Z15" i="11" s="1"/>
  <c r="AA15" i="11" s="1"/>
  <c r="AB15" i="11" s="1"/>
  <c r="AC15" i="11" s="1"/>
  <c r="AD15" i="11" s="1"/>
  <c r="AE15" i="11" s="1"/>
  <c r="AF15" i="11" s="1"/>
  <c r="AG15" i="11" s="1"/>
  <c r="AH15" i="11" s="1"/>
  <c r="B15" i="11"/>
  <c r="D14" i="11"/>
  <c r="E14" i="11" s="1"/>
  <c r="F14" i="11" s="1"/>
  <c r="G14" i="11" s="1"/>
  <c r="H14" i="11" s="1"/>
  <c r="I14" i="11" s="1"/>
  <c r="J14" i="11" s="1"/>
  <c r="K14" i="11" s="1"/>
  <c r="L14" i="11" s="1"/>
  <c r="M14" i="11" s="1"/>
  <c r="N14" i="11" s="1"/>
  <c r="O14" i="11" s="1"/>
  <c r="P14" i="11" s="1"/>
  <c r="Q14" i="11" s="1"/>
  <c r="R14" i="11" s="1"/>
  <c r="S14" i="11" s="1"/>
  <c r="T14" i="11" s="1"/>
  <c r="U14" i="11" s="1"/>
  <c r="V14" i="11" s="1"/>
  <c r="W14" i="11" s="1"/>
  <c r="X14" i="11" s="1"/>
  <c r="Y14" i="11" s="1"/>
  <c r="Z14" i="11" s="1"/>
  <c r="AA14" i="11" s="1"/>
  <c r="AB14" i="11" s="1"/>
  <c r="AC14" i="11" s="1"/>
  <c r="AD14" i="11" s="1"/>
  <c r="AE14" i="11" s="1"/>
  <c r="AF14" i="11" s="1"/>
  <c r="AG14" i="11" s="1"/>
  <c r="AH14" i="11" s="1"/>
  <c r="C14" i="11"/>
  <c r="B14" i="11"/>
  <c r="C13" i="11"/>
  <c r="D13" i="11" s="1"/>
  <c r="E13" i="11" s="1"/>
  <c r="F13" i="11" s="1"/>
  <c r="G13" i="11" s="1"/>
  <c r="H13" i="11" s="1"/>
  <c r="I13" i="11" s="1"/>
  <c r="J13" i="11" s="1"/>
  <c r="K13" i="11" s="1"/>
  <c r="L13" i="11" s="1"/>
  <c r="M13" i="11" s="1"/>
  <c r="N13" i="11" s="1"/>
  <c r="O13" i="11" s="1"/>
  <c r="P13" i="11" s="1"/>
  <c r="Q13" i="11" s="1"/>
  <c r="R13" i="11" s="1"/>
  <c r="S13" i="11" s="1"/>
  <c r="T13" i="11" s="1"/>
  <c r="U13" i="11" s="1"/>
  <c r="V13" i="11" s="1"/>
  <c r="W13" i="11" s="1"/>
  <c r="X13" i="11" s="1"/>
  <c r="Y13" i="11" s="1"/>
  <c r="Z13" i="11" s="1"/>
  <c r="AA13" i="11" s="1"/>
  <c r="AB13" i="11" s="1"/>
  <c r="AC13" i="11" s="1"/>
  <c r="AD13" i="11" s="1"/>
  <c r="AE13" i="11" s="1"/>
  <c r="AF13" i="11" s="1"/>
  <c r="AG13" i="11" s="1"/>
  <c r="AH13" i="11" s="1"/>
  <c r="B13" i="11"/>
  <c r="B3" i="16" s="1"/>
  <c r="C3" i="16" s="1"/>
  <c r="D3" i="16" s="1"/>
  <c r="E3" i="16" s="1"/>
  <c r="F3" i="16" s="1"/>
  <c r="G3" i="16" s="1"/>
  <c r="H3" i="16" s="1"/>
  <c r="I3" i="16" s="1"/>
  <c r="J3" i="16" s="1"/>
  <c r="K3" i="16" s="1"/>
  <c r="L3" i="16" s="1"/>
  <c r="M3" i="16" s="1"/>
  <c r="N3" i="16" s="1"/>
  <c r="O3" i="16" s="1"/>
  <c r="P3" i="16" s="1"/>
  <c r="Q3" i="16" s="1"/>
  <c r="R3" i="16" s="1"/>
  <c r="S3" i="16" s="1"/>
  <c r="T3" i="16" s="1"/>
  <c r="U3" i="16" s="1"/>
  <c r="V3" i="16" s="1"/>
  <c r="W3" i="16" s="1"/>
  <c r="X3" i="16" s="1"/>
  <c r="Y3" i="16" s="1"/>
  <c r="Z3" i="16" s="1"/>
  <c r="AA3" i="16" s="1"/>
  <c r="AB3" i="16" s="1"/>
  <c r="AC3" i="16" s="1"/>
  <c r="AD3" i="16" s="1"/>
  <c r="AE3" i="16" s="1"/>
  <c r="AF3" i="16" s="1"/>
  <c r="AG3" i="16" s="1"/>
  <c r="AH3" i="16" s="1"/>
  <c r="B12" i="11"/>
  <c r="B2" i="16" s="1"/>
  <c r="C2" i="16" s="1"/>
  <c r="D2" i="16" s="1"/>
  <c r="E2" i="16" s="1"/>
  <c r="F2" i="16" s="1"/>
  <c r="G2" i="16" s="1"/>
  <c r="H2" i="16" s="1"/>
  <c r="I2" i="16" s="1"/>
  <c r="J2" i="16" s="1"/>
  <c r="K2" i="16" s="1"/>
  <c r="L2" i="16" s="1"/>
  <c r="M2" i="16" s="1"/>
  <c r="N2" i="16" s="1"/>
  <c r="O2" i="16" s="1"/>
  <c r="P2" i="16" s="1"/>
  <c r="Q2" i="16" s="1"/>
  <c r="R2" i="16" s="1"/>
  <c r="S2" i="16" s="1"/>
  <c r="T2" i="16" s="1"/>
  <c r="U2" i="16" s="1"/>
  <c r="V2" i="16" s="1"/>
  <c r="W2" i="16" s="1"/>
  <c r="X2" i="16" s="1"/>
  <c r="Y2" i="16" s="1"/>
  <c r="Z2" i="16" s="1"/>
  <c r="AA2" i="16" s="1"/>
  <c r="AB2" i="16" s="1"/>
  <c r="AC2" i="16" s="1"/>
  <c r="AD2" i="16" s="1"/>
  <c r="AE2" i="16" s="1"/>
  <c r="AF2" i="16" s="1"/>
  <c r="AG2" i="16" s="1"/>
  <c r="AH2" i="16" s="1"/>
  <c r="AG7" i="11"/>
  <c r="AF7" i="11"/>
  <c r="AE7" i="11"/>
  <c r="AD7" i="11"/>
  <c r="AC7" i="11"/>
  <c r="AB7" i="11"/>
  <c r="AA7" i="11"/>
  <c r="Y7" i="11"/>
  <c r="X7" i="11"/>
  <c r="W7" i="11"/>
  <c r="V7" i="11"/>
  <c r="U7" i="11"/>
  <c r="T7" i="11"/>
  <c r="S7" i="11"/>
  <c r="Q7" i="11"/>
  <c r="P7" i="11"/>
  <c r="O7" i="11"/>
  <c r="N7" i="11"/>
  <c r="M7" i="11"/>
  <c r="L7" i="11"/>
  <c r="K7" i="11"/>
  <c r="I7" i="11"/>
  <c r="H7" i="11"/>
  <c r="G7" i="11"/>
  <c r="F7" i="11"/>
  <c r="E7" i="11"/>
  <c r="D7" i="11"/>
  <c r="C7" i="11"/>
  <c r="B7" i="11"/>
  <c r="AH7" i="11" s="1"/>
  <c r="AH6" i="11"/>
  <c r="AC6" i="11"/>
  <c r="Z6" i="11"/>
  <c r="Y6" i="11"/>
  <c r="T6" i="11"/>
  <c r="Q6" i="11"/>
  <c r="P6" i="11"/>
  <c r="J6" i="11"/>
  <c r="H6" i="11"/>
  <c r="G6" i="11"/>
  <c r="B6" i="11"/>
  <c r="AB6" i="11" s="1"/>
  <c r="AF5" i="11"/>
  <c r="AE5" i="11"/>
  <c r="X5" i="11"/>
  <c r="W5" i="11"/>
  <c r="B5" i="11"/>
  <c r="C5" i="11" s="1"/>
  <c r="D5" i="11" s="1"/>
  <c r="E5" i="11" s="1"/>
  <c r="F5" i="11" s="1"/>
  <c r="G5" i="11" s="1"/>
  <c r="H5" i="11" s="1"/>
  <c r="I5" i="11" s="1"/>
  <c r="J5" i="11" s="1"/>
  <c r="K5" i="11" s="1"/>
  <c r="L5" i="11" s="1"/>
  <c r="M5" i="11" s="1"/>
  <c r="N5" i="11" s="1"/>
  <c r="O5" i="11" s="1"/>
  <c r="P5" i="11" s="1"/>
  <c r="Q5" i="11" s="1"/>
  <c r="R5" i="11" s="1"/>
  <c r="S5" i="11" s="1"/>
  <c r="T5" i="11" s="1"/>
  <c r="U5" i="11" s="1"/>
  <c r="AG4" i="11"/>
  <c r="AF4" i="11"/>
  <c r="AA4" i="11"/>
  <c r="Y4" i="11"/>
  <c r="X4" i="11"/>
  <c r="S4" i="11"/>
  <c r="Q4" i="11"/>
  <c r="P4" i="11"/>
  <c r="K4" i="11"/>
  <c r="I4" i="11"/>
  <c r="H4" i="11"/>
  <c r="C4" i="11"/>
  <c r="B4" i="11"/>
  <c r="B3" i="15" s="1"/>
  <c r="B3" i="11"/>
  <c r="AG3" i="11" s="1"/>
  <c r="AI27" i="9"/>
  <c r="AJ27" i="9" s="1"/>
  <c r="AI26" i="9"/>
  <c r="AJ26" i="9" s="1"/>
  <c r="AI25" i="9"/>
  <c r="AJ25" i="9" s="1"/>
  <c r="AI24" i="9"/>
  <c r="AJ24" i="9" s="1"/>
  <c r="AI22" i="9"/>
  <c r="AJ22" i="9" s="1"/>
  <c r="AI21" i="9"/>
  <c r="AJ21" i="9" s="1"/>
  <c r="AI20" i="9"/>
  <c r="AJ20" i="9" s="1"/>
  <c r="AI19" i="9"/>
  <c r="AJ19" i="9" s="1"/>
  <c r="AI18" i="9"/>
  <c r="AJ18" i="9" s="1"/>
  <c r="AI17" i="9"/>
  <c r="AJ17" i="9" s="1"/>
  <c r="AI16" i="9"/>
  <c r="AJ16" i="9" s="1"/>
  <c r="AI15" i="9"/>
  <c r="AJ15" i="9" s="1"/>
  <c r="AI14" i="9"/>
  <c r="AJ14" i="9" s="1"/>
  <c r="AD14" i="9"/>
  <c r="AC14" i="9"/>
  <c r="AB14" i="9"/>
  <c r="AA14" i="9"/>
  <c r="Z14" i="9"/>
  <c r="Y14" i="9"/>
  <c r="X14" i="9"/>
  <c r="W14" i="9"/>
  <c r="V14" i="9"/>
  <c r="U14" i="9"/>
  <c r="T14" i="9"/>
  <c r="S14" i="9"/>
  <c r="R14" i="9"/>
  <c r="Q14" i="9"/>
  <c r="P14" i="9"/>
  <c r="O14" i="9"/>
  <c r="N14" i="9"/>
  <c r="M14" i="9"/>
  <c r="L14" i="9"/>
  <c r="K14" i="9"/>
  <c r="J14" i="9"/>
  <c r="I14" i="9"/>
  <c r="H14" i="9"/>
  <c r="G14" i="9"/>
  <c r="F14" i="9"/>
  <c r="AJ13" i="9"/>
  <c r="AI13" i="9"/>
  <c r="AJ12" i="9"/>
  <c r="AI12" i="9"/>
  <c r="AJ11" i="9"/>
  <c r="AI11" i="9"/>
  <c r="AJ9" i="9"/>
  <c r="AI9" i="9"/>
  <c r="AJ8" i="9"/>
  <c r="AI8" i="9"/>
  <c r="B8" i="11" s="1"/>
  <c r="AJ6" i="9"/>
  <c r="AI6" i="9"/>
  <c r="AD5" i="9"/>
  <c r="AI5" i="9" s="1"/>
  <c r="AJ5" i="9" s="1"/>
  <c r="AC5" i="9"/>
  <c r="AB5" i="9"/>
  <c r="AA5" i="9"/>
  <c r="Z5" i="9"/>
  <c r="Y5" i="9"/>
  <c r="X5" i="9"/>
  <c r="W5" i="9"/>
  <c r="V5" i="9"/>
  <c r="U5" i="9"/>
  <c r="T5" i="9"/>
  <c r="S5" i="9"/>
  <c r="R5" i="9"/>
  <c r="Q5" i="9"/>
  <c r="P5" i="9"/>
  <c r="O5" i="9"/>
  <c r="N5" i="9"/>
  <c r="M5" i="9"/>
  <c r="L5" i="9"/>
  <c r="K5" i="9"/>
  <c r="J5" i="9"/>
  <c r="I5" i="9"/>
  <c r="H5" i="9"/>
  <c r="G5" i="9"/>
  <c r="F5" i="9"/>
  <c r="E5" i="9"/>
  <c r="D5" i="9"/>
  <c r="C5" i="9"/>
  <c r="B5" i="9"/>
  <c r="AI4" i="9"/>
  <c r="AJ4" i="9" s="1"/>
  <c r="AG8" i="11" l="1"/>
  <c r="Y8" i="11"/>
  <c r="Q8" i="11"/>
  <c r="I8" i="11"/>
  <c r="B7" i="15"/>
  <c r="AE8" i="11"/>
  <c r="V8" i="11"/>
  <c r="M8" i="11"/>
  <c r="D8" i="11"/>
  <c r="N8" i="11"/>
  <c r="AD8" i="11"/>
  <c r="U8" i="11"/>
  <c r="L8" i="11"/>
  <c r="C8" i="11"/>
  <c r="AC8" i="11"/>
  <c r="T8" i="11"/>
  <c r="K8" i="11"/>
  <c r="AB8" i="11"/>
  <c r="S8" i="11"/>
  <c r="J8" i="11"/>
  <c r="AF8" i="11"/>
  <c r="AA8" i="11"/>
  <c r="R8" i="11"/>
  <c r="H8" i="11"/>
  <c r="W8" i="11"/>
  <c r="Z8" i="11"/>
  <c r="P8" i="11"/>
  <c r="G8" i="11"/>
  <c r="E8" i="11"/>
  <c r="AH8" i="11"/>
  <c r="X8" i="11"/>
  <c r="O8" i="11"/>
  <c r="F8" i="11"/>
  <c r="Z3" i="11"/>
  <c r="C3" i="11"/>
  <c r="K3" i="11"/>
  <c r="S3" i="11"/>
  <c r="AA3" i="11"/>
  <c r="AH3" i="15"/>
  <c r="Z3" i="15"/>
  <c r="R3" i="15"/>
  <c r="J3" i="15"/>
  <c r="AF3" i="15"/>
  <c r="X3" i="15"/>
  <c r="P3" i="15"/>
  <c r="H3" i="15"/>
  <c r="AE3" i="15"/>
  <c r="W3" i="15"/>
  <c r="O3" i="15"/>
  <c r="G3" i="15"/>
  <c r="AD3" i="15"/>
  <c r="V3" i="15"/>
  <c r="N3" i="15"/>
  <c r="F3" i="15"/>
  <c r="J4" i="11"/>
  <c r="R4" i="11"/>
  <c r="Z4" i="11"/>
  <c r="AH4" i="11"/>
  <c r="Y5" i="11"/>
  <c r="AG5" i="11"/>
  <c r="I6" i="11"/>
  <c r="R6" i="11"/>
  <c r="L3" i="15"/>
  <c r="AB3" i="15"/>
  <c r="I6" i="15"/>
  <c r="Y6" i="15"/>
  <c r="J3" i="11"/>
  <c r="D3" i="11"/>
  <c r="L3" i="11"/>
  <c r="T3" i="11"/>
  <c r="AB3" i="11"/>
  <c r="Z5" i="11"/>
  <c r="AH5" i="11"/>
  <c r="M3" i="15"/>
  <c r="AC3" i="15"/>
  <c r="L4" i="15"/>
  <c r="AB4" i="15"/>
  <c r="J6" i="15"/>
  <c r="Z6" i="15"/>
  <c r="E3" i="11"/>
  <c r="M3" i="11"/>
  <c r="U3" i="11"/>
  <c r="AC3" i="11"/>
  <c r="D4" i="11"/>
  <c r="L4" i="11"/>
  <c r="T4" i="11"/>
  <c r="AB4" i="11"/>
  <c r="AA5" i="11"/>
  <c r="AA6" i="11"/>
  <c r="S6" i="11"/>
  <c r="K6" i="11"/>
  <c r="C6" i="11"/>
  <c r="L6" i="11"/>
  <c r="U6" i="11"/>
  <c r="AD6" i="11"/>
  <c r="C12" i="11"/>
  <c r="D12" i="11" s="1"/>
  <c r="E12" i="11" s="1"/>
  <c r="F12" i="11" s="1"/>
  <c r="G12" i="11" s="1"/>
  <c r="H12" i="11" s="1"/>
  <c r="I12" i="11" s="1"/>
  <c r="J12" i="11" s="1"/>
  <c r="K12" i="11" s="1"/>
  <c r="L12" i="11" s="1"/>
  <c r="M12" i="11" s="1"/>
  <c r="N12" i="11" s="1"/>
  <c r="O12" i="11" s="1"/>
  <c r="P12" i="11" s="1"/>
  <c r="Q12" i="11" s="1"/>
  <c r="R12" i="11" s="1"/>
  <c r="S12" i="11" s="1"/>
  <c r="T12" i="11" s="1"/>
  <c r="U12" i="11" s="1"/>
  <c r="V12" i="11" s="1"/>
  <c r="W12" i="11" s="1"/>
  <c r="X12" i="11" s="1"/>
  <c r="Y12" i="11" s="1"/>
  <c r="Z12" i="11" s="1"/>
  <c r="AA12" i="11" s="1"/>
  <c r="AB12" i="11" s="1"/>
  <c r="AC12" i="11" s="1"/>
  <c r="AD12" i="11" s="1"/>
  <c r="AE12" i="11" s="1"/>
  <c r="AF12" i="11" s="1"/>
  <c r="AG12" i="11" s="1"/>
  <c r="AH12" i="11" s="1"/>
  <c r="B2" i="15"/>
  <c r="Q3" i="15"/>
  <c r="AG3" i="15"/>
  <c r="P4" i="15"/>
  <c r="N6" i="15"/>
  <c r="AD6" i="15"/>
  <c r="AH3" i="11"/>
  <c r="F3" i="11"/>
  <c r="N3" i="11"/>
  <c r="V3" i="11"/>
  <c r="AD3" i="11"/>
  <c r="E4" i="11"/>
  <c r="M4" i="11"/>
  <c r="U4" i="11"/>
  <c r="AC4" i="11"/>
  <c r="AB5" i="11"/>
  <c r="D6" i="11"/>
  <c r="M6" i="11"/>
  <c r="V6" i="11"/>
  <c r="AE6" i="11"/>
  <c r="C3" i="15"/>
  <c r="S3" i="15"/>
  <c r="AG4" i="15"/>
  <c r="Y4" i="15"/>
  <c r="Q4" i="15"/>
  <c r="I4" i="15"/>
  <c r="AE4" i="15"/>
  <c r="W4" i="15"/>
  <c r="O4" i="15"/>
  <c r="G4" i="15"/>
  <c r="AD4" i="15"/>
  <c r="V4" i="15"/>
  <c r="N4" i="15"/>
  <c r="F4" i="15"/>
  <c r="AC4" i="15"/>
  <c r="U4" i="15"/>
  <c r="M4" i="15"/>
  <c r="E4" i="15"/>
  <c r="R4" i="15"/>
  <c r="AH4" i="15"/>
  <c r="P6" i="15"/>
  <c r="AF6" i="15"/>
  <c r="G3" i="11"/>
  <c r="O3" i="11"/>
  <c r="W3" i="11"/>
  <c r="AE3" i="11"/>
  <c r="F4" i="11"/>
  <c r="N4" i="11"/>
  <c r="V4" i="11"/>
  <c r="AD4" i="11"/>
  <c r="AC5" i="11"/>
  <c r="E6" i="11"/>
  <c r="N6" i="11"/>
  <c r="W6" i="11"/>
  <c r="AF6" i="11"/>
  <c r="D3" i="15"/>
  <c r="T3" i="15"/>
  <c r="C4" i="15"/>
  <c r="S4" i="15"/>
  <c r="Q6" i="15"/>
  <c r="R3" i="11"/>
  <c r="H3" i="11"/>
  <c r="P3" i="11"/>
  <c r="X3" i="11"/>
  <c r="AF3" i="11"/>
  <c r="G4" i="11"/>
  <c r="O4" i="11"/>
  <c r="W4" i="11"/>
  <c r="AE4" i="11"/>
  <c r="V5" i="11"/>
  <c r="AD5" i="11"/>
  <c r="F6" i="11"/>
  <c r="O6" i="11"/>
  <c r="X6" i="11"/>
  <c r="AG6" i="11"/>
  <c r="E3" i="15"/>
  <c r="U3" i="15"/>
  <c r="AE6" i="15"/>
  <c r="W6" i="15"/>
  <c r="O6" i="15"/>
  <c r="G6" i="15"/>
  <c r="AC6" i="15"/>
  <c r="U6" i="15"/>
  <c r="M6" i="15"/>
  <c r="E6" i="15"/>
  <c r="AB6" i="15"/>
  <c r="T6" i="15"/>
  <c r="L6" i="15"/>
  <c r="D6" i="15"/>
  <c r="AA6" i="15"/>
  <c r="S6" i="15"/>
  <c r="K6" i="15"/>
  <c r="C6" i="15"/>
  <c r="R6" i="15"/>
  <c r="AH6" i="15"/>
  <c r="I3" i="11"/>
  <c r="Q3" i="11"/>
  <c r="Y3" i="11"/>
  <c r="I3" i="15"/>
  <c r="Y3" i="15"/>
  <c r="H4" i="15"/>
  <c r="X4" i="15"/>
  <c r="F6" i="15"/>
  <c r="V6" i="15"/>
  <c r="J7" i="11"/>
  <c r="R7" i="11"/>
  <c r="Z7" i="11"/>
  <c r="AD7" i="15" l="1"/>
  <c r="V7" i="15"/>
  <c r="N7" i="15"/>
  <c r="F7" i="15"/>
  <c r="AB7" i="15"/>
  <c r="T7" i="15"/>
  <c r="L7" i="15"/>
  <c r="D7" i="15"/>
  <c r="AA7" i="15"/>
  <c r="S7" i="15"/>
  <c r="K7" i="15"/>
  <c r="C7" i="15"/>
  <c r="AH7" i="15"/>
  <c r="Z7" i="15"/>
  <c r="R7" i="15"/>
  <c r="J7" i="15"/>
  <c r="U7" i="15"/>
  <c r="E7" i="15"/>
  <c r="AG7" i="15"/>
  <c r="Q7" i="15"/>
  <c r="AF7" i="15"/>
  <c r="P7" i="15"/>
  <c r="G7" i="15"/>
  <c r="AE7" i="15"/>
  <c r="O7" i="15"/>
  <c r="AC7" i="15"/>
  <c r="M7" i="15"/>
  <c r="Y7" i="15"/>
  <c r="I7" i="15"/>
  <c r="X7" i="15"/>
  <c r="H7" i="15"/>
  <c r="W7" i="15"/>
  <c r="AA2" i="15"/>
  <c r="S2" i="15"/>
  <c r="K2" i="15"/>
  <c r="C2" i="15"/>
  <c r="AG2" i="15"/>
  <c r="Y2" i="15"/>
  <c r="Q2" i="15"/>
  <c r="I2" i="15"/>
  <c r="AF2" i="15"/>
  <c r="X2" i="15"/>
  <c r="P2" i="15"/>
  <c r="H2" i="15"/>
  <c r="AE2" i="15"/>
  <c r="W2" i="15"/>
  <c r="O2" i="15"/>
  <c r="G2" i="15"/>
  <c r="Z2" i="15"/>
  <c r="J2" i="15"/>
  <c r="V2" i="15"/>
  <c r="F2" i="15"/>
  <c r="U2" i="15"/>
  <c r="E2" i="15"/>
  <c r="T2" i="15"/>
  <c r="D2" i="15"/>
  <c r="AH2" i="15"/>
  <c r="R2" i="15"/>
  <c r="AD2" i="15"/>
  <c r="N2" i="15"/>
  <c r="AC2" i="15"/>
  <c r="M2" i="15"/>
  <c r="AB2" i="15"/>
  <c r="L2" i="15"/>
</calcChain>
</file>

<file path=xl/sharedStrings.xml><?xml version="1.0" encoding="utf-8"?>
<sst xmlns="http://schemas.openxmlformats.org/spreadsheetml/2006/main" count="64944" uniqueCount="689">
  <si>
    <t>BAADTbVT BAU Average Annual Dist Traveled by Vehicle Type</t>
  </si>
  <si>
    <t>Source:</t>
  </si>
  <si>
    <t>All vehicle types except motorbikes and passenger ships</t>
  </si>
  <si>
    <t>NREL calibration factors for ships</t>
  </si>
  <si>
    <t>EIA</t>
  </si>
  <si>
    <t>National Renewable Energy Laboratory</t>
  </si>
  <si>
    <t>Annual Energy Outlook 2019</t>
  </si>
  <si>
    <t>Electrification Futures Study</t>
  </si>
  <si>
    <t>https://www.eia.gov/outlooks/aeo/tables_ref.cfm</t>
  </si>
  <si>
    <t>Final Demand</t>
  </si>
  <si>
    <t>Tables 7, 48</t>
  </si>
  <si>
    <t>https://data.nrel.gov/submissions/92</t>
  </si>
  <si>
    <t>Motorbikes</t>
  </si>
  <si>
    <t>National Highway Traffic Safety Administration</t>
  </si>
  <si>
    <t>Quick Facts 2014</t>
  </si>
  <si>
    <t>http://www-nrd.nhtsa.dot.gov/Pubs/812234.pdf</t>
  </si>
  <si>
    <t>Page 1, "Exposure Data"</t>
  </si>
  <si>
    <t>passenger ships</t>
  </si>
  <si>
    <t>U.S. Coast Guard</t>
  </si>
  <si>
    <t>National Recreational Boating Survey 2012</t>
  </si>
  <si>
    <t>http://www.uscgboating.org/library/recreational-boating-servey/2012survey%20report.pdf</t>
  </si>
  <si>
    <t>Page 63, Table 40</t>
  </si>
  <si>
    <t>Notes:</t>
  </si>
  <si>
    <t>In the U.S. model, passenger ships are recreational boats, and they are represented</t>
  </si>
  <si>
    <t>in hours per year rather than distance per year.</t>
  </si>
  <si>
    <t>This is a time-series variable to support countries or regions where average distance</t>
  </si>
  <si>
    <t>traveled per year changes over the model run.  The values are constant in the U.S.</t>
  </si>
  <si>
    <t>version of the model.</t>
  </si>
  <si>
    <t>Start Year</t>
  </si>
  <si>
    <t>The start year is the year prior the first simulated year in the model.</t>
  </si>
  <si>
    <t>For the U.S. in EPS 3.0, the start year is 2018, as the first simulated year is 2019.</t>
  </si>
  <si>
    <t>We use AEO 2019 to calculate start year vehicles, as AEO 2020 does not include 2018 data.</t>
  </si>
  <si>
    <t>battery electric vehicle</t>
  </si>
  <si>
    <t>natural gas vehicle</t>
  </si>
  <si>
    <t>gasoline vehicle</t>
  </si>
  <si>
    <t>diesel vehicle</t>
  </si>
  <si>
    <t>plugin hybrid vehicle</t>
  </si>
  <si>
    <t>LPG vehicle</t>
  </si>
  <si>
    <t>hydrogen vehicle</t>
  </si>
  <si>
    <t>LDVs</t>
  </si>
  <si>
    <t>HDVs</t>
  </si>
  <si>
    <t>aircraft</t>
  </si>
  <si>
    <t>rail</t>
  </si>
  <si>
    <t>ships</t>
  </si>
  <si>
    <t>motorbikes</t>
  </si>
  <si>
    <t>ref2019.d111618a</t>
  </si>
  <si>
    <t>Report</t>
  </si>
  <si>
    <t>Scenario</t>
  </si>
  <si>
    <t>ref2019</t>
  </si>
  <si>
    <t>Reference case</t>
  </si>
  <si>
    <t>Datekey</t>
  </si>
  <si>
    <t>d111618a</t>
  </si>
  <si>
    <t>Release Date</t>
  </si>
  <si>
    <t xml:space="preserve"> January 2019</t>
  </si>
  <si>
    <t>TKI000</t>
  </si>
  <si>
    <t>7. Transportation Sector Key Indicators and Delivered Energy Consumption</t>
  </si>
  <si>
    <t>2018-</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</si>
  <si>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</si>
  <si>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</si>
  <si>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</si>
  <si>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</si>
  <si>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</si>
  <si>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</si>
  <si>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</si>
  <si>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</si>
  <si>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</si>
  <si>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</si>
  <si>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TKI000:buspassmiles</t>
  </si>
  <si>
    <t xml:space="preserve"> (billion passenger miles traveled)</t>
  </si>
  <si>
    <t>TKI000:railpassmiles</t>
  </si>
  <si>
    <t xml:space="preserve">   Bus Transportation</t>
  </si>
  <si>
    <t xml:space="preserve">   Passenger Rail</t>
  </si>
  <si>
    <t>TKI000:ba_Air</t>
  </si>
  <si>
    <t xml:space="preserve"> (billion seat miles available)</t>
  </si>
  <si>
    <t xml:space="preserve">   Air</t>
  </si>
  <si>
    <t>TKI000:ba_Rail</t>
  </si>
  <si>
    <t xml:space="preserve"> (billion ton miles traveled)</t>
  </si>
  <si>
    <t>TKI000:ba_DomesticShipp</t>
  </si>
  <si>
    <t xml:space="preserve">   Rail</t>
  </si>
  <si>
    <t xml:space="preserve">   Domestic Shipping</t>
  </si>
  <si>
    <t>Energy Efficiency Indicators</t>
  </si>
  <si>
    <t>TKI000:ca_AvgCAFEStand</t>
  </si>
  <si>
    <t xml:space="preserve"> (miles per gallon)</t>
  </si>
  <si>
    <t>TKI000:ca_CarCAFEStand</t>
  </si>
  <si>
    <t xml:space="preserve">   New Light-Duty Vehicle CAFE Standard 2/</t>
  </si>
  <si>
    <t>TKI000:ca_TwukCAFEStand</t>
  </si>
  <si>
    <t xml:space="preserve">     New Car 2/</t>
  </si>
  <si>
    <t>TKI000:ca_NewVehCred</t>
  </si>
  <si>
    <t xml:space="preserve">     New Light Truck 2/</t>
  </si>
  <si>
    <t>TKI000:ca_NewCarCred</t>
  </si>
  <si>
    <t xml:space="preserve">   Compliance New Light-Duty Vehicle 3/</t>
  </si>
  <si>
    <t>TKI000:ca_NewTwukCred</t>
  </si>
  <si>
    <t xml:space="preserve">     New Car 3/</t>
  </si>
  <si>
    <t>TKI000:ca_TestedNewVeh</t>
  </si>
  <si>
    <t xml:space="preserve">     New Light Truck 3/</t>
  </si>
  <si>
    <t>TKI000:ca_TestedNewCar</t>
  </si>
  <si>
    <t xml:space="preserve">   Tested New Light-Duty Vehicle 4/</t>
  </si>
  <si>
    <t>TKI000:ca_TestedNewTwuk</t>
  </si>
  <si>
    <t xml:space="preserve">     New Car 4/</t>
  </si>
  <si>
    <t>TKI000:ca_OnRoadNewVeh</t>
  </si>
  <si>
    <t xml:space="preserve">     New Light Truck 4/</t>
  </si>
  <si>
    <t>TKI000:ca_OnRoadNewCar</t>
  </si>
  <si>
    <t xml:space="preserve">   On-Road New Light-Duty Vehicle 5/</t>
  </si>
  <si>
    <t>TKI000:ca_OnRoadNewTwuk</t>
  </si>
  <si>
    <t xml:space="preserve">     New Car 5/</t>
  </si>
  <si>
    <t>TKI000:ca_Light-DutySto</t>
  </si>
  <si>
    <t xml:space="preserve">     New Light Truck 5/</t>
  </si>
  <si>
    <t>TKI000:ca_NewCommercial</t>
  </si>
  <si>
    <t xml:space="preserve">   Light-Duty Stock 6/</t>
  </si>
  <si>
    <t>TKI000:ca_StockCommerci</t>
  </si>
  <si>
    <t xml:space="preserve">   New Commercial Light Truck 1/</t>
  </si>
  <si>
    <t>TKI000:ca_FreightTruck</t>
  </si>
  <si>
    <t xml:space="preserve">   Stock Commercial Light Truck 1/</t>
  </si>
  <si>
    <t xml:space="preserve">   Freight Truck</t>
  </si>
  <si>
    <t>TKI000:ca_Aircraft</t>
  </si>
  <si>
    <t xml:space="preserve"> (seat miles per gallon)</t>
  </si>
  <si>
    <t xml:space="preserve">   Aircraft</t>
  </si>
  <si>
    <t>TKI000:ca_Rail</t>
  </si>
  <si>
    <t xml:space="preserve"> (ton miles/thousand Btu)</t>
  </si>
  <si>
    <t>TKI000:ca_DomesticShipp</t>
  </si>
  <si>
    <t>Energy Use by Mode</t>
  </si>
  <si>
    <t>TKI000:da_Light-DutyVeh</t>
  </si>
  <si>
    <t xml:space="preserve">  (quadrillion Btu)</t>
  </si>
  <si>
    <t>TKI000:da_CommercialLig</t>
  </si>
  <si>
    <t xml:space="preserve">    Light-Duty Vehicles</t>
  </si>
  <si>
    <t>TKI000:da_BusTransporta</t>
  </si>
  <si>
    <t xml:space="preserve">    Commercial Light Trucks 1/</t>
  </si>
  <si>
    <t>TKI000:da_FreightTrucks</t>
  </si>
  <si>
    <t xml:space="preserve">    Bus Transportation</t>
  </si>
  <si>
    <t>TKI000:da_Rail,Passenge</t>
  </si>
  <si>
    <t xml:space="preserve">    Freight Trucks</t>
  </si>
  <si>
    <t>TKI000:da_Rail,Freight</t>
  </si>
  <si>
    <t xml:space="preserve">    Rail, Passenger</t>
  </si>
  <si>
    <t>TKI000:da_Shipping,Dome</t>
  </si>
  <si>
    <t xml:space="preserve">    Rail, Freight</t>
  </si>
  <si>
    <t>TKI000:da_Shipping,Inte</t>
  </si>
  <si>
    <t xml:space="preserve">    Shipping, Domestic</t>
  </si>
  <si>
    <t>TKI000:da_RecreationalB</t>
  </si>
  <si>
    <t xml:space="preserve">    Shipping, International</t>
  </si>
  <si>
    <t>TKI000:da_Air</t>
  </si>
  <si>
    <t xml:space="preserve">    Recreational Boats</t>
  </si>
  <si>
    <t>TKI000:da_MilitaryUse</t>
  </si>
  <si>
    <t xml:space="preserve">    Air</t>
  </si>
  <si>
    <t>TKI000:da_Lubricants</t>
  </si>
  <si>
    <t xml:space="preserve">    Military Use</t>
  </si>
  <si>
    <t>TKI000:da_PipelineFuel</t>
  </si>
  <si>
    <t xml:space="preserve">    Lubricants</t>
  </si>
  <si>
    <t>TKI000:da_Total</t>
  </si>
  <si>
    <t xml:space="preserve">    Pipeline Fuel</t>
  </si>
  <si>
    <t xml:space="preserve">      Total</t>
  </si>
  <si>
    <t>TKI000:ea_Light-DutyVeh</t>
  </si>
  <si>
    <t xml:space="preserve">  (million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</si>
  <si>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</si>
  <si>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</si>
  <si>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</si>
  <si>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</si>
  <si>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</si>
  <si>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</si>
  <si>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</si>
  <si>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</si>
  <si>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</si>
  <si>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</si>
  <si>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</si>
  <si>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</si>
  <si>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</si>
  <si>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</si>
  <si>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</si>
  <si>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</si>
  <si>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</si>
  <si>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</si>
  <si>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</si>
  <si>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</si>
  <si>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</si>
  <si>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  Data for 2017</t>
  </si>
  <si>
    <t>are model results and may differ from official EIA data reports.</t>
  </si>
  <si>
    <t xml:space="preserve">   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</si>
  <si>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</si>
  <si>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</si>
  <si>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</si>
  <si>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</si>
  <si>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</si>
  <si>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</si>
  <si>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</si>
  <si>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</si>
  <si>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</si>
  <si>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</si>
  <si>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ATE000</t>
  </si>
  <si>
    <t>48. Air Travel Energy Use</t>
  </si>
  <si>
    <t xml:space="preserve"> Indicators</t>
  </si>
  <si>
    <t>ATE000:ba_FuelCost(1987</t>
  </si>
  <si>
    <t>Fuel Cost (1987 dollars per million Btu)</t>
  </si>
  <si>
    <t>Ticket Price (1996 cents per passenger mile)</t>
  </si>
  <si>
    <t>ATE000:ca_Yield-domesti</t>
  </si>
  <si>
    <t xml:space="preserve">  Domestic</t>
  </si>
  <si>
    <t>ATE000:ca_Yield-interna</t>
  </si>
  <si>
    <t xml:space="preserve">  International</t>
  </si>
  <si>
    <t>ATE000:ca_Yield-non_u.s</t>
  </si>
  <si>
    <t xml:space="preserve">  Non-U.S. 1/</t>
  </si>
  <si>
    <t>Load Factor (fraction of seats filled)</t>
  </si>
  <si>
    <t>ATE000:da_LoadFactor,Do</t>
  </si>
  <si>
    <t xml:space="preserve">  U.S. Domestic</t>
  </si>
  <si>
    <t>ATE000:ea_LoadFactor,In</t>
  </si>
  <si>
    <t xml:space="preserve">  U.S. International</t>
  </si>
  <si>
    <t>Driver Variables</t>
  </si>
  <si>
    <t xml:space="preserve">  Population (millions)</t>
  </si>
  <si>
    <t>ATE000:pop_JF_US</t>
  </si>
  <si>
    <t xml:space="preserve">    United States</t>
  </si>
  <si>
    <t>ATE000:pop_JF_Canada</t>
  </si>
  <si>
    <t xml:space="preserve">    Canada</t>
  </si>
  <si>
    <t>ATE000:pop_JF_Central_A</t>
  </si>
  <si>
    <t xml:space="preserve">    Central America</t>
  </si>
  <si>
    <t>ATE000:pop_JF_South_Am</t>
  </si>
  <si>
    <t xml:space="preserve">    South America</t>
  </si>
  <si>
    <t>ATE000:pop_JF_Europe</t>
  </si>
  <si>
    <t xml:space="preserve">    Europe</t>
  </si>
  <si>
    <t>ATE000:pop_JF_Africa</t>
  </si>
  <si>
    <t xml:space="preserve">    Africa</t>
  </si>
  <si>
    <t>ATE000:pop_JF_Mideast</t>
  </si>
  <si>
    <t xml:space="preserve">    Mideast</t>
  </si>
  <si>
    <t>ATE000:pop_JF_Russia</t>
  </si>
  <si>
    <t xml:space="preserve">    Commonwealth of Independent States</t>
  </si>
  <si>
    <t>ATE000:pop_JF_China</t>
  </si>
  <si>
    <t xml:space="preserve">    China</t>
  </si>
  <si>
    <t>ATE000:pop_JF_NE_Asia</t>
  </si>
  <si>
    <t xml:space="preserve">    Northeast Asia</t>
  </si>
  <si>
    <t>ATE000:pop_JF_SE_Asia</t>
  </si>
  <si>
    <t xml:space="preserve">    Southeast Asia</t>
  </si>
  <si>
    <t>ATE000:pop_JF_SW_Asia</t>
  </si>
  <si>
    <t xml:space="preserve">    Southwest Asia</t>
  </si>
  <si>
    <t>ATE000:pop_JF_Oceania</t>
  </si>
  <si>
    <t xml:space="preserve">    Oceania</t>
  </si>
  <si>
    <t>Travel Demand</t>
  </si>
  <si>
    <t xml:space="preserve">  Revenue Passenger Miles (billion miles)</t>
  </si>
  <si>
    <t xml:space="preserve">    Domestic</t>
  </si>
  <si>
    <t>ATE000:rpm_US_Domestic</t>
  </si>
  <si>
    <t xml:space="preserve">      United States</t>
  </si>
  <si>
    <t>ATE000:rpm_CN_Domestic</t>
  </si>
  <si>
    <t xml:space="preserve">      Canada</t>
  </si>
  <si>
    <t>ATE000:rpm_CA_Domestic</t>
  </si>
  <si>
    <t xml:space="preserve">      Central America</t>
  </si>
  <si>
    <t>ATE000:rpm_SA_Domestic</t>
  </si>
  <si>
    <t xml:space="preserve">      South America</t>
  </si>
  <si>
    <t>ATE000:rpm_EU_Domestic</t>
  </si>
  <si>
    <t xml:space="preserve">      Europe</t>
  </si>
  <si>
    <t>ATE000:rpm_AF_Domestic</t>
  </si>
  <si>
    <t xml:space="preserve">      Africa</t>
  </si>
  <si>
    <t>ATE000:rpm_ME_Domestic</t>
  </si>
  <si>
    <t xml:space="preserve">      Mideast</t>
  </si>
  <si>
    <t>ATE000:rpm_RU_Domestic</t>
  </si>
  <si>
    <t xml:space="preserve">      Commonwealth of Independent States</t>
  </si>
  <si>
    <t>ATE000:rpm_CH_Domestic</t>
  </si>
  <si>
    <t xml:space="preserve">      China</t>
  </si>
  <si>
    <t>ATE000:rpm_NE_Domestic</t>
  </si>
  <si>
    <t xml:space="preserve">      Northeast Asia</t>
  </si>
  <si>
    <t>ATE000:rpm_SE_Domestic</t>
  </si>
  <si>
    <t xml:space="preserve">      Southeast Asia</t>
  </si>
  <si>
    <t>ATE000:rpm_SW_Domestic</t>
  </si>
  <si>
    <t xml:space="preserve">      Southwest Asia</t>
  </si>
  <si>
    <t>ATE000:rpm_OC_Domestic</t>
  </si>
  <si>
    <t xml:space="preserve">      Oceania</t>
  </si>
  <si>
    <t xml:space="preserve">    International</t>
  </si>
  <si>
    <t>ATE000:rpm_US_Internat</t>
  </si>
  <si>
    <t>ATE000:rpm_CN_Internat</t>
  </si>
  <si>
    <t>ATE000:rpm_CA_Internat</t>
  </si>
  <si>
    <t>ATE000:rpm_SA_Internat</t>
  </si>
  <si>
    <t>ATE000:rpm_EU_Internat</t>
  </si>
  <si>
    <t>ATE000:rpm_AF_Internat</t>
  </si>
  <si>
    <t>ATE000:rpm_ME_Internat</t>
  </si>
  <si>
    <t>ATE000:rpm_RU_Internat</t>
  </si>
  <si>
    <t>ATE000:rpm_CH_Internat</t>
  </si>
  <si>
    <t>ATE000:rpm_NE_Internat</t>
  </si>
  <si>
    <t>ATE000:rpm_SE_Internat</t>
  </si>
  <si>
    <t>ATE000:rpm_SW_Internat</t>
  </si>
  <si>
    <t>ATE000:rpm_OC_Internat</t>
  </si>
  <si>
    <t xml:space="preserve">  Freight Revenue Ton Miles (billion miles)</t>
  </si>
  <si>
    <t>ATE000:ea_FreRevUnited</t>
  </si>
  <si>
    <t>ATE000:ea_FreRevCanada</t>
  </si>
  <si>
    <t>ATE000:ea_FreRevCentAm</t>
  </si>
  <si>
    <t>ATE000:ea_FreRevSouthAm</t>
  </si>
  <si>
    <t>ATE000:ea_FreRevEurope</t>
  </si>
  <si>
    <t>ATE000:ea_FreRevAfrica</t>
  </si>
  <si>
    <t>ATE000:ea_FreRevMideast</t>
  </si>
  <si>
    <t>ATE000:ea_FreRevRussia</t>
  </si>
  <si>
    <t>ATE000:ea_FreRevChina</t>
  </si>
  <si>
    <t>ATE000:ea_FreRevNEAsia</t>
  </si>
  <si>
    <t>ATE000:ea_FreRevSEAsia</t>
  </si>
  <si>
    <t>ATE000:ea_FreRevSWAsia</t>
  </si>
  <si>
    <t>ATE000:ea_FreRevOceania</t>
  </si>
  <si>
    <t>ATE000:ea_FreRevWorld</t>
  </si>
  <si>
    <t xml:space="preserve">      Total World</t>
  </si>
  <si>
    <t>Seat Miles Demanded (billion miles)</t>
  </si>
  <si>
    <t>ATE000:fa_U.S.Total</t>
  </si>
  <si>
    <t xml:space="preserve">  United States</t>
  </si>
  <si>
    <t>ATE000:fa_USNarrowBody</t>
  </si>
  <si>
    <t xml:space="preserve">    Narrow Body Aircraft</t>
  </si>
  <si>
    <t>ATE000:fa_USWideBody</t>
  </si>
  <si>
    <t xml:space="preserve">    Wide Body Aircraft</t>
  </si>
  <si>
    <t>ATE000:fa_USRegional</t>
  </si>
  <si>
    <t xml:space="preserve">    Regional Jets</t>
  </si>
  <si>
    <t>ATE000:fa_Canada</t>
  </si>
  <si>
    <t xml:space="preserve">  Canada</t>
  </si>
  <si>
    <t>ATE000:fa_Central_Am</t>
  </si>
  <si>
    <t xml:space="preserve">  Central America</t>
  </si>
  <si>
    <t>ATE000:fa_South_Am</t>
  </si>
  <si>
    <t xml:space="preserve">  South America</t>
  </si>
  <si>
    <t>ATE000:fa_Europe</t>
  </si>
  <si>
    <t xml:space="preserve">  Europe</t>
  </si>
  <si>
    <t>ATE000:fa_Africa</t>
  </si>
  <si>
    <t xml:space="preserve">  Africa</t>
  </si>
  <si>
    <t>ATE000:fa_Mideast</t>
  </si>
  <si>
    <t xml:space="preserve">  Mideast</t>
  </si>
  <si>
    <t>ATE000:fa_Russia</t>
  </si>
  <si>
    <t xml:space="preserve">  Commonwealth of Independent States</t>
  </si>
  <si>
    <t>ATE000:fa_China</t>
  </si>
  <si>
    <t xml:space="preserve">  China</t>
  </si>
  <si>
    <t>ATE000:fa_NE_Asia</t>
  </si>
  <si>
    <t xml:space="preserve">  Northeast Asia</t>
  </si>
  <si>
    <t>ATE000:fa_SE_Asia</t>
  </si>
  <si>
    <t xml:space="preserve">  Southeast Asia</t>
  </si>
  <si>
    <t>ATE000:fa_SW_Asia</t>
  </si>
  <si>
    <t xml:space="preserve">  Southwest Asia</t>
  </si>
  <si>
    <t>ATE000:fa_Oceania</t>
  </si>
  <si>
    <t xml:space="preserve">  Oceania</t>
  </si>
  <si>
    <t>ATE000:fa_WorldTotal</t>
  </si>
  <si>
    <t xml:space="preserve">    Total World</t>
  </si>
  <si>
    <t>Aircraft Sales</t>
  </si>
  <si>
    <t>ATE000:sal_U.S.Total</t>
  </si>
  <si>
    <t>ATE000:sal_USNarrowBody</t>
  </si>
  <si>
    <t>ATE000:sal_USWideBody</t>
  </si>
  <si>
    <t>ATE000:sal_USRegional</t>
  </si>
  <si>
    <t>ATE000:sal_Canada</t>
  </si>
  <si>
    <t>ATE000:sal_Canada-nb</t>
  </si>
  <si>
    <t>ATE000:sal_Canada-wb</t>
  </si>
  <si>
    <t>ATE000:sal_Canada-rj</t>
  </si>
  <si>
    <t>ATE000:sal_Central_Am</t>
  </si>
  <si>
    <t>ATE000:sal_Central_Am-n</t>
  </si>
  <si>
    <t>ATE000:sal_Central_Am-w</t>
  </si>
  <si>
    <t>ATE000:sal_Central_Am-r</t>
  </si>
  <si>
    <t>ATE000:sal_South_Am</t>
  </si>
  <si>
    <t>ATE000:sal_South_Am-nb</t>
  </si>
  <si>
    <t>ATE000:sal_South_Am-wb</t>
  </si>
  <si>
    <t>ATE000:sal_South_Am-rj</t>
  </si>
  <si>
    <t>ATE000:sal_Europe</t>
  </si>
  <si>
    <t>ATE000:sal_Europe-nb</t>
  </si>
  <si>
    <t>ATE000:sal_Europe-wb</t>
  </si>
  <si>
    <t>ATE000:sal_Europe-rj</t>
  </si>
  <si>
    <t>ATE000:sal_Africa</t>
  </si>
  <si>
    <t>ATE000:sal_Africa-nb</t>
  </si>
  <si>
    <t>ATE000:sal_Africa-wb</t>
  </si>
  <si>
    <t>ATE000:sal_Africa-rj</t>
  </si>
  <si>
    <t>ATE000:sal_Mideast</t>
  </si>
  <si>
    <t>ATE000:sal_Mideast-nb</t>
  </si>
  <si>
    <t>ATE000:sal_Mideast-wb</t>
  </si>
  <si>
    <t>ATE000:sal_Mideast-rj</t>
  </si>
  <si>
    <t>ATE000:sal_Russia</t>
  </si>
  <si>
    <t>ATE000:sal_Russia-nb</t>
  </si>
  <si>
    <t>ATE000:sal_Russia-wb</t>
  </si>
  <si>
    <t>ATE000:sal_Russia-rj</t>
  </si>
  <si>
    <t>ATE000:sal_China</t>
  </si>
  <si>
    <t>ATE000:sal_China-nb</t>
  </si>
  <si>
    <t>ATE000:sal_China-wb</t>
  </si>
  <si>
    <t>ATE000:sal_China-rj</t>
  </si>
  <si>
    <t>ATE000:sal_NE_Asia</t>
  </si>
  <si>
    <t>ATE000:sal_NE_Asia-nb</t>
  </si>
  <si>
    <t>ATE000:sal_NE_Asia-wb</t>
  </si>
  <si>
    <t>ATE000:sal_NE_Asia-rj</t>
  </si>
  <si>
    <t>ATE000:sal_SE_Asia</t>
  </si>
  <si>
    <t>ATE000:sal_SE_Asia-nb</t>
  </si>
  <si>
    <t>ATE000:sal_SE_Asia-wb</t>
  </si>
  <si>
    <t>ATE000:sal_SE_Asia-rj</t>
  </si>
  <si>
    <t>ATE000:sal_SW_Asia</t>
  </si>
  <si>
    <t>ATE000:sal_SW_Asia-nb</t>
  </si>
  <si>
    <t>ATE000:sal_SW_Asia-wb</t>
  </si>
  <si>
    <t>ATE000:sal_SW_Asia-rj</t>
  </si>
  <si>
    <t>ATE000:sal_Oceania</t>
  </si>
  <si>
    <t>ATE000:sal_Oceania-nb</t>
  </si>
  <si>
    <t>ATE000:sal_Oceania-wb</t>
  </si>
  <si>
    <t>ATE000:sal_Oceania-rj</t>
  </si>
  <si>
    <t>ATE000:sal_WorldTotal</t>
  </si>
  <si>
    <t>Total World</t>
  </si>
  <si>
    <t>Advanced Technology Penetration</t>
  </si>
  <si>
    <t>ATE000:la_gen_tech_1</t>
  </si>
  <si>
    <t xml:space="preserve">  General Technology 1</t>
  </si>
  <si>
    <t>- -</t>
  </si>
  <si>
    <t>ATE000:la_gen_tech_2</t>
  </si>
  <si>
    <t xml:space="preserve">  General Technology 2</t>
  </si>
  <si>
    <t>ATE000:la_gen_tech_3</t>
  </si>
  <si>
    <t xml:space="preserve">  General Technology 3</t>
  </si>
  <si>
    <t>ATE000:la_gen_tech_4</t>
  </si>
  <si>
    <t xml:space="preserve">  General Technology 4</t>
  </si>
  <si>
    <t>ATE000:la_gen_tech_5</t>
  </si>
  <si>
    <t xml:space="preserve">  General Technology 5</t>
  </si>
  <si>
    <t>ATE000:la_LaminarFlowCo</t>
  </si>
  <si>
    <t xml:space="preserve">  Laminar Flow Control</t>
  </si>
  <si>
    <t>ATE000:la_Advanced Aero</t>
  </si>
  <si>
    <t xml:space="preserve">  Advanced Aerodynamics</t>
  </si>
  <si>
    <t>ATE000:la_WeightReducin</t>
  </si>
  <si>
    <t xml:space="preserve">  Weight Reducing Materials</t>
  </si>
  <si>
    <t>ATE000:la_ElectricallyA</t>
  </si>
  <si>
    <t xml:space="preserve">  Electrically Active Controls</t>
  </si>
  <si>
    <t>Aircraft Efficiency (seat miles per gallon) 2/</t>
  </si>
  <si>
    <t xml:space="preserve">  New Aircraft</t>
  </si>
  <si>
    <t>ATE000:ma_NarrowBodyAir</t>
  </si>
  <si>
    <t>ATE000:ma_WideBodyAircr</t>
  </si>
  <si>
    <t>ATE000:ma_RegionalJets</t>
  </si>
  <si>
    <t>ATE000:ma_AverageAircra</t>
  </si>
  <si>
    <t xml:space="preserve">      Average Aircraft</t>
  </si>
  <si>
    <t xml:space="preserve">  Aircraft Stock</t>
  </si>
  <si>
    <t>ATE000:na_NarrowBodyAir</t>
  </si>
  <si>
    <t>ATE000:na_WideBodyAircr</t>
  </si>
  <si>
    <t>ATE000:na_RegionalJets</t>
  </si>
  <si>
    <t>ATE000:na_AverageAircra</t>
  </si>
  <si>
    <t>Fuel Consumption (trillion Btu)</t>
  </si>
  <si>
    <t xml:space="preserve">  Commercial Jet Fuel</t>
  </si>
  <si>
    <t>ATE000:oa_JF_US</t>
  </si>
  <si>
    <t>ATE000:oa_JF_Canada</t>
  </si>
  <si>
    <t>ATE000:oa_JF_Central_Am</t>
  </si>
  <si>
    <t>ATE000:oa_JF_South_Am</t>
  </si>
  <si>
    <t>ATE000:oa_JF_Europe</t>
  </si>
  <si>
    <t>ATE000:oa_JF_Africa</t>
  </si>
  <si>
    <t>ATE000:oa_JF_Mideast</t>
  </si>
  <si>
    <t>ATE000:oa_JF_Russia</t>
  </si>
  <si>
    <t>ATE000:oa_JF_China</t>
  </si>
  <si>
    <t>ATE000:oa_JF_NE_Asia</t>
  </si>
  <si>
    <t>ATE000:oa_JF_SE_Asia</t>
  </si>
  <si>
    <t>ATE000:oa_JF_SW_Asia</t>
  </si>
  <si>
    <t>ATE000:oa_JF_Oceania</t>
  </si>
  <si>
    <t>ATE000:oa_JF_World</t>
  </si>
  <si>
    <t>ATE000:oa_AviationGasol</t>
  </si>
  <si>
    <t xml:space="preserve">  Commercial Aviation Gasoline, U.S.</t>
  </si>
  <si>
    <t>ATE000:pa_JetFuelUS</t>
  </si>
  <si>
    <t xml:space="preserve">  Military Jet Fuel, U.S.</t>
  </si>
  <si>
    <t xml:space="preserve">   1/ Assumed to be the same as International U.S..</t>
  </si>
  <si>
    <t xml:space="preserve">   2/ Non-U.S. efficiency is assumed to equal U.S. efficiency.</t>
  </si>
  <si>
    <t xml:space="preserve">   - - = Not applicable.</t>
  </si>
  <si>
    <t xml:space="preserve">   Note:  Totals may not equal sum of components due to independent rounding.</t>
  </si>
  <si>
    <t xml:space="preserve">   Sources:  2017 values derived using:  U.S. Department of Transportation, Form 41, schedule T2; U.S. Department of</t>
  </si>
  <si>
    <t>Transportation, RSPA, Air Carrier Statistics Monthly, December 2010/2009; U.S. Department of Defense, Defense Logistics</t>
  </si>
  <si>
    <t>Agency Energy, Fiscal Year 2015 Fact Book; and U.S. Energy Information Administration (EIA), AEO2019 National Energy Modeling</t>
  </si>
  <si>
    <t>System run ref2019.d111618a.  2018:  EIA, Short-Term Energy Outlook, October 2018 and EIA, AEO2019 National Energy</t>
  </si>
  <si>
    <t>Modeling System run ref2019.d111618a.  Projections:  EIA AEO2019 National Energy Modeling System run ref2019.d111618a.</t>
  </si>
  <si>
    <t>Motorcycles</t>
  </si>
  <si>
    <t>Vehicle Miles of Travel (Millions)</t>
  </si>
  <si>
    <t>Registered Vehicles</t>
  </si>
  <si>
    <t xml:space="preserve">Table 1-40:  U.S. Passenger-Miles (Millions) </t>
  </si>
  <si>
    <t>Extrapolated</t>
  </si>
  <si>
    <t>Air</t>
  </si>
  <si>
    <t>Air carrier, certificated, domestic, all services</t>
  </si>
  <si>
    <t>Highway, total</t>
  </si>
  <si>
    <t>Light duty vehicle, short wheel basea,b,c</t>
  </si>
  <si>
    <t>N</t>
  </si>
  <si>
    <t>Passenger carsa,d</t>
  </si>
  <si>
    <t>Motorcycleb,c</t>
  </si>
  <si>
    <t>U</t>
  </si>
  <si>
    <t>Light duty vehicle, long wheel basea,b,c</t>
  </si>
  <si>
    <t>Other 2-axle 4-tire vehiclesa,d</t>
  </si>
  <si>
    <t>Truck, single-unit 2-axle 6-tire or morec</t>
  </si>
  <si>
    <t>Truck, combination</t>
  </si>
  <si>
    <t>Buse</t>
  </si>
  <si>
    <t>Transitf, total</t>
  </si>
  <si>
    <t>Motor buse</t>
  </si>
  <si>
    <t>Light railg</t>
  </si>
  <si>
    <t>Heavy rail</t>
  </si>
  <si>
    <t>Trolley bus</t>
  </si>
  <si>
    <t>Commuter rail</t>
  </si>
  <si>
    <t>Demand responsee</t>
  </si>
  <si>
    <t>Ferry boath</t>
  </si>
  <si>
    <t>Otherh,i</t>
  </si>
  <si>
    <t>Rail</t>
  </si>
  <si>
    <t>Intercity/Amtrakj</t>
  </si>
  <si>
    <t>Transit- Light railg</t>
  </si>
  <si>
    <t>Transit- Heavy rail</t>
  </si>
  <si>
    <t>KEY: N = data do not exist; R = revised; U = data are not available.</t>
  </si>
  <si>
    <t>a 1960-2006 data are for Passenger Cars and Other 2-axle, 4-tire vehicles, respectively. Data for 1960-2006 are not comparable to data for 2007-15.</t>
  </si>
  <si>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</si>
  <si>
    <t>c 1960-65, Motorcycle data are included in Light duty vehicle, short wheel base (formerly Passenger car), and Long duty vehicle, long wheel base (formerly Other 2-axle 4-tire vehicle) data are included in Single-unit 2-axle 6-tire or more Truck.</t>
  </si>
  <si>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</si>
  <si>
    <t>e Motor bus, intercity bus, transit and demand response figures are also included in the Bus figure for highway. As of 2011, motor bus category includes motor bus, commuter bus and bus rapid transit.</t>
  </si>
  <si>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</si>
  <si>
    <t>g Beginning in 2011, Light rail includes Light Rail, Street Car Rail, and Hybrid Rail.</t>
  </si>
  <si>
    <t>h Ferry boat included with Other under Transit for 1980 and 1985.</t>
  </si>
  <si>
    <t>i Other includes Aerial Tramway, Alaska Railroad, Bus Rapid Transit, Cable Car, Commuter Bus, Demand Response - Taxi, Inclined Plane, Monorail/Automated Guideway, Publico and Vanpool.</t>
  </si>
  <si>
    <t>j National Passenger Railroad Corporation (Amtrak) began operations in 1971. Does not include contract commuter passengers.</t>
  </si>
  <si>
    <t>NOTES</t>
  </si>
  <si>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</si>
  <si>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</si>
  <si>
    <t>The FHWA estimates national trends by using State reported Highway Performance and Monitoring System (HPMS) data, fuel consumption data, vehicle registration data, other data such as the R. L. Polk vehicle data, and a host of modeling techniques.</t>
  </si>
  <si>
    <t>2007 data for Bus, Paratransit (Demand responsive), and Other are not comparable to earlier years due to change in the method of data collection and estimation by the American Public Transportation Association (APTA).</t>
  </si>
  <si>
    <t>Transit data from 1996 and after are not comparable to the data for earlier years or to the data published in previous editions of the report due to different data sources used.</t>
  </si>
  <si>
    <t>Numbers may not add to totals due to rounding.</t>
  </si>
  <si>
    <t>SOURCES</t>
  </si>
  <si>
    <t>Air:</t>
  </si>
  <si>
    <t>Air carrier, domestic, all services:</t>
  </si>
  <si>
    <t>1960: Civil Aeronautics Board, Handbook of Airline Statistics, 1969 (Washington, DC: 1970), part III, table 2.</t>
  </si>
  <si>
    <t>1965-70: Ibid., Handbook of Airline Statistics, 1973 (Washington, DC: 1974), part III, table 2.</t>
  </si>
  <si>
    <t>1975-2015: U.S. Department of Transportation, Bureau of Transportation Statistics, Office of Airline Information, Air Carrier Summary : T1: U.S. Air Carrier Traffic And Capacity Summary by Service Class, available at http://www.transtats.bts.gov/Fields.asp?Table_ID=264 as of Mar. 28, 2017.</t>
  </si>
  <si>
    <t>Highway:</t>
  </si>
  <si>
    <t>Passenger car and motorcycle:</t>
  </si>
  <si>
    <t xml:space="preserve">1960-94: U.S. Department of Transportation, Federal Highway Administration, Highway Statistics Summary to 1995, table VM-201A, available at http://www.fhwa.dot.gov/policyinformation/statistics.cfm as of May 6, 2011. </t>
  </si>
  <si>
    <t>1995-99: Ibid., Highway Statistics (Washington, DC: Annual Issues), table VM-1, available at http://www.fhwa.dot.gov/policyinformation/statistics.cfm as of May 6, 2011.</t>
  </si>
  <si>
    <t>Light duty vehicle, short wheel base:</t>
  </si>
  <si>
    <t>2000-15: U.S. Department of Transportation, Federal Highway Administration, Highway Statistics (Washington, DC: Annual Issues), table VM-1, available at http://www.fhwa.dot.gov/policyinformation/statistics.cfm as of Mar. 28, 2017.</t>
  </si>
  <si>
    <t>Motorcycle:</t>
  </si>
  <si>
    <t>1970-80: U.S. Department of Transportation, Federal Highway Administration, Highway Statistics Summary to 1985 (Washington, DC: 1986), table VM-201A.</t>
  </si>
  <si>
    <t>1985-2015:  Ibid., Highway Statistics (Washington, DC: Annual Issues), table VM-1, available at http://www.fhwa.dot.gov/policyinformation/statistics.cfm as of Mar. 28, 2017.</t>
  </si>
  <si>
    <t>Other 2-axle 4-tire vehicle:</t>
  </si>
  <si>
    <t xml:space="preserve">1970-94: U.S. Department of Transportation, Federal Highway Administration, Highway Statistics Summary to 1995, table VM-201A, available at http://www.fhwa.dot.gov/policyinformation/statistics.cfm as of May 6, 2011. </t>
  </si>
  <si>
    <t>Light duty vehicle, long wheel base:</t>
  </si>
  <si>
    <t>Single-unit 2-axle 6-tires or more truck, combination truck, and bus:</t>
  </si>
  <si>
    <t>1995-2015: Ibid., Highway Statistics (Washington, DC: Annual Issues), table VM-1, available at http://www.fhwa.dot.gov/policyinformation/statistics.cfm as of Mar. 28, 2017.</t>
  </si>
  <si>
    <t>Transit:</t>
  </si>
  <si>
    <t>Ferryboat:</t>
  </si>
  <si>
    <t>1992: American Public Transit Association, personal communication, July 19, 2000.</t>
  </si>
  <si>
    <t>1993-95: American Public Transit Association, personal communication, Aug. 13, 2001.</t>
  </si>
  <si>
    <t>1996-2014: U.S. Department of Transportation, Federal Transit Administration, National Transit Database, Table 19, available at http://www.ntdprogram.gov/ntdprogram/data.htm as of Apr. 26, 2016.</t>
  </si>
  <si>
    <t>All other data:</t>
  </si>
  <si>
    <t>1960-1995: American Public Transportation Association, Public Transportation Fact Book (Washington, DC: Annual Issues), table 2 and similar tables in earlier editions.</t>
  </si>
  <si>
    <t>Rail, Intercity / Amtrak:</t>
  </si>
  <si>
    <t>1960-80: Association of American Railroads, Railroad Facts (Washington, DC: Annual Issues).</t>
  </si>
  <si>
    <t xml:space="preserve">1985: Amtrak, Amtrak FY95 Annual Report (Washington, DC: 1996), Statistical Appendix, page 4. </t>
  </si>
  <si>
    <t>1990-2002: Ibid., Amtrak Annual Report (Washington, DC: Annual Issues), Statistical Appendix.</t>
  </si>
  <si>
    <t>2003-15: U.S. Department of Transportation, Federal Railroad Administration, Office of Safety Analysis, Operational Data Tables, Mar. 28, 2017.</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</si>
  <si>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</si>
  <si>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</si>
  <si>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</si>
  <si>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</si>
  <si>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</si>
  <si>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</si>
  <si>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</si>
  <si>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</si>
  <si>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</si>
  <si>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</si>
  <si>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</si>
  <si>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</si>
  <si>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</si>
  <si>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</si>
  <si>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</si>
  <si>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</si>
  <si>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BAADTbVT-passengers</t>
  </si>
  <si>
    <t>Annual Distance (miles/vehicle)</t>
  </si>
  <si>
    <t>BAADTbVT-freight</t>
  </si>
  <si>
    <t>SYFAFE-passenger</t>
  </si>
  <si>
    <t>Fuel Economy (passenger*miles/BTU)</t>
  </si>
  <si>
    <t>SYFAFE-freight</t>
  </si>
  <si>
    <t>Fuel Economy (freight ton*miles/BTU)</t>
  </si>
  <si>
    <t>Passenger</t>
  </si>
  <si>
    <t>Additional scaling</t>
  </si>
  <si>
    <t>Directly use BAADbVT value from script</t>
  </si>
  <si>
    <t>Use USA value</t>
  </si>
  <si>
    <t>Freight</t>
  </si>
  <si>
    <t>Divide by 5</t>
  </si>
  <si>
    <t>Divide distance traveled by 5 and multiply number of aircrafts by 5</t>
  </si>
  <si>
    <t>State BAADTbVT calculated using NREL data/USA BAADTbVT calculated using NREL data</t>
  </si>
  <si>
    <t>We do not have state specific data on distance traveled by ships in MN.</t>
  </si>
  <si>
    <t>col0</t>
  </si>
  <si>
    <t>SCENARIO</t>
  </si>
  <si>
    <t>YEAR</t>
  </si>
  <si>
    <t>DEMAND_TECHNOLOGY</t>
  </si>
  <si>
    <t>STATE</t>
  </si>
  <si>
    <t>SECTOR</t>
  </si>
  <si>
    <t>SUBSECTOR</t>
  </si>
  <si>
    <t>FINAL_ENERGY</t>
  </si>
  <si>
    <t>MMBTU</t>
  </si>
  <si>
    <t>(All)</t>
  </si>
  <si>
    <t xml:space="preserve">We apply a calibration factor to align passenger and freight ship energy consumption </t>
  </si>
  <si>
    <t>REFERENCE ELECTRIFICATION - MODERATE TECHNOLOGY ADVANCEMENT</t>
  </si>
  <si>
    <t>REFERENCE MEDIUM - DUTY DIESEL VEHICLE</t>
  </si>
  <si>
    <t>ALABAMA</t>
  </si>
  <si>
    <t>TRANSPORTATION</t>
  </si>
  <si>
    <t>MEDIUM DUTY TRUCKS</t>
  </si>
  <si>
    <t>GASOLINE FUEL</t>
  </si>
  <si>
    <t>with NREL. Calibration is done by adjusting the values below until model outputs</t>
  </si>
  <si>
    <t>ELECTRICITY</t>
  </si>
  <si>
    <t>Row Labels</t>
  </si>
  <si>
    <t>Sum of MMBTU</t>
  </si>
  <si>
    <t>align with the listed energy demand values from NREL.</t>
  </si>
  <si>
    <t>DIESEL FUEL</t>
  </si>
  <si>
    <t>AVIATION</t>
  </si>
  <si>
    <t>LPG FUEL</t>
  </si>
  <si>
    <t>DOMESTIC SHIPPING</t>
  </si>
  <si>
    <t>Passenger ships</t>
  </si>
  <si>
    <t>COMPRESSED PIPELINE GAS</t>
  </si>
  <si>
    <t>FREIGHT RAIL</t>
  </si>
  <si>
    <t>Freight ships</t>
  </si>
  <si>
    <t>ALASKA</t>
  </si>
  <si>
    <t>HEAVY DUTY TRUCKS</t>
  </si>
  <si>
    <t>INTERNATIONAL SHIPPING</t>
  </si>
  <si>
    <t>LIGHT DUTY AUTOS</t>
  </si>
  <si>
    <t>LIGHT DUTY TRUCKS</t>
  </si>
  <si>
    <t>LUBRICANTS</t>
  </si>
  <si>
    <t>ARIZONA</t>
  </si>
  <si>
    <t>MILITARY USE</t>
  </si>
  <si>
    <t>MOTORCYCLES</t>
  </si>
  <si>
    <t>PASSENGER RAIL</t>
  </si>
  <si>
    <t>RECREATIONAL BOATS</t>
  </si>
  <si>
    <t>ARKANSAS</t>
  </si>
  <si>
    <t>SCHOOL AND INTERCITY BUSES</t>
  </si>
  <si>
    <t>TRANSIT BUSES</t>
  </si>
  <si>
    <t>(blank)</t>
  </si>
  <si>
    <t>Grand Total</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</si>
  <si>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</si>
  <si>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</si>
  <si>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</si>
  <si>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</si>
  <si>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</si>
  <si>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</si>
  <si>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</si>
  <si>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</si>
  <si>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</si>
  <si>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</si>
  <si>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</si>
  <si>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</si>
  <si>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</si>
  <si>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</si>
  <si>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</si>
  <si>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</si>
  <si>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</si>
  <si>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</si>
  <si>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</si>
  <si>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</si>
  <si>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</si>
  <si>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</si>
  <si>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</si>
  <si>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</si>
  <si>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</si>
  <si>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</si>
  <si>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</si>
  <si>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</si>
  <si>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</si>
  <si>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</si>
  <si>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</si>
  <si>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</si>
  <si>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</si>
  <si>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</si>
  <si>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</si>
  <si>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</si>
  <si>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</si>
  <si>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</si>
  <si>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</si>
  <si>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</si>
  <si>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</si>
  <si>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</si>
  <si>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</si>
  <si>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</si>
  <si>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</si>
  <si>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</si>
  <si>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</si>
  <si>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REFERENCE MEDIUM-DUTY GASOLINE VEHICLE</t>
  </si>
  <si>
    <t>REFERENCE MEDIUM-DUTY CNG VEHICLE</t>
  </si>
  <si>
    <t>REFERENCE LPG MEDIUM-DUTY VEHICLE</t>
  </si>
  <si>
    <t>BATTERY ELECTRIC MEDIUM-DUTY VEHICLE</t>
  </si>
  <si>
    <t>REFERENCE DIESEL HEAVY-DUTY VEHICLE</t>
  </si>
  <si>
    <t>LIQUEFIED PIPELINE GAS</t>
  </si>
  <si>
    <t>LNG HEAVY-DUTY VEHICLE</t>
  </si>
  <si>
    <t>REFERENCE GASOLINE HEAVY-DUTY VEHICLE</t>
  </si>
  <si>
    <t>REFERENCE PROPANE HEAVY-DUTY VEHICLE</t>
  </si>
  <si>
    <t>REFERENCE GASOLINE LIGHT-DUTY AUTO</t>
  </si>
  <si>
    <t>LIQUID HYDROGEN</t>
  </si>
  <si>
    <t>ELECTRIC LIGHT-DUTY AUTO - 200 MILE RANGE</t>
  </si>
  <si>
    <t>PHEV - 50 MILE RANGE - LIGHT DUTY AUTO</t>
  </si>
  <si>
    <t>PHEV - 25 MILE RANGE - LIGHT DUTY AUTO</t>
  </si>
  <si>
    <t>CNG LIGHT-DUTY AUTO</t>
  </si>
  <si>
    <t>PROPANE ICE LIGHT-DUTY AUTO</t>
  </si>
  <si>
    <t>HYDROGEN FUEL-CELL LIGHT-DUTY AUTO</t>
  </si>
  <si>
    <t>DIESEL - ELECTRIC HYBRID LIGHT-DUTY AUTO</t>
  </si>
  <si>
    <t>GASOLINE-ELECTRIC HYBRID LIGHT-DUTY AUTO</t>
  </si>
  <si>
    <t>REFERENCE TDI LIGHT-DUTY AUTO</t>
  </si>
  <si>
    <t>REFERENCE GASOLINE LIGHT-DUTY TRUCK</t>
  </si>
  <si>
    <t>ELECTRIC LIGHT-DUTY TRUCK - 200 MILE RANGE</t>
  </si>
  <si>
    <t>PHEV - GASOLINE - 50 MILE RANGE - LIGHT DUTY TRUCK</t>
  </si>
  <si>
    <t>PHEV - GASOLINE - 25 MILE RANGE - LIGHT DUTY TRUCK</t>
  </si>
  <si>
    <t>CNG LIGHT-DUTY TRUCK</t>
  </si>
  <si>
    <t>PROPANE ICE LIGHT-DUTY TRUCK</t>
  </si>
  <si>
    <t>HYDROGEN FUEL-CELL LIGHT-DUTY TRUCK</t>
  </si>
  <si>
    <t>ELECTRIC - DIESEL HYBRID LIGHT-DUTY TRUCK</t>
  </si>
  <si>
    <t>ELECTRIC - GASOLINE HYBRID LIGHT-DUTY TRUCK</t>
  </si>
  <si>
    <t>REFERENCE TDI LIGHT-DUTY TRUCK</t>
  </si>
  <si>
    <t>ELECTRIC HEAVY DUTY VEHICLE</t>
  </si>
  <si>
    <t>ELECTRIC LIGHT-DUTY AUTO - 100 MILE RANGE</t>
  </si>
  <si>
    <t>ELECTRIC LIGHT-DUTY AUTO - 300 MILE RANGE</t>
  </si>
  <si>
    <t>ELECTRIC LIGHT-DUTY TRUCK - 100 MILE RANGE</t>
  </si>
  <si>
    <t>ELECTRIC LIGHT-DUTY TRUCK - 300 MILE RANGE</t>
  </si>
  <si>
    <t>ELECTRIC TRANSIT BUS</t>
  </si>
  <si>
    <t>DIESEL TRANSIT BUS</t>
  </si>
  <si>
    <t>CNG TRANSIT BUS</t>
  </si>
  <si>
    <t>HYBRID ELECTRIC TRANSIT BUS</t>
  </si>
  <si>
    <t>GASOLINE TRANSIT BUS</t>
  </si>
  <si>
    <t>JET FUEL</t>
  </si>
  <si>
    <t>RESIDUAL FUEL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</si>
</sst>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
    <numFmt numFmtId="167" formatCode="&quot;(R)&quot;\ #,##0;&quot;(R) -&quot;#,##0;&quot;(R) &quot;\ 0"/>
    <numFmt numFmtId="168" formatCode="0.000E+00"/>
    <numFmt numFmtId="169" formatCode="0.E+00"/>
    <numFmt numFmtId="170" formatCode="0.000"/>
    <numFmt numFmtId="171" formatCode="###0.00_)"/>
    <numFmt numFmtId="172" formatCode="#,##0_)"/>
  </numFmts>
  <fonts count="58">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10"/>
      <color theme="1"/>
      <name val="Arial"/>
      <family val="2"/>
    </font>
    <font>
      <sz val="11"/>
      <color theme="1"/>
      <name val="Calibri"/>
      <family val="2"/>
      <scheme val="minor"/>
    </font>
    <font>
      <sz val="11"/>
      <color indexed="8"/>
      <name val="Calibri"/>
      <family val="2"/>
    </font>
    <font>
      <sz val="11"/>
      <color indexed="9"/>
      <name val="Calibri"/>
      <family val="2"/>
    </font>
    <font>
      <sz val="11"/>
      <color indexed="20"/>
      <name val="Calibri"/>
      <family val="2"/>
    </font>
    <font>
      <sz val="9"/>
      <color indexed="8"/>
      <name val="Calibri"/>
      <family val="2"/>
    </font>
    <font>
      <b/>
      <sz val="11"/>
      <color indexed="52"/>
      <name val="Calibri"/>
      <family val="2"/>
    </font>
    <font>
      <b/>
      <sz val="11"/>
      <color indexed="9"/>
      <name val="Calibri"/>
      <family val="2"/>
    </font>
    <font>
      <sz val="12"/>
      <name val="Helv"/>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9"/>
      <color indexed="8"/>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2"/>
      <color indexed="30"/>
      <name val="Calibri"/>
      <family val="2"/>
    </font>
    <font>
      <b/>
      <sz val="18"/>
      <color indexed="56"/>
      <name val="Cambria"/>
      <family val="2"/>
    </font>
    <font>
      <b/>
      <sz val="14"/>
      <name val="Helv"/>
    </font>
    <font>
      <b/>
      <sz val="11"/>
      <color indexed="8"/>
      <name val="Calibri"/>
      <family val="2"/>
    </font>
    <font>
      <sz val="11"/>
      <color indexed="10"/>
      <name val="Calibri"/>
      <family val="2"/>
    </font>
    <font>
      <sz val="10"/>
      <color indexed="8"/>
      <name val="Arial"/>
      <family val="2"/>
    </font>
    <font>
      <sz val="8"/>
      <name val="Arial"/>
      <family val="2"/>
    </font>
    <font>
      <sz val="9"/>
      <name val="Calibri"/>
      <family val="2"/>
    </font>
    <font>
      <b/>
      <sz val="12"/>
      <name val="Arial"/>
      <family val="2"/>
    </font>
    <font>
      <sz val="12"/>
      <name val="Arial"/>
      <family val="2"/>
    </font>
    <font>
      <b/>
      <sz val="11"/>
      <name val="Arial Narrow"/>
      <family val="2"/>
    </font>
    <font>
      <b/>
      <sz val="10"/>
      <name val="Arial"/>
      <family val="2"/>
    </font>
    <font>
      <sz val="11"/>
      <name val="Arial Narrow"/>
      <family val="2"/>
    </font>
    <font>
      <sz val="11"/>
      <color theme="1"/>
      <name val="Arial Narrow"/>
      <family val="2"/>
    </font>
    <font>
      <b/>
      <sz val="9"/>
      <name val="Arial"/>
      <family val="2"/>
    </font>
    <font>
      <sz val="9"/>
      <name val="Arial"/>
      <family val="2"/>
    </font>
    <font>
      <vertAlign val="superscript"/>
      <sz val="9"/>
      <name val="Arial"/>
      <family val="2"/>
    </font>
    <font>
      <i/>
      <sz val="9"/>
      <name val="Arial"/>
      <family val="2"/>
    </font>
    <font>
      <sz val="14"/>
      <color rgb="FF24292E"/>
      <name val="Helvetica"/>
      <family val="2"/>
    </font>
    <font>
      <sz val="11"/>
      <name val="Arial"/>
      <family val="2"/>
    </font>
    <font>
      <u/>
      <sz val="11"/>
      <color rgb="FF0000FF"/>
      <name val="Arial"/>
      <family val="2"/>
    </font>
  </fonts>
  <fills count="30">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92D050"/>
        <bgColor indexed="64"/>
      </patternFill>
    </fill>
    <fill>
      <patternFill patternType="solid">
        <fgColor theme="9" tint="0.39997558519241921"/>
        <bgColor indexed="64"/>
      </patternFill>
    </fill>
  </fills>
  <borders count="22">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right/>
      <top/>
      <bottom style="dashed">
        <color rgb="FFBFBFB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style="medium">
        <color rgb="FF0096D7"/>
      </top>
      <bottom/>
      <diagonal/>
    </border>
    <border>
      <left/>
      <right/>
      <top/>
      <bottom style="thick">
        <color rgb="FF0096D7"/>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rgb="FFBFBFBF"/>
      </bottom>
      <diagonal/>
    </border>
    <border>
      <left/>
      <right/>
      <top/>
      <bottom style="hair">
        <color indexed="8"/>
      </bottom>
      <diagonal/>
    </border>
    <border>
      <left/>
      <right/>
      <top style="thin">
        <color indexed="62"/>
      </top>
      <bottom style="double">
        <color indexed="62"/>
      </bottom>
      <diagonal/>
    </border>
    <border>
      <left/>
      <right/>
      <top style="medium">
        <color indexed="64"/>
      </top>
      <bottom style="thin">
        <color indexed="64"/>
      </bottom>
      <diagonal/>
    </border>
  </borders>
  <cellStyleXfs count="154">
    <xf numFmtId="0" fontId="0" fillId="0" borderId="0"/>
    <xf numFmtId="0" fontId="2" fillId="0" borderId="0"/>
    <xf numFmtId="0" fontId="3" fillId="0" borderId="0"/>
    <xf numFmtId="0" fontId="4" fillId="0" borderId="0"/>
    <xf numFmtId="0" fontId="6" fillId="4" borderId="0"/>
    <xf numFmtId="0" fontId="6" fillId="5" borderId="0"/>
    <xf numFmtId="0" fontId="6" fillId="6" borderId="0"/>
    <xf numFmtId="0" fontId="6" fillId="7" borderId="0"/>
    <xf numFmtId="0" fontId="6" fillId="8" borderId="0"/>
    <xf numFmtId="0" fontId="6" fillId="9" borderId="0"/>
    <xf numFmtId="0" fontId="6" fillId="10" borderId="0"/>
    <xf numFmtId="0" fontId="6" fillId="11" borderId="0"/>
    <xf numFmtId="0" fontId="6" fillId="12" borderId="0"/>
    <xf numFmtId="0" fontId="6" fillId="7" borderId="0"/>
    <xf numFmtId="0" fontId="6" fillId="10" borderId="0"/>
    <xf numFmtId="0" fontId="6" fillId="13" borderId="0"/>
    <xf numFmtId="0" fontId="7" fillId="14" borderId="0"/>
    <xf numFmtId="0" fontId="7" fillId="11" borderId="0"/>
    <xf numFmtId="0" fontId="7" fillId="12" borderId="0"/>
    <xf numFmtId="0" fontId="7" fillId="15" borderId="0"/>
    <xf numFmtId="0" fontId="7" fillId="16" borderId="0"/>
    <xf numFmtId="0" fontId="7" fillId="17" borderId="0"/>
    <xf numFmtId="0" fontId="7" fillId="18" borderId="0"/>
    <xf numFmtId="0" fontId="7" fillId="19" borderId="0"/>
    <xf numFmtId="0" fontId="7" fillId="20" borderId="0"/>
    <xf numFmtId="0" fontId="7" fillId="15" borderId="0"/>
    <xf numFmtId="0" fontId="7" fillId="16" borderId="0"/>
    <xf numFmtId="0" fontId="7" fillId="21" borderId="0"/>
    <xf numFmtId="0" fontId="8" fillId="5" borderId="0"/>
    <xf numFmtId="0" fontId="9" fillId="0" borderId="5">
      <alignment wrapText="1"/>
    </xf>
    <xf numFmtId="0" fontId="9" fillId="0" borderId="5">
      <alignment wrapText="1"/>
    </xf>
    <xf numFmtId="0" fontId="10" fillId="22" borderId="6"/>
    <xf numFmtId="0" fontId="11" fillId="23" borderId="7"/>
    <xf numFmtId="0" fontId="12" fillId="0" borderId="0">
      <alignment horizontal="center" vertical="center" wrapText="1"/>
    </xf>
    <xf numFmtId="43" fontId="3" fillId="0" borderId="0"/>
    <xf numFmtId="43" fontId="5" fillId="0" borderId="0"/>
    <xf numFmtId="43" fontId="6" fillId="0" borderId="0"/>
    <xf numFmtId="43" fontId="3" fillId="0" borderId="0"/>
    <xf numFmtId="43" fontId="5" fillId="0" borderId="0"/>
    <xf numFmtId="43" fontId="5" fillId="0" borderId="0"/>
    <xf numFmtId="43" fontId="5" fillId="0" borderId="0"/>
    <xf numFmtId="43" fontId="5" fillId="0" borderId="0"/>
    <xf numFmtId="0" fontId="13" fillId="0" borderId="0">
      <alignment horizontal="left" vertical="center" wrapText="1"/>
    </xf>
    <xf numFmtId="44" fontId="5" fillId="0" borderId="0"/>
    <xf numFmtId="44" fontId="5" fillId="0" borderId="0"/>
    <xf numFmtId="44" fontId="3" fillId="0" borderId="0"/>
    <xf numFmtId="171" fontId="14" fillId="0" borderId="8">
      <alignment horizontal="right"/>
    </xf>
    <xf numFmtId="171" fontId="15" fillId="0" borderId="8">
      <alignment horizontal="right"/>
    </xf>
    <xf numFmtId="172" fontId="16" fillId="0" borderId="8">
      <alignment horizontal="right" vertical="center"/>
    </xf>
    <xf numFmtId="49" fontId="17" fillId="0" borderId="8">
      <alignment horizontal="left" vertical="center"/>
    </xf>
    <xf numFmtId="171" fontId="14" fillId="0" borderId="8">
      <alignment horizontal="right"/>
    </xf>
    <xf numFmtId="0" fontId="18" fillId="0" borderId="0"/>
    <xf numFmtId="0" fontId="9" fillId="0" borderId="0"/>
    <xf numFmtId="0" fontId="9" fillId="0" borderId="0"/>
    <xf numFmtId="0" fontId="9" fillId="0" borderId="9">
      <alignment wrapText="1"/>
    </xf>
    <xf numFmtId="0" fontId="9" fillId="0" borderId="9">
      <alignment wrapText="1"/>
    </xf>
    <xf numFmtId="0" fontId="19" fillId="6" borderId="0"/>
    <xf numFmtId="0" fontId="20" fillId="0" borderId="10">
      <alignment wrapText="1"/>
    </xf>
    <xf numFmtId="0" fontId="20" fillId="0" borderId="10">
      <alignment wrapText="1"/>
    </xf>
    <xf numFmtId="0" fontId="21" fillId="0" borderId="11"/>
    <xf numFmtId="0" fontId="22" fillId="0" borderId="12"/>
    <xf numFmtId="0" fontId="23" fillId="0" borderId="13"/>
    <xf numFmtId="0" fontId="23" fillId="0" borderId="0"/>
    <xf numFmtId="0" fontId="24" fillId="0" borderId="8">
      <alignment horizontal="left"/>
    </xf>
    <xf numFmtId="0" fontId="25" fillId="0" borderId="8">
      <alignment horizontal="left"/>
    </xf>
    <xf numFmtId="0" fontId="26" fillId="0" borderId="14">
      <alignment horizontal="right" vertical="center"/>
    </xf>
    <xf numFmtId="0" fontId="27" fillId="0" borderId="8">
      <alignment horizontal="left" vertical="center"/>
    </xf>
    <xf numFmtId="0" fontId="14" fillId="0" borderId="8">
      <alignment horizontal="left" vertical="center"/>
    </xf>
    <xf numFmtId="0" fontId="24" fillId="0" borderId="8">
      <alignment horizontal="left"/>
    </xf>
    <xf numFmtId="0" fontId="24" fillId="24" borderId="0">
      <alignment horizontal="centerContinuous" wrapText="1"/>
    </xf>
    <xf numFmtId="49" fontId="24" fillId="24" borderId="2">
      <alignment horizontal="left" vertical="center"/>
    </xf>
    <xf numFmtId="0" fontId="24" fillId="24" borderId="0">
      <alignment horizontal="centerContinuous" vertical="center" wrapText="1"/>
    </xf>
    <xf numFmtId="0" fontId="28" fillId="0" borderId="0">
      <alignment vertical="top"/>
      <protection locked="0"/>
    </xf>
    <xf numFmtId="0" fontId="29" fillId="9" borderId="6"/>
    <xf numFmtId="0" fontId="30" fillId="0" borderId="15"/>
    <xf numFmtId="0" fontId="31" fillId="25" borderId="0"/>
    <xf numFmtId="0" fontId="5" fillId="0" borderId="0"/>
    <xf numFmtId="0" fontId="5" fillId="0" borderId="0"/>
    <xf numFmtId="0" fontId="3" fillId="0" borderId="0"/>
    <xf numFmtId="0" fontId="32"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5" fillId="0" borderId="0"/>
    <xf numFmtId="0" fontId="5" fillId="0" borderId="0"/>
    <xf numFmtId="0" fontId="5" fillId="0" borderId="0"/>
    <xf numFmtId="0" fontId="3" fillId="0" borderId="0"/>
    <xf numFmtId="0" fontId="5" fillId="3" borderId="4"/>
    <xf numFmtId="0" fontId="3" fillId="26" borderId="16"/>
    <xf numFmtId="0" fontId="33" fillId="22" borderId="17"/>
    <xf numFmtId="0" fontId="20" fillId="0" borderId="18">
      <alignment wrapText="1"/>
    </xf>
    <xf numFmtId="0" fontId="20" fillId="0" borderId="18">
      <alignment wrapText="1"/>
    </xf>
    <xf numFmtId="9" fontId="5" fillId="0" borderId="0"/>
    <xf numFmtId="9" fontId="5" fillId="0" borderId="0"/>
    <xf numFmtId="9" fontId="3" fillId="0" borderId="0"/>
    <xf numFmtId="9" fontId="3" fillId="0" borderId="0"/>
    <xf numFmtId="9" fontId="5" fillId="0" borderId="0"/>
    <xf numFmtId="3" fontId="16" fillId="0" borderId="0">
      <alignment horizontal="left" vertical="center"/>
    </xf>
    <xf numFmtId="0" fontId="12" fillId="0" borderId="0">
      <alignment horizontal="left" vertical="center"/>
    </xf>
    <xf numFmtId="0" fontId="34" fillId="0" borderId="0">
      <alignment horizontal="right"/>
    </xf>
    <xf numFmtId="49" fontId="34" fillId="0" borderId="0">
      <alignment horizontal="center"/>
    </xf>
    <xf numFmtId="0" fontId="17" fillId="0" borderId="0">
      <alignment horizontal="right"/>
    </xf>
    <xf numFmtId="0" fontId="35" fillId="0" borderId="0">
      <alignment horizontal="right"/>
    </xf>
    <xf numFmtId="0" fontId="34" fillId="0" borderId="0">
      <alignment horizontal="left"/>
    </xf>
    <xf numFmtId="0" fontId="36" fillId="0" borderId="0">
      <alignment horizontal="left"/>
    </xf>
    <xf numFmtId="49" fontId="16" fillId="0" borderId="0">
      <alignment horizontal="left" vertical="center"/>
    </xf>
    <xf numFmtId="49" fontId="17" fillId="0" borderId="8">
      <alignment horizontal="left"/>
    </xf>
    <xf numFmtId="171" fontId="16" fillId="0" borderId="0">
      <alignment horizontal="right"/>
    </xf>
    <xf numFmtId="0" fontId="26" fillId="27" borderId="0">
      <alignment horizontal="centerContinuous" vertical="center" wrapText="1"/>
    </xf>
    <xf numFmtId="0" fontId="26" fillId="0" borderId="19">
      <alignment horizontal="left" vertical="center"/>
    </xf>
    <xf numFmtId="0" fontId="37" fillId="0" borderId="0">
      <alignment horizontal="left"/>
    </xf>
    <xf numFmtId="0" fontId="37" fillId="0" borderId="0">
      <alignment horizontal="left"/>
    </xf>
    <xf numFmtId="0" fontId="38" fillId="0" borderId="0"/>
    <xf numFmtId="0" fontId="24" fillId="0" borderId="0">
      <alignment horizontal="left"/>
    </xf>
    <xf numFmtId="0" fontId="13" fillId="0" borderId="0">
      <alignment horizontal="left"/>
    </xf>
    <xf numFmtId="0" fontId="14" fillId="0" borderId="0">
      <alignment horizontal="left"/>
    </xf>
    <xf numFmtId="0" fontId="39" fillId="0" borderId="0">
      <alignment horizontal="left" vertical="top"/>
    </xf>
    <xf numFmtId="0" fontId="13" fillId="0" borderId="0">
      <alignment horizontal="left"/>
    </xf>
    <xf numFmtId="0" fontId="14" fillId="0" borderId="0">
      <alignment horizontal="left"/>
    </xf>
    <xf numFmtId="0" fontId="40" fillId="0" borderId="20"/>
    <xf numFmtId="0" fontId="41" fillId="0" borderId="0"/>
    <xf numFmtId="49" fontId="16" fillId="0" borderId="8">
      <alignment horizontal="left"/>
    </xf>
    <xf numFmtId="0" fontId="26" fillId="0" borderId="14">
      <alignment horizontal="left"/>
    </xf>
    <xf numFmtId="0" fontId="24" fillId="0" borderId="0">
      <alignment horizontal="left" vertical="center"/>
    </xf>
    <xf numFmtId="49" fontId="34" fillId="0" borderId="8">
      <alignment horizontal="left"/>
    </xf>
  </cellStyleXfs>
  <cellXfs count="90">
    <xf numFmtId="0" fontId="0" fillId="0" borderId="0" xfId="0"/>
    <xf numFmtId="0" fontId="2" fillId="0" borderId="0" xfId="1"/>
    <xf numFmtId="0" fontId="1" fillId="2" borderId="0" xfId="0" applyFont="1" applyFill="1"/>
    <xf numFmtId="0" fontId="1" fillId="0" borderId="0" xfId="0" applyFont="1" applyAlignment="1">
      <alignment horizontal="right"/>
    </xf>
    <xf numFmtId="3" fontId="0" fillId="0" borderId="0" xfId="0" applyNumberFormat="1" applyAlignment="1">
      <alignment horizontal="left"/>
    </xf>
    <xf numFmtId="0" fontId="1" fillId="0" borderId="0" xfId="0" applyFont="1" applyAlignment="1">
      <alignment wrapText="1"/>
    </xf>
    <xf numFmtId="3" fontId="0" fillId="0" borderId="0" xfId="0" applyNumberFormat="1"/>
    <xf numFmtId="0" fontId="1" fillId="2" borderId="0" xfId="0" applyFont="1" applyFill="1" applyAlignment="1">
      <alignment horizontal="left"/>
    </xf>
    <xf numFmtId="0" fontId="9" fillId="0" borderId="0" xfId="52"/>
    <xf numFmtId="0" fontId="20" fillId="0" borderId="10" xfId="57" applyAlignment="1">
      <alignment wrapText="1"/>
    </xf>
    <xf numFmtId="0" fontId="42" fillId="0" borderId="0" xfId="0" applyFont="1"/>
    <xf numFmtId="0" fontId="43" fillId="0" borderId="0" xfId="0" applyFont="1"/>
    <xf numFmtId="0" fontId="37" fillId="0" borderId="0" xfId="139" applyAlignment="1">
      <alignment horizontal="left"/>
    </xf>
    <xf numFmtId="0" fontId="0" fillId="0" borderId="0" xfId="0" applyAlignment="1">
      <alignment horizontal="left"/>
    </xf>
    <xf numFmtId="0" fontId="20" fillId="0" borderId="18" xfId="119" applyAlignment="1">
      <alignment wrapText="1"/>
    </xf>
    <xf numFmtId="0" fontId="0" fillId="0" borderId="5" xfId="29" applyFont="1" applyAlignment="1">
      <alignment wrapText="1"/>
    </xf>
    <xf numFmtId="3" fontId="0" fillId="0" borderId="5" xfId="29" applyNumberFormat="1" applyFont="1" applyAlignment="1">
      <alignment horizontal="right" wrapText="1"/>
    </xf>
    <xf numFmtId="4" fontId="0" fillId="0" borderId="5" xfId="29" applyNumberFormat="1" applyFont="1" applyAlignment="1">
      <alignment horizontal="right" wrapText="1"/>
    </xf>
    <xf numFmtId="4" fontId="20" fillId="0" borderId="18" xfId="119" applyNumberFormat="1" applyAlignment="1">
      <alignment horizontal="right" wrapText="1"/>
    </xf>
    <xf numFmtId="0" fontId="44" fillId="0" borderId="0" xfId="0" applyFont="1"/>
    <xf numFmtId="3" fontId="20" fillId="0" borderId="18" xfId="119" applyNumberFormat="1" applyAlignment="1">
      <alignment horizontal="right" wrapText="1"/>
    </xf>
    <xf numFmtId="1" fontId="0" fillId="0" borderId="0" xfId="0" applyNumberFormat="1"/>
    <xf numFmtId="2" fontId="0" fillId="0" borderId="0" xfId="0" applyNumberFormat="1"/>
    <xf numFmtId="0" fontId="46" fillId="0" borderId="0" xfId="78" applyFont="1"/>
    <xf numFmtId="0" fontId="47" fillId="0" borderId="21" xfId="78" applyFont="1" applyBorder="1" applyAlignment="1">
      <alignment horizontal="center"/>
    </xf>
    <xf numFmtId="0" fontId="47" fillId="0" borderId="21" xfId="64" applyFont="1" applyBorder="1" applyAlignment="1">
      <alignment horizontal="center"/>
    </xf>
    <xf numFmtId="1" fontId="47" fillId="0" borderId="21" xfId="78" applyNumberFormat="1" applyFont="1" applyBorder="1" applyAlignment="1">
      <alignment horizontal="center"/>
    </xf>
    <xf numFmtId="0" fontId="48" fillId="28" borderId="0" xfId="78" applyFont="1" applyFill="1" applyAlignment="1">
      <alignment horizontal="center"/>
    </xf>
    <xf numFmtId="3" fontId="47" fillId="0" borderId="0" xfId="47" applyNumberFormat="1" applyFont="1" applyBorder="1" applyAlignment="1">
      <alignment horizontal="left"/>
    </xf>
    <xf numFmtId="3" fontId="47" fillId="0" borderId="0" xfId="47" applyNumberFormat="1" applyFont="1" applyBorder="1" applyAlignment="1">
      <alignment horizontal="right"/>
    </xf>
    <xf numFmtId="3" fontId="49" fillId="0" borderId="0" xfId="47" applyNumberFormat="1" applyFont="1" applyBorder="1" applyAlignment="1">
      <alignment horizontal="left" indent="1"/>
    </xf>
    <xf numFmtId="3" fontId="49" fillId="0" borderId="0" xfId="47" applyNumberFormat="1" applyFont="1" applyBorder="1" applyAlignment="1">
      <alignment horizontal="right"/>
    </xf>
    <xf numFmtId="3" fontId="49" fillId="0" borderId="0" xfId="78" applyNumberFormat="1" applyFont="1" applyAlignment="1">
      <alignment horizontal="right"/>
    </xf>
    <xf numFmtId="1" fontId="3" fillId="0" borderId="0" xfId="78" applyNumberFormat="1"/>
    <xf numFmtId="0" fontId="47" fillId="0" borderId="0" xfId="78" applyFont="1"/>
    <xf numFmtId="3" fontId="47" fillId="0" borderId="0" xfId="78" applyNumberFormat="1" applyFont="1" applyAlignment="1">
      <alignment horizontal="right"/>
    </xf>
    <xf numFmtId="3" fontId="49" fillId="0" borderId="0" xfId="47" applyNumberFormat="1" applyFont="1" applyBorder="1" applyAlignment="1">
      <alignment horizontal="left" vertical="top" indent="1"/>
    </xf>
    <xf numFmtId="0" fontId="49" fillId="0" borderId="0" xfId="78" applyFont="1" applyAlignment="1">
      <alignment horizontal="right"/>
    </xf>
    <xf numFmtId="3" fontId="50" fillId="0" borderId="0" xfId="39" applyNumberFormat="1" applyFont="1" applyAlignment="1">
      <alignment horizontal="right"/>
    </xf>
    <xf numFmtId="3" fontId="50" fillId="0" borderId="0" xfId="40" applyNumberFormat="1" applyFont="1" applyAlignment="1">
      <alignment horizontal="right"/>
    </xf>
    <xf numFmtId="0" fontId="49" fillId="0" borderId="0" xfId="78" applyFont="1" applyAlignment="1">
      <alignment horizontal="left" indent="1"/>
    </xf>
    <xf numFmtId="0" fontId="47" fillId="0" borderId="0" xfId="78" applyFont="1" applyAlignment="1">
      <alignment horizontal="left"/>
    </xf>
    <xf numFmtId="37" fontId="49" fillId="0" borderId="0" xfId="78" applyNumberFormat="1" applyFont="1" applyAlignment="1">
      <alignment horizontal="right"/>
    </xf>
    <xf numFmtId="3" fontId="49" fillId="0" borderId="1" xfId="47" applyNumberFormat="1" applyFont="1" applyBorder="1" applyAlignment="1">
      <alignment horizontal="right"/>
    </xf>
    <xf numFmtId="3" fontId="49" fillId="0" borderId="1" xfId="78" applyNumberFormat="1" applyFont="1" applyBorder="1" applyAlignment="1">
      <alignment horizontal="right"/>
    </xf>
    <xf numFmtId="0" fontId="0" fillId="0" borderId="0" xfId="0" applyAlignment="1">
      <alignment horizontal="right"/>
    </xf>
    <xf numFmtId="0" fontId="55" fillId="0" borderId="0" xfId="0" applyFont="1"/>
    <xf numFmtId="0" fontId="1" fillId="0" borderId="0" xfId="0" applyFont="1"/>
    <xf numFmtId="164" fontId="0" fillId="0" borderId="0" xfId="0" applyNumberFormat="1"/>
    <xf numFmtId="165" fontId="0" fillId="0" borderId="5" xfId="29" applyNumberFormat="1" applyFont="1" applyAlignment="1">
      <alignment horizontal="right" wrapText="1"/>
    </xf>
    <xf numFmtId="166" fontId="0" fillId="0" borderId="5" xfId="29" applyNumberFormat="1" applyFont="1" applyAlignment="1">
      <alignment horizontal="right" wrapText="1"/>
    </xf>
    <xf numFmtId="165" fontId="20" fillId="0" borderId="18" xfId="119" applyNumberFormat="1" applyAlignment="1">
      <alignment horizontal="right" wrapText="1"/>
    </xf>
    <xf numFmtId="166" fontId="20" fillId="0" borderId="18" xfId="119" applyNumberFormat="1" applyAlignment="1">
      <alignment horizontal="right" wrapText="1"/>
    </xf>
    <xf numFmtId="167" fontId="47" fillId="0" borderId="0" xfId="78" applyNumberFormat="1" applyFont="1" applyAlignment="1">
      <alignment horizontal="right"/>
    </xf>
    <xf numFmtId="168" fontId="0" fillId="0" borderId="0" xfId="0" applyNumberFormat="1"/>
    <xf numFmtId="169" fontId="0" fillId="0" borderId="0" xfId="0" applyNumberFormat="1"/>
    <xf numFmtId="170" fontId="0" fillId="0" borderId="0" xfId="0" applyNumberFormat="1"/>
    <xf numFmtId="0" fontId="0" fillId="0" borderId="0" xfId="0" pivotButton="1"/>
    <xf numFmtId="0" fontId="0" fillId="0" borderId="0" xfId="0"/>
    <xf numFmtId="0" fontId="56" fillId="0" borderId="0" xfId="0" applyFont="1"/>
    <xf numFmtId="0" fontId="56" fillId="0" borderId="0" xfId="0" applyFont="1" applyAlignment="1">
      <alignment horizontal="left"/>
    </xf>
    <xf numFmtId="0" fontId="57" fillId="0" borderId="0" xfId="0" applyFont="1"/>
    <xf numFmtId="0" fontId="52" fillId="0" borderId="0" xfId="78" applyFont="1"/>
    <xf numFmtId="0" fontId="3" fillId="0" borderId="0" xfId="78"/>
    <xf numFmtId="0" fontId="52" fillId="0" borderId="0" xfId="133" applyFont="1" applyAlignment="1">
      <alignment horizontal="left"/>
    </xf>
    <xf numFmtId="0" fontId="3" fillId="0" borderId="0" xfId="78" applyAlignment="1">
      <alignment horizontal="center"/>
    </xf>
    <xf numFmtId="0" fontId="9" fillId="0" borderId="9" xfId="54" applyAlignment="1">
      <alignment wrapText="1"/>
    </xf>
    <xf numFmtId="0" fontId="0" fillId="0" borderId="9" xfId="0" applyBorder="1"/>
    <xf numFmtId="0" fontId="53" fillId="0" borderId="0" xfId="133" applyFont="1" applyAlignment="1">
      <alignment wrapText="1"/>
    </xf>
    <xf numFmtId="0" fontId="52" fillId="0" borderId="0" xfId="78" applyFont="1"/>
    <xf numFmtId="0" fontId="45" fillId="0" borderId="1" xfId="78" applyFont="1" applyBorder="1" applyAlignment="1">
      <alignment horizontal="left" wrapText="1"/>
    </xf>
    <xf numFmtId="0" fontId="0" fillId="0" borderId="1" xfId="0" applyBorder="1"/>
    <xf numFmtId="0" fontId="51" fillId="0" borderId="3" xfId="131" applyFont="1" applyBorder="1" applyAlignment="1">
      <alignment wrapText="1"/>
    </xf>
    <xf numFmtId="0" fontId="0" fillId="0" borderId="3" xfId="0" applyBorder="1"/>
    <xf numFmtId="3" fontId="52" fillId="0" borderId="0" xfId="47" applyNumberFormat="1" applyFont="1" applyBorder="1" applyAlignment="1">
      <alignment horizontal="center" wrapText="1"/>
    </xf>
    <xf numFmtId="0" fontId="3" fillId="0" borderId="0" xfId="78" applyAlignment="1">
      <alignment horizontal="center"/>
    </xf>
    <xf numFmtId="0" fontId="53" fillId="0" borderId="0" xfId="132" applyFont="1" applyAlignment="1">
      <alignment horizontal="left" wrapText="1"/>
    </xf>
    <xf numFmtId="0" fontId="51" fillId="0" borderId="0" xfId="131" applyFont="1" applyAlignment="1">
      <alignment wrapText="1"/>
    </xf>
    <xf numFmtId="0" fontId="51" fillId="0" borderId="0" xfId="133" applyFont="1" applyAlignment="1">
      <alignment wrapText="1"/>
    </xf>
    <xf numFmtId="0" fontId="52" fillId="0" borderId="0" xfId="133" applyFont="1" applyAlignment="1">
      <alignment wrapText="1"/>
    </xf>
    <xf numFmtId="0" fontId="52" fillId="0" borderId="0" xfId="133" applyFont="1" applyAlignment="1">
      <alignment horizontal="left" wrapText="1"/>
    </xf>
    <xf numFmtId="0" fontId="3" fillId="0" borderId="0" xfId="78" applyAlignment="1">
      <alignment wrapText="1"/>
    </xf>
    <xf numFmtId="0" fontId="54" fillId="0" borderId="0" xfId="78" applyFont="1" applyAlignment="1">
      <alignment wrapText="1"/>
    </xf>
    <xf numFmtId="0" fontId="52" fillId="0" borderId="0" xfId="78" applyFont="1" applyAlignment="1">
      <alignment wrapText="1"/>
    </xf>
    <xf numFmtId="49" fontId="52" fillId="0" borderId="0" xfId="78" applyNumberFormat="1" applyFont="1" applyAlignment="1">
      <alignment wrapText="1"/>
    </xf>
    <xf numFmtId="49" fontId="54" fillId="0" borderId="0" xfId="78" applyNumberFormat="1" applyFont="1" applyAlignment="1">
      <alignment wrapText="1"/>
    </xf>
    <xf numFmtId="49" fontId="51" fillId="0" borderId="0" xfId="78" applyNumberFormat="1" applyFont="1" applyAlignment="1">
      <alignment wrapText="1"/>
    </xf>
    <xf numFmtId="0" fontId="52" fillId="0" borderId="0" xfId="133" applyFont="1" applyAlignment="1">
      <alignment horizontal="left"/>
    </xf>
    <xf numFmtId="0" fontId="3" fillId="0" borderId="0" xfId="78"/>
    <xf numFmtId="1" fontId="0" fillId="29" borderId="0" xfId="0" applyNumberFormat="1" applyFill="1"/>
  </cellXfs>
  <cellStyles count="154">
    <cellStyle name="20% - Accent1 2" xfId="4" xr:uid="{00000000-0005-0000-0000-000004000000}"/>
    <cellStyle name="20% - Accent2 2" xfId="5" xr:uid="{00000000-0005-0000-0000-000005000000}"/>
    <cellStyle name="20% - Accent3 2" xfId="6" xr:uid="{00000000-0005-0000-0000-000006000000}"/>
    <cellStyle name="20% - Accent4 2" xfId="7" xr:uid="{00000000-0005-0000-0000-000007000000}"/>
    <cellStyle name="20% - Accent5 2" xfId="8" xr:uid="{00000000-0005-0000-0000-000008000000}"/>
    <cellStyle name="20% - Accent6 2" xfId="9" xr:uid="{00000000-0005-0000-0000-000009000000}"/>
    <cellStyle name="40% - Accent1 2" xfId="10" xr:uid="{00000000-0005-0000-0000-00000A000000}"/>
    <cellStyle name="40% - Accent2 2" xfId="11" xr:uid="{00000000-0005-0000-0000-00000B000000}"/>
    <cellStyle name="40% - Accent3 2" xfId="12" xr:uid="{00000000-0005-0000-0000-00000C000000}"/>
    <cellStyle name="40% - Accent4 2" xfId="13" xr:uid="{00000000-0005-0000-0000-00000D000000}"/>
    <cellStyle name="40% - Accent5 2" xfId="14" xr:uid="{00000000-0005-0000-0000-00000E000000}"/>
    <cellStyle name="40% - Accent6 2" xfId="15" xr:uid="{00000000-0005-0000-0000-00000F000000}"/>
    <cellStyle name="60% - Accent1 2" xfId="16" xr:uid="{00000000-0005-0000-0000-000010000000}"/>
    <cellStyle name="60% - Accent2 2" xfId="17" xr:uid="{00000000-0005-0000-0000-000011000000}"/>
    <cellStyle name="60% - Accent3 2" xfId="18" xr:uid="{00000000-0005-0000-0000-000012000000}"/>
    <cellStyle name="60% - Accent4 2" xfId="19" xr:uid="{00000000-0005-0000-0000-000013000000}"/>
    <cellStyle name="60% - Accent5 2" xfId="20" xr:uid="{00000000-0005-0000-0000-000014000000}"/>
    <cellStyle name="60% - Accent6 2" xfId="21" xr:uid="{00000000-0005-0000-0000-000015000000}"/>
    <cellStyle name="Accent1 2" xfId="22" xr:uid="{00000000-0005-0000-0000-000016000000}"/>
    <cellStyle name="Accent2 2" xfId="23" xr:uid="{00000000-0005-0000-0000-000017000000}"/>
    <cellStyle name="Accent3 2" xfId="24" xr:uid="{00000000-0005-0000-0000-000018000000}"/>
    <cellStyle name="Accent4 2" xfId="25" xr:uid="{00000000-0005-0000-0000-000019000000}"/>
    <cellStyle name="Accent5 2" xfId="26" xr:uid="{00000000-0005-0000-0000-00001A000000}"/>
    <cellStyle name="Accent6 2" xfId="27" xr:uid="{00000000-0005-0000-0000-00001B000000}"/>
    <cellStyle name="Bad 2" xfId="28" xr:uid="{00000000-0005-0000-0000-00001C000000}"/>
    <cellStyle name="Body: normal cell" xfId="29" xr:uid="{00000000-0005-0000-0000-00001D000000}"/>
    <cellStyle name="Body: normal cell 2" xfId="30" xr:uid="{00000000-0005-0000-0000-00001E000000}"/>
    <cellStyle name="Calculation 2" xfId="31" xr:uid="{00000000-0005-0000-0000-00001F000000}"/>
    <cellStyle name="Check Cell 2" xfId="32" xr:uid="{00000000-0005-0000-0000-000020000000}"/>
    <cellStyle name="Column heading" xfId="33" xr:uid="{00000000-0005-0000-0000-000021000000}"/>
    <cellStyle name="Comma 2" xfId="34" xr:uid="{00000000-0005-0000-0000-000022000000}"/>
    <cellStyle name="Comma 2 2" xfId="35" xr:uid="{00000000-0005-0000-0000-000023000000}"/>
    <cellStyle name="Comma 3" xfId="36" xr:uid="{00000000-0005-0000-0000-000024000000}"/>
    <cellStyle name="Comma 4" xfId="37" xr:uid="{00000000-0005-0000-0000-000025000000}"/>
    <cellStyle name="Comma 5" xfId="38" xr:uid="{00000000-0005-0000-0000-000026000000}"/>
    <cellStyle name="Comma 6" xfId="39" xr:uid="{00000000-0005-0000-0000-000027000000}"/>
    <cellStyle name="Comma 7" xfId="40" xr:uid="{00000000-0005-0000-0000-000028000000}"/>
    <cellStyle name="Comma 8" xfId="41" xr:uid="{00000000-0005-0000-0000-000029000000}"/>
    <cellStyle name="Corner heading" xfId="42" xr:uid="{00000000-0005-0000-0000-00002A000000}"/>
    <cellStyle name="Currency 2" xfId="43" xr:uid="{00000000-0005-0000-0000-00002B000000}"/>
    <cellStyle name="Currency 3" xfId="44" xr:uid="{00000000-0005-0000-0000-00002C000000}"/>
    <cellStyle name="Currency 3 2" xfId="45" xr:uid="{00000000-0005-0000-0000-00002D000000}"/>
    <cellStyle name="Data" xfId="46" xr:uid="{00000000-0005-0000-0000-00002E000000}"/>
    <cellStyle name="Data 2" xfId="47" xr:uid="{00000000-0005-0000-0000-00002F000000}"/>
    <cellStyle name="Data no deci" xfId="48" xr:uid="{00000000-0005-0000-0000-000030000000}"/>
    <cellStyle name="Data Superscript" xfId="49" xr:uid="{00000000-0005-0000-0000-000031000000}"/>
    <cellStyle name="Data_1-1A-Regular" xfId="50" xr:uid="{00000000-0005-0000-0000-000032000000}"/>
    <cellStyle name="Explanatory Text 2" xfId="51" xr:uid="{00000000-0005-0000-0000-000033000000}"/>
    <cellStyle name="Font: Calibri, 9pt regular" xfId="52" xr:uid="{00000000-0005-0000-0000-000034000000}"/>
    <cellStyle name="Font: Calibri, 9pt regular 2" xfId="53" xr:uid="{00000000-0005-0000-0000-000035000000}"/>
    <cellStyle name="Footnotes: top row" xfId="54" xr:uid="{00000000-0005-0000-0000-000036000000}"/>
    <cellStyle name="Footnotes: top row 2" xfId="55" xr:uid="{00000000-0005-0000-0000-000037000000}"/>
    <cellStyle name="Good 2" xfId="56" xr:uid="{00000000-0005-0000-0000-000038000000}"/>
    <cellStyle name="Header: bottom row" xfId="57" xr:uid="{00000000-0005-0000-0000-000039000000}"/>
    <cellStyle name="Header: bottom row 2" xfId="58" xr:uid="{00000000-0005-0000-0000-00003A000000}"/>
    <cellStyle name="Heading 1 2" xfId="59" xr:uid="{00000000-0005-0000-0000-00003B000000}"/>
    <cellStyle name="Heading 2 2" xfId="60" xr:uid="{00000000-0005-0000-0000-00003C000000}"/>
    <cellStyle name="Heading 3 2" xfId="61" xr:uid="{00000000-0005-0000-0000-00003D000000}"/>
    <cellStyle name="Heading 4 2" xfId="62" xr:uid="{00000000-0005-0000-0000-00003E000000}"/>
    <cellStyle name="Hed Side" xfId="63" xr:uid="{00000000-0005-0000-0000-00003F000000}"/>
    <cellStyle name="Hed Side 2" xfId="64" xr:uid="{00000000-0005-0000-0000-000040000000}"/>
    <cellStyle name="Hed Side bold" xfId="65" xr:uid="{00000000-0005-0000-0000-000041000000}"/>
    <cellStyle name="Hed Side Indent" xfId="66" xr:uid="{00000000-0005-0000-0000-000042000000}"/>
    <cellStyle name="Hed Side Regular" xfId="67" xr:uid="{00000000-0005-0000-0000-000043000000}"/>
    <cellStyle name="Hed Side_1-1A-Regular" xfId="68" xr:uid="{00000000-0005-0000-0000-000044000000}"/>
    <cellStyle name="Hed Top" xfId="69" xr:uid="{00000000-0005-0000-0000-000045000000}"/>
    <cellStyle name="Hed Top - SECTION" xfId="70" xr:uid="{00000000-0005-0000-0000-000046000000}"/>
    <cellStyle name="Hed Top_3-new4" xfId="71" xr:uid="{00000000-0005-0000-0000-000047000000}"/>
    <cellStyle name="Hyperlink" xfId="1" builtinId="8"/>
    <cellStyle name="Hyperlink 2" xfId="72" xr:uid="{00000000-0005-0000-0000-000048000000}"/>
    <cellStyle name="Input 2" xfId="73" xr:uid="{00000000-0005-0000-0000-000049000000}"/>
    <cellStyle name="Linked Cell 2" xfId="74" xr:uid="{00000000-0005-0000-0000-00004A000000}"/>
    <cellStyle name="Neutral 2" xfId="75" xr:uid="{00000000-0005-0000-0000-00004B000000}"/>
    <cellStyle name="Normal" xfId="0" builtinId="0"/>
    <cellStyle name="Normal 10" xfId="76" xr:uid="{00000000-0005-0000-0000-00004C000000}"/>
    <cellStyle name="Normal 11" xfId="77" xr:uid="{00000000-0005-0000-0000-00004D000000}"/>
    <cellStyle name="Normal 2" xfId="2" xr:uid="{00000000-0005-0000-0000-000002000000}"/>
    <cellStyle name="Normal 2 2" xfId="78" xr:uid="{00000000-0005-0000-0000-00004E000000}"/>
    <cellStyle name="Normal 2 3" xfId="79" xr:uid="{00000000-0005-0000-0000-00004F000000}"/>
    <cellStyle name="Normal 3" xfId="3" xr:uid="{00000000-0005-0000-0000-000003000000}"/>
    <cellStyle name="Normal 3 2" xfId="80" xr:uid="{00000000-0005-0000-0000-000050000000}"/>
    <cellStyle name="Normal 3 2 2" xfId="81" xr:uid="{00000000-0005-0000-0000-000051000000}"/>
    <cellStyle name="Normal 3 2 2 2" xfId="82" xr:uid="{00000000-0005-0000-0000-000052000000}"/>
    <cellStyle name="Normal 3 2 3" xfId="83" xr:uid="{00000000-0005-0000-0000-000053000000}"/>
    <cellStyle name="Normal 3 3" xfId="84" xr:uid="{00000000-0005-0000-0000-000054000000}"/>
    <cellStyle name="Normal 3 3 2" xfId="85" xr:uid="{00000000-0005-0000-0000-000055000000}"/>
    <cellStyle name="Normal 3 3 2 2" xfId="86" xr:uid="{00000000-0005-0000-0000-000056000000}"/>
    <cellStyle name="Normal 3 3 3" xfId="87" xr:uid="{00000000-0005-0000-0000-000057000000}"/>
    <cellStyle name="Normal 3 4" xfId="88" xr:uid="{00000000-0005-0000-0000-000058000000}"/>
    <cellStyle name="Normal 3 4 2" xfId="89" xr:uid="{00000000-0005-0000-0000-000059000000}"/>
    <cellStyle name="Normal 3 5" xfId="90" xr:uid="{00000000-0005-0000-0000-00005A000000}"/>
    <cellStyle name="Normal 3 6" xfId="91" xr:uid="{00000000-0005-0000-0000-00005B000000}"/>
    <cellStyle name="Normal 3 7" xfId="92" xr:uid="{00000000-0005-0000-0000-00005C000000}"/>
    <cellStyle name="Normal 4" xfId="93" xr:uid="{00000000-0005-0000-0000-00005D000000}"/>
    <cellStyle name="Normal 4 2" xfId="94" xr:uid="{00000000-0005-0000-0000-00005E000000}"/>
    <cellStyle name="Normal 4 2 2" xfId="95" xr:uid="{00000000-0005-0000-0000-00005F000000}"/>
    <cellStyle name="Normal 4 2 2 2" xfId="96" xr:uid="{00000000-0005-0000-0000-000060000000}"/>
    <cellStyle name="Normal 4 2 3" xfId="97" xr:uid="{00000000-0005-0000-0000-000061000000}"/>
    <cellStyle name="Normal 4 3" xfId="98" xr:uid="{00000000-0005-0000-0000-000062000000}"/>
    <cellStyle name="Normal 4 3 2" xfId="99" xr:uid="{00000000-0005-0000-0000-000063000000}"/>
    <cellStyle name="Normal 4 3 2 2" xfId="100" xr:uid="{00000000-0005-0000-0000-000064000000}"/>
    <cellStyle name="Normal 4 3 3" xfId="101" xr:uid="{00000000-0005-0000-0000-000065000000}"/>
    <cellStyle name="Normal 4 4" xfId="102" xr:uid="{00000000-0005-0000-0000-000066000000}"/>
    <cellStyle name="Normal 4 4 2" xfId="103" xr:uid="{00000000-0005-0000-0000-000067000000}"/>
    <cellStyle name="Normal 4 5" xfId="104" xr:uid="{00000000-0005-0000-0000-000068000000}"/>
    <cellStyle name="Normal 4 6" xfId="105" xr:uid="{00000000-0005-0000-0000-000069000000}"/>
    <cellStyle name="Normal 4 7" xfId="106" xr:uid="{00000000-0005-0000-0000-00006A000000}"/>
    <cellStyle name="Normal 5" xfId="107" xr:uid="{00000000-0005-0000-0000-00006B000000}"/>
    <cellStyle name="Normal 5 2" xfId="108" xr:uid="{00000000-0005-0000-0000-00006C000000}"/>
    <cellStyle name="Normal 5 3" xfId="109" xr:uid="{00000000-0005-0000-0000-00006D000000}"/>
    <cellStyle name="Normal 6" xfId="110" xr:uid="{00000000-0005-0000-0000-00006E000000}"/>
    <cellStyle name="Normal 6 2" xfId="111" xr:uid="{00000000-0005-0000-0000-00006F000000}"/>
    <cellStyle name="Normal 7" xfId="112" xr:uid="{00000000-0005-0000-0000-000070000000}"/>
    <cellStyle name="Normal 7 2" xfId="113" xr:uid="{00000000-0005-0000-0000-000071000000}"/>
    <cellStyle name="Normal 8" xfId="114" xr:uid="{00000000-0005-0000-0000-000072000000}"/>
    <cellStyle name="Normal 9" xfId="115" xr:uid="{00000000-0005-0000-0000-000073000000}"/>
    <cellStyle name="Note 2" xfId="116" xr:uid="{00000000-0005-0000-0000-000074000000}"/>
    <cellStyle name="Note 2 2" xfId="117" xr:uid="{00000000-0005-0000-0000-000075000000}"/>
    <cellStyle name="Output 2" xfId="118" xr:uid="{00000000-0005-0000-0000-000076000000}"/>
    <cellStyle name="Parent row" xfId="119" xr:uid="{00000000-0005-0000-0000-000077000000}"/>
    <cellStyle name="Parent row 2" xfId="120" xr:uid="{00000000-0005-0000-0000-000078000000}"/>
    <cellStyle name="Percent 2" xfId="121" xr:uid="{00000000-0005-0000-0000-000079000000}"/>
    <cellStyle name="Percent 2 2" xfId="122" xr:uid="{00000000-0005-0000-0000-00007A000000}"/>
    <cellStyle name="Percent 3" xfId="123" xr:uid="{00000000-0005-0000-0000-00007B000000}"/>
    <cellStyle name="Percent 3 2" xfId="124" xr:uid="{00000000-0005-0000-0000-00007C000000}"/>
    <cellStyle name="Percent 4" xfId="125" xr:uid="{00000000-0005-0000-0000-00007D000000}"/>
    <cellStyle name="Reference" xfId="126" xr:uid="{00000000-0005-0000-0000-00007E000000}"/>
    <cellStyle name="Row heading" xfId="127" xr:uid="{00000000-0005-0000-0000-00007F000000}"/>
    <cellStyle name="Source Hed" xfId="128" xr:uid="{00000000-0005-0000-0000-000080000000}"/>
    <cellStyle name="Source Letter" xfId="129" xr:uid="{00000000-0005-0000-0000-000081000000}"/>
    <cellStyle name="Source Superscript" xfId="130" xr:uid="{00000000-0005-0000-0000-000082000000}"/>
    <cellStyle name="Source Superscript 2" xfId="131" xr:uid="{00000000-0005-0000-0000-000083000000}"/>
    <cellStyle name="Source Text" xfId="132" xr:uid="{00000000-0005-0000-0000-000084000000}"/>
    <cellStyle name="Source Text 2" xfId="133" xr:uid="{00000000-0005-0000-0000-000085000000}"/>
    <cellStyle name="State" xfId="134" xr:uid="{00000000-0005-0000-0000-000086000000}"/>
    <cellStyle name="Superscript" xfId="135" xr:uid="{00000000-0005-0000-0000-000087000000}"/>
    <cellStyle name="Table Data" xfId="136" xr:uid="{00000000-0005-0000-0000-000088000000}"/>
    <cellStyle name="Table Head Top" xfId="137" xr:uid="{00000000-0005-0000-0000-000089000000}"/>
    <cellStyle name="Table Hed Side" xfId="138" xr:uid="{00000000-0005-0000-0000-00008A000000}"/>
    <cellStyle name="Table title" xfId="139" xr:uid="{00000000-0005-0000-0000-00008B000000}"/>
    <cellStyle name="Table title 2" xfId="140" xr:uid="{00000000-0005-0000-0000-00008C000000}"/>
    <cellStyle name="Title 2" xfId="141" xr:uid="{00000000-0005-0000-0000-00008D000000}"/>
    <cellStyle name="Title Text" xfId="142" xr:uid="{00000000-0005-0000-0000-00008E000000}"/>
    <cellStyle name="Title Text 1" xfId="143" xr:uid="{00000000-0005-0000-0000-00008F000000}"/>
    <cellStyle name="Title Text 2" xfId="144" xr:uid="{00000000-0005-0000-0000-000090000000}"/>
    <cellStyle name="Title-1" xfId="145" xr:uid="{00000000-0005-0000-0000-000091000000}"/>
    <cellStyle name="Title-2" xfId="146" xr:uid="{00000000-0005-0000-0000-000092000000}"/>
    <cellStyle name="Title-3" xfId="147" xr:uid="{00000000-0005-0000-0000-000093000000}"/>
    <cellStyle name="Total 2" xfId="148" xr:uid="{00000000-0005-0000-0000-000094000000}"/>
    <cellStyle name="Warning Text 2" xfId="149" xr:uid="{00000000-0005-0000-0000-000095000000}"/>
    <cellStyle name="Wrap" xfId="150" xr:uid="{00000000-0005-0000-0000-000096000000}"/>
    <cellStyle name="Wrap Bold" xfId="151" xr:uid="{00000000-0005-0000-0000-000097000000}"/>
    <cellStyle name="Wrap Title" xfId="152" xr:uid="{00000000-0005-0000-0000-000098000000}"/>
    <cellStyle name="Wrap_NTS99-~11" xfId="153" xr:uid="{00000000-0005-0000-0000-00009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an Mahajan" refreshedDate="44168.339917245372" createdVersion="6" refreshedVersion="6" minRefreshableVersion="3" recordCount="10864" xr:uid="{00000000-000A-0000-FFFF-FFFF60000000}">
  <cacheSource type="worksheet">
    <worksheetSource ref="K1:S1048576" sheet="State Calibration"/>
  </cacheSource>
  <cacheFields count="9">
    <cacheField name="col0" numFmtId="0">
      <sharedItems containsString="0" containsBlank="1" containsNumber="1" containsInteger="1" minValue="57324" maxValue="106254"/>
    </cacheField>
    <cacheField name="SCENARIO" numFmtId="0">
      <sharedItems containsBlank="1"/>
    </cacheField>
    <cacheField name="YEAR" numFmtId="0">
      <sharedItems containsString="0" containsBlank="1" containsNumber="1" containsInteger="1" minValue="2018" maxValue="2018" count="2">
        <n v="2018"/>
        <m/>
      </sharedItems>
    </cacheField>
    <cacheField name="DEMAND_TECHNOLOGY" numFmtId="0">
      <sharedItems containsBlank="1"/>
    </cacheField>
    <cacheField name="STATE" numFmtId="0">
      <sharedItems containsBlank="1" count="52">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m/>
      </sharedItems>
    </cacheField>
    <cacheField name="SECTOR" numFmtId="0">
      <sharedItems containsBlank="1"/>
    </cacheField>
    <cacheField name="SUBSECTOR" numFmtId="0">
      <sharedItems containsBlank="1" count="16">
        <s v="MEDIUM DUTY TRUCKS"/>
        <s v="HEAVY DUTY TRUCKS"/>
        <s v="LIGHT DUTY AUTOS"/>
        <s v="LIGHT DUTY TRUCKS"/>
        <s v="TRANSIT BUSES"/>
        <s v="SCHOOL AND INTERCITY BUSES"/>
        <s v="PASSENGER RAIL"/>
        <s v="FREIGHT RAIL"/>
        <s v="AVIATION"/>
        <s v="DOMESTIC SHIPPING"/>
        <s v="MILITARY USE"/>
        <s v="MOTORCYCLES"/>
        <s v="LUBRICANTS"/>
        <s v="INTERNATIONAL SHIPPING"/>
        <s v="RECREATIONAL BOATS"/>
        <m/>
      </sharedItems>
    </cacheField>
    <cacheField name="FINAL_ENERGY" numFmtId="0">
      <sharedItems containsBlank="1"/>
    </cacheField>
    <cacheField name="MMBTU" numFmtId="0">
      <sharedItems containsString="0" containsBlank="1" containsNumber="1" minValue="0" maxValue="1432577868.71536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10864">
  <r>
    <n v="57324"/>
    <s v="REFERENCE ELECTRIFICATION - MODERATE TECHNOLOGY ADVANCEMENT"/>
    <x v="0"/>
    <s v="REFERENCE MEDIUM - DUTY DIESEL VEHICLE"/>
    <x v="0"/>
    <s v="TRANSPORTATION"/>
    <x v="0"/>
    <s v="GASOLINE FUEL"/>
    <m/>
  </r>
  <r>
    <n v="57325"/>
    <s v="REFERENCE ELECTRIFICATION - MODERATE TECHNOLOGY ADVANCEMENT"/>
    <x v="0"/>
    <s v="REFERENCE MEDIUM - DUTY DIESEL VEHICLE"/>
    <x v="0"/>
    <s v="TRANSPORTATION"/>
    <x v="0"/>
    <s v="ELECTRICITY"/>
    <m/>
  </r>
  <r>
    <n v="57326"/>
    <s v="REFERENCE ELECTRIFICATION - MODERATE TECHNOLOGY ADVANCEMENT"/>
    <x v="0"/>
    <s v="REFERENCE MEDIUM - DUTY DIESEL VEHICLE"/>
    <x v="0"/>
    <s v="TRANSPORTATION"/>
    <x v="0"/>
    <s v="DIESEL FUEL"/>
    <n v="25356092.9553297"/>
  </r>
  <r>
    <n v="57327"/>
    <s v="REFERENCE ELECTRIFICATION - MODERATE TECHNOLOGY ADVANCEMENT"/>
    <x v="0"/>
    <s v="REFERENCE MEDIUM - DUTY DIESEL VEHICLE"/>
    <x v="0"/>
    <s v="TRANSPORTATION"/>
    <x v="0"/>
    <s v="LPG FUEL"/>
    <m/>
  </r>
  <r>
    <n v="57328"/>
    <s v="REFERENCE ELECTRIFICATION - MODERATE TECHNOLOGY ADVANCEMENT"/>
    <x v="0"/>
    <s v="REFERENCE MEDIUM - DUTY DIESEL VEHICLE"/>
    <x v="0"/>
    <s v="TRANSPORTATION"/>
    <x v="0"/>
    <s v="COMPRESSED PIPELINE GAS"/>
    <m/>
  </r>
  <r>
    <n v="57329"/>
    <s v="REFERENCE ELECTRIFICATION - MODERATE TECHNOLOGY ADVANCEMENT"/>
    <x v="0"/>
    <s v="REFERENCE MEDIUM - DUTY DIESEL VEHICLE"/>
    <x v="1"/>
    <s v="TRANSPORTATION"/>
    <x v="0"/>
    <s v="GASOLINE FUEL"/>
    <m/>
  </r>
  <r>
    <n v="57330"/>
    <s v="REFERENCE ELECTRIFICATION - MODERATE TECHNOLOGY ADVANCEMENT"/>
    <x v="0"/>
    <s v="REFERENCE MEDIUM - DUTY DIESEL VEHICLE"/>
    <x v="1"/>
    <s v="TRANSPORTATION"/>
    <x v="0"/>
    <s v="ELECTRICITY"/>
    <m/>
  </r>
  <r>
    <n v="57331"/>
    <s v="REFERENCE ELECTRIFICATION - MODERATE TECHNOLOGY ADVANCEMENT"/>
    <x v="0"/>
    <s v="REFERENCE MEDIUM - DUTY DIESEL VEHICLE"/>
    <x v="1"/>
    <s v="TRANSPORTATION"/>
    <x v="0"/>
    <s v="DIESEL FUEL"/>
    <n v="4588245.38915438"/>
  </r>
  <r>
    <n v="57332"/>
    <s v="REFERENCE ELECTRIFICATION - MODERATE TECHNOLOGY ADVANCEMENT"/>
    <x v="0"/>
    <s v="REFERENCE MEDIUM - DUTY DIESEL VEHICLE"/>
    <x v="1"/>
    <s v="TRANSPORTATION"/>
    <x v="0"/>
    <s v="LPG FUEL"/>
    <m/>
  </r>
  <r>
    <n v="57333"/>
    <s v="REFERENCE ELECTRIFICATION - MODERATE TECHNOLOGY ADVANCEMENT"/>
    <x v="0"/>
    <s v="REFERENCE MEDIUM - DUTY DIESEL VEHICLE"/>
    <x v="1"/>
    <s v="TRANSPORTATION"/>
    <x v="0"/>
    <s v="COMPRESSED PIPELINE GAS"/>
    <m/>
  </r>
  <r>
    <n v="57334"/>
    <s v="REFERENCE ELECTRIFICATION - MODERATE TECHNOLOGY ADVANCEMENT"/>
    <x v="0"/>
    <s v="REFERENCE MEDIUM - DUTY DIESEL VEHICLE"/>
    <x v="2"/>
    <s v="TRANSPORTATION"/>
    <x v="0"/>
    <s v="GASOLINE FUEL"/>
    <m/>
  </r>
  <r>
    <n v="57335"/>
    <s v="REFERENCE ELECTRIFICATION - MODERATE TECHNOLOGY ADVANCEMENT"/>
    <x v="0"/>
    <s v="REFERENCE MEDIUM - DUTY DIESEL VEHICLE"/>
    <x v="2"/>
    <s v="TRANSPORTATION"/>
    <x v="0"/>
    <s v="ELECTRICITY"/>
    <m/>
  </r>
  <r>
    <n v="57336"/>
    <s v="REFERENCE ELECTRIFICATION - MODERATE TECHNOLOGY ADVANCEMENT"/>
    <x v="0"/>
    <s v="REFERENCE MEDIUM - DUTY DIESEL VEHICLE"/>
    <x v="2"/>
    <s v="TRANSPORTATION"/>
    <x v="0"/>
    <s v="DIESEL FUEL"/>
    <n v="24510889.8665168"/>
  </r>
  <r>
    <n v="57337"/>
    <s v="REFERENCE ELECTRIFICATION - MODERATE TECHNOLOGY ADVANCEMENT"/>
    <x v="0"/>
    <s v="REFERENCE MEDIUM - DUTY DIESEL VEHICLE"/>
    <x v="2"/>
    <s v="TRANSPORTATION"/>
    <x v="0"/>
    <s v="LPG FUEL"/>
    <m/>
  </r>
  <r>
    <n v="57338"/>
    <s v="REFERENCE ELECTRIFICATION - MODERATE TECHNOLOGY ADVANCEMENT"/>
    <x v="0"/>
    <s v="REFERENCE MEDIUM - DUTY DIESEL VEHICLE"/>
    <x v="2"/>
    <s v="TRANSPORTATION"/>
    <x v="0"/>
    <s v="COMPRESSED PIPELINE GAS"/>
    <m/>
  </r>
  <r>
    <n v="57339"/>
    <s v="REFERENCE ELECTRIFICATION - MODERATE TECHNOLOGY ADVANCEMENT"/>
    <x v="0"/>
    <s v="REFERENCE MEDIUM - DUTY DIESEL VEHICLE"/>
    <x v="3"/>
    <s v="TRANSPORTATION"/>
    <x v="0"/>
    <s v="GASOLINE FUEL"/>
    <m/>
  </r>
  <r>
    <n v="57340"/>
    <s v="REFERENCE ELECTRIFICATION - MODERATE TECHNOLOGY ADVANCEMENT"/>
    <x v="0"/>
    <s v="REFERENCE MEDIUM - DUTY DIESEL VEHICLE"/>
    <x v="3"/>
    <s v="TRANSPORTATION"/>
    <x v="0"/>
    <s v="ELECTRICITY"/>
    <m/>
  </r>
  <r>
    <n v="57341"/>
    <s v="REFERENCE ELECTRIFICATION - MODERATE TECHNOLOGY ADVANCEMENT"/>
    <x v="0"/>
    <s v="REFERENCE MEDIUM - DUTY DIESEL VEHICLE"/>
    <x v="3"/>
    <s v="TRANSPORTATION"/>
    <x v="0"/>
    <s v="DIESEL FUEL"/>
    <n v="12074329.9433701"/>
  </r>
  <r>
    <n v="57342"/>
    <s v="REFERENCE ELECTRIFICATION - MODERATE TECHNOLOGY ADVANCEMENT"/>
    <x v="0"/>
    <s v="REFERENCE MEDIUM - DUTY DIESEL VEHICLE"/>
    <x v="3"/>
    <s v="TRANSPORTATION"/>
    <x v="0"/>
    <s v="LPG FUEL"/>
    <m/>
  </r>
  <r>
    <n v="57343"/>
    <s v="REFERENCE ELECTRIFICATION - MODERATE TECHNOLOGY ADVANCEMENT"/>
    <x v="0"/>
    <s v="REFERENCE MEDIUM - DUTY DIESEL VEHICLE"/>
    <x v="3"/>
    <s v="TRANSPORTATION"/>
    <x v="0"/>
    <s v="COMPRESSED PIPELINE GAS"/>
    <m/>
  </r>
  <r>
    <n v="57344"/>
    <s v="REFERENCE ELECTRIFICATION - MODERATE TECHNOLOGY ADVANCEMENT"/>
    <x v="0"/>
    <s v="REFERENCE MEDIUM - DUTY DIESEL VEHICLE"/>
    <x v="4"/>
    <s v="TRANSPORTATION"/>
    <x v="0"/>
    <s v="GASOLINE FUEL"/>
    <m/>
  </r>
  <r>
    <n v="57345"/>
    <s v="REFERENCE ELECTRIFICATION - MODERATE TECHNOLOGY ADVANCEMENT"/>
    <x v="0"/>
    <s v="REFERENCE MEDIUM - DUTY DIESEL VEHICLE"/>
    <x v="4"/>
    <s v="TRANSPORTATION"/>
    <x v="0"/>
    <s v="ELECTRICITY"/>
    <m/>
  </r>
  <r>
    <n v="57346"/>
    <s v="REFERENCE ELECTRIFICATION - MODERATE TECHNOLOGY ADVANCEMENT"/>
    <x v="0"/>
    <s v="REFERENCE MEDIUM - DUTY DIESEL VEHICLE"/>
    <x v="4"/>
    <s v="TRANSPORTATION"/>
    <x v="0"/>
    <s v="DIESEL FUEL"/>
    <n v="137405875.183848"/>
  </r>
  <r>
    <n v="57347"/>
    <s v="REFERENCE ELECTRIFICATION - MODERATE TECHNOLOGY ADVANCEMENT"/>
    <x v="0"/>
    <s v="REFERENCE MEDIUM - DUTY DIESEL VEHICLE"/>
    <x v="4"/>
    <s v="TRANSPORTATION"/>
    <x v="0"/>
    <s v="LPG FUEL"/>
    <m/>
  </r>
  <r>
    <n v="57348"/>
    <s v="REFERENCE ELECTRIFICATION - MODERATE TECHNOLOGY ADVANCEMENT"/>
    <x v="0"/>
    <s v="REFERENCE MEDIUM - DUTY DIESEL VEHICLE"/>
    <x v="4"/>
    <s v="TRANSPORTATION"/>
    <x v="0"/>
    <s v="COMPRESSED PIPELINE GAS"/>
    <m/>
  </r>
  <r>
    <n v="57349"/>
    <s v="REFERENCE ELECTRIFICATION - MODERATE TECHNOLOGY ADVANCEMENT"/>
    <x v="0"/>
    <s v="REFERENCE MEDIUM - DUTY DIESEL VEHICLE"/>
    <x v="5"/>
    <s v="TRANSPORTATION"/>
    <x v="0"/>
    <s v="GASOLINE FUEL"/>
    <m/>
  </r>
  <r>
    <n v="57350"/>
    <s v="REFERENCE ELECTRIFICATION - MODERATE TECHNOLOGY ADVANCEMENT"/>
    <x v="0"/>
    <s v="REFERENCE MEDIUM - DUTY DIESEL VEHICLE"/>
    <x v="5"/>
    <s v="TRANSPORTATION"/>
    <x v="0"/>
    <s v="ELECTRICITY"/>
    <m/>
  </r>
  <r>
    <n v="57351"/>
    <s v="REFERENCE ELECTRIFICATION - MODERATE TECHNOLOGY ADVANCEMENT"/>
    <x v="0"/>
    <s v="REFERENCE MEDIUM - DUTY DIESEL VEHICLE"/>
    <x v="5"/>
    <s v="TRANSPORTATION"/>
    <x v="0"/>
    <s v="DIESEL FUEL"/>
    <n v="11349870.1579055"/>
  </r>
  <r>
    <n v="57352"/>
    <s v="REFERENCE ELECTRIFICATION - MODERATE TECHNOLOGY ADVANCEMENT"/>
    <x v="0"/>
    <s v="REFERENCE MEDIUM - DUTY DIESEL VEHICLE"/>
    <x v="5"/>
    <s v="TRANSPORTATION"/>
    <x v="0"/>
    <s v="LPG FUEL"/>
    <m/>
  </r>
  <r>
    <n v="57353"/>
    <s v="REFERENCE ELECTRIFICATION - MODERATE TECHNOLOGY ADVANCEMENT"/>
    <x v="0"/>
    <s v="REFERENCE MEDIUM - DUTY DIESEL VEHICLE"/>
    <x v="5"/>
    <s v="TRANSPORTATION"/>
    <x v="0"/>
    <s v="COMPRESSED PIPELINE GAS"/>
    <m/>
  </r>
  <r>
    <n v="57354"/>
    <s v="REFERENCE ELECTRIFICATION - MODERATE TECHNOLOGY ADVANCEMENT"/>
    <x v="0"/>
    <s v="REFERENCE MEDIUM - DUTY DIESEL VEHICLE"/>
    <x v="6"/>
    <s v="TRANSPORTATION"/>
    <x v="0"/>
    <s v="GASOLINE FUEL"/>
    <m/>
  </r>
  <r>
    <n v="57355"/>
    <s v="REFERENCE ELECTRIFICATION - MODERATE TECHNOLOGY ADVANCEMENT"/>
    <x v="0"/>
    <s v="REFERENCE MEDIUM - DUTY DIESEL VEHICLE"/>
    <x v="6"/>
    <s v="TRANSPORTATION"/>
    <x v="0"/>
    <s v="ELECTRICITY"/>
    <m/>
  </r>
  <r>
    <n v="57356"/>
    <s v="REFERENCE ELECTRIFICATION - MODERATE TECHNOLOGY ADVANCEMENT"/>
    <x v="0"/>
    <s v="REFERENCE MEDIUM - DUTY DIESEL VEHICLE"/>
    <x v="6"/>
    <s v="TRANSPORTATION"/>
    <x v="0"/>
    <s v="DIESEL FUEL"/>
    <n v="7123854.67888231"/>
  </r>
  <r>
    <n v="57357"/>
    <s v="REFERENCE ELECTRIFICATION - MODERATE TECHNOLOGY ADVANCEMENT"/>
    <x v="0"/>
    <s v="REFERENCE MEDIUM - DUTY DIESEL VEHICLE"/>
    <x v="6"/>
    <s v="TRANSPORTATION"/>
    <x v="0"/>
    <s v="LPG FUEL"/>
    <m/>
  </r>
  <r>
    <n v="57358"/>
    <s v="REFERENCE ELECTRIFICATION - MODERATE TECHNOLOGY ADVANCEMENT"/>
    <x v="0"/>
    <s v="REFERENCE MEDIUM - DUTY DIESEL VEHICLE"/>
    <x v="6"/>
    <s v="TRANSPORTATION"/>
    <x v="0"/>
    <s v="COMPRESSED PIPELINE GAS"/>
    <m/>
  </r>
  <r>
    <n v="57359"/>
    <s v="REFERENCE ELECTRIFICATION - MODERATE TECHNOLOGY ADVANCEMENT"/>
    <x v="0"/>
    <s v="REFERENCE MEDIUM - DUTY DIESEL VEHICLE"/>
    <x v="7"/>
    <s v="TRANSPORTATION"/>
    <x v="0"/>
    <s v="GASOLINE FUEL"/>
    <m/>
  </r>
  <r>
    <n v="57360"/>
    <s v="REFERENCE ELECTRIFICATION - MODERATE TECHNOLOGY ADVANCEMENT"/>
    <x v="0"/>
    <s v="REFERENCE MEDIUM - DUTY DIESEL VEHICLE"/>
    <x v="7"/>
    <s v="TRANSPORTATION"/>
    <x v="0"/>
    <s v="ELECTRICITY"/>
    <m/>
  </r>
  <r>
    <n v="57361"/>
    <s v="REFERENCE ELECTRIFICATION - MODERATE TECHNOLOGY ADVANCEMENT"/>
    <x v="0"/>
    <s v="REFERENCE MEDIUM - DUTY DIESEL VEHICLE"/>
    <x v="7"/>
    <s v="TRANSPORTATION"/>
    <x v="0"/>
    <s v="DIESEL FUEL"/>
    <n v="2897839.19986713"/>
  </r>
  <r>
    <n v="57362"/>
    <s v="REFERENCE ELECTRIFICATION - MODERATE TECHNOLOGY ADVANCEMENT"/>
    <x v="0"/>
    <s v="REFERENCE MEDIUM - DUTY DIESEL VEHICLE"/>
    <x v="7"/>
    <s v="TRANSPORTATION"/>
    <x v="0"/>
    <s v="LPG FUEL"/>
    <m/>
  </r>
  <r>
    <n v="57363"/>
    <s v="REFERENCE ELECTRIFICATION - MODERATE TECHNOLOGY ADVANCEMENT"/>
    <x v="0"/>
    <s v="REFERENCE MEDIUM - DUTY DIESEL VEHICLE"/>
    <x v="7"/>
    <s v="TRANSPORTATION"/>
    <x v="0"/>
    <s v="COMPRESSED PIPELINE GAS"/>
    <m/>
  </r>
  <r>
    <n v="57364"/>
    <s v="REFERENCE ELECTRIFICATION - MODERATE TECHNOLOGY ADVANCEMENT"/>
    <x v="0"/>
    <s v="REFERENCE MEDIUM - DUTY DIESEL VEHICLE"/>
    <x v="8"/>
    <s v="TRANSPORTATION"/>
    <x v="0"/>
    <s v="GASOLINE FUEL"/>
    <m/>
  </r>
  <r>
    <n v="57365"/>
    <s v="REFERENCE ELECTRIFICATION - MODERATE TECHNOLOGY ADVANCEMENT"/>
    <x v="0"/>
    <s v="REFERENCE MEDIUM - DUTY DIESEL VEHICLE"/>
    <x v="8"/>
    <s v="TRANSPORTATION"/>
    <x v="0"/>
    <s v="ELECTRICITY"/>
    <m/>
  </r>
  <r>
    <n v="57366"/>
    <s v="REFERENCE ELECTRIFICATION - MODERATE TECHNOLOGY ADVANCEMENT"/>
    <x v="0"/>
    <s v="REFERENCE MEDIUM - DUTY DIESEL VEHICLE"/>
    <x v="8"/>
    <s v="TRANSPORTATION"/>
    <x v="0"/>
    <s v="DIESEL FUEL"/>
    <n v="2759090.67338514"/>
  </r>
  <r>
    <n v="57367"/>
    <s v="REFERENCE ELECTRIFICATION - MODERATE TECHNOLOGY ADVANCEMENT"/>
    <x v="0"/>
    <s v="REFERENCE MEDIUM - DUTY DIESEL VEHICLE"/>
    <x v="8"/>
    <s v="TRANSPORTATION"/>
    <x v="0"/>
    <s v="LPG FUEL"/>
    <m/>
  </r>
  <r>
    <n v="57368"/>
    <s v="REFERENCE ELECTRIFICATION - MODERATE TECHNOLOGY ADVANCEMENT"/>
    <x v="0"/>
    <s v="REFERENCE MEDIUM - DUTY DIESEL VEHICLE"/>
    <x v="8"/>
    <s v="TRANSPORTATION"/>
    <x v="0"/>
    <s v="COMPRESSED PIPELINE GAS"/>
    <m/>
  </r>
  <r>
    <n v="57369"/>
    <s v="REFERENCE ELECTRIFICATION - MODERATE TECHNOLOGY ADVANCEMENT"/>
    <x v="0"/>
    <s v="REFERENCE MEDIUM - DUTY DIESEL VEHICLE"/>
    <x v="9"/>
    <s v="TRANSPORTATION"/>
    <x v="0"/>
    <s v="GASOLINE FUEL"/>
    <m/>
  </r>
  <r>
    <n v="57370"/>
    <s v="REFERENCE ELECTRIFICATION - MODERATE TECHNOLOGY ADVANCEMENT"/>
    <x v="0"/>
    <s v="REFERENCE MEDIUM - DUTY DIESEL VEHICLE"/>
    <x v="9"/>
    <s v="TRANSPORTATION"/>
    <x v="0"/>
    <s v="ELECTRICITY"/>
    <m/>
  </r>
  <r>
    <n v="57371"/>
    <s v="REFERENCE ELECTRIFICATION - MODERATE TECHNOLOGY ADVANCEMENT"/>
    <x v="0"/>
    <s v="REFERENCE MEDIUM - DUTY DIESEL VEHICLE"/>
    <x v="9"/>
    <s v="TRANSPORTATION"/>
    <x v="0"/>
    <s v="DIESEL FUEL"/>
    <n v="75826792.3172425"/>
  </r>
  <r>
    <n v="57372"/>
    <s v="REFERENCE ELECTRIFICATION - MODERATE TECHNOLOGY ADVANCEMENT"/>
    <x v="0"/>
    <s v="REFERENCE MEDIUM - DUTY DIESEL VEHICLE"/>
    <x v="9"/>
    <s v="TRANSPORTATION"/>
    <x v="0"/>
    <s v="LPG FUEL"/>
    <m/>
  </r>
  <r>
    <n v="57373"/>
    <s v="REFERENCE ELECTRIFICATION - MODERATE TECHNOLOGY ADVANCEMENT"/>
    <x v="0"/>
    <s v="REFERENCE MEDIUM - DUTY DIESEL VEHICLE"/>
    <x v="9"/>
    <s v="TRANSPORTATION"/>
    <x v="0"/>
    <s v="COMPRESSED PIPELINE GAS"/>
    <m/>
  </r>
  <r>
    <n v="57374"/>
    <s v="REFERENCE ELECTRIFICATION - MODERATE TECHNOLOGY ADVANCEMENT"/>
    <x v="0"/>
    <s v="REFERENCE MEDIUM - DUTY DIESEL VEHICLE"/>
    <x v="10"/>
    <s v="TRANSPORTATION"/>
    <x v="0"/>
    <s v="GASOLINE FUEL"/>
    <m/>
  </r>
  <r>
    <n v="57375"/>
    <s v="REFERENCE ELECTRIFICATION - MODERATE TECHNOLOGY ADVANCEMENT"/>
    <x v="0"/>
    <s v="REFERENCE MEDIUM - DUTY DIESEL VEHICLE"/>
    <x v="10"/>
    <s v="TRANSPORTATION"/>
    <x v="0"/>
    <s v="ELECTRICITY"/>
    <m/>
  </r>
  <r>
    <n v="57376"/>
    <s v="REFERENCE ELECTRIFICATION - MODERATE TECHNOLOGY ADVANCEMENT"/>
    <x v="0"/>
    <s v="REFERENCE MEDIUM - DUTY DIESEL VEHICLE"/>
    <x v="10"/>
    <s v="TRANSPORTATION"/>
    <x v="0"/>
    <s v="DIESEL FUEL"/>
    <n v="34532583.7916471"/>
  </r>
  <r>
    <n v="57377"/>
    <s v="REFERENCE ELECTRIFICATION - MODERATE TECHNOLOGY ADVANCEMENT"/>
    <x v="0"/>
    <s v="REFERENCE MEDIUM - DUTY DIESEL VEHICLE"/>
    <x v="10"/>
    <s v="TRANSPORTATION"/>
    <x v="0"/>
    <s v="LPG FUEL"/>
    <m/>
  </r>
  <r>
    <n v="57378"/>
    <s v="REFERENCE ELECTRIFICATION - MODERATE TECHNOLOGY ADVANCEMENT"/>
    <x v="0"/>
    <s v="REFERENCE MEDIUM - DUTY DIESEL VEHICLE"/>
    <x v="10"/>
    <s v="TRANSPORTATION"/>
    <x v="0"/>
    <s v="COMPRESSED PIPELINE GAS"/>
    <m/>
  </r>
  <r>
    <n v="57379"/>
    <s v="REFERENCE ELECTRIFICATION - MODERATE TECHNOLOGY ADVANCEMENT"/>
    <x v="0"/>
    <s v="REFERENCE MEDIUM - DUTY DIESEL VEHICLE"/>
    <x v="11"/>
    <s v="TRANSPORTATION"/>
    <x v="0"/>
    <s v="GASOLINE FUEL"/>
    <m/>
  </r>
  <r>
    <n v="57380"/>
    <s v="REFERENCE ELECTRIFICATION - MODERATE TECHNOLOGY ADVANCEMENT"/>
    <x v="0"/>
    <s v="REFERENCE MEDIUM - DUTY DIESEL VEHICLE"/>
    <x v="11"/>
    <s v="TRANSPORTATION"/>
    <x v="0"/>
    <s v="ELECTRICITY"/>
    <m/>
  </r>
  <r>
    <n v="57381"/>
    <s v="REFERENCE ELECTRIFICATION - MODERATE TECHNOLOGY ADVANCEMENT"/>
    <x v="0"/>
    <s v="REFERENCE MEDIUM - DUTY DIESEL VEHICLE"/>
    <x v="11"/>
    <s v="TRANSPORTATION"/>
    <x v="0"/>
    <s v="DIESEL FUEL"/>
    <n v="3260069.33044113"/>
  </r>
  <r>
    <n v="57382"/>
    <s v="REFERENCE ELECTRIFICATION - MODERATE TECHNOLOGY ADVANCEMENT"/>
    <x v="0"/>
    <s v="REFERENCE MEDIUM - DUTY DIESEL VEHICLE"/>
    <x v="11"/>
    <s v="TRANSPORTATION"/>
    <x v="0"/>
    <s v="LPG FUEL"/>
    <m/>
  </r>
  <r>
    <n v="57383"/>
    <s v="REFERENCE ELECTRIFICATION - MODERATE TECHNOLOGY ADVANCEMENT"/>
    <x v="0"/>
    <s v="REFERENCE MEDIUM - DUTY DIESEL VEHICLE"/>
    <x v="11"/>
    <s v="TRANSPORTATION"/>
    <x v="0"/>
    <s v="COMPRESSED PIPELINE GAS"/>
    <m/>
  </r>
  <r>
    <n v="57384"/>
    <s v="REFERENCE ELECTRIFICATION - MODERATE TECHNOLOGY ADVANCEMENT"/>
    <x v="0"/>
    <s v="REFERENCE MEDIUM - DUTY DIESEL VEHICLE"/>
    <x v="12"/>
    <s v="TRANSPORTATION"/>
    <x v="0"/>
    <s v="GASOLINE FUEL"/>
    <m/>
  </r>
  <r>
    <n v="57385"/>
    <s v="REFERENCE ELECTRIFICATION - MODERATE TECHNOLOGY ADVANCEMENT"/>
    <x v="0"/>
    <s v="REFERENCE MEDIUM - DUTY DIESEL VEHICLE"/>
    <x v="12"/>
    <s v="TRANSPORTATION"/>
    <x v="0"/>
    <s v="ELECTRICITY"/>
    <m/>
  </r>
  <r>
    <n v="57386"/>
    <s v="REFERENCE ELECTRIFICATION - MODERATE TECHNOLOGY ADVANCEMENT"/>
    <x v="0"/>
    <s v="REFERENCE MEDIUM - DUTY DIESEL VEHICLE"/>
    <x v="12"/>
    <s v="TRANSPORTATION"/>
    <x v="0"/>
    <s v="DIESEL FUEL"/>
    <n v="8210544.39768987"/>
  </r>
  <r>
    <n v="57387"/>
    <s v="REFERENCE ELECTRIFICATION - MODERATE TECHNOLOGY ADVANCEMENT"/>
    <x v="0"/>
    <s v="REFERENCE MEDIUM - DUTY DIESEL VEHICLE"/>
    <x v="12"/>
    <s v="TRANSPORTATION"/>
    <x v="0"/>
    <s v="LPG FUEL"/>
    <m/>
  </r>
  <r>
    <n v="57388"/>
    <s v="REFERENCE ELECTRIFICATION - MODERATE TECHNOLOGY ADVANCEMENT"/>
    <x v="0"/>
    <s v="REFERENCE MEDIUM - DUTY DIESEL VEHICLE"/>
    <x v="12"/>
    <s v="TRANSPORTATION"/>
    <x v="0"/>
    <s v="COMPRESSED PIPELINE GAS"/>
    <m/>
  </r>
  <r>
    <n v="57389"/>
    <s v="REFERENCE ELECTRIFICATION - MODERATE TECHNOLOGY ADVANCEMENT"/>
    <x v="0"/>
    <s v="REFERENCE MEDIUM - DUTY DIESEL VEHICLE"/>
    <x v="13"/>
    <s v="TRANSPORTATION"/>
    <x v="0"/>
    <s v="GASOLINE FUEL"/>
    <m/>
  </r>
  <r>
    <n v="57390"/>
    <s v="REFERENCE ELECTRIFICATION - MODERATE TECHNOLOGY ADVANCEMENT"/>
    <x v="0"/>
    <s v="REFERENCE MEDIUM - DUTY DIESEL VEHICLE"/>
    <x v="13"/>
    <s v="TRANSPORTATION"/>
    <x v="0"/>
    <s v="ELECTRICITY"/>
    <m/>
  </r>
  <r>
    <n v="57391"/>
    <s v="REFERENCE ELECTRIFICATION - MODERATE TECHNOLOGY ADVANCEMENT"/>
    <x v="0"/>
    <s v="REFERENCE MEDIUM - DUTY DIESEL VEHICLE"/>
    <x v="13"/>
    <s v="TRANSPORTATION"/>
    <x v="0"/>
    <s v="DIESEL FUEL"/>
    <n v="32117717.8052943"/>
  </r>
  <r>
    <n v="57392"/>
    <s v="REFERENCE ELECTRIFICATION - MODERATE TECHNOLOGY ADVANCEMENT"/>
    <x v="0"/>
    <s v="REFERENCE MEDIUM - DUTY DIESEL VEHICLE"/>
    <x v="13"/>
    <s v="TRANSPORTATION"/>
    <x v="0"/>
    <s v="LPG FUEL"/>
    <m/>
  </r>
  <r>
    <n v="57393"/>
    <s v="REFERENCE ELECTRIFICATION - MODERATE TECHNOLOGY ADVANCEMENT"/>
    <x v="0"/>
    <s v="REFERENCE MEDIUM - DUTY DIESEL VEHICLE"/>
    <x v="13"/>
    <s v="TRANSPORTATION"/>
    <x v="0"/>
    <s v="COMPRESSED PIPELINE GAS"/>
    <m/>
  </r>
  <r>
    <n v="57394"/>
    <s v="REFERENCE ELECTRIFICATION - MODERATE TECHNOLOGY ADVANCEMENT"/>
    <x v="0"/>
    <s v="REFERENCE MEDIUM - DUTY DIESEL VEHICLE"/>
    <x v="14"/>
    <s v="TRANSPORTATION"/>
    <x v="0"/>
    <s v="GASOLINE FUEL"/>
    <m/>
  </r>
  <r>
    <n v="57395"/>
    <s v="REFERENCE ELECTRIFICATION - MODERATE TECHNOLOGY ADVANCEMENT"/>
    <x v="0"/>
    <s v="REFERENCE MEDIUM - DUTY DIESEL VEHICLE"/>
    <x v="14"/>
    <s v="TRANSPORTATION"/>
    <x v="0"/>
    <s v="ELECTRICITY"/>
    <m/>
  </r>
  <r>
    <n v="57396"/>
    <s v="REFERENCE ELECTRIFICATION - MODERATE TECHNOLOGY ADVANCEMENT"/>
    <x v="0"/>
    <s v="REFERENCE MEDIUM - DUTY DIESEL VEHICLE"/>
    <x v="14"/>
    <s v="TRANSPORTATION"/>
    <x v="0"/>
    <s v="DIESEL FUEL"/>
    <n v="32479947.6342177"/>
  </r>
  <r>
    <n v="57397"/>
    <s v="REFERENCE ELECTRIFICATION - MODERATE TECHNOLOGY ADVANCEMENT"/>
    <x v="0"/>
    <s v="REFERENCE MEDIUM - DUTY DIESEL VEHICLE"/>
    <x v="14"/>
    <s v="TRANSPORTATION"/>
    <x v="0"/>
    <s v="LPG FUEL"/>
    <m/>
  </r>
  <r>
    <n v="57398"/>
    <s v="REFERENCE ELECTRIFICATION - MODERATE TECHNOLOGY ADVANCEMENT"/>
    <x v="0"/>
    <s v="REFERENCE MEDIUM - DUTY DIESEL VEHICLE"/>
    <x v="14"/>
    <s v="TRANSPORTATION"/>
    <x v="0"/>
    <s v="COMPRESSED PIPELINE GAS"/>
    <m/>
  </r>
  <r>
    <n v="57399"/>
    <s v="REFERENCE ELECTRIFICATION - MODERATE TECHNOLOGY ADVANCEMENT"/>
    <x v="0"/>
    <s v="REFERENCE MEDIUM - DUTY DIESEL VEHICLE"/>
    <x v="15"/>
    <s v="TRANSPORTATION"/>
    <x v="0"/>
    <s v="GASOLINE FUEL"/>
    <m/>
  </r>
  <r>
    <n v="57400"/>
    <s v="REFERENCE ELECTRIFICATION - MODERATE TECHNOLOGY ADVANCEMENT"/>
    <x v="0"/>
    <s v="REFERENCE MEDIUM - DUTY DIESEL VEHICLE"/>
    <x v="15"/>
    <s v="TRANSPORTATION"/>
    <x v="0"/>
    <s v="ELECTRICITY"/>
    <m/>
  </r>
  <r>
    <n v="57401"/>
    <s v="REFERENCE ELECTRIFICATION - MODERATE TECHNOLOGY ADVANCEMENT"/>
    <x v="0"/>
    <s v="REFERENCE MEDIUM - DUTY DIESEL VEHICLE"/>
    <x v="15"/>
    <s v="TRANSPORTATION"/>
    <x v="0"/>
    <s v="DIESEL FUEL"/>
    <n v="9055747.41692052"/>
  </r>
  <r>
    <n v="57402"/>
    <s v="REFERENCE ELECTRIFICATION - MODERATE TECHNOLOGY ADVANCEMENT"/>
    <x v="0"/>
    <s v="REFERENCE MEDIUM - DUTY DIESEL VEHICLE"/>
    <x v="15"/>
    <s v="TRANSPORTATION"/>
    <x v="0"/>
    <s v="LPG FUEL"/>
    <m/>
  </r>
  <r>
    <n v="57403"/>
    <s v="REFERENCE ELECTRIFICATION - MODERATE TECHNOLOGY ADVANCEMENT"/>
    <x v="0"/>
    <s v="REFERENCE MEDIUM - DUTY DIESEL VEHICLE"/>
    <x v="15"/>
    <s v="TRANSPORTATION"/>
    <x v="0"/>
    <s v="COMPRESSED PIPELINE GAS"/>
    <m/>
  </r>
  <r>
    <n v="57404"/>
    <s v="REFERENCE ELECTRIFICATION - MODERATE TECHNOLOGY ADVANCEMENT"/>
    <x v="0"/>
    <s v="REFERENCE MEDIUM - DUTY DIESEL VEHICLE"/>
    <x v="16"/>
    <s v="TRANSPORTATION"/>
    <x v="0"/>
    <s v="GASOLINE FUEL"/>
    <m/>
  </r>
  <r>
    <n v="57405"/>
    <s v="REFERENCE ELECTRIFICATION - MODERATE TECHNOLOGY ADVANCEMENT"/>
    <x v="0"/>
    <s v="REFERENCE MEDIUM - DUTY DIESEL VEHICLE"/>
    <x v="16"/>
    <s v="TRANSPORTATION"/>
    <x v="0"/>
    <s v="ELECTRICITY"/>
    <m/>
  </r>
  <r>
    <n v="57406"/>
    <s v="REFERENCE ELECTRIFICATION - MODERATE TECHNOLOGY ADVANCEMENT"/>
    <x v="0"/>
    <s v="REFERENCE MEDIUM - DUTY DIESEL VEHICLE"/>
    <x v="16"/>
    <s v="TRANSPORTATION"/>
    <x v="0"/>
    <s v="DIESEL FUEL"/>
    <n v="10504667.0574609"/>
  </r>
  <r>
    <n v="57407"/>
    <s v="REFERENCE ELECTRIFICATION - MODERATE TECHNOLOGY ADVANCEMENT"/>
    <x v="0"/>
    <s v="REFERENCE MEDIUM - DUTY DIESEL VEHICLE"/>
    <x v="16"/>
    <s v="TRANSPORTATION"/>
    <x v="0"/>
    <s v="LPG FUEL"/>
    <m/>
  </r>
  <r>
    <n v="57408"/>
    <s v="REFERENCE ELECTRIFICATION - MODERATE TECHNOLOGY ADVANCEMENT"/>
    <x v="0"/>
    <s v="REFERENCE MEDIUM - DUTY DIESEL VEHICLE"/>
    <x v="16"/>
    <s v="TRANSPORTATION"/>
    <x v="0"/>
    <s v="COMPRESSED PIPELINE GAS"/>
    <m/>
  </r>
  <r>
    <n v="57409"/>
    <s v="REFERENCE ELECTRIFICATION - MODERATE TECHNOLOGY ADVANCEMENT"/>
    <x v="0"/>
    <s v="REFERENCE MEDIUM - DUTY DIESEL VEHICLE"/>
    <x v="17"/>
    <s v="TRANSPORTATION"/>
    <x v="0"/>
    <s v="GASOLINE FUEL"/>
    <m/>
  </r>
  <r>
    <n v="57410"/>
    <s v="REFERENCE ELECTRIFICATION - MODERATE TECHNOLOGY ADVANCEMENT"/>
    <x v="0"/>
    <s v="REFERENCE MEDIUM - DUTY DIESEL VEHICLE"/>
    <x v="17"/>
    <s v="TRANSPORTATION"/>
    <x v="0"/>
    <s v="ELECTRICITY"/>
    <m/>
  </r>
  <r>
    <n v="57411"/>
    <s v="REFERENCE ELECTRIFICATION - MODERATE TECHNOLOGY ADVANCEMENT"/>
    <x v="0"/>
    <s v="REFERENCE MEDIUM - DUTY DIESEL VEHICLE"/>
    <x v="17"/>
    <s v="TRANSPORTATION"/>
    <x v="0"/>
    <s v="DIESEL FUEL"/>
    <n v="20284874.3990671"/>
  </r>
  <r>
    <n v="57412"/>
    <s v="REFERENCE ELECTRIFICATION - MODERATE TECHNOLOGY ADVANCEMENT"/>
    <x v="0"/>
    <s v="REFERENCE MEDIUM - DUTY DIESEL VEHICLE"/>
    <x v="17"/>
    <s v="TRANSPORTATION"/>
    <x v="0"/>
    <s v="LPG FUEL"/>
    <m/>
  </r>
  <r>
    <n v="57413"/>
    <s v="REFERENCE ELECTRIFICATION - MODERATE TECHNOLOGY ADVANCEMENT"/>
    <x v="0"/>
    <s v="REFERENCE MEDIUM - DUTY DIESEL VEHICLE"/>
    <x v="17"/>
    <s v="TRANSPORTATION"/>
    <x v="0"/>
    <s v="COMPRESSED PIPELINE GAS"/>
    <m/>
  </r>
  <r>
    <n v="57414"/>
    <s v="REFERENCE ELECTRIFICATION - MODERATE TECHNOLOGY ADVANCEMENT"/>
    <x v="0"/>
    <s v="REFERENCE MEDIUM - DUTY DIESEL VEHICLE"/>
    <x v="18"/>
    <s v="TRANSPORTATION"/>
    <x v="0"/>
    <s v="GASOLINE FUEL"/>
    <m/>
  </r>
  <r>
    <n v="57415"/>
    <s v="REFERENCE ELECTRIFICATION - MODERATE TECHNOLOGY ADVANCEMENT"/>
    <x v="0"/>
    <s v="REFERENCE MEDIUM - DUTY DIESEL VEHICLE"/>
    <x v="18"/>
    <s v="TRANSPORTATION"/>
    <x v="0"/>
    <s v="ELECTRICITY"/>
    <m/>
  </r>
  <r>
    <n v="57416"/>
    <s v="REFERENCE ELECTRIFICATION - MODERATE TECHNOLOGY ADVANCEMENT"/>
    <x v="0"/>
    <s v="REFERENCE MEDIUM - DUTY DIESEL VEHICLE"/>
    <x v="18"/>
    <s v="TRANSPORTATION"/>
    <x v="0"/>
    <s v="DIESEL FUEL"/>
    <n v="28978391.9522589"/>
  </r>
  <r>
    <n v="57417"/>
    <s v="REFERENCE ELECTRIFICATION - MODERATE TECHNOLOGY ADVANCEMENT"/>
    <x v="0"/>
    <s v="REFERENCE MEDIUM - DUTY DIESEL VEHICLE"/>
    <x v="18"/>
    <s v="TRANSPORTATION"/>
    <x v="0"/>
    <s v="LPG FUEL"/>
    <m/>
  </r>
  <r>
    <n v="57418"/>
    <s v="REFERENCE ELECTRIFICATION - MODERATE TECHNOLOGY ADVANCEMENT"/>
    <x v="0"/>
    <s v="REFERENCE MEDIUM - DUTY DIESEL VEHICLE"/>
    <x v="18"/>
    <s v="TRANSPORTATION"/>
    <x v="0"/>
    <s v="COMPRESSED PIPELINE GAS"/>
    <m/>
  </r>
  <r>
    <n v="57419"/>
    <s v="REFERENCE ELECTRIFICATION - MODERATE TECHNOLOGY ADVANCEMENT"/>
    <x v="0"/>
    <s v="REFERENCE MEDIUM - DUTY DIESEL VEHICLE"/>
    <x v="19"/>
    <s v="TRANSPORTATION"/>
    <x v="0"/>
    <s v="GASOLINE FUEL"/>
    <m/>
  </r>
  <r>
    <n v="57420"/>
    <s v="REFERENCE ELECTRIFICATION - MODERATE TECHNOLOGY ADVANCEMENT"/>
    <x v="0"/>
    <s v="REFERENCE MEDIUM - DUTY DIESEL VEHICLE"/>
    <x v="19"/>
    <s v="TRANSPORTATION"/>
    <x v="0"/>
    <s v="ELECTRICITY"/>
    <m/>
  </r>
  <r>
    <n v="57421"/>
    <s v="REFERENCE ELECTRIFICATION - MODERATE TECHNOLOGY ADVANCEMENT"/>
    <x v="0"/>
    <s v="REFERENCE MEDIUM - DUTY DIESEL VEHICLE"/>
    <x v="19"/>
    <s v="TRANSPORTATION"/>
    <x v="0"/>
    <s v="DIESEL FUEL"/>
    <n v="5312705.18622068"/>
  </r>
  <r>
    <n v="57422"/>
    <s v="REFERENCE ELECTRIFICATION - MODERATE TECHNOLOGY ADVANCEMENT"/>
    <x v="0"/>
    <s v="REFERENCE MEDIUM - DUTY DIESEL VEHICLE"/>
    <x v="19"/>
    <s v="TRANSPORTATION"/>
    <x v="0"/>
    <s v="LPG FUEL"/>
    <m/>
  </r>
  <r>
    <n v="57423"/>
    <s v="REFERENCE ELECTRIFICATION - MODERATE TECHNOLOGY ADVANCEMENT"/>
    <x v="0"/>
    <s v="REFERENCE MEDIUM - DUTY DIESEL VEHICLE"/>
    <x v="19"/>
    <s v="TRANSPORTATION"/>
    <x v="0"/>
    <s v="COMPRESSED PIPELINE GAS"/>
    <m/>
  </r>
  <r>
    <n v="57424"/>
    <s v="REFERENCE ELECTRIFICATION - MODERATE TECHNOLOGY ADVANCEMENT"/>
    <x v="0"/>
    <s v="REFERENCE MEDIUM - DUTY DIESEL VEHICLE"/>
    <x v="20"/>
    <s v="TRANSPORTATION"/>
    <x v="0"/>
    <s v="GASOLINE FUEL"/>
    <m/>
  </r>
  <r>
    <n v="57425"/>
    <s v="REFERENCE ELECTRIFICATION - MODERATE TECHNOLOGY ADVANCEMENT"/>
    <x v="0"/>
    <s v="REFERENCE MEDIUM - DUTY DIESEL VEHICLE"/>
    <x v="20"/>
    <s v="TRANSPORTATION"/>
    <x v="0"/>
    <s v="ELECTRICITY"/>
    <m/>
  </r>
  <r>
    <n v="57426"/>
    <s v="REFERENCE ELECTRIFICATION - MODERATE TECHNOLOGY ADVANCEMENT"/>
    <x v="0"/>
    <s v="REFERENCE MEDIUM - DUTY DIESEL VEHICLE"/>
    <x v="20"/>
    <s v="TRANSPORTATION"/>
    <x v="0"/>
    <s v="DIESEL FUEL"/>
    <n v="22578997.0356376"/>
  </r>
  <r>
    <n v="57427"/>
    <s v="REFERENCE ELECTRIFICATION - MODERATE TECHNOLOGY ADVANCEMENT"/>
    <x v="0"/>
    <s v="REFERENCE MEDIUM - DUTY DIESEL VEHICLE"/>
    <x v="20"/>
    <s v="TRANSPORTATION"/>
    <x v="0"/>
    <s v="LPG FUEL"/>
    <m/>
  </r>
  <r>
    <n v="57428"/>
    <s v="REFERENCE ELECTRIFICATION - MODERATE TECHNOLOGY ADVANCEMENT"/>
    <x v="0"/>
    <s v="REFERENCE MEDIUM - DUTY DIESEL VEHICLE"/>
    <x v="20"/>
    <s v="TRANSPORTATION"/>
    <x v="0"/>
    <s v="COMPRESSED PIPELINE GAS"/>
    <m/>
  </r>
  <r>
    <n v="57429"/>
    <s v="REFERENCE ELECTRIFICATION - MODERATE TECHNOLOGY ADVANCEMENT"/>
    <x v="0"/>
    <s v="REFERENCE MEDIUM - DUTY DIESEL VEHICLE"/>
    <x v="21"/>
    <s v="TRANSPORTATION"/>
    <x v="0"/>
    <s v="GASOLINE FUEL"/>
    <m/>
  </r>
  <r>
    <n v="57430"/>
    <s v="REFERENCE ELECTRIFICATION - MODERATE TECHNOLOGY ADVANCEMENT"/>
    <x v="0"/>
    <s v="REFERENCE MEDIUM - DUTY DIESEL VEHICLE"/>
    <x v="21"/>
    <s v="TRANSPORTATION"/>
    <x v="0"/>
    <s v="ELECTRICITY"/>
    <m/>
  </r>
  <r>
    <n v="57431"/>
    <s v="REFERENCE ELECTRIFICATION - MODERATE TECHNOLOGY ADVANCEMENT"/>
    <x v="0"/>
    <s v="REFERENCE MEDIUM - DUTY DIESEL VEHICLE"/>
    <x v="21"/>
    <s v="TRANSPORTATION"/>
    <x v="0"/>
    <s v="DIESEL FUEL"/>
    <n v="15817372.2668856"/>
  </r>
  <r>
    <n v="57432"/>
    <s v="REFERENCE ELECTRIFICATION - MODERATE TECHNOLOGY ADVANCEMENT"/>
    <x v="0"/>
    <s v="REFERENCE MEDIUM - DUTY DIESEL VEHICLE"/>
    <x v="21"/>
    <s v="TRANSPORTATION"/>
    <x v="0"/>
    <s v="LPG FUEL"/>
    <m/>
  </r>
  <r>
    <n v="57433"/>
    <s v="REFERENCE ELECTRIFICATION - MODERATE TECHNOLOGY ADVANCEMENT"/>
    <x v="0"/>
    <s v="REFERENCE MEDIUM - DUTY DIESEL VEHICLE"/>
    <x v="21"/>
    <s v="TRANSPORTATION"/>
    <x v="0"/>
    <s v="COMPRESSED PIPELINE GAS"/>
    <m/>
  </r>
  <r>
    <n v="57434"/>
    <s v="REFERENCE ELECTRIFICATION - MODERATE TECHNOLOGY ADVANCEMENT"/>
    <x v="0"/>
    <s v="REFERENCE MEDIUM - DUTY DIESEL VEHICLE"/>
    <x v="22"/>
    <s v="TRANSPORTATION"/>
    <x v="0"/>
    <s v="GASOLINE FUEL"/>
    <m/>
  </r>
  <r>
    <n v="57435"/>
    <s v="REFERENCE ELECTRIFICATION - MODERATE TECHNOLOGY ADVANCEMENT"/>
    <x v="0"/>
    <s v="REFERENCE MEDIUM - DUTY DIESEL VEHICLE"/>
    <x v="22"/>
    <s v="TRANSPORTATION"/>
    <x v="0"/>
    <s v="ELECTRICITY"/>
    <m/>
  </r>
  <r>
    <n v="57436"/>
    <s v="REFERENCE ELECTRIFICATION - MODERATE TECHNOLOGY ADVANCEMENT"/>
    <x v="0"/>
    <s v="REFERENCE MEDIUM - DUTY DIESEL VEHICLE"/>
    <x v="22"/>
    <s v="TRANSPORTATION"/>
    <x v="0"/>
    <s v="DIESEL FUEL"/>
    <n v="23182713.5873405"/>
  </r>
  <r>
    <n v="57437"/>
    <s v="REFERENCE ELECTRIFICATION - MODERATE TECHNOLOGY ADVANCEMENT"/>
    <x v="0"/>
    <s v="REFERENCE MEDIUM - DUTY DIESEL VEHICLE"/>
    <x v="22"/>
    <s v="TRANSPORTATION"/>
    <x v="0"/>
    <s v="LPG FUEL"/>
    <m/>
  </r>
  <r>
    <n v="57438"/>
    <s v="REFERENCE ELECTRIFICATION - MODERATE TECHNOLOGY ADVANCEMENT"/>
    <x v="0"/>
    <s v="REFERENCE MEDIUM - DUTY DIESEL VEHICLE"/>
    <x v="22"/>
    <s v="TRANSPORTATION"/>
    <x v="0"/>
    <s v="COMPRESSED PIPELINE GAS"/>
    <m/>
  </r>
  <r>
    <n v="57439"/>
    <s v="REFERENCE ELECTRIFICATION - MODERATE TECHNOLOGY ADVANCEMENT"/>
    <x v="0"/>
    <s v="REFERENCE MEDIUM - DUTY DIESEL VEHICLE"/>
    <x v="23"/>
    <s v="TRANSPORTATION"/>
    <x v="0"/>
    <s v="GASOLINE FUEL"/>
    <m/>
  </r>
  <r>
    <n v="57440"/>
    <s v="REFERENCE ELECTRIFICATION - MODERATE TECHNOLOGY ADVANCEMENT"/>
    <x v="0"/>
    <s v="REFERENCE MEDIUM - DUTY DIESEL VEHICLE"/>
    <x v="23"/>
    <s v="TRANSPORTATION"/>
    <x v="0"/>
    <s v="ELECTRICITY"/>
    <m/>
  </r>
  <r>
    <n v="57441"/>
    <s v="REFERENCE ELECTRIFICATION - MODERATE TECHNOLOGY ADVANCEMENT"/>
    <x v="0"/>
    <s v="REFERENCE MEDIUM - DUTY DIESEL VEHICLE"/>
    <x v="23"/>
    <s v="TRANSPORTATION"/>
    <x v="0"/>
    <s v="DIESEL FUEL"/>
    <n v="15213655.7731978"/>
  </r>
  <r>
    <n v="57442"/>
    <s v="REFERENCE ELECTRIFICATION - MODERATE TECHNOLOGY ADVANCEMENT"/>
    <x v="0"/>
    <s v="REFERENCE MEDIUM - DUTY DIESEL VEHICLE"/>
    <x v="23"/>
    <s v="TRANSPORTATION"/>
    <x v="0"/>
    <s v="LPG FUEL"/>
    <m/>
  </r>
  <r>
    <n v="57443"/>
    <s v="REFERENCE ELECTRIFICATION - MODERATE TECHNOLOGY ADVANCEMENT"/>
    <x v="0"/>
    <s v="REFERENCE MEDIUM - DUTY DIESEL VEHICLE"/>
    <x v="23"/>
    <s v="TRANSPORTATION"/>
    <x v="0"/>
    <s v="COMPRESSED PIPELINE GAS"/>
    <m/>
  </r>
  <r>
    <n v="57444"/>
    <s v="REFERENCE ELECTRIFICATION - MODERATE TECHNOLOGY ADVANCEMENT"/>
    <x v="0"/>
    <s v="REFERENCE MEDIUM - DUTY DIESEL VEHICLE"/>
    <x v="24"/>
    <s v="TRANSPORTATION"/>
    <x v="0"/>
    <s v="GASOLINE FUEL"/>
    <m/>
  </r>
  <r>
    <n v="57445"/>
    <s v="REFERENCE ELECTRIFICATION - MODERATE TECHNOLOGY ADVANCEMENT"/>
    <x v="0"/>
    <s v="REFERENCE MEDIUM - DUTY DIESEL VEHICLE"/>
    <x v="24"/>
    <s v="TRANSPORTATION"/>
    <x v="0"/>
    <s v="ELECTRICITY"/>
    <m/>
  </r>
  <r>
    <n v="57446"/>
    <s v="REFERENCE ELECTRIFICATION - MODERATE TECHNOLOGY ADVANCEMENT"/>
    <x v="0"/>
    <s v="REFERENCE MEDIUM - DUTY DIESEL VEHICLE"/>
    <x v="24"/>
    <s v="TRANSPORTATION"/>
    <x v="0"/>
    <s v="DIESEL FUEL"/>
    <n v="13885479.4824456"/>
  </r>
  <r>
    <n v="57447"/>
    <s v="REFERENCE ELECTRIFICATION - MODERATE TECHNOLOGY ADVANCEMENT"/>
    <x v="0"/>
    <s v="REFERENCE MEDIUM - DUTY DIESEL VEHICLE"/>
    <x v="24"/>
    <s v="TRANSPORTATION"/>
    <x v="0"/>
    <s v="LPG FUEL"/>
    <m/>
  </r>
  <r>
    <n v="57448"/>
    <s v="REFERENCE ELECTRIFICATION - MODERATE TECHNOLOGY ADVANCEMENT"/>
    <x v="0"/>
    <s v="REFERENCE MEDIUM - DUTY DIESEL VEHICLE"/>
    <x v="24"/>
    <s v="TRANSPORTATION"/>
    <x v="0"/>
    <s v="COMPRESSED PIPELINE GAS"/>
    <m/>
  </r>
  <r>
    <n v="57449"/>
    <s v="REFERENCE ELECTRIFICATION - MODERATE TECHNOLOGY ADVANCEMENT"/>
    <x v="0"/>
    <s v="REFERENCE MEDIUM - DUTY DIESEL VEHICLE"/>
    <x v="25"/>
    <s v="TRANSPORTATION"/>
    <x v="0"/>
    <s v="GASOLINE FUEL"/>
    <m/>
  </r>
  <r>
    <n v="57450"/>
    <s v="REFERENCE ELECTRIFICATION - MODERATE TECHNOLOGY ADVANCEMENT"/>
    <x v="0"/>
    <s v="REFERENCE MEDIUM - DUTY DIESEL VEHICLE"/>
    <x v="25"/>
    <s v="TRANSPORTATION"/>
    <x v="0"/>
    <s v="ELECTRICITY"/>
    <m/>
  </r>
  <r>
    <n v="57451"/>
    <s v="REFERENCE ELECTRIFICATION - MODERATE TECHNOLOGY ADVANCEMENT"/>
    <x v="0"/>
    <s v="REFERENCE MEDIUM - DUTY DIESEL VEHICLE"/>
    <x v="25"/>
    <s v="TRANSPORTATION"/>
    <x v="0"/>
    <s v="DIESEL FUEL"/>
    <n v="26080552.7640015"/>
  </r>
  <r>
    <n v="57452"/>
    <s v="REFERENCE ELECTRIFICATION - MODERATE TECHNOLOGY ADVANCEMENT"/>
    <x v="0"/>
    <s v="REFERENCE MEDIUM - DUTY DIESEL VEHICLE"/>
    <x v="25"/>
    <s v="TRANSPORTATION"/>
    <x v="0"/>
    <s v="LPG FUEL"/>
    <m/>
  </r>
  <r>
    <n v="57453"/>
    <s v="REFERENCE ELECTRIFICATION - MODERATE TECHNOLOGY ADVANCEMENT"/>
    <x v="0"/>
    <s v="REFERENCE MEDIUM - DUTY DIESEL VEHICLE"/>
    <x v="25"/>
    <s v="TRANSPORTATION"/>
    <x v="0"/>
    <s v="COMPRESSED PIPELINE GAS"/>
    <m/>
  </r>
  <r>
    <n v="57454"/>
    <s v="REFERENCE ELECTRIFICATION - MODERATE TECHNOLOGY ADVANCEMENT"/>
    <x v="0"/>
    <s v="REFERENCE MEDIUM - DUTY DIESEL VEHICLE"/>
    <x v="26"/>
    <s v="TRANSPORTATION"/>
    <x v="0"/>
    <s v="GASOLINE FUEL"/>
    <m/>
  </r>
  <r>
    <n v="57455"/>
    <s v="REFERENCE ELECTRIFICATION - MODERATE TECHNOLOGY ADVANCEMENT"/>
    <x v="0"/>
    <s v="REFERENCE MEDIUM - DUTY DIESEL VEHICLE"/>
    <x v="26"/>
    <s v="TRANSPORTATION"/>
    <x v="0"/>
    <s v="ELECTRICITY"/>
    <m/>
  </r>
  <r>
    <n v="57456"/>
    <s v="REFERENCE ELECTRIFICATION - MODERATE TECHNOLOGY ADVANCEMENT"/>
    <x v="0"/>
    <s v="REFERENCE MEDIUM - DUTY DIESEL VEHICLE"/>
    <x v="26"/>
    <s v="TRANSPORTATION"/>
    <x v="0"/>
    <s v="DIESEL FUEL"/>
    <n v="2777095.90809077"/>
  </r>
  <r>
    <n v="57457"/>
    <s v="REFERENCE ELECTRIFICATION - MODERATE TECHNOLOGY ADVANCEMENT"/>
    <x v="0"/>
    <s v="REFERENCE MEDIUM - DUTY DIESEL VEHICLE"/>
    <x v="26"/>
    <s v="TRANSPORTATION"/>
    <x v="0"/>
    <s v="LPG FUEL"/>
    <m/>
  </r>
  <r>
    <n v="57458"/>
    <s v="REFERENCE ELECTRIFICATION - MODERATE TECHNOLOGY ADVANCEMENT"/>
    <x v="0"/>
    <s v="REFERENCE MEDIUM - DUTY DIESEL VEHICLE"/>
    <x v="26"/>
    <s v="TRANSPORTATION"/>
    <x v="0"/>
    <s v="COMPRESSED PIPELINE GAS"/>
    <m/>
  </r>
  <r>
    <n v="57459"/>
    <s v="REFERENCE ELECTRIFICATION - MODERATE TECHNOLOGY ADVANCEMENT"/>
    <x v="0"/>
    <s v="REFERENCE MEDIUM - DUTY DIESEL VEHICLE"/>
    <x v="27"/>
    <s v="TRANSPORTATION"/>
    <x v="0"/>
    <s v="GASOLINE FUEL"/>
    <m/>
  </r>
  <r>
    <n v="57460"/>
    <s v="REFERENCE ELECTRIFICATION - MODERATE TECHNOLOGY ADVANCEMENT"/>
    <x v="0"/>
    <s v="REFERENCE MEDIUM - DUTY DIESEL VEHICLE"/>
    <x v="27"/>
    <s v="TRANSPORTATION"/>
    <x v="0"/>
    <s v="ELECTRICITY"/>
    <m/>
  </r>
  <r>
    <n v="57461"/>
    <s v="REFERENCE ELECTRIFICATION - MODERATE TECHNOLOGY ADVANCEMENT"/>
    <x v="0"/>
    <s v="REFERENCE MEDIUM - DUTY DIESEL VEHICLE"/>
    <x v="27"/>
    <s v="TRANSPORTATION"/>
    <x v="0"/>
    <s v="DIESEL FUEL"/>
    <n v="5071218.60266789"/>
  </r>
  <r>
    <n v="57462"/>
    <s v="REFERENCE ELECTRIFICATION - MODERATE TECHNOLOGY ADVANCEMENT"/>
    <x v="0"/>
    <s v="REFERENCE MEDIUM - DUTY DIESEL VEHICLE"/>
    <x v="27"/>
    <s v="TRANSPORTATION"/>
    <x v="0"/>
    <s v="LPG FUEL"/>
    <m/>
  </r>
  <r>
    <n v="57463"/>
    <s v="REFERENCE ELECTRIFICATION - MODERATE TECHNOLOGY ADVANCEMENT"/>
    <x v="0"/>
    <s v="REFERENCE MEDIUM - DUTY DIESEL VEHICLE"/>
    <x v="27"/>
    <s v="TRANSPORTATION"/>
    <x v="0"/>
    <s v="COMPRESSED PIPELINE GAS"/>
    <m/>
  </r>
  <r>
    <n v="57464"/>
    <s v="REFERENCE ELECTRIFICATION - MODERATE TECHNOLOGY ADVANCEMENT"/>
    <x v="0"/>
    <s v="REFERENCE MEDIUM - DUTY DIESEL VEHICLE"/>
    <x v="28"/>
    <s v="TRANSPORTATION"/>
    <x v="0"/>
    <s v="GASOLINE FUEL"/>
    <m/>
  </r>
  <r>
    <n v="57465"/>
    <s v="REFERENCE ELECTRIFICATION - MODERATE TECHNOLOGY ADVANCEMENT"/>
    <x v="0"/>
    <s v="REFERENCE MEDIUM - DUTY DIESEL VEHICLE"/>
    <x v="28"/>
    <s v="TRANSPORTATION"/>
    <x v="0"/>
    <s v="ELECTRICITY"/>
    <m/>
  </r>
  <r>
    <n v="57466"/>
    <s v="REFERENCE ELECTRIFICATION - MODERATE TECHNOLOGY ADVANCEMENT"/>
    <x v="0"/>
    <s v="REFERENCE MEDIUM - DUTY DIESEL VEHICLE"/>
    <x v="28"/>
    <s v="TRANSPORTATION"/>
    <x v="0"/>
    <s v="DIESEL FUEL"/>
    <n v="6399394.87021479"/>
  </r>
  <r>
    <n v="57467"/>
    <s v="REFERENCE ELECTRIFICATION - MODERATE TECHNOLOGY ADVANCEMENT"/>
    <x v="0"/>
    <s v="REFERENCE MEDIUM - DUTY DIESEL VEHICLE"/>
    <x v="28"/>
    <s v="TRANSPORTATION"/>
    <x v="0"/>
    <s v="LPG FUEL"/>
    <m/>
  </r>
  <r>
    <n v="57468"/>
    <s v="REFERENCE ELECTRIFICATION - MODERATE TECHNOLOGY ADVANCEMENT"/>
    <x v="0"/>
    <s v="REFERENCE MEDIUM - DUTY DIESEL VEHICLE"/>
    <x v="28"/>
    <s v="TRANSPORTATION"/>
    <x v="0"/>
    <s v="COMPRESSED PIPELINE GAS"/>
    <m/>
  </r>
  <r>
    <n v="57469"/>
    <s v="REFERENCE ELECTRIFICATION - MODERATE TECHNOLOGY ADVANCEMENT"/>
    <x v="0"/>
    <s v="REFERENCE MEDIUM - DUTY DIESEL VEHICLE"/>
    <x v="29"/>
    <s v="TRANSPORTATION"/>
    <x v="0"/>
    <s v="GASOLINE FUEL"/>
    <m/>
  </r>
  <r>
    <n v="57470"/>
    <s v="REFERENCE ELECTRIFICATION - MODERATE TECHNOLOGY ADVANCEMENT"/>
    <x v="0"/>
    <s v="REFERENCE MEDIUM - DUTY DIESEL VEHICLE"/>
    <x v="29"/>
    <s v="TRANSPORTATION"/>
    <x v="0"/>
    <s v="ELECTRICITY"/>
    <m/>
  </r>
  <r>
    <n v="57471"/>
    <s v="REFERENCE ELECTRIFICATION - MODERATE TECHNOLOGY ADVANCEMENT"/>
    <x v="0"/>
    <s v="REFERENCE MEDIUM - DUTY DIESEL VEHICLE"/>
    <x v="29"/>
    <s v="TRANSPORTATION"/>
    <x v="0"/>
    <s v="DIESEL FUEL"/>
    <n v="5071218.60266798"/>
  </r>
  <r>
    <n v="57472"/>
    <s v="REFERENCE ELECTRIFICATION - MODERATE TECHNOLOGY ADVANCEMENT"/>
    <x v="0"/>
    <s v="REFERENCE MEDIUM - DUTY DIESEL VEHICLE"/>
    <x v="29"/>
    <s v="TRANSPORTATION"/>
    <x v="0"/>
    <s v="LPG FUEL"/>
    <m/>
  </r>
  <r>
    <n v="57473"/>
    <s v="REFERENCE ELECTRIFICATION - MODERATE TECHNOLOGY ADVANCEMENT"/>
    <x v="0"/>
    <s v="REFERENCE MEDIUM - DUTY DIESEL VEHICLE"/>
    <x v="29"/>
    <s v="TRANSPORTATION"/>
    <x v="0"/>
    <s v="COMPRESSED PIPELINE GAS"/>
    <m/>
  </r>
  <r>
    <n v="57474"/>
    <s v="REFERENCE ELECTRIFICATION - MODERATE TECHNOLOGY ADVANCEMENT"/>
    <x v="0"/>
    <s v="REFERENCE MEDIUM - DUTY DIESEL VEHICLE"/>
    <x v="30"/>
    <s v="TRANSPORTATION"/>
    <x v="0"/>
    <s v="GASOLINE FUEL"/>
    <m/>
  </r>
  <r>
    <n v="57475"/>
    <s v="REFERENCE ELECTRIFICATION - MODERATE TECHNOLOGY ADVANCEMENT"/>
    <x v="0"/>
    <s v="REFERENCE MEDIUM - DUTY DIESEL VEHICLE"/>
    <x v="30"/>
    <s v="TRANSPORTATION"/>
    <x v="0"/>
    <s v="ELECTRICITY"/>
    <m/>
  </r>
  <r>
    <n v="57476"/>
    <s v="REFERENCE ELECTRIFICATION - MODERATE TECHNOLOGY ADVANCEMENT"/>
    <x v="0"/>
    <s v="REFERENCE MEDIUM - DUTY DIESEL VEHICLE"/>
    <x v="30"/>
    <s v="TRANSPORTATION"/>
    <x v="0"/>
    <s v="DIESEL FUEL"/>
    <n v="21854537.2733585"/>
  </r>
  <r>
    <n v="57477"/>
    <s v="REFERENCE ELECTRIFICATION - MODERATE TECHNOLOGY ADVANCEMENT"/>
    <x v="0"/>
    <s v="REFERENCE MEDIUM - DUTY DIESEL VEHICLE"/>
    <x v="30"/>
    <s v="TRANSPORTATION"/>
    <x v="0"/>
    <s v="LPG FUEL"/>
    <m/>
  </r>
  <r>
    <n v="57478"/>
    <s v="REFERENCE ELECTRIFICATION - MODERATE TECHNOLOGY ADVANCEMENT"/>
    <x v="0"/>
    <s v="REFERENCE MEDIUM - DUTY DIESEL VEHICLE"/>
    <x v="30"/>
    <s v="TRANSPORTATION"/>
    <x v="0"/>
    <s v="COMPRESSED PIPELINE GAS"/>
    <m/>
  </r>
  <r>
    <n v="57479"/>
    <s v="REFERENCE ELECTRIFICATION - MODERATE TECHNOLOGY ADVANCEMENT"/>
    <x v="0"/>
    <s v="REFERENCE MEDIUM - DUTY DIESEL VEHICLE"/>
    <x v="31"/>
    <s v="TRANSPORTATION"/>
    <x v="0"/>
    <s v="GASOLINE FUEL"/>
    <m/>
  </r>
  <r>
    <n v="57480"/>
    <s v="REFERENCE ELECTRIFICATION - MODERATE TECHNOLOGY ADVANCEMENT"/>
    <x v="0"/>
    <s v="REFERENCE MEDIUM - DUTY DIESEL VEHICLE"/>
    <x v="31"/>
    <s v="TRANSPORTATION"/>
    <x v="0"/>
    <s v="ELECTRICITY"/>
    <m/>
  </r>
  <r>
    <n v="57481"/>
    <s v="REFERENCE ELECTRIFICATION - MODERATE TECHNOLOGY ADVANCEMENT"/>
    <x v="0"/>
    <s v="REFERENCE MEDIUM - DUTY DIESEL VEHICLE"/>
    <x v="31"/>
    <s v="TRANSPORTATION"/>
    <x v="0"/>
    <s v="DIESEL FUEL"/>
    <n v="16179602.1886231"/>
  </r>
  <r>
    <n v="57482"/>
    <s v="REFERENCE ELECTRIFICATION - MODERATE TECHNOLOGY ADVANCEMENT"/>
    <x v="0"/>
    <s v="REFERENCE MEDIUM - DUTY DIESEL VEHICLE"/>
    <x v="31"/>
    <s v="TRANSPORTATION"/>
    <x v="0"/>
    <s v="LPG FUEL"/>
    <m/>
  </r>
  <r>
    <n v="57483"/>
    <s v="REFERENCE ELECTRIFICATION - MODERATE TECHNOLOGY ADVANCEMENT"/>
    <x v="0"/>
    <s v="REFERENCE MEDIUM - DUTY DIESEL VEHICLE"/>
    <x v="31"/>
    <s v="TRANSPORTATION"/>
    <x v="0"/>
    <s v="COMPRESSED PIPELINE GAS"/>
    <m/>
  </r>
  <r>
    <n v="57484"/>
    <s v="REFERENCE ELECTRIFICATION - MODERATE TECHNOLOGY ADVANCEMENT"/>
    <x v="0"/>
    <s v="REFERENCE MEDIUM - DUTY DIESEL VEHICLE"/>
    <x v="32"/>
    <s v="TRANSPORTATION"/>
    <x v="0"/>
    <s v="GASOLINE FUEL"/>
    <m/>
  </r>
  <r>
    <n v="57485"/>
    <s v="REFERENCE ELECTRIFICATION - MODERATE TECHNOLOGY ADVANCEMENT"/>
    <x v="0"/>
    <s v="REFERENCE MEDIUM - DUTY DIESEL VEHICLE"/>
    <x v="32"/>
    <s v="TRANSPORTATION"/>
    <x v="0"/>
    <s v="ELECTRICITY"/>
    <m/>
  </r>
  <r>
    <n v="57486"/>
    <s v="REFERENCE ELECTRIFICATION - MODERATE TECHNOLOGY ADVANCEMENT"/>
    <x v="0"/>
    <s v="REFERENCE MEDIUM - DUTY DIESEL VEHICLE"/>
    <x v="32"/>
    <s v="TRANSPORTATION"/>
    <x v="0"/>
    <s v="DIESEL FUEL"/>
    <n v="51919618.9096369"/>
  </r>
  <r>
    <n v="57487"/>
    <s v="REFERENCE ELECTRIFICATION - MODERATE TECHNOLOGY ADVANCEMENT"/>
    <x v="0"/>
    <s v="REFERENCE MEDIUM - DUTY DIESEL VEHICLE"/>
    <x v="32"/>
    <s v="TRANSPORTATION"/>
    <x v="0"/>
    <s v="LPG FUEL"/>
    <m/>
  </r>
  <r>
    <n v="57488"/>
    <s v="REFERENCE ELECTRIFICATION - MODERATE TECHNOLOGY ADVANCEMENT"/>
    <x v="0"/>
    <s v="REFERENCE MEDIUM - DUTY DIESEL VEHICLE"/>
    <x v="32"/>
    <s v="TRANSPORTATION"/>
    <x v="0"/>
    <s v="COMPRESSED PIPELINE GAS"/>
    <m/>
  </r>
  <r>
    <n v="57489"/>
    <s v="REFERENCE ELECTRIFICATION - MODERATE TECHNOLOGY ADVANCEMENT"/>
    <x v="0"/>
    <s v="REFERENCE MEDIUM - DUTY DIESEL VEHICLE"/>
    <x v="33"/>
    <s v="TRANSPORTATION"/>
    <x v="0"/>
    <s v="GASOLINE FUEL"/>
    <m/>
  </r>
  <r>
    <n v="57490"/>
    <s v="REFERENCE ELECTRIFICATION - MODERATE TECHNOLOGY ADVANCEMENT"/>
    <x v="0"/>
    <s v="REFERENCE MEDIUM - DUTY DIESEL VEHICLE"/>
    <x v="33"/>
    <s v="TRANSPORTATION"/>
    <x v="0"/>
    <s v="ELECTRICITY"/>
    <m/>
  </r>
  <r>
    <n v="57491"/>
    <s v="REFERENCE ELECTRIFICATION - MODERATE TECHNOLOGY ADVANCEMENT"/>
    <x v="0"/>
    <s v="REFERENCE MEDIUM - DUTY DIESEL VEHICLE"/>
    <x v="33"/>
    <s v="TRANSPORTATION"/>
    <x v="0"/>
    <s v="DIESEL FUEL"/>
    <n v="33083664.1975149"/>
  </r>
  <r>
    <n v="57492"/>
    <s v="REFERENCE ELECTRIFICATION - MODERATE TECHNOLOGY ADVANCEMENT"/>
    <x v="0"/>
    <s v="REFERENCE MEDIUM - DUTY DIESEL VEHICLE"/>
    <x v="33"/>
    <s v="TRANSPORTATION"/>
    <x v="0"/>
    <s v="LPG FUEL"/>
    <m/>
  </r>
  <r>
    <n v="57493"/>
    <s v="REFERENCE ELECTRIFICATION - MODERATE TECHNOLOGY ADVANCEMENT"/>
    <x v="0"/>
    <s v="REFERENCE MEDIUM - DUTY DIESEL VEHICLE"/>
    <x v="33"/>
    <s v="TRANSPORTATION"/>
    <x v="0"/>
    <s v="COMPRESSED PIPELINE GAS"/>
    <m/>
  </r>
  <r>
    <n v="57494"/>
    <s v="REFERENCE ELECTRIFICATION - MODERATE TECHNOLOGY ADVANCEMENT"/>
    <x v="0"/>
    <s v="REFERENCE MEDIUM - DUTY DIESEL VEHICLE"/>
    <x v="34"/>
    <s v="TRANSPORTATION"/>
    <x v="0"/>
    <s v="GASOLINE FUEL"/>
    <m/>
  </r>
  <r>
    <n v="57495"/>
    <s v="REFERENCE ELECTRIFICATION - MODERATE TECHNOLOGY ADVANCEMENT"/>
    <x v="0"/>
    <s v="REFERENCE MEDIUM - DUTY DIESEL VEHICLE"/>
    <x v="34"/>
    <s v="TRANSPORTATION"/>
    <x v="0"/>
    <s v="ELECTRICITY"/>
    <m/>
  </r>
  <r>
    <n v="57496"/>
    <s v="REFERENCE ELECTRIFICATION - MODERATE TECHNOLOGY ADVANCEMENT"/>
    <x v="0"/>
    <s v="REFERENCE MEDIUM - DUTY DIESEL VEHICLE"/>
    <x v="34"/>
    <s v="TRANSPORTATION"/>
    <x v="0"/>
    <s v="DIESEL FUEL"/>
    <n v="7123854.65568218"/>
  </r>
  <r>
    <n v="57497"/>
    <s v="REFERENCE ELECTRIFICATION - MODERATE TECHNOLOGY ADVANCEMENT"/>
    <x v="0"/>
    <s v="REFERENCE MEDIUM - DUTY DIESEL VEHICLE"/>
    <x v="34"/>
    <s v="TRANSPORTATION"/>
    <x v="0"/>
    <s v="LPG FUEL"/>
    <m/>
  </r>
  <r>
    <n v="57498"/>
    <s v="REFERENCE ELECTRIFICATION - MODERATE TECHNOLOGY ADVANCEMENT"/>
    <x v="0"/>
    <s v="REFERENCE MEDIUM - DUTY DIESEL VEHICLE"/>
    <x v="34"/>
    <s v="TRANSPORTATION"/>
    <x v="0"/>
    <s v="COMPRESSED PIPELINE GAS"/>
    <m/>
  </r>
  <r>
    <n v="57499"/>
    <s v="REFERENCE ELECTRIFICATION - MODERATE TECHNOLOGY ADVANCEMENT"/>
    <x v="0"/>
    <s v="REFERENCE MEDIUM - DUTY DIESEL VEHICLE"/>
    <x v="35"/>
    <s v="TRANSPORTATION"/>
    <x v="0"/>
    <s v="GASOLINE FUEL"/>
    <m/>
  </r>
  <r>
    <n v="57500"/>
    <s v="REFERENCE ELECTRIFICATION - MODERATE TECHNOLOGY ADVANCEMENT"/>
    <x v="0"/>
    <s v="REFERENCE MEDIUM - DUTY DIESEL VEHICLE"/>
    <x v="35"/>
    <s v="TRANSPORTATION"/>
    <x v="0"/>
    <s v="ELECTRICITY"/>
    <m/>
  </r>
  <r>
    <n v="57501"/>
    <s v="REFERENCE ELECTRIFICATION - MODERATE TECHNOLOGY ADVANCEMENT"/>
    <x v="0"/>
    <s v="REFERENCE MEDIUM - DUTY DIESEL VEHICLE"/>
    <x v="35"/>
    <s v="TRANSPORTATION"/>
    <x v="0"/>
    <s v="DIESEL FUEL"/>
    <n v="31755487.8835584"/>
  </r>
  <r>
    <n v="57502"/>
    <s v="REFERENCE ELECTRIFICATION - MODERATE TECHNOLOGY ADVANCEMENT"/>
    <x v="0"/>
    <s v="REFERENCE MEDIUM - DUTY DIESEL VEHICLE"/>
    <x v="35"/>
    <s v="TRANSPORTATION"/>
    <x v="0"/>
    <s v="LPG FUEL"/>
    <m/>
  </r>
  <r>
    <n v="57503"/>
    <s v="REFERENCE ELECTRIFICATION - MODERATE TECHNOLOGY ADVANCEMENT"/>
    <x v="0"/>
    <s v="REFERENCE MEDIUM - DUTY DIESEL VEHICLE"/>
    <x v="35"/>
    <s v="TRANSPORTATION"/>
    <x v="0"/>
    <s v="COMPRESSED PIPELINE GAS"/>
    <m/>
  </r>
  <r>
    <n v="57504"/>
    <s v="REFERENCE ELECTRIFICATION - MODERATE TECHNOLOGY ADVANCEMENT"/>
    <x v="0"/>
    <s v="REFERENCE MEDIUM - DUTY DIESEL VEHICLE"/>
    <x v="36"/>
    <s v="TRANSPORTATION"/>
    <x v="0"/>
    <s v="GASOLINE FUEL"/>
    <m/>
  </r>
  <r>
    <n v="57505"/>
    <s v="REFERENCE ELECTRIFICATION - MODERATE TECHNOLOGY ADVANCEMENT"/>
    <x v="0"/>
    <s v="REFERENCE MEDIUM - DUTY DIESEL VEHICLE"/>
    <x v="36"/>
    <s v="TRANSPORTATION"/>
    <x v="0"/>
    <s v="ELECTRICITY"/>
    <m/>
  </r>
  <r>
    <n v="57506"/>
    <s v="REFERENCE ELECTRIFICATION - MODERATE TECHNOLOGY ADVANCEMENT"/>
    <x v="0"/>
    <s v="REFERENCE MEDIUM - DUTY DIESEL VEHICLE"/>
    <x v="36"/>
    <s v="TRANSPORTATION"/>
    <x v="0"/>
    <s v="DIESEL FUEL"/>
    <n v="33325150.7926706"/>
  </r>
  <r>
    <n v="57507"/>
    <s v="REFERENCE ELECTRIFICATION - MODERATE TECHNOLOGY ADVANCEMENT"/>
    <x v="0"/>
    <s v="REFERENCE MEDIUM - DUTY DIESEL VEHICLE"/>
    <x v="36"/>
    <s v="TRANSPORTATION"/>
    <x v="0"/>
    <s v="LPG FUEL"/>
    <m/>
  </r>
  <r>
    <n v="57508"/>
    <s v="REFERENCE ELECTRIFICATION - MODERATE TECHNOLOGY ADVANCEMENT"/>
    <x v="0"/>
    <s v="REFERENCE MEDIUM - DUTY DIESEL VEHICLE"/>
    <x v="36"/>
    <s v="TRANSPORTATION"/>
    <x v="0"/>
    <s v="COMPRESSED PIPELINE GAS"/>
    <m/>
  </r>
  <r>
    <n v="57509"/>
    <s v="REFERENCE ELECTRIFICATION - MODERATE TECHNOLOGY ADVANCEMENT"/>
    <x v="0"/>
    <s v="REFERENCE MEDIUM - DUTY DIESEL VEHICLE"/>
    <x v="37"/>
    <s v="TRANSPORTATION"/>
    <x v="0"/>
    <s v="GASOLINE FUEL"/>
    <m/>
  </r>
  <r>
    <n v="57510"/>
    <s v="REFERENCE ELECTRIFICATION - MODERATE TECHNOLOGY ADVANCEMENT"/>
    <x v="0"/>
    <s v="REFERENCE MEDIUM - DUTY DIESEL VEHICLE"/>
    <x v="37"/>
    <s v="TRANSPORTATION"/>
    <x v="0"/>
    <s v="ELECTRICITY"/>
    <m/>
  </r>
  <r>
    <n v="57511"/>
    <s v="REFERENCE ELECTRIFICATION - MODERATE TECHNOLOGY ADVANCEMENT"/>
    <x v="0"/>
    <s v="REFERENCE MEDIUM - DUTY DIESEL VEHICLE"/>
    <x v="37"/>
    <s v="TRANSPORTATION"/>
    <x v="0"/>
    <s v="DIESEL FUEL"/>
    <n v="27046499.1678217"/>
  </r>
  <r>
    <n v="57512"/>
    <s v="REFERENCE ELECTRIFICATION - MODERATE TECHNOLOGY ADVANCEMENT"/>
    <x v="0"/>
    <s v="REFERENCE MEDIUM - DUTY DIESEL VEHICLE"/>
    <x v="37"/>
    <s v="TRANSPORTATION"/>
    <x v="0"/>
    <s v="LPG FUEL"/>
    <m/>
  </r>
  <r>
    <n v="57513"/>
    <s v="REFERENCE ELECTRIFICATION - MODERATE TECHNOLOGY ADVANCEMENT"/>
    <x v="0"/>
    <s v="REFERENCE MEDIUM - DUTY DIESEL VEHICLE"/>
    <x v="37"/>
    <s v="TRANSPORTATION"/>
    <x v="0"/>
    <s v="COMPRESSED PIPELINE GAS"/>
    <m/>
  </r>
  <r>
    <n v="57514"/>
    <s v="REFERENCE ELECTRIFICATION - MODERATE TECHNOLOGY ADVANCEMENT"/>
    <x v="0"/>
    <s v="REFERENCE MEDIUM - DUTY DIESEL VEHICLE"/>
    <x v="38"/>
    <s v="TRANSPORTATION"/>
    <x v="0"/>
    <s v="GASOLINE FUEL"/>
    <m/>
  </r>
  <r>
    <n v="57515"/>
    <s v="REFERENCE ELECTRIFICATION - MODERATE TECHNOLOGY ADVANCEMENT"/>
    <x v="0"/>
    <s v="REFERENCE MEDIUM - DUTY DIESEL VEHICLE"/>
    <x v="38"/>
    <s v="TRANSPORTATION"/>
    <x v="0"/>
    <s v="ELECTRICITY"/>
    <m/>
  </r>
  <r>
    <n v="57516"/>
    <s v="REFERENCE ELECTRIFICATION - MODERATE TECHNOLOGY ADVANCEMENT"/>
    <x v="0"/>
    <s v="REFERENCE MEDIUM - DUTY DIESEL VEHICLE"/>
    <x v="38"/>
    <s v="TRANSPORTATION"/>
    <x v="0"/>
    <s v="DIESEL FUEL"/>
    <n v="43588331.1853625"/>
  </r>
  <r>
    <n v="57517"/>
    <s v="REFERENCE ELECTRIFICATION - MODERATE TECHNOLOGY ADVANCEMENT"/>
    <x v="0"/>
    <s v="REFERENCE MEDIUM - DUTY DIESEL VEHICLE"/>
    <x v="38"/>
    <s v="TRANSPORTATION"/>
    <x v="0"/>
    <s v="LPG FUEL"/>
    <m/>
  </r>
  <r>
    <n v="57518"/>
    <s v="REFERENCE ELECTRIFICATION - MODERATE TECHNOLOGY ADVANCEMENT"/>
    <x v="0"/>
    <s v="REFERENCE MEDIUM - DUTY DIESEL VEHICLE"/>
    <x v="38"/>
    <s v="TRANSPORTATION"/>
    <x v="0"/>
    <s v="COMPRESSED PIPELINE GAS"/>
    <m/>
  </r>
  <r>
    <n v="57519"/>
    <s v="REFERENCE ELECTRIFICATION - MODERATE TECHNOLOGY ADVANCEMENT"/>
    <x v="0"/>
    <s v="REFERENCE MEDIUM - DUTY DIESEL VEHICLE"/>
    <x v="39"/>
    <s v="TRANSPORTATION"/>
    <x v="0"/>
    <s v="GASOLINE FUEL"/>
    <m/>
  </r>
  <r>
    <n v="57520"/>
    <s v="REFERENCE ELECTRIFICATION - MODERATE TECHNOLOGY ADVANCEMENT"/>
    <x v="0"/>
    <s v="REFERENCE MEDIUM - DUTY DIESEL VEHICLE"/>
    <x v="39"/>
    <s v="TRANSPORTATION"/>
    <x v="0"/>
    <s v="ELECTRICITY"/>
    <m/>
  </r>
  <r>
    <n v="57521"/>
    <s v="REFERENCE ELECTRIFICATION - MODERATE TECHNOLOGY ADVANCEMENT"/>
    <x v="0"/>
    <s v="REFERENCE MEDIUM - DUTY DIESEL VEHICLE"/>
    <x v="39"/>
    <s v="TRANSPORTATION"/>
    <x v="0"/>
    <s v="DIESEL FUEL"/>
    <n v="4105272.18724287"/>
  </r>
  <r>
    <n v="57522"/>
    <s v="REFERENCE ELECTRIFICATION - MODERATE TECHNOLOGY ADVANCEMENT"/>
    <x v="0"/>
    <s v="REFERENCE MEDIUM - DUTY DIESEL VEHICLE"/>
    <x v="39"/>
    <s v="TRANSPORTATION"/>
    <x v="0"/>
    <s v="LPG FUEL"/>
    <m/>
  </r>
  <r>
    <n v="57523"/>
    <s v="REFERENCE ELECTRIFICATION - MODERATE TECHNOLOGY ADVANCEMENT"/>
    <x v="0"/>
    <s v="REFERENCE MEDIUM - DUTY DIESEL VEHICLE"/>
    <x v="39"/>
    <s v="TRANSPORTATION"/>
    <x v="0"/>
    <s v="COMPRESSED PIPELINE GAS"/>
    <m/>
  </r>
  <r>
    <n v="57524"/>
    <s v="REFERENCE ELECTRIFICATION - MODERATE TECHNOLOGY ADVANCEMENT"/>
    <x v="0"/>
    <s v="REFERENCE MEDIUM - DUTY DIESEL VEHICLE"/>
    <x v="40"/>
    <s v="TRANSPORTATION"/>
    <x v="0"/>
    <s v="GASOLINE FUEL"/>
    <m/>
  </r>
  <r>
    <n v="57525"/>
    <s v="REFERENCE ELECTRIFICATION - MODERATE TECHNOLOGY ADVANCEMENT"/>
    <x v="0"/>
    <s v="REFERENCE MEDIUM - DUTY DIESEL VEHICLE"/>
    <x v="40"/>
    <s v="TRANSPORTATION"/>
    <x v="0"/>
    <s v="ELECTRICITY"/>
    <m/>
  </r>
  <r>
    <n v="57526"/>
    <s v="REFERENCE ELECTRIFICATION - MODERATE TECHNOLOGY ADVANCEMENT"/>
    <x v="0"/>
    <s v="REFERENCE MEDIUM - DUTY DIESEL VEHICLE"/>
    <x v="40"/>
    <s v="TRANSPORTATION"/>
    <x v="0"/>
    <s v="DIESEL FUEL"/>
    <n v="13885479.540454"/>
  </r>
  <r>
    <n v="57527"/>
    <s v="REFERENCE ELECTRIFICATION - MODERATE TECHNOLOGY ADVANCEMENT"/>
    <x v="0"/>
    <s v="REFERENCE MEDIUM - DUTY DIESEL VEHICLE"/>
    <x v="40"/>
    <s v="TRANSPORTATION"/>
    <x v="0"/>
    <s v="LPG FUEL"/>
    <m/>
  </r>
  <r>
    <n v="57528"/>
    <s v="REFERENCE ELECTRIFICATION - MODERATE TECHNOLOGY ADVANCEMENT"/>
    <x v="0"/>
    <s v="REFERENCE MEDIUM - DUTY DIESEL VEHICLE"/>
    <x v="40"/>
    <s v="TRANSPORTATION"/>
    <x v="0"/>
    <s v="COMPRESSED PIPELINE GAS"/>
    <m/>
  </r>
  <r>
    <n v="57529"/>
    <s v="REFERENCE ELECTRIFICATION - MODERATE TECHNOLOGY ADVANCEMENT"/>
    <x v="0"/>
    <s v="REFERENCE MEDIUM - DUTY DIESEL VEHICLE"/>
    <x v="41"/>
    <s v="TRANSPORTATION"/>
    <x v="0"/>
    <s v="GASOLINE FUEL"/>
    <m/>
  </r>
  <r>
    <n v="57530"/>
    <s v="REFERENCE ELECTRIFICATION - MODERATE TECHNOLOGY ADVANCEMENT"/>
    <x v="0"/>
    <s v="REFERENCE MEDIUM - DUTY DIESEL VEHICLE"/>
    <x v="41"/>
    <s v="TRANSPORTATION"/>
    <x v="0"/>
    <s v="ELECTRICITY"/>
    <m/>
  </r>
  <r>
    <n v="57531"/>
    <s v="REFERENCE ELECTRIFICATION - MODERATE TECHNOLOGY ADVANCEMENT"/>
    <x v="0"/>
    <s v="REFERENCE MEDIUM - DUTY DIESEL VEHICLE"/>
    <x v="41"/>
    <s v="TRANSPORTATION"/>
    <x v="0"/>
    <s v="DIESEL FUEL"/>
    <n v="3018582.52644961"/>
  </r>
  <r>
    <n v="57532"/>
    <s v="REFERENCE ELECTRIFICATION - MODERATE TECHNOLOGY ADVANCEMENT"/>
    <x v="0"/>
    <s v="REFERENCE MEDIUM - DUTY DIESEL VEHICLE"/>
    <x v="41"/>
    <s v="TRANSPORTATION"/>
    <x v="0"/>
    <s v="LPG FUEL"/>
    <m/>
  </r>
  <r>
    <n v="57533"/>
    <s v="REFERENCE ELECTRIFICATION - MODERATE TECHNOLOGY ADVANCEMENT"/>
    <x v="0"/>
    <s v="REFERENCE MEDIUM - DUTY DIESEL VEHICLE"/>
    <x v="41"/>
    <s v="TRANSPORTATION"/>
    <x v="0"/>
    <s v="COMPRESSED PIPELINE GAS"/>
    <m/>
  </r>
  <r>
    <n v="57534"/>
    <s v="REFERENCE ELECTRIFICATION - MODERATE TECHNOLOGY ADVANCEMENT"/>
    <x v="0"/>
    <s v="REFERENCE MEDIUM - DUTY DIESEL VEHICLE"/>
    <x v="42"/>
    <s v="TRANSPORTATION"/>
    <x v="0"/>
    <s v="GASOLINE FUEL"/>
    <m/>
  </r>
  <r>
    <n v="57535"/>
    <s v="REFERENCE ELECTRIFICATION - MODERATE TECHNOLOGY ADVANCEMENT"/>
    <x v="0"/>
    <s v="REFERENCE MEDIUM - DUTY DIESEL VEHICLE"/>
    <x v="42"/>
    <s v="TRANSPORTATION"/>
    <x v="0"/>
    <s v="ELECTRICITY"/>
    <m/>
  </r>
  <r>
    <n v="57536"/>
    <s v="REFERENCE ELECTRIFICATION - MODERATE TECHNOLOGY ADVANCEMENT"/>
    <x v="0"/>
    <s v="REFERENCE MEDIUM - DUTY DIESEL VEHICLE"/>
    <x v="42"/>
    <s v="TRANSPORTATION"/>
    <x v="0"/>
    <s v="DIESEL FUEL"/>
    <n v="12919533.0670185"/>
  </r>
  <r>
    <n v="57537"/>
    <s v="REFERENCE ELECTRIFICATION - MODERATE TECHNOLOGY ADVANCEMENT"/>
    <x v="0"/>
    <s v="REFERENCE MEDIUM - DUTY DIESEL VEHICLE"/>
    <x v="42"/>
    <s v="TRANSPORTATION"/>
    <x v="0"/>
    <s v="LPG FUEL"/>
    <m/>
  </r>
  <r>
    <n v="57538"/>
    <s v="REFERENCE ELECTRIFICATION - MODERATE TECHNOLOGY ADVANCEMENT"/>
    <x v="0"/>
    <s v="REFERENCE MEDIUM - DUTY DIESEL VEHICLE"/>
    <x v="42"/>
    <s v="TRANSPORTATION"/>
    <x v="0"/>
    <s v="COMPRESSED PIPELINE GAS"/>
    <m/>
  </r>
  <r>
    <n v="57539"/>
    <s v="REFERENCE ELECTRIFICATION - MODERATE TECHNOLOGY ADVANCEMENT"/>
    <x v="0"/>
    <s v="REFERENCE MEDIUM - DUTY DIESEL VEHICLE"/>
    <x v="43"/>
    <s v="TRANSPORTATION"/>
    <x v="0"/>
    <s v="GASOLINE FUEL"/>
    <m/>
  </r>
  <r>
    <n v="57540"/>
    <s v="REFERENCE ELECTRIFICATION - MODERATE TECHNOLOGY ADVANCEMENT"/>
    <x v="0"/>
    <s v="REFERENCE MEDIUM - DUTY DIESEL VEHICLE"/>
    <x v="43"/>
    <s v="TRANSPORTATION"/>
    <x v="0"/>
    <s v="ELECTRICITY"/>
    <m/>
  </r>
  <r>
    <n v="57541"/>
    <s v="REFERENCE ELECTRIFICATION - MODERATE TECHNOLOGY ADVANCEMENT"/>
    <x v="0"/>
    <s v="REFERENCE MEDIUM - DUTY DIESEL VEHICLE"/>
    <x v="43"/>
    <s v="TRANSPORTATION"/>
    <x v="0"/>
    <s v="DIESEL FUEL"/>
    <n v="119898097.041018"/>
  </r>
  <r>
    <n v="57542"/>
    <s v="REFERENCE ELECTRIFICATION - MODERATE TECHNOLOGY ADVANCEMENT"/>
    <x v="0"/>
    <s v="REFERENCE MEDIUM - DUTY DIESEL VEHICLE"/>
    <x v="43"/>
    <s v="TRANSPORTATION"/>
    <x v="0"/>
    <s v="LPG FUEL"/>
    <m/>
  </r>
  <r>
    <n v="57543"/>
    <s v="REFERENCE ELECTRIFICATION - MODERATE TECHNOLOGY ADVANCEMENT"/>
    <x v="0"/>
    <s v="REFERENCE MEDIUM - DUTY DIESEL VEHICLE"/>
    <x v="43"/>
    <s v="TRANSPORTATION"/>
    <x v="0"/>
    <s v="COMPRESSED PIPELINE GAS"/>
    <m/>
  </r>
  <r>
    <n v="57544"/>
    <s v="REFERENCE ELECTRIFICATION - MODERATE TECHNOLOGY ADVANCEMENT"/>
    <x v="0"/>
    <s v="REFERENCE MEDIUM - DUTY DIESEL VEHICLE"/>
    <x v="44"/>
    <s v="TRANSPORTATION"/>
    <x v="0"/>
    <s v="GASOLINE FUEL"/>
    <m/>
  </r>
  <r>
    <n v="57545"/>
    <s v="REFERENCE ELECTRIFICATION - MODERATE TECHNOLOGY ADVANCEMENT"/>
    <x v="0"/>
    <s v="REFERENCE MEDIUM - DUTY DIESEL VEHICLE"/>
    <x v="44"/>
    <s v="TRANSPORTATION"/>
    <x v="0"/>
    <s v="ELECTRICITY"/>
    <m/>
  </r>
  <r>
    <n v="57546"/>
    <s v="REFERENCE ELECTRIFICATION - MODERATE TECHNOLOGY ADVANCEMENT"/>
    <x v="0"/>
    <s v="REFERENCE MEDIUM - DUTY DIESEL VEHICLE"/>
    <x v="44"/>
    <s v="TRANSPORTATION"/>
    <x v="0"/>
    <s v="DIESEL FUEL"/>
    <n v="35981503.3857794"/>
  </r>
  <r>
    <n v="57547"/>
    <s v="REFERENCE ELECTRIFICATION - MODERATE TECHNOLOGY ADVANCEMENT"/>
    <x v="0"/>
    <s v="REFERENCE MEDIUM - DUTY DIESEL VEHICLE"/>
    <x v="44"/>
    <s v="TRANSPORTATION"/>
    <x v="0"/>
    <s v="LPG FUEL"/>
    <m/>
  </r>
  <r>
    <n v="57548"/>
    <s v="REFERENCE ELECTRIFICATION - MODERATE TECHNOLOGY ADVANCEMENT"/>
    <x v="0"/>
    <s v="REFERENCE MEDIUM - DUTY DIESEL VEHICLE"/>
    <x v="44"/>
    <s v="TRANSPORTATION"/>
    <x v="0"/>
    <s v="COMPRESSED PIPELINE GAS"/>
    <m/>
  </r>
  <r>
    <n v="57549"/>
    <s v="REFERENCE ELECTRIFICATION - MODERATE TECHNOLOGY ADVANCEMENT"/>
    <x v="0"/>
    <s v="REFERENCE MEDIUM - DUTY DIESEL VEHICLE"/>
    <x v="45"/>
    <s v="TRANSPORTATION"/>
    <x v="0"/>
    <s v="GASOLINE FUEL"/>
    <m/>
  </r>
  <r>
    <n v="57550"/>
    <s v="REFERENCE ELECTRIFICATION - MODERATE TECHNOLOGY ADVANCEMENT"/>
    <x v="0"/>
    <s v="REFERENCE MEDIUM - DUTY DIESEL VEHICLE"/>
    <x v="45"/>
    <s v="TRANSPORTATION"/>
    <x v="0"/>
    <s v="ELECTRICITY"/>
    <m/>
  </r>
  <r>
    <n v="57551"/>
    <s v="REFERENCE ELECTRIFICATION - MODERATE TECHNOLOGY ADVANCEMENT"/>
    <x v="0"/>
    <s v="REFERENCE MEDIUM - DUTY DIESEL VEHICLE"/>
    <x v="45"/>
    <s v="TRANSPORTATION"/>
    <x v="0"/>
    <s v="DIESEL FUEL"/>
    <n v="3984528.87226234"/>
  </r>
  <r>
    <n v="57552"/>
    <s v="REFERENCE ELECTRIFICATION - MODERATE TECHNOLOGY ADVANCEMENT"/>
    <x v="0"/>
    <s v="REFERENCE MEDIUM - DUTY DIESEL VEHICLE"/>
    <x v="45"/>
    <s v="TRANSPORTATION"/>
    <x v="0"/>
    <s v="LPG FUEL"/>
    <m/>
  </r>
  <r>
    <n v="57553"/>
    <s v="REFERENCE ELECTRIFICATION - MODERATE TECHNOLOGY ADVANCEMENT"/>
    <x v="0"/>
    <s v="REFERENCE MEDIUM - DUTY DIESEL VEHICLE"/>
    <x v="45"/>
    <s v="TRANSPORTATION"/>
    <x v="0"/>
    <s v="COMPRESSED PIPELINE GAS"/>
    <m/>
  </r>
  <r>
    <n v="57554"/>
    <s v="REFERENCE ELECTRIFICATION - MODERATE TECHNOLOGY ADVANCEMENT"/>
    <x v="0"/>
    <s v="REFERENCE MEDIUM - DUTY DIESEL VEHICLE"/>
    <x v="46"/>
    <s v="TRANSPORTATION"/>
    <x v="0"/>
    <s v="GASOLINE FUEL"/>
    <m/>
  </r>
  <r>
    <n v="57555"/>
    <s v="REFERENCE ELECTRIFICATION - MODERATE TECHNOLOGY ADVANCEMENT"/>
    <x v="0"/>
    <s v="REFERENCE MEDIUM - DUTY DIESEL VEHICLE"/>
    <x v="46"/>
    <s v="TRANSPORTATION"/>
    <x v="0"/>
    <s v="ELECTRICITY"/>
    <m/>
  </r>
  <r>
    <n v="57556"/>
    <s v="REFERENCE ELECTRIFICATION - MODERATE TECHNOLOGY ADVANCEMENT"/>
    <x v="0"/>
    <s v="REFERENCE MEDIUM - DUTY DIESEL VEHICLE"/>
    <x v="46"/>
    <s v="TRANSPORTATION"/>
    <x v="0"/>
    <s v="DIESEL FUEL"/>
    <n v="11591356.799469"/>
  </r>
  <r>
    <n v="57557"/>
    <s v="REFERENCE ELECTRIFICATION - MODERATE TECHNOLOGY ADVANCEMENT"/>
    <x v="0"/>
    <s v="REFERENCE MEDIUM - DUTY DIESEL VEHICLE"/>
    <x v="46"/>
    <s v="TRANSPORTATION"/>
    <x v="0"/>
    <s v="LPG FUEL"/>
    <m/>
  </r>
  <r>
    <n v="57558"/>
    <s v="REFERENCE ELECTRIFICATION - MODERATE TECHNOLOGY ADVANCEMENT"/>
    <x v="0"/>
    <s v="REFERENCE MEDIUM - DUTY DIESEL VEHICLE"/>
    <x v="46"/>
    <s v="TRANSPORTATION"/>
    <x v="0"/>
    <s v="COMPRESSED PIPELINE GAS"/>
    <m/>
  </r>
  <r>
    <n v="57559"/>
    <s v="REFERENCE ELECTRIFICATION - MODERATE TECHNOLOGY ADVANCEMENT"/>
    <x v="0"/>
    <s v="REFERENCE MEDIUM - DUTY DIESEL VEHICLE"/>
    <x v="47"/>
    <s v="TRANSPORTATION"/>
    <x v="0"/>
    <s v="GASOLINE FUEL"/>
    <m/>
  </r>
  <r>
    <n v="57560"/>
    <s v="REFERENCE ELECTRIFICATION - MODERATE TECHNOLOGY ADVANCEMENT"/>
    <x v="0"/>
    <s v="REFERENCE MEDIUM - DUTY DIESEL VEHICLE"/>
    <x v="47"/>
    <s v="TRANSPORTATION"/>
    <x v="0"/>
    <s v="ELECTRICITY"/>
    <m/>
  </r>
  <r>
    <n v="57561"/>
    <s v="REFERENCE ELECTRIFICATION - MODERATE TECHNOLOGY ADVANCEMENT"/>
    <x v="0"/>
    <s v="REFERENCE MEDIUM - DUTY DIESEL VEHICLE"/>
    <x v="47"/>
    <s v="TRANSPORTATION"/>
    <x v="0"/>
    <s v="DIESEL FUEL"/>
    <n v="23061970.2491504"/>
  </r>
  <r>
    <n v="57562"/>
    <s v="REFERENCE ELECTRIFICATION - MODERATE TECHNOLOGY ADVANCEMENT"/>
    <x v="0"/>
    <s v="REFERENCE MEDIUM - DUTY DIESEL VEHICLE"/>
    <x v="47"/>
    <s v="TRANSPORTATION"/>
    <x v="0"/>
    <s v="LPG FUEL"/>
    <m/>
  </r>
  <r>
    <n v="57563"/>
    <s v="REFERENCE ELECTRIFICATION - MODERATE TECHNOLOGY ADVANCEMENT"/>
    <x v="0"/>
    <s v="REFERENCE MEDIUM - DUTY DIESEL VEHICLE"/>
    <x v="47"/>
    <s v="TRANSPORTATION"/>
    <x v="0"/>
    <s v="COMPRESSED PIPELINE GAS"/>
    <m/>
  </r>
  <r>
    <n v="57564"/>
    <s v="REFERENCE ELECTRIFICATION - MODERATE TECHNOLOGY ADVANCEMENT"/>
    <x v="0"/>
    <s v="REFERENCE MEDIUM - DUTY DIESEL VEHICLE"/>
    <x v="48"/>
    <s v="TRANSPORTATION"/>
    <x v="0"/>
    <s v="GASOLINE FUEL"/>
    <m/>
  </r>
  <r>
    <n v="57565"/>
    <s v="REFERENCE ELECTRIFICATION - MODERATE TECHNOLOGY ADVANCEMENT"/>
    <x v="0"/>
    <s v="REFERENCE MEDIUM - DUTY DIESEL VEHICLE"/>
    <x v="48"/>
    <s v="TRANSPORTATION"/>
    <x v="0"/>
    <s v="ELECTRICITY"/>
    <m/>
  </r>
  <r>
    <n v="57566"/>
    <s v="REFERENCE ELECTRIFICATION - MODERATE TECHNOLOGY ADVANCEMENT"/>
    <x v="0"/>
    <s v="REFERENCE MEDIUM - DUTY DIESEL VEHICLE"/>
    <x v="48"/>
    <s v="TRANSPORTATION"/>
    <x v="0"/>
    <s v="DIESEL FUEL"/>
    <n v="9538720.723250359"/>
  </r>
  <r>
    <n v="57567"/>
    <s v="REFERENCE ELECTRIFICATION - MODERATE TECHNOLOGY ADVANCEMENT"/>
    <x v="0"/>
    <s v="REFERENCE MEDIUM - DUTY DIESEL VEHICLE"/>
    <x v="48"/>
    <s v="TRANSPORTATION"/>
    <x v="0"/>
    <s v="LPG FUEL"/>
    <m/>
  </r>
  <r>
    <n v="57568"/>
    <s v="REFERENCE ELECTRIFICATION - MODERATE TECHNOLOGY ADVANCEMENT"/>
    <x v="0"/>
    <s v="REFERENCE MEDIUM - DUTY DIESEL VEHICLE"/>
    <x v="48"/>
    <s v="TRANSPORTATION"/>
    <x v="0"/>
    <s v="COMPRESSED PIPELINE GAS"/>
    <m/>
  </r>
  <r>
    <n v="57569"/>
    <s v="REFERENCE ELECTRIFICATION - MODERATE TECHNOLOGY ADVANCEMENT"/>
    <x v="0"/>
    <s v="REFERENCE MEDIUM - DUTY DIESEL VEHICLE"/>
    <x v="49"/>
    <s v="TRANSPORTATION"/>
    <x v="0"/>
    <s v="GASOLINE FUEL"/>
    <m/>
  </r>
  <r>
    <n v="57570"/>
    <s v="REFERENCE ELECTRIFICATION - MODERATE TECHNOLOGY ADVANCEMENT"/>
    <x v="0"/>
    <s v="REFERENCE MEDIUM - DUTY DIESEL VEHICLE"/>
    <x v="49"/>
    <s v="TRANSPORTATION"/>
    <x v="0"/>
    <s v="ELECTRICITY"/>
    <m/>
  </r>
  <r>
    <n v="57571"/>
    <s v="REFERENCE ELECTRIFICATION - MODERATE TECHNOLOGY ADVANCEMENT"/>
    <x v="0"/>
    <s v="REFERENCE MEDIUM - DUTY DIESEL VEHICLE"/>
    <x v="49"/>
    <s v="TRANSPORTATION"/>
    <x v="0"/>
    <s v="DIESEL FUEL"/>
    <n v="26805012.5726694"/>
  </r>
  <r>
    <n v="57572"/>
    <s v="REFERENCE ELECTRIFICATION - MODERATE TECHNOLOGY ADVANCEMENT"/>
    <x v="0"/>
    <s v="REFERENCE MEDIUM - DUTY DIESEL VEHICLE"/>
    <x v="49"/>
    <s v="TRANSPORTATION"/>
    <x v="0"/>
    <s v="LPG FUEL"/>
    <m/>
  </r>
  <r>
    <n v="57573"/>
    <s v="REFERENCE ELECTRIFICATION - MODERATE TECHNOLOGY ADVANCEMENT"/>
    <x v="0"/>
    <s v="REFERENCE MEDIUM - DUTY DIESEL VEHICLE"/>
    <x v="49"/>
    <s v="TRANSPORTATION"/>
    <x v="0"/>
    <s v="COMPRESSED PIPELINE GAS"/>
    <m/>
  </r>
  <r>
    <n v="57574"/>
    <s v="REFERENCE ELECTRIFICATION - MODERATE TECHNOLOGY ADVANCEMENT"/>
    <x v="0"/>
    <s v="REFERENCE MEDIUM - DUTY DIESEL VEHICLE"/>
    <x v="50"/>
    <s v="TRANSPORTATION"/>
    <x v="0"/>
    <s v="GASOLINE FUEL"/>
    <m/>
  </r>
  <r>
    <n v="57575"/>
    <s v="REFERENCE ELECTRIFICATION - MODERATE TECHNOLOGY ADVANCEMENT"/>
    <x v="0"/>
    <s v="REFERENCE MEDIUM - DUTY DIESEL VEHICLE"/>
    <x v="50"/>
    <s v="TRANSPORTATION"/>
    <x v="0"/>
    <s v="ELECTRICITY"/>
    <m/>
  </r>
  <r>
    <n v="57576"/>
    <s v="REFERENCE ELECTRIFICATION - MODERATE TECHNOLOGY ADVANCEMENT"/>
    <x v="0"/>
    <s v="REFERENCE MEDIUM - DUTY DIESEL VEHICLE"/>
    <x v="50"/>
    <s v="TRANSPORTATION"/>
    <x v="0"/>
    <s v="DIESEL FUEL"/>
    <n v="2294122.69457865"/>
  </r>
  <r>
    <n v="57577"/>
    <s v="REFERENCE ELECTRIFICATION - MODERATE TECHNOLOGY ADVANCEMENT"/>
    <x v="0"/>
    <s v="REFERENCE MEDIUM - DUTY DIESEL VEHICLE"/>
    <x v="50"/>
    <s v="TRANSPORTATION"/>
    <x v="0"/>
    <s v="LPG FUEL"/>
    <m/>
  </r>
  <r>
    <n v="57578"/>
    <s v="REFERENCE ELECTRIFICATION - MODERATE TECHNOLOGY ADVANCEMENT"/>
    <x v="0"/>
    <s v="REFERENCE MEDIUM - DUTY DIESEL VEHICLE"/>
    <x v="50"/>
    <s v="TRANSPORTATION"/>
    <x v="0"/>
    <s v="COMPRESSED PIPELINE GAS"/>
    <m/>
  </r>
  <r>
    <n v="57579"/>
    <s v="REFERENCE ELECTRIFICATION - MODERATE TECHNOLOGY ADVANCEMENT"/>
    <x v="0"/>
    <s v="REFERENCE MEDIUM-DUTY GASOLINE VEHICLE"/>
    <x v="0"/>
    <s v="TRANSPORTATION"/>
    <x v="0"/>
    <s v="GASOLINE FUEL"/>
    <n v="13200763.9322745"/>
  </r>
  <r>
    <n v="57580"/>
    <s v="REFERENCE ELECTRIFICATION - MODERATE TECHNOLOGY ADVANCEMENT"/>
    <x v="0"/>
    <s v="REFERENCE MEDIUM-DUTY GASOLINE VEHICLE"/>
    <x v="0"/>
    <s v="TRANSPORTATION"/>
    <x v="0"/>
    <s v="ELECTRICITY"/>
    <m/>
  </r>
  <r>
    <n v="57581"/>
    <s v="REFERENCE ELECTRIFICATION - MODERATE TECHNOLOGY ADVANCEMENT"/>
    <x v="0"/>
    <s v="REFERENCE MEDIUM-DUTY GASOLINE VEHICLE"/>
    <x v="0"/>
    <s v="TRANSPORTATION"/>
    <x v="0"/>
    <s v="DIESEL FUEL"/>
    <m/>
  </r>
  <r>
    <n v="57582"/>
    <s v="REFERENCE ELECTRIFICATION - MODERATE TECHNOLOGY ADVANCEMENT"/>
    <x v="0"/>
    <s v="REFERENCE MEDIUM-DUTY GASOLINE VEHICLE"/>
    <x v="0"/>
    <s v="TRANSPORTATION"/>
    <x v="0"/>
    <s v="LPG FUEL"/>
    <m/>
  </r>
  <r>
    <n v="57583"/>
    <s v="REFERENCE ELECTRIFICATION - MODERATE TECHNOLOGY ADVANCEMENT"/>
    <x v="0"/>
    <s v="REFERENCE MEDIUM-DUTY GASOLINE VEHICLE"/>
    <x v="0"/>
    <s v="TRANSPORTATION"/>
    <x v="0"/>
    <s v="COMPRESSED PIPELINE GAS"/>
    <m/>
  </r>
  <r>
    <n v="57584"/>
    <s v="REFERENCE ELECTRIFICATION - MODERATE TECHNOLOGY ADVANCEMENT"/>
    <x v="0"/>
    <s v="REFERENCE MEDIUM-DUTY GASOLINE VEHICLE"/>
    <x v="1"/>
    <s v="TRANSPORTATION"/>
    <x v="0"/>
    <s v="GASOLINE FUEL"/>
    <n v="2388709.66249722"/>
  </r>
  <r>
    <n v="57585"/>
    <s v="REFERENCE ELECTRIFICATION - MODERATE TECHNOLOGY ADVANCEMENT"/>
    <x v="0"/>
    <s v="REFERENCE MEDIUM-DUTY GASOLINE VEHICLE"/>
    <x v="1"/>
    <s v="TRANSPORTATION"/>
    <x v="0"/>
    <s v="ELECTRICITY"/>
    <m/>
  </r>
  <r>
    <n v="57586"/>
    <s v="REFERENCE ELECTRIFICATION - MODERATE TECHNOLOGY ADVANCEMENT"/>
    <x v="0"/>
    <s v="REFERENCE MEDIUM-DUTY GASOLINE VEHICLE"/>
    <x v="1"/>
    <s v="TRANSPORTATION"/>
    <x v="0"/>
    <s v="DIESEL FUEL"/>
    <m/>
  </r>
  <r>
    <n v="57587"/>
    <s v="REFERENCE ELECTRIFICATION - MODERATE TECHNOLOGY ADVANCEMENT"/>
    <x v="0"/>
    <s v="REFERENCE MEDIUM-DUTY GASOLINE VEHICLE"/>
    <x v="1"/>
    <s v="TRANSPORTATION"/>
    <x v="0"/>
    <s v="LPG FUEL"/>
    <m/>
  </r>
  <r>
    <n v="57588"/>
    <s v="REFERENCE ELECTRIFICATION - MODERATE TECHNOLOGY ADVANCEMENT"/>
    <x v="0"/>
    <s v="REFERENCE MEDIUM-DUTY GASOLINE VEHICLE"/>
    <x v="1"/>
    <s v="TRANSPORTATION"/>
    <x v="0"/>
    <s v="COMPRESSED PIPELINE GAS"/>
    <m/>
  </r>
  <r>
    <n v="57589"/>
    <s v="REFERENCE ELECTRIFICATION - MODERATE TECHNOLOGY ADVANCEMENT"/>
    <x v="0"/>
    <s v="REFERENCE MEDIUM-DUTY GASOLINE VEHICLE"/>
    <x v="2"/>
    <s v="TRANSPORTATION"/>
    <x v="0"/>
    <s v="GASOLINE FUEL"/>
    <n v="12760738.4729143"/>
  </r>
  <r>
    <n v="57590"/>
    <s v="REFERENCE ELECTRIFICATION - MODERATE TECHNOLOGY ADVANCEMENT"/>
    <x v="0"/>
    <s v="REFERENCE MEDIUM-DUTY GASOLINE VEHICLE"/>
    <x v="2"/>
    <s v="TRANSPORTATION"/>
    <x v="0"/>
    <s v="ELECTRICITY"/>
    <m/>
  </r>
  <r>
    <n v="57591"/>
    <s v="REFERENCE ELECTRIFICATION - MODERATE TECHNOLOGY ADVANCEMENT"/>
    <x v="0"/>
    <s v="REFERENCE MEDIUM-DUTY GASOLINE VEHICLE"/>
    <x v="2"/>
    <s v="TRANSPORTATION"/>
    <x v="0"/>
    <s v="DIESEL FUEL"/>
    <m/>
  </r>
  <r>
    <n v="57592"/>
    <s v="REFERENCE ELECTRIFICATION - MODERATE TECHNOLOGY ADVANCEMENT"/>
    <x v="0"/>
    <s v="REFERENCE MEDIUM-DUTY GASOLINE VEHICLE"/>
    <x v="2"/>
    <s v="TRANSPORTATION"/>
    <x v="0"/>
    <s v="LPG FUEL"/>
    <m/>
  </r>
  <r>
    <n v="57593"/>
    <s v="REFERENCE ELECTRIFICATION - MODERATE TECHNOLOGY ADVANCEMENT"/>
    <x v="0"/>
    <s v="REFERENCE MEDIUM-DUTY GASOLINE VEHICLE"/>
    <x v="2"/>
    <s v="TRANSPORTATION"/>
    <x v="0"/>
    <s v="COMPRESSED PIPELINE GAS"/>
    <m/>
  </r>
  <r>
    <n v="57594"/>
    <s v="REFERENCE ELECTRIFICATION - MODERATE TECHNOLOGY ADVANCEMENT"/>
    <x v="0"/>
    <s v="REFERENCE MEDIUM-DUTY GASOLINE VEHICLE"/>
    <x v="3"/>
    <s v="TRANSPORTATION"/>
    <x v="0"/>
    <s v="GASOLINE FUEL"/>
    <n v="6286078.04457978"/>
  </r>
  <r>
    <n v="57595"/>
    <s v="REFERENCE ELECTRIFICATION - MODERATE TECHNOLOGY ADVANCEMENT"/>
    <x v="0"/>
    <s v="REFERENCE MEDIUM-DUTY GASOLINE VEHICLE"/>
    <x v="3"/>
    <s v="TRANSPORTATION"/>
    <x v="0"/>
    <s v="ELECTRICITY"/>
    <m/>
  </r>
  <r>
    <n v="57596"/>
    <s v="REFERENCE ELECTRIFICATION - MODERATE TECHNOLOGY ADVANCEMENT"/>
    <x v="0"/>
    <s v="REFERENCE MEDIUM-DUTY GASOLINE VEHICLE"/>
    <x v="3"/>
    <s v="TRANSPORTATION"/>
    <x v="0"/>
    <s v="DIESEL FUEL"/>
    <m/>
  </r>
  <r>
    <n v="57597"/>
    <s v="REFERENCE ELECTRIFICATION - MODERATE TECHNOLOGY ADVANCEMENT"/>
    <x v="0"/>
    <s v="REFERENCE MEDIUM-DUTY GASOLINE VEHICLE"/>
    <x v="3"/>
    <s v="TRANSPORTATION"/>
    <x v="0"/>
    <s v="LPG FUEL"/>
    <m/>
  </r>
  <r>
    <n v="57598"/>
    <s v="REFERENCE ELECTRIFICATION - MODERATE TECHNOLOGY ADVANCEMENT"/>
    <x v="0"/>
    <s v="REFERENCE MEDIUM-DUTY GASOLINE VEHICLE"/>
    <x v="3"/>
    <s v="TRANSPORTATION"/>
    <x v="0"/>
    <s v="COMPRESSED PIPELINE GAS"/>
    <m/>
  </r>
  <r>
    <n v="57599"/>
    <s v="REFERENCE ELECTRIFICATION - MODERATE TECHNOLOGY ADVANCEMENT"/>
    <x v="0"/>
    <s v="REFERENCE MEDIUM-DUTY GASOLINE VEHICLE"/>
    <x v="4"/>
    <s v="TRANSPORTATION"/>
    <x v="0"/>
    <s v="GASOLINE FUEL"/>
    <n v="71535568.3702957"/>
  </r>
  <r>
    <n v="57600"/>
    <s v="REFERENCE ELECTRIFICATION - MODERATE TECHNOLOGY ADVANCEMENT"/>
    <x v="0"/>
    <s v="REFERENCE MEDIUM-DUTY GASOLINE VEHICLE"/>
    <x v="4"/>
    <s v="TRANSPORTATION"/>
    <x v="0"/>
    <s v="ELECTRICITY"/>
    <m/>
  </r>
  <r>
    <n v="57601"/>
    <s v="REFERENCE ELECTRIFICATION - MODERATE TECHNOLOGY ADVANCEMENT"/>
    <x v="0"/>
    <s v="REFERENCE MEDIUM-DUTY GASOLINE VEHICLE"/>
    <x v="4"/>
    <s v="TRANSPORTATION"/>
    <x v="0"/>
    <s v="DIESEL FUEL"/>
    <m/>
  </r>
  <r>
    <n v="57602"/>
    <s v="REFERENCE ELECTRIFICATION - MODERATE TECHNOLOGY ADVANCEMENT"/>
    <x v="0"/>
    <s v="REFERENCE MEDIUM-DUTY GASOLINE VEHICLE"/>
    <x v="4"/>
    <s v="TRANSPORTATION"/>
    <x v="0"/>
    <s v="LPG FUEL"/>
    <m/>
  </r>
  <r>
    <n v="57603"/>
    <s v="REFERENCE ELECTRIFICATION - MODERATE TECHNOLOGY ADVANCEMENT"/>
    <x v="0"/>
    <s v="REFERENCE MEDIUM-DUTY GASOLINE VEHICLE"/>
    <x v="4"/>
    <s v="TRANSPORTATION"/>
    <x v="0"/>
    <s v="COMPRESSED PIPELINE GAS"/>
    <m/>
  </r>
  <r>
    <n v="57604"/>
    <s v="REFERENCE ELECTRIFICATION - MODERATE TECHNOLOGY ADVANCEMENT"/>
    <x v="0"/>
    <s v="REFERENCE MEDIUM-DUTY GASOLINE VEHICLE"/>
    <x v="5"/>
    <s v="TRANSPORTATION"/>
    <x v="0"/>
    <s v="GASOLINE FUEL"/>
    <n v="5908913.36770343"/>
  </r>
  <r>
    <n v="57605"/>
    <s v="REFERENCE ELECTRIFICATION - MODERATE TECHNOLOGY ADVANCEMENT"/>
    <x v="0"/>
    <s v="REFERENCE MEDIUM-DUTY GASOLINE VEHICLE"/>
    <x v="5"/>
    <s v="TRANSPORTATION"/>
    <x v="0"/>
    <s v="ELECTRICITY"/>
    <m/>
  </r>
  <r>
    <n v="57606"/>
    <s v="REFERENCE ELECTRIFICATION - MODERATE TECHNOLOGY ADVANCEMENT"/>
    <x v="0"/>
    <s v="REFERENCE MEDIUM-DUTY GASOLINE VEHICLE"/>
    <x v="5"/>
    <s v="TRANSPORTATION"/>
    <x v="0"/>
    <s v="DIESEL FUEL"/>
    <m/>
  </r>
  <r>
    <n v="57607"/>
    <s v="REFERENCE ELECTRIFICATION - MODERATE TECHNOLOGY ADVANCEMENT"/>
    <x v="0"/>
    <s v="REFERENCE MEDIUM-DUTY GASOLINE VEHICLE"/>
    <x v="5"/>
    <s v="TRANSPORTATION"/>
    <x v="0"/>
    <s v="LPG FUEL"/>
    <m/>
  </r>
  <r>
    <n v="57608"/>
    <s v="REFERENCE ELECTRIFICATION - MODERATE TECHNOLOGY ADVANCEMENT"/>
    <x v="0"/>
    <s v="REFERENCE MEDIUM-DUTY GASOLINE VEHICLE"/>
    <x v="5"/>
    <s v="TRANSPORTATION"/>
    <x v="0"/>
    <s v="COMPRESSED PIPELINE GAS"/>
    <m/>
  </r>
  <r>
    <n v="57609"/>
    <s v="REFERENCE ELECTRIFICATION - MODERATE TECHNOLOGY ADVANCEMENT"/>
    <x v="0"/>
    <s v="REFERENCE MEDIUM-DUTY GASOLINE VEHICLE"/>
    <x v="6"/>
    <s v="TRANSPORTATION"/>
    <x v="0"/>
    <s v="GASOLINE FUEL"/>
    <n v="3708786.05270249"/>
  </r>
  <r>
    <n v="57610"/>
    <s v="REFERENCE ELECTRIFICATION - MODERATE TECHNOLOGY ADVANCEMENT"/>
    <x v="0"/>
    <s v="REFERENCE MEDIUM-DUTY GASOLINE VEHICLE"/>
    <x v="6"/>
    <s v="TRANSPORTATION"/>
    <x v="0"/>
    <s v="ELECTRICITY"/>
    <m/>
  </r>
  <r>
    <n v="57611"/>
    <s v="REFERENCE ELECTRIFICATION - MODERATE TECHNOLOGY ADVANCEMENT"/>
    <x v="0"/>
    <s v="REFERENCE MEDIUM-DUTY GASOLINE VEHICLE"/>
    <x v="6"/>
    <s v="TRANSPORTATION"/>
    <x v="0"/>
    <s v="DIESEL FUEL"/>
    <m/>
  </r>
  <r>
    <n v="57612"/>
    <s v="REFERENCE ELECTRIFICATION - MODERATE TECHNOLOGY ADVANCEMENT"/>
    <x v="0"/>
    <s v="REFERENCE MEDIUM-DUTY GASOLINE VEHICLE"/>
    <x v="6"/>
    <s v="TRANSPORTATION"/>
    <x v="0"/>
    <s v="LPG FUEL"/>
    <m/>
  </r>
  <r>
    <n v="57613"/>
    <s v="REFERENCE ELECTRIFICATION - MODERATE TECHNOLOGY ADVANCEMENT"/>
    <x v="0"/>
    <s v="REFERENCE MEDIUM-DUTY GASOLINE VEHICLE"/>
    <x v="6"/>
    <s v="TRANSPORTATION"/>
    <x v="0"/>
    <s v="COMPRESSED PIPELINE GAS"/>
    <m/>
  </r>
  <r>
    <n v="57614"/>
    <s v="REFERENCE ELECTRIFICATION - MODERATE TECHNOLOGY ADVANCEMENT"/>
    <x v="0"/>
    <s v="REFERENCE MEDIUM-DUTY GASOLINE VEHICLE"/>
    <x v="7"/>
    <s v="TRANSPORTATION"/>
    <x v="0"/>
    <s v="GASOLINE FUEL"/>
    <n v="1508658.73770574"/>
  </r>
  <r>
    <n v="57615"/>
    <s v="REFERENCE ELECTRIFICATION - MODERATE TECHNOLOGY ADVANCEMENT"/>
    <x v="0"/>
    <s v="REFERENCE MEDIUM-DUTY GASOLINE VEHICLE"/>
    <x v="7"/>
    <s v="TRANSPORTATION"/>
    <x v="0"/>
    <s v="ELECTRICITY"/>
    <m/>
  </r>
  <r>
    <n v="57616"/>
    <s v="REFERENCE ELECTRIFICATION - MODERATE TECHNOLOGY ADVANCEMENT"/>
    <x v="0"/>
    <s v="REFERENCE MEDIUM-DUTY GASOLINE VEHICLE"/>
    <x v="7"/>
    <s v="TRANSPORTATION"/>
    <x v="0"/>
    <s v="DIESEL FUEL"/>
    <m/>
  </r>
  <r>
    <n v="57617"/>
    <s v="REFERENCE ELECTRIFICATION - MODERATE TECHNOLOGY ADVANCEMENT"/>
    <x v="0"/>
    <s v="REFERENCE MEDIUM-DUTY GASOLINE VEHICLE"/>
    <x v="7"/>
    <s v="TRANSPORTATION"/>
    <x v="0"/>
    <s v="LPG FUEL"/>
    <m/>
  </r>
  <r>
    <n v="57618"/>
    <s v="REFERENCE ELECTRIFICATION - MODERATE TECHNOLOGY ADVANCEMENT"/>
    <x v="0"/>
    <s v="REFERENCE MEDIUM-DUTY GASOLINE VEHICLE"/>
    <x v="7"/>
    <s v="TRANSPORTATION"/>
    <x v="0"/>
    <s v="COMPRESSED PIPELINE GAS"/>
    <m/>
  </r>
  <r>
    <n v="57619"/>
    <s v="REFERENCE ELECTRIFICATION - MODERATE TECHNOLOGY ADVANCEMENT"/>
    <x v="0"/>
    <s v="REFERENCE MEDIUM-DUTY GASOLINE VEHICLE"/>
    <x v="8"/>
    <s v="TRANSPORTATION"/>
    <x v="0"/>
    <s v="GASOLINE FUEL"/>
    <n v="1436424.16484523"/>
  </r>
  <r>
    <n v="57620"/>
    <s v="REFERENCE ELECTRIFICATION - MODERATE TECHNOLOGY ADVANCEMENT"/>
    <x v="0"/>
    <s v="REFERENCE MEDIUM-DUTY GASOLINE VEHICLE"/>
    <x v="8"/>
    <s v="TRANSPORTATION"/>
    <x v="0"/>
    <s v="ELECTRICITY"/>
    <m/>
  </r>
  <r>
    <n v="57621"/>
    <s v="REFERENCE ELECTRIFICATION - MODERATE TECHNOLOGY ADVANCEMENT"/>
    <x v="0"/>
    <s v="REFERENCE MEDIUM-DUTY GASOLINE VEHICLE"/>
    <x v="8"/>
    <s v="TRANSPORTATION"/>
    <x v="0"/>
    <s v="DIESEL FUEL"/>
    <m/>
  </r>
  <r>
    <n v="57622"/>
    <s v="REFERENCE ELECTRIFICATION - MODERATE TECHNOLOGY ADVANCEMENT"/>
    <x v="0"/>
    <s v="REFERENCE MEDIUM-DUTY GASOLINE VEHICLE"/>
    <x v="8"/>
    <s v="TRANSPORTATION"/>
    <x v="0"/>
    <s v="LPG FUEL"/>
    <m/>
  </r>
  <r>
    <n v="57623"/>
    <s v="REFERENCE ELECTRIFICATION - MODERATE TECHNOLOGY ADVANCEMENT"/>
    <x v="0"/>
    <s v="REFERENCE MEDIUM-DUTY GASOLINE VEHICLE"/>
    <x v="8"/>
    <s v="TRANSPORTATION"/>
    <x v="0"/>
    <s v="COMPRESSED PIPELINE GAS"/>
    <m/>
  </r>
  <r>
    <n v="57624"/>
    <s v="REFERENCE ELECTRIFICATION - MODERATE TECHNOLOGY ADVANCEMENT"/>
    <x v="0"/>
    <s v="REFERENCE MEDIUM-DUTY GASOLINE VEHICLE"/>
    <x v="9"/>
    <s v="TRANSPORTATION"/>
    <x v="0"/>
    <s v="GASOLINE FUEL"/>
    <n v="39476570.2620255"/>
  </r>
  <r>
    <n v="57625"/>
    <s v="REFERENCE ELECTRIFICATION - MODERATE TECHNOLOGY ADVANCEMENT"/>
    <x v="0"/>
    <s v="REFERENCE MEDIUM-DUTY GASOLINE VEHICLE"/>
    <x v="9"/>
    <s v="TRANSPORTATION"/>
    <x v="0"/>
    <s v="ELECTRICITY"/>
    <m/>
  </r>
  <r>
    <n v="57626"/>
    <s v="REFERENCE ELECTRIFICATION - MODERATE TECHNOLOGY ADVANCEMENT"/>
    <x v="0"/>
    <s v="REFERENCE MEDIUM-DUTY GASOLINE VEHICLE"/>
    <x v="9"/>
    <s v="TRANSPORTATION"/>
    <x v="0"/>
    <s v="DIESEL FUEL"/>
    <m/>
  </r>
  <r>
    <n v="57627"/>
    <s v="REFERENCE ELECTRIFICATION - MODERATE TECHNOLOGY ADVANCEMENT"/>
    <x v="0"/>
    <s v="REFERENCE MEDIUM-DUTY GASOLINE VEHICLE"/>
    <x v="9"/>
    <s v="TRANSPORTATION"/>
    <x v="0"/>
    <s v="LPG FUEL"/>
    <m/>
  </r>
  <r>
    <n v="57628"/>
    <s v="REFERENCE ELECTRIFICATION - MODERATE TECHNOLOGY ADVANCEMENT"/>
    <x v="0"/>
    <s v="REFERENCE MEDIUM-DUTY GASOLINE VEHICLE"/>
    <x v="9"/>
    <s v="TRANSPORTATION"/>
    <x v="0"/>
    <s v="COMPRESSED PIPELINE GAS"/>
    <m/>
  </r>
  <r>
    <n v="57629"/>
    <s v="REFERENCE ELECTRIFICATION - MODERATE TECHNOLOGY ADVANCEMENT"/>
    <x v="0"/>
    <s v="REFERENCE MEDIUM-DUTY GASOLINE VEHICLE"/>
    <x v="10"/>
    <s v="TRANSPORTATION"/>
    <x v="0"/>
    <s v="GASOLINE FUEL"/>
    <n v="17978183.2874691"/>
  </r>
  <r>
    <n v="57630"/>
    <s v="REFERENCE ELECTRIFICATION - MODERATE TECHNOLOGY ADVANCEMENT"/>
    <x v="0"/>
    <s v="REFERENCE MEDIUM-DUTY GASOLINE VEHICLE"/>
    <x v="10"/>
    <s v="TRANSPORTATION"/>
    <x v="0"/>
    <s v="ELECTRICITY"/>
    <m/>
  </r>
  <r>
    <n v="57631"/>
    <s v="REFERENCE ELECTRIFICATION - MODERATE TECHNOLOGY ADVANCEMENT"/>
    <x v="0"/>
    <s v="REFERENCE MEDIUM-DUTY GASOLINE VEHICLE"/>
    <x v="10"/>
    <s v="TRANSPORTATION"/>
    <x v="0"/>
    <s v="DIESEL FUEL"/>
    <m/>
  </r>
  <r>
    <n v="57632"/>
    <s v="REFERENCE ELECTRIFICATION - MODERATE TECHNOLOGY ADVANCEMENT"/>
    <x v="0"/>
    <s v="REFERENCE MEDIUM-DUTY GASOLINE VEHICLE"/>
    <x v="10"/>
    <s v="TRANSPORTATION"/>
    <x v="0"/>
    <s v="LPG FUEL"/>
    <m/>
  </r>
  <r>
    <n v="57633"/>
    <s v="REFERENCE ELECTRIFICATION - MODERATE TECHNOLOGY ADVANCEMENT"/>
    <x v="0"/>
    <s v="REFERENCE MEDIUM-DUTY GASOLINE VEHICLE"/>
    <x v="10"/>
    <s v="TRANSPORTATION"/>
    <x v="0"/>
    <s v="COMPRESSED PIPELINE GAS"/>
    <m/>
  </r>
  <r>
    <n v="57634"/>
    <s v="REFERENCE ELECTRIFICATION - MODERATE TECHNOLOGY ADVANCEMENT"/>
    <x v="0"/>
    <s v="REFERENCE MEDIUM-DUTY GASOLINE VEHICLE"/>
    <x v="11"/>
    <s v="TRANSPORTATION"/>
    <x v="0"/>
    <s v="GASOLINE FUEL"/>
    <n v="1697241.1999679"/>
  </r>
  <r>
    <n v="57635"/>
    <s v="REFERENCE ELECTRIFICATION - MODERATE TECHNOLOGY ADVANCEMENT"/>
    <x v="0"/>
    <s v="REFERENCE MEDIUM-DUTY GASOLINE VEHICLE"/>
    <x v="11"/>
    <s v="TRANSPORTATION"/>
    <x v="0"/>
    <s v="ELECTRICITY"/>
    <m/>
  </r>
  <r>
    <n v="57636"/>
    <s v="REFERENCE ELECTRIFICATION - MODERATE TECHNOLOGY ADVANCEMENT"/>
    <x v="0"/>
    <s v="REFERENCE MEDIUM-DUTY GASOLINE VEHICLE"/>
    <x v="11"/>
    <s v="TRANSPORTATION"/>
    <x v="0"/>
    <s v="DIESEL FUEL"/>
    <m/>
  </r>
  <r>
    <n v="57637"/>
    <s v="REFERENCE ELECTRIFICATION - MODERATE TECHNOLOGY ADVANCEMENT"/>
    <x v="0"/>
    <s v="REFERENCE MEDIUM-DUTY GASOLINE VEHICLE"/>
    <x v="11"/>
    <s v="TRANSPORTATION"/>
    <x v="0"/>
    <s v="LPG FUEL"/>
    <m/>
  </r>
  <r>
    <n v="57638"/>
    <s v="REFERENCE ELECTRIFICATION - MODERATE TECHNOLOGY ADVANCEMENT"/>
    <x v="0"/>
    <s v="REFERENCE MEDIUM-DUTY GASOLINE VEHICLE"/>
    <x v="11"/>
    <s v="TRANSPORTATION"/>
    <x v="0"/>
    <s v="COMPRESSED PIPELINE GAS"/>
    <m/>
  </r>
  <r>
    <n v="57639"/>
    <s v="REFERENCE ELECTRIFICATION - MODERATE TECHNOLOGY ADVANCEMENT"/>
    <x v="0"/>
    <s v="REFERENCE MEDIUM-DUTY GASOLINE VEHICLE"/>
    <x v="12"/>
    <s v="TRANSPORTATION"/>
    <x v="0"/>
    <s v="GASOLINE FUEL"/>
    <n v="4274533.08915958"/>
  </r>
  <r>
    <n v="57640"/>
    <s v="REFERENCE ELECTRIFICATION - MODERATE TECHNOLOGY ADVANCEMENT"/>
    <x v="0"/>
    <s v="REFERENCE MEDIUM-DUTY GASOLINE VEHICLE"/>
    <x v="12"/>
    <s v="TRANSPORTATION"/>
    <x v="0"/>
    <s v="ELECTRICITY"/>
    <m/>
  </r>
  <r>
    <n v="57641"/>
    <s v="REFERENCE ELECTRIFICATION - MODERATE TECHNOLOGY ADVANCEMENT"/>
    <x v="0"/>
    <s v="REFERENCE MEDIUM-DUTY GASOLINE VEHICLE"/>
    <x v="12"/>
    <s v="TRANSPORTATION"/>
    <x v="0"/>
    <s v="DIESEL FUEL"/>
    <m/>
  </r>
  <r>
    <n v="57642"/>
    <s v="REFERENCE ELECTRIFICATION - MODERATE TECHNOLOGY ADVANCEMENT"/>
    <x v="0"/>
    <s v="REFERENCE MEDIUM-DUTY GASOLINE VEHICLE"/>
    <x v="12"/>
    <s v="TRANSPORTATION"/>
    <x v="0"/>
    <s v="LPG FUEL"/>
    <m/>
  </r>
  <r>
    <n v="57643"/>
    <s v="REFERENCE ELECTRIFICATION - MODERATE TECHNOLOGY ADVANCEMENT"/>
    <x v="0"/>
    <s v="REFERENCE MEDIUM-DUTY GASOLINE VEHICLE"/>
    <x v="12"/>
    <s v="TRANSPORTATION"/>
    <x v="0"/>
    <s v="COMPRESSED PIPELINE GAS"/>
    <m/>
  </r>
  <r>
    <n v="57644"/>
    <s v="REFERENCE ELECTRIFICATION - MODERATE TECHNOLOGY ADVANCEMENT"/>
    <x v="0"/>
    <s v="REFERENCE MEDIUM-DUTY GASOLINE VEHICLE"/>
    <x v="13"/>
    <s v="TRANSPORTATION"/>
    <x v="0"/>
    <s v="GASOLINE FUEL"/>
    <n v="16720967.6797616"/>
  </r>
  <r>
    <n v="57645"/>
    <s v="REFERENCE ELECTRIFICATION - MODERATE TECHNOLOGY ADVANCEMENT"/>
    <x v="0"/>
    <s v="REFERENCE MEDIUM-DUTY GASOLINE VEHICLE"/>
    <x v="13"/>
    <s v="TRANSPORTATION"/>
    <x v="0"/>
    <s v="ELECTRICITY"/>
    <m/>
  </r>
  <r>
    <n v="57646"/>
    <s v="REFERENCE ELECTRIFICATION - MODERATE TECHNOLOGY ADVANCEMENT"/>
    <x v="0"/>
    <s v="REFERENCE MEDIUM-DUTY GASOLINE VEHICLE"/>
    <x v="13"/>
    <s v="TRANSPORTATION"/>
    <x v="0"/>
    <s v="DIESEL FUEL"/>
    <m/>
  </r>
  <r>
    <n v="57647"/>
    <s v="REFERENCE ELECTRIFICATION - MODERATE TECHNOLOGY ADVANCEMENT"/>
    <x v="0"/>
    <s v="REFERENCE MEDIUM-DUTY GASOLINE VEHICLE"/>
    <x v="13"/>
    <s v="TRANSPORTATION"/>
    <x v="0"/>
    <s v="LPG FUEL"/>
    <m/>
  </r>
  <r>
    <n v="57648"/>
    <s v="REFERENCE ELECTRIFICATION - MODERATE TECHNOLOGY ADVANCEMENT"/>
    <x v="0"/>
    <s v="REFERENCE MEDIUM-DUTY GASOLINE VEHICLE"/>
    <x v="13"/>
    <s v="TRANSPORTATION"/>
    <x v="0"/>
    <s v="COMPRESSED PIPELINE GAS"/>
    <m/>
  </r>
  <r>
    <n v="57649"/>
    <s v="REFERENCE ELECTRIFICATION - MODERATE TECHNOLOGY ADVANCEMENT"/>
    <x v="0"/>
    <s v="REFERENCE MEDIUM-DUTY GASOLINE VEHICLE"/>
    <x v="14"/>
    <s v="TRANSPORTATION"/>
    <x v="0"/>
    <s v="GASOLINE FUEL"/>
    <n v="16909549.9849799"/>
  </r>
  <r>
    <n v="57650"/>
    <s v="REFERENCE ELECTRIFICATION - MODERATE TECHNOLOGY ADVANCEMENT"/>
    <x v="0"/>
    <s v="REFERENCE MEDIUM-DUTY GASOLINE VEHICLE"/>
    <x v="14"/>
    <s v="TRANSPORTATION"/>
    <x v="0"/>
    <s v="ELECTRICITY"/>
    <m/>
  </r>
  <r>
    <n v="57651"/>
    <s v="REFERENCE ELECTRIFICATION - MODERATE TECHNOLOGY ADVANCEMENT"/>
    <x v="0"/>
    <s v="REFERENCE MEDIUM-DUTY GASOLINE VEHICLE"/>
    <x v="14"/>
    <s v="TRANSPORTATION"/>
    <x v="0"/>
    <s v="DIESEL FUEL"/>
    <m/>
  </r>
  <r>
    <n v="57652"/>
    <s v="REFERENCE ELECTRIFICATION - MODERATE TECHNOLOGY ADVANCEMENT"/>
    <x v="0"/>
    <s v="REFERENCE MEDIUM-DUTY GASOLINE VEHICLE"/>
    <x v="14"/>
    <s v="TRANSPORTATION"/>
    <x v="0"/>
    <s v="LPG FUEL"/>
    <m/>
  </r>
  <r>
    <n v="57653"/>
    <s v="REFERENCE ELECTRIFICATION - MODERATE TECHNOLOGY ADVANCEMENT"/>
    <x v="0"/>
    <s v="REFERENCE MEDIUM-DUTY GASOLINE VEHICLE"/>
    <x v="14"/>
    <s v="TRANSPORTATION"/>
    <x v="0"/>
    <s v="COMPRESSED PIPELINE GAS"/>
    <m/>
  </r>
  <r>
    <n v="57654"/>
    <s v="REFERENCE ELECTRIFICATION - MODERATE TECHNOLOGY ADVANCEMENT"/>
    <x v="0"/>
    <s v="REFERENCE MEDIUM-DUTY GASOLINE VEHICLE"/>
    <x v="15"/>
    <s v="TRANSPORTATION"/>
    <x v="0"/>
    <s v="GASOLINE FUEL"/>
    <n v="4714558.51229419"/>
  </r>
  <r>
    <n v="57655"/>
    <s v="REFERENCE ELECTRIFICATION - MODERATE TECHNOLOGY ADVANCEMENT"/>
    <x v="0"/>
    <s v="REFERENCE MEDIUM-DUTY GASOLINE VEHICLE"/>
    <x v="15"/>
    <s v="TRANSPORTATION"/>
    <x v="0"/>
    <s v="ELECTRICITY"/>
    <m/>
  </r>
  <r>
    <n v="57656"/>
    <s v="REFERENCE ELECTRIFICATION - MODERATE TECHNOLOGY ADVANCEMENT"/>
    <x v="0"/>
    <s v="REFERENCE MEDIUM-DUTY GASOLINE VEHICLE"/>
    <x v="15"/>
    <s v="TRANSPORTATION"/>
    <x v="0"/>
    <s v="DIESEL FUEL"/>
    <m/>
  </r>
  <r>
    <n v="57657"/>
    <s v="REFERENCE ELECTRIFICATION - MODERATE TECHNOLOGY ADVANCEMENT"/>
    <x v="0"/>
    <s v="REFERENCE MEDIUM-DUTY GASOLINE VEHICLE"/>
    <x v="15"/>
    <s v="TRANSPORTATION"/>
    <x v="0"/>
    <s v="LPG FUEL"/>
    <m/>
  </r>
  <r>
    <n v="57658"/>
    <s v="REFERENCE ELECTRIFICATION - MODERATE TECHNOLOGY ADVANCEMENT"/>
    <x v="0"/>
    <s v="REFERENCE MEDIUM-DUTY GASOLINE VEHICLE"/>
    <x v="15"/>
    <s v="TRANSPORTATION"/>
    <x v="0"/>
    <s v="COMPRESSED PIPELINE GAS"/>
    <m/>
  </r>
  <r>
    <n v="57659"/>
    <s v="REFERENCE ELECTRIFICATION - MODERATE TECHNOLOGY ADVANCEMENT"/>
    <x v="0"/>
    <s v="REFERENCE MEDIUM-DUTY GASOLINE VEHICLE"/>
    <x v="16"/>
    <s v="TRANSPORTATION"/>
    <x v="0"/>
    <s v="GASOLINE FUEL"/>
    <n v="5468887.90228761"/>
  </r>
  <r>
    <n v="57660"/>
    <s v="REFERENCE ELECTRIFICATION - MODERATE TECHNOLOGY ADVANCEMENT"/>
    <x v="0"/>
    <s v="REFERENCE MEDIUM-DUTY GASOLINE VEHICLE"/>
    <x v="16"/>
    <s v="TRANSPORTATION"/>
    <x v="0"/>
    <s v="ELECTRICITY"/>
    <m/>
  </r>
  <r>
    <n v="57661"/>
    <s v="REFERENCE ELECTRIFICATION - MODERATE TECHNOLOGY ADVANCEMENT"/>
    <x v="0"/>
    <s v="REFERENCE MEDIUM-DUTY GASOLINE VEHICLE"/>
    <x v="16"/>
    <s v="TRANSPORTATION"/>
    <x v="0"/>
    <s v="DIESEL FUEL"/>
    <m/>
  </r>
  <r>
    <n v="57662"/>
    <s v="REFERENCE ELECTRIFICATION - MODERATE TECHNOLOGY ADVANCEMENT"/>
    <x v="0"/>
    <s v="REFERENCE MEDIUM-DUTY GASOLINE VEHICLE"/>
    <x v="16"/>
    <s v="TRANSPORTATION"/>
    <x v="0"/>
    <s v="LPG FUEL"/>
    <m/>
  </r>
  <r>
    <n v="57663"/>
    <s v="REFERENCE ELECTRIFICATION - MODERATE TECHNOLOGY ADVANCEMENT"/>
    <x v="0"/>
    <s v="REFERENCE MEDIUM-DUTY GASOLINE VEHICLE"/>
    <x v="16"/>
    <s v="TRANSPORTATION"/>
    <x v="0"/>
    <s v="COMPRESSED PIPELINE GAS"/>
    <m/>
  </r>
  <r>
    <n v="57664"/>
    <s v="REFERENCE ELECTRIFICATION - MODERATE TECHNOLOGY ADVANCEMENT"/>
    <x v="0"/>
    <s v="REFERENCE MEDIUM-DUTY GASOLINE VEHICLE"/>
    <x v="17"/>
    <s v="TRANSPORTATION"/>
    <x v="0"/>
    <s v="GASOLINE FUEL"/>
    <n v="10560611.1639387"/>
  </r>
  <r>
    <n v="57665"/>
    <s v="REFERENCE ELECTRIFICATION - MODERATE TECHNOLOGY ADVANCEMENT"/>
    <x v="0"/>
    <s v="REFERENCE MEDIUM-DUTY GASOLINE VEHICLE"/>
    <x v="17"/>
    <s v="TRANSPORTATION"/>
    <x v="0"/>
    <s v="ELECTRICITY"/>
    <m/>
  </r>
  <r>
    <n v="57666"/>
    <s v="REFERENCE ELECTRIFICATION - MODERATE TECHNOLOGY ADVANCEMENT"/>
    <x v="0"/>
    <s v="REFERENCE MEDIUM-DUTY GASOLINE VEHICLE"/>
    <x v="17"/>
    <s v="TRANSPORTATION"/>
    <x v="0"/>
    <s v="DIESEL FUEL"/>
    <m/>
  </r>
  <r>
    <n v="57667"/>
    <s v="REFERENCE ELECTRIFICATION - MODERATE TECHNOLOGY ADVANCEMENT"/>
    <x v="0"/>
    <s v="REFERENCE MEDIUM-DUTY GASOLINE VEHICLE"/>
    <x v="17"/>
    <s v="TRANSPORTATION"/>
    <x v="0"/>
    <s v="LPG FUEL"/>
    <m/>
  </r>
  <r>
    <n v="57668"/>
    <s v="REFERENCE ELECTRIFICATION - MODERATE TECHNOLOGY ADVANCEMENT"/>
    <x v="0"/>
    <s v="REFERENCE MEDIUM-DUTY GASOLINE VEHICLE"/>
    <x v="17"/>
    <s v="TRANSPORTATION"/>
    <x v="0"/>
    <s v="COMPRESSED PIPELINE GAS"/>
    <m/>
  </r>
  <r>
    <n v="57669"/>
    <s v="REFERENCE ELECTRIFICATION - MODERATE TECHNOLOGY ADVANCEMENT"/>
    <x v="0"/>
    <s v="REFERENCE MEDIUM-DUTY GASOLINE VEHICLE"/>
    <x v="18"/>
    <s v="TRANSPORTATION"/>
    <x v="0"/>
    <s v="GASOLINE FUEL"/>
    <n v="15086587.3528944"/>
  </r>
  <r>
    <n v="57670"/>
    <s v="REFERENCE ELECTRIFICATION - MODERATE TECHNOLOGY ADVANCEMENT"/>
    <x v="0"/>
    <s v="REFERENCE MEDIUM-DUTY GASOLINE VEHICLE"/>
    <x v="18"/>
    <s v="TRANSPORTATION"/>
    <x v="0"/>
    <s v="ELECTRICITY"/>
    <m/>
  </r>
  <r>
    <n v="57671"/>
    <s v="REFERENCE ELECTRIFICATION - MODERATE TECHNOLOGY ADVANCEMENT"/>
    <x v="0"/>
    <s v="REFERENCE MEDIUM-DUTY GASOLINE VEHICLE"/>
    <x v="18"/>
    <s v="TRANSPORTATION"/>
    <x v="0"/>
    <s v="DIESEL FUEL"/>
    <m/>
  </r>
  <r>
    <n v="57672"/>
    <s v="REFERENCE ELECTRIFICATION - MODERATE TECHNOLOGY ADVANCEMENT"/>
    <x v="0"/>
    <s v="REFERENCE MEDIUM-DUTY GASOLINE VEHICLE"/>
    <x v="18"/>
    <s v="TRANSPORTATION"/>
    <x v="0"/>
    <s v="LPG FUEL"/>
    <m/>
  </r>
  <r>
    <n v="57673"/>
    <s v="REFERENCE ELECTRIFICATION - MODERATE TECHNOLOGY ADVANCEMENT"/>
    <x v="0"/>
    <s v="REFERENCE MEDIUM-DUTY GASOLINE VEHICLE"/>
    <x v="18"/>
    <s v="TRANSPORTATION"/>
    <x v="0"/>
    <s v="COMPRESSED PIPELINE GAS"/>
    <m/>
  </r>
  <r>
    <n v="57674"/>
    <s v="REFERENCE ELECTRIFICATION - MODERATE TECHNOLOGY ADVANCEMENT"/>
    <x v="0"/>
    <s v="REFERENCE MEDIUM-DUTY GASOLINE VEHICLE"/>
    <x v="19"/>
    <s v="TRANSPORTATION"/>
    <x v="0"/>
    <s v="GASOLINE FUEL"/>
    <n v="2765874.34541362"/>
  </r>
  <r>
    <n v="57675"/>
    <s v="REFERENCE ELECTRIFICATION - MODERATE TECHNOLOGY ADVANCEMENT"/>
    <x v="0"/>
    <s v="REFERENCE MEDIUM-DUTY GASOLINE VEHICLE"/>
    <x v="19"/>
    <s v="TRANSPORTATION"/>
    <x v="0"/>
    <s v="ELECTRICITY"/>
    <m/>
  </r>
  <r>
    <n v="57676"/>
    <s v="REFERENCE ELECTRIFICATION - MODERATE TECHNOLOGY ADVANCEMENT"/>
    <x v="0"/>
    <s v="REFERENCE MEDIUM-DUTY GASOLINE VEHICLE"/>
    <x v="19"/>
    <s v="TRANSPORTATION"/>
    <x v="0"/>
    <s v="DIESEL FUEL"/>
    <m/>
  </r>
  <r>
    <n v="57677"/>
    <s v="REFERENCE ELECTRIFICATION - MODERATE TECHNOLOGY ADVANCEMENT"/>
    <x v="0"/>
    <s v="REFERENCE MEDIUM-DUTY GASOLINE VEHICLE"/>
    <x v="19"/>
    <s v="TRANSPORTATION"/>
    <x v="0"/>
    <s v="LPG FUEL"/>
    <m/>
  </r>
  <r>
    <n v="57678"/>
    <s v="REFERENCE ELECTRIFICATION - MODERATE TECHNOLOGY ADVANCEMENT"/>
    <x v="0"/>
    <s v="REFERENCE MEDIUM-DUTY GASOLINE VEHICLE"/>
    <x v="19"/>
    <s v="TRANSPORTATION"/>
    <x v="0"/>
    <s v="COMPRESSED PIPELINE GAS"/>
    <m/>
  </r>
  <r>
    <n v="57679"/>
    <s v="REFERENCE ELECTRIFICATION - MODERATE TECHNOLOGY ADVANCEMENT"/>
    <x v="0"/>
    <s v="REFERENCE MEDIUM-DUTY GASOLINE VEHICLE"/>
    <x v="20"/>
    <s v="TRANSPORTATION"/>
    <x v="0"/>
    <s v="GASOLINE FUEL"/>
    <n v="11754965.9649882"/>
  </r>
  <r>
    <n v="57680"/>
    <s v="REFERENCE ELECTRIFICATION - MODERATE TECHNOLOGY ADVANCEMENT"/>
    <x v="0"/>
    <s v="REFERENCE MEDIUM-DUTY GASOLINE VEHICLE"/>
    <x v="20"/>
    <s v="TRANSPORTATION"/>
    <x v="0"/>
    <s v="ELECTRICITY"/>
    <m/>
  </r>
  <r>
    <n v="57681"/>
    <s v="REFERENCE ELECTRIFICATION - MODERATE TECHNOLOGY ADVANCEMENT"/>
    <x v="0"/>
    <s v="REFERENCE MEDIUM-DUTY GASOLINE VEHICLE"/>
    <x v="20"/>
    <s v="TRANSPORTATION"/>
    <x v="0"/>
    <s v="DIESEL FUEL"/>
    <m/>
  </r>
  <r>
    <n v="57682"/>
    <s v="REFERENCE ELECTRIFICATION - MODERATE TECHNOLOGY ADVANCEMENT"/>
    <x v="0"/>
    <s v="REFERENCE MEDIUM-DUTY GASOLINE VEHICLE"/>
    <x v="20"/>
    <s v="TRANSPORTATION"/>
    <x v="0"/>
    <s v="LPG FUEL"/>
    <m/>
  </r>
  <r>
    <n v="57683"/>
    <s v="REFERENCE ELECTRIFICATION - MODERATE TECHNOLOGY ADVANCEMENT"/>
    <x v="0"/>
    <s v="REFERENCE MEDIUM-DUTY GASOLINE VEHICLE"/>
    <x v="20"/>
    <s v="TRANSPORTATION"/>
    <x v="0"/>
    <s v="COMPRESSED PIPELINE GAS"/>
    <m/>
  </r>
  <r>
    <n v="57684"/>
    <s v="REFERENCE ELECTRIFICATION - MODERATE TECHNOLOGY ADVANCEMENT"/>
    <x v="0"/>
    <s v="REFERENCE MEDIUM-DUTY GASOLINE VEHICLE"/>
    <x v="21"/>
    <s v="TRANSPORTATION"/>
    <x v="0"/>
    <s v="GASOLINE FUEL"/>
    <n v="8234762.25978161"/>
  </r>
  <r>
    <n v="57685"/>
    <s v="REFERENCE ELECTRIFICATION - MODERATE TECHNOLOGY ADVANCEMENT"/>
    <x v="0"/>
    <s v="REFERENCE MEDIUM-DUTY GASOLINE VEHICLE"/>
    <x v="21"/>
    <s v="TRANSPORTATION"/>
    <x v="0"/>
    <s v="ELECTRICITY"/>
    <m/>
  </r>
  <r>
    <n v="57686"/>
    <s v="REFERENCE ELECTRIFICATION - MODERATE TECHNOLOGY ADVANCEMENT"/>
    <x v="0"/>
    <s v="REFERENCE MEDIUM-DUTY GASOLINE VEHICLE"/>
    <x v="21"/>
    <s v="TRANSPORTATION"/>
    <x v="0"/>
    <s v="DIESEL FUEL"/>
    <m/>
  </r>
  <r>
    <n v="57687"/>
    <s v="REFERENCE ELECTRIFICATION - MODERATE TECHNOLOGY ADVANCEMENT"/>
    <x v="0"/>
    <s v="REFERENCE MEDIUM-DUTY GASOLINE VEHICLE"/>
    <x v="21"/>
    <s v="TRANSPORTATION"/>
    <x v="0"/>
    <s v="LPG FUEL"/>
    <m/>
  </r>
  <r>
    <n v="57688"/>
    <s v="REFERENCE ELECTRIFICATION - MODERATE TECHNOLOGY ADVANCEMENT"/>
    <x v="0"/>
    <s v="REFERENCE MEDIUM-DUTY GASOLINE VEHICLE"/>
    <x v="21"/>
    <s v="TRANSPORTATION"/>
    <x v="0"/>
    <s v="COMPRESSED PIPELINE GAS"/>
    <m/>
  </r>
  <r>
    <n v="57689"/>
    <s v="REFERENCE ELECTRIFICATION - MODERATE TECHNOLOGY ADVANCEMENT"/>
    <x v="0"/>
    <s v="REFERENCE MEDIUM-DUTY GASOLINE VEHICLE"/>
    <x v="22"/>
    <s v="TRANSPORTATION"/>
    <x v="0"/>
    <s v="GASOLINE FUEL"/>
    <n v="12069269.8956086"/>
  </r>
  <r>
    <n v="57690"/>
    <s v="REFERENCE ELECTRIFICATION - MODERATE TECHNOLOGY ADVANCEMENT"/>
    <x v="0"/>
    <s v="REFERENCE MEDIUM-DUTY GASOLINE VEHICLE"/>
    <x v="22"/>
    <s v="TRANSPORTATION"/>
    <x v="0"/>
    <s v="ELECTRICITY"/>
    <m/>
  </r>
  <r>
    <n v="57691"/>
    <s v="REFERENCE ELECTRIFICATION - MODERATE TECHNOLOGY ADVANCEMENT"/>
    <x v="0"/>
    <s v="REFERENCE MEDIUM-DUTY GASOLINE VEHICLE"/>
    <x v="22"/>
    <s v="TRANSPORTATION"/>
    <x v="0"/>
    <s v="DIESEL FUEL"/>
    <m/>
  </r>
  <r>
    <n v="57692"/>
    <s v="REFERENCE ELECTRIFICATION - MODERATE TECHNOLOGY ADVANCEMENT"/>
    <x v="0"/>
    <s v="REFERENCE MEDIUM-DUTY GASOLINE VEHICLE"/>
    <x v="22"/>
    <s v="TRANSPORTATION"/>
    <x v="0"/>
    <s v="LPG FUEL"/>
    <m/>
  </r>
  <r>
    <n v="57693"/>
    <s v="REFERENCE ELECTRIFICATION - MODERATE TECHNOLOGY ADVANCEMENT"/>
    <x v="0"/>
    <s v="REFERENCE MEDIUM-DUTY GASOLINE VEHICLE"/>
    <x v="22"/>
    <s v="TRANSPORTATION"/>
    <x v="0"/>
    <s v="COMPRESSED PIPELINE GAS"/>
    <m/>
  </r>
  <r>
    <n v="57694"/>
    <s v="REFERENCE ELECTRIFICATION - MODERATE TECHNOLOGY ADVANCEMENT"/>
    <x v="0"/>
    <s v="REFERENCE MEDIUM-DUTY GASOLINE VEHICLE"/>
    <x v="23"/>
    <s v="TRANSPORTATION"/>
    <x v="0"/>
    <s v="GASOLINE FUEL"/>
    <n v="7920458.35936469"/>
  </r>
  <r>
    <n v="57695"/>
    <s v="REFERENCE ELECTRIFICATION - MODERATE TECHNOLOGY ADVANCEMENT"/>
    <x v="0"/>
    <s v="REFERENCE MEDIUM-DUTY GASOLINE VEHICLE"/>
    <x v="23"/>
    <s v="TRANSPORTATION"/>
    <x v="0"/>
    <s v="ELECTRICITY"/>
    <m/>
  </r>
  <r>
    <n v="57696"/>
    <s v="REFERENCE ELECTRIFICATION - MODERATE TECHNOLOGY ADVANCEMENT"/>
    <x v="0"/>
    <s v="REFERENCE MEDIUM-DUTY GASOLINE VEHICLE"/>
    <x v="23"/>
    <s v="TRANSPORTATION"/>
    <x v="0"/>
    <s v="DIESEL FUEL"/>
    <m/>
  </r>
  <r>
    <n v="57697"/>
    <s v="REFERENCE ELECTRIFICATION - MODERATE TECHNOLOGY ADVANCEMENT"/>
    <x v="0"/>
    <s v="REFERENCE MEDIUM-DUTY GASOLINE VEHICLE"/>
    <x v="23"/>
    <s v="TRANSPORTATION"/>
    <x v="0"/>
    <s v="LPG FUEL"/>
    <m/>
  </r>
  <r>
    <n v="57698"/>
    <s v="REFERENCE ELECTRIFICATION - MODERATE TECHNOLOGY ADVANCEMENT"/>
    <x v="0"/>
    <s v="REFERENCE MEDIUM-DUTY GASOLINE VEHICLE"/>
    <x v="23"/>
    <s v="TRANSPORTATION"/>
    <x v="0"/>
    <s v="COMPRESSED PIPELINE GAS"/>
    <m/>
  </r>
  <r>
    <n v="57699"/>
    <s v="REFERENCE ELECTRIFICATION - MODERATE TECHNOLOGY ADVANCEMENT"/>
    <x v="0"/>
    <s v="REFERENCE MEDIUM-DUTY GASOLINE VEHICLE"/>
    <x v="24"/>
    <s v="TRANSPORTATION"/>
    <x v="0"/>
    <s v="GASOLINE FUEL"/>
    <n v="7228989.77603241"/>
  </r>
  <r>
    <n v="57700"/>
    <s v="REFERENCE ELECTRIFICATION - MODERATE TECHNOLOGY ADVANCEMENT"/>
    <x v="0"/>
    <s v="REFERENCE MEDIUM-DUTY GASOLINE VEHICLE"/>
    <x v="24"/>
    <s v="TRANSPORTATION"/>
    <x v="0"/>
    <s v="ELECTRICITY"/>
    <m/>
  </r>
  <r>
    <n v="57701"/>
    <s v="REFERENCE ELECTRIFICATION - MODERATE TECHNOLOGY ADVANCEMENT"/>
    <x v="0"/>
    <s v="REFERENCE MEDIUM-DUTY GASOLINE VEHICLE"/>
    <x v="24"/>
    <s v="TRANSPORTATION"/>
    <x v="0"/>
    <s v="DIESEL FUEL"/>
    <m/>
  </r>
  <r>
    <n v="57702"/>
    <s v="REFERENCE ELECTRIFICATION - MODERATE TECHNOLOGY ADVANCEMENT"/>
    <x v="0"/>
    <s v="REFERENCE MEDIUM-DUTY GASOLINE VEHICLE"/>
    <x v="24"/>
    <s v="TRANSPORTATION"/>
    <x v="0"/>
    <s v="LPG FUEL"/>
    <m/>
  </r>
  <r>
    <n v="57703"/>
    <s v="REFERENCE ELECTRIFICATION - MODERATE TECHNOLOGY ADVANCEMENT"/>
    <x v="0"/>
    <s v="REFERENCE MEDIUM-DUTY GASOLINE VEHICLE"/>
    <x v="24"/>
    <s v="TRANSPORTATION"/>
    <x v="0"/>
    <s v="COMPRESSED PIPELINE GAS"/>
    <m/>
  </r>
  <r>
    <n v="57704"/>
    <s v="REFERENCE ELECTRIFICATION - MODERATE TECHNOLOGY ADVANCEMENT"/>
    <x v="0"/>
    <s v="REFERENCE MEDIUM-DUTY GASOLINE VEHICLE"/>
    <x v="25"/>
    <s v="TRANSPORTATION"/>
    <x v="0"/>
    <s v="GASOLINE FUEL"/>
    <n v="13577928.6212329"/>
  </r>
  <r>
    <n v="57705"/>
    <s v="REFERENCE ELECTRIFICATION - MODERATE TECHNOLOGY ADVANCEMENT"/>
    <x v="0"/>
    <s v="REFERENCE MEDIUM-DUTY GASOLINE VEHICLE"/>
    <x v="25"/>
    <s v="TRANSPORTATION"/>
    <x v="0"/>
    <s v="ELECTRICITY"/>
    <m/>
  </r>
  <r>
    <n v="57706"/>
    <s v="REFERENCE ELECTRIFICATION - MODERATE TECHNOLOGY ADVANCEMENT"/>
    <x v="0"/>
    <s v="REFERENCE MEDIUM-DUTY GASOLINE VEHICLE"/>
    <x v="25"/>
    <s v="TRANSPORTATION"/>
    <x v="0"/>
    <s v="DIESEL FUEL"/>
    <m/>
  </r>
  <r>
    <n v="57707"/>
    <s v="REFERENCE ELECTRIFICATION - MODERATE TECHNOLOGY ADVANCEMENT"/>
    <x v="0"/>
    <s v="REFERENCE MEDIUM-DUTY GASOLINE VEHICLE"/>
    <x v="25"/>
    <s v="TRANSPORTATION"/>
    <x v="0"/>
    <s v="LPG FUEL"/>
    <m/>
  </r>
  <r>
    <n v="57708"/>
    <s v="REFERENCE ELECTRIFICATION - MODERATE TECHNOLOGY ADVANCEMENT"/>
    <x v="0"/>
    <s v="REFERENCE MEDIUM-DUTY GASOLINE VEHICLE"/>
    <x v="25"/>
    <s v="TRANSPORTATION"/>
    <x v="0"/>
    <s v="COMPRESSED PIPELINE GAS"/>
    <m/>
  </r>
  <r>
    <n v="57709"/>
    <s v="REFERENCE ELECTRIFICATION - MODERATE TECHNOLOGY ADVANCEMENT"/>
    <x v="0"/>
    <s v="REFERENCE MEDIUM-DUTY GASOLINE VEHICLE"/>
    <x v="26"/>
    <s v="TRANSPORTATION"/>
    <x v="0"/>
    <s v="GASOLINE FUEL"/>
    <n v="1445797.96124647"/>
  </r>
  <r>
    <n v="57710"/>
    <s v="REFERENCE ELECTRIFICATION - MODERATE TECHNOLOGY ADVANCEMENT"/>
    <x v="0"/>
    <s v="REFERENCE MEDIUM-DUTY GASOLINE VEHICLE"/>
    <x v="26"/>
    <s v="TRANSPORTATION"/>
    <x v="0"/>
    <s v="ELECTRICITY"/>
    <m/>
  </r>
  <r>
    <n v="57711"/>
    <s v="REFERENCE ELECTRIFICATION - MODERATE TECHNOLOGY ADVANCEMENT"/>
    <x v="0"/>
    <s v="REFERENCE MEDIUM-DUTY GASOLINE VEHICLE"/>
    <x v="26"/>
    <s v="TRANSPORTATION"/>
    <x v="0"/>
    <s v="DIESEL FUEL"/>
    <m/>
  </r>
  <r>
    <n v="57712"/>
    <s v="REFERENCE ELECTRIFICATION - MODERATE TECHNOLOGY ADVANCEMENT"/>
    <x v="0"/>
    <s v="REFERENCE MEDIUM-DUTY GASOLINE VEHICLE"/>
    <x v="26"/>
    <s v="TRANSPORTATION"/>
    <x v="0"/>
    <s v="LPG FUEL"/>
    <m/>
  </r>
  <r>
    <n v="57713"/>
    <s v="REFERENCE ELECTRIFICATION - MODERATE TECHNOLOGY ADVANCEMENT"/>
    <x v="0"/>
    <s v="REFERENCE MEDIUM-DUTY GASOLINE VEHICLE"/>
    <x v="26"/>
    <s v="TRANSPORTATION"/>
    <x v="0"/>
    <s v="COMPRESSED PIPELINE GAS"/>
    <m/>
  </r>
  <r>
    <n v="57714"/>
    <s v="REFERENCE ELECTRIFICATION - MODERATE TECHNOLOGY ADVANCEMENT"/>
    <x v="0"/>
    <s v="REFERENCE MEDIUM-DUTY GASOLINE VEHICLE"/>
    <x v="27"/>
    <s v="TRANSPORTATION"/>
    <x v="0"/>
    <s v="GASOLINE FUEL"/>
    <n v="2640152.79249505"/>
  </r>
  <r>
    <n v="57715"/>
    <s v="REFERENCE ELECTRIFICATION - MODERATE TECHNOLOGY ADVANCEMENT"/>
    <x v="0"/>
    <s v="REFERENCE MEDIUM-DUTY GASOLINE VEHICLE"/>
    <x v="27"/>
    <s v="TRANSPORTATION"/>
    <x v="0"/>
    <s v="ELECTRICITY"/>
    <m/>
  </r>
  <r>
    <n v="57716"/>
    <s v="REFERENCE ELECTRIFICATION - MODERATE TECHNOLOGY ADVANCEMENT"/>
    <x v="0"/>
    <s v="REFERENCE MEDIUM-DUTY GASOLINE VEHICLE"/>
    <x v="27"/>
    <s v="TRANSPORTATION"/>
    <x v="0"/>
    <s v="DIESEL FUEL"/>
    <m/>
  </r>
  <r>
    <n v="57717"/>
    <s v="REFERENCE ELECTRIFICATION - MODERATE TECHNOLOGY ADVANCEMENT"/>
    <x v="0"/>
    <s v="REFERENCE MEDIUM-DUTY GASOLINE VEHICLE"/>
    <x v="27"/>
    <s v="TRANSPORTATION"/>
    <x v="0"/>
    <s v="LPG FUEL"/>
    <m/>
  </r>
  <r>
    <n v="57718"/>
    <s v="REFERENCE ELECTRIFICATION - MODERATE TECHNOLOGY ADVANCEMENT"/>
    <x v="0"/>
    <s v="REFERENCE MEDIUM-DUTY GASOLINE VEHICLE"/>
    <x v="27"/>
    <s v="TRANSPORTATION"/>
    <x v="0"/>
    <s v="COMPRESSED PIPELINE GAS"/>
    <m/>
  </r>
  <r>
    <n v="57719"/>
    <s v="REFERENCE ELECTRIFICATION - MODERATE TECHNOLOGY ADVANCEMENT"/>
    <x v="0"/>
    <s v="REFERENCE MEDIUM-DUTY GASOLINE VEHICLE"/>
    <x v="28"/>
    <s v="TRANSPORTATION"/>
    <x v="0"/>
    <s v="GASOLINE FUEL"/>
    <n v="3331621.36374631"/>
  </r>
  <r>
    <n v="57720"/>
    <s v="REFERENCE ELECTRIFICATION - MODERATE TECHNOLOGY ADVANCEMENT"/>
    <x v="0"/>
    <s v="REFERENCE MEDIUM-DUTY GASOLINE VEHICLE"/>
    <x v="28"/>
    <s v="TRANSPORTATION"/>
    <x v="0"/>
    <s v="ELECTRICITY"/>
    <m/>
  </r>
  <r>
    <n v="57721"/>
    <s v="REFERENCE ELECTRIFICATION - MODERATE TECHNOLOGY ADVANCEMENT"/>
    <x v="0"/>
    <s v="REFERENCE MEDIUM-DUTY GASOLINE VEHICLE"/>
    <x v="28"/>
    <s v="TRANSPORTATION"/>
    <x v="0"/>
    <s v="DIESEL FUEL"/>
    <m/>
  </r>
  <r>
    <n v="57722"/>
    <s v="REFERENCE ELECTRIFICATION - MODERATE TECHNOLOGY ADVANCEMENT"/>
    <x v="0"/>
    <s v="REFERENCE MEDIUM-DUTY GASOLINE VEHICLE"/>
    <x v="28"/>
    <s v="TRANSPORTATION"/>
    <x v="0"/>
    <s v="LPG FUEL"/>
    <m/>
  </r>
  <r>
    <n v="57723"/>
    <s v="REFERENCE ELECTRIFICATION - MODERATE TECHNOLOGY ADVANCEMENT"/>
    <x v="0"/>
    <s v="REFERENCE MEDIUM-DUTY GASOLINE VEHICLE"/>
    <x v="28"/>
    <s v="TRANSPORTATION"/>
    <x v="0"/>
    <s v="COMPRESSED PIPELINE GAS"/>
    <m/>
  </r>
  <r>
    <n v="57724"/>
    <s v="REFERENCE ELECTRIFICATION - MODERATE TECHNOLOGY ADVANCEMENT"/>
    <x v="0"/>
    <s v="REFERENCE MEDIUM-DUTY GASOLINE VEHICLE"/>
    <x v="29"/>
    <s v="TRANSPORTATION"/>
    <x v="0"/>
    <s v="GASOLINE FUEL"/>
    <n v="2640152.79249509"/>
  </r>
  <r>
    <n v="57725"/>
    <s v="REFERENCE ELECTRIFICATION - MODERATE TECHNOLOGY ADVANCEMENT"/>
    <x v="0"/>
    <s v="REFERENCE MEDIUM-DUTY GASOLINE VEHICLE"/>
    <x v="29"/>
    <s v="TRANSPORTATION"/>
    <x v="0"/>
    <s v="ELECTRICITY"/>
    <m/>
  </r>
  <r>
    <n v="57726"/>
    <s v="REFERENCE ELECTRIFICATION - MODERATE TECHNOLOGY ADVANCEMENT"/>
    <x v="0"/>
    <s v="REFERENCE MEDIUM-DUTY GASOLINE VEHICLE"/>
    <x v="29"/>
    <s v="TRANSPORTATION"/>
    <x v="0"/>
    <s v="DIESEL FUEL"/>
    <m/>
  </r>
  <r>
    <n v="57727"/>
    <s v="REFERENCE ELECTRIFICATION - MODERATE TECHNOLOGY ADVANCEMENT"/>
    <x v="0"/>
    <s v="REFERENCE MEDIUM-DUTY GASOLINE VEHICLE"/>
    <x v="29"/>
    <s v="TRANSPORTATION"/>
    <x v="0"/>
    <s v="LPG FUEL"/>
    <m/>
  </r>
  <r>
    <n v="57728"/>
    <s v="REFERENCE ELECTRIFICATION - MODERATE TECHNOLOGY ADVANCEMENT"/>
    <x v="0"/>
    <s v="REFERENCE MEDIUM-DUTY GASOLINE VEHICLE"/>
    <x v="29"/>
    <s v="TRANSPORTATION"/>
    <x v="0"/>
    <s v="COMPRESSED PIPELINE GAS"/>
    <m/>
  </r>
  <r>
    <n v="57729"/>
    <s v="REFERENCE ELECTRIFICATION - MODERATE TECHNOLOGY ADVANCEMENT"/>
    <x v="0"/>
    <s v="REFERENCE MEDIUM-DUTY GASOLINE VEHICLE"/>
    <x v="30"/>
    <s v="TRANSPORTATION"/>
    <x v="0"/>
    <s v="GASOLINE FUEL"/>
    <n v="11377801.3001825"/>
  </r>
  <r>
    <n v="57730"/>
    <s v="REFERENCE ELECTRIFICATION - MODERATE TECHNOLOGY ADVANCEMENT"/>
    <x v="0"/>
    <s v="REFERENCE MEDIUM-DUTY GASOLINE VEHICLE"/>
    <x v="30"/>
    <s v="TRANSPORTATION"/>
    <x v="0"/>
    <s v="ELECTRICITY"/>
    <m/>
  </r>
  <r>
    <n v="57731"/>
    <s v="REFERENCE ELECTRIFICATION - MODERATE TECHNOLOGY ADVANCEMENT"/>
    <x v="0"/>
    <s v="REFERENCE MEDIUM-DUTY GASOLINE VEHICLE"/>
    <x v="30"/>
    <s v="TRANSPORTATION"/>
    <x v="0"/>
    <s v="DIESEL FUEL"/>
    <m/>
  </r>
  <r>
    <n v="57732"/>
    <s v="REFERENCE ELECTRIFICATION - MODERATE TECHNOLOGY ADVANCEMENT"/>
    <x v="0"/>
    <s v="REFERENCE MEDIUM-DUTY GASOLINE VEHICLE"/>
    <x v="30"/>
    <s v="TRANSPORTATION"/>
    <x v="0"/>
    <s v="LPG FUEL"/>
    <m/>
  </r>
  <r>
    <n v="57733"/>
    <s v="REFERENCE ELECTRIFICATION - MODERATE TECHNOLOGY ADVANCEMENT"/>
    <x v="0"/>
    <s v="REFERENCE MEDIUM-DUTY GASOLINE VEHICLE"/>
    <x v="30"/>
    <s v="TRANSPORTATION"/>
    <x v="0"/>
    <s v="COMPRESSED PIPELINE GAS"/>
    <m/>
  </r>
  <r>
    <n v="57734"/>
    <s v="REFERENCE ELECTRIFICATION - MODERATE TECHNOLOGY ADVANCEMENT"/>
    <x v="0"/>
    <s v="REFERENCE MEDIUM-DUTY GASOLINE VEHICLE"/>
    <x v="31"/>
    <s v="TRANSPORTATION"/>
    <x v="0"/>
    <s v="GASOLINE FUEL"/>
    <n v="8423344.613320339"/>
  </r>
  <r>
    <n v="57735"/>
    <s v="REFERENCE ELECTRIFICATION - MODERATE TECHNOLOGY ADVANCEMENT"/>
    <x v="0"/>
    <s v="REFERENCE MEDIUM-DUTY GASOLINE VEHICLE"/>
    <x v="31"/>
    <s v="TRANSPORTATION"/>
    <x v="0"/>
    <s v="ELECTRICITY"/>
    <m/>
  </r>
  <r>
    <n v="57736"/>
    <s v="REFERENCE ELECTRIFICATION - MODERATE TECHNOLOGY ADVANCEMENT"/>
    <x v="0"/>
    <s v="REFERENCE MEDIUM-DUTY GASOLINE VEHICLE"/>
    <x v="31"/>
    <s v="TRANSPORTATION"/>
    <x v="0"/>
    <s v="DIESEL FUEL"/>
    <m/>
  </r>
  <r>
    <n v="57737"/>
    <s v="REFERENCE ELECTRIFICATION - MODERATE TECHNOLOGY ADVANCEMENT"/>
    <x v="0"/>
    <s v="REFERENCE MEDIUM-DUTY GASOLINE VEHICLE"/>
    <x v="31"/>
    <s v="TRANSPORTATION"/>
    <x v="0"/>
    <s v="LPG FUEL"/>
    <m/>
  </r>
  <r>
    <n v="57738"/>
    <s v="REFERENCE ELECTRIFICATION - MODERATE TECHNOLOGY ADVANCEMENT"/>
    <x v="0"/>
    <s v="REFERENCE MEDIUM-DUTY GASOLINE VEHICLE"/>
    <x v="31"/>
    <s v="TRANSPORTATION"/>
    <x v="0"/>
    <s v="COMPRESSED PIPELINE GAS"/>
    <m/>
  </r>
  <r>
    <n v="57739"/>
    <s v="REFERENCE ELECTRIFICATION - MODERATE TECHNOLOGY ADVANCEMENT"/>
    <x v="0"/>
    <s v="REFERENCE MEDIUM-DUTY GASOLINE VEHICLE"/>
    <x v="32"/>
    <s v="TRANSPORTATION"/>
    <x v="0"/>
    <s v="GASOLINE FUEL"/>
    <n v="27030135.6714228"/>
  </r>
  <r>
    <n v="57740"/>
    <s v="REFERENCE ELECTRIFICATION - MODERATE TECHNOLOGY ADVANCEMENT"/>
    <x v="0"/>
    <s v="REFERENCE MEDIUM-DUTY GASOLINE VEHICLE"/>
    <x v="32"/>
    <s v="TRANSPORTATION"/>
    <x v="0"/>
    <s v="ELECTRICITY"/>
    <m/>
  </r>
  <r>
    <n v="57741"/>
    <s v="REFERENCE ELECTRIFICATION - MODERATE TECHNOLOGY ADVANCEMENT"/>
    <x v="0"/>
    <s v="REFERENCE MEDIUM-DUTY GASOLINE VEHICLE"/>
    <x v="32"/>
    <s v="TRANSPORTATION"/>
    <x v="0"/>
    <s v="DIESEL FUEL"/>
    <m/>
  </r>
  <r>
    <n v="57742"/>
    <s v="REFERENCE ELECTRIFICATION - MODERATE TECHNOLOGY ADVANCEMENT"/>
    <x v="0"/>
    <s v="REFERENCE MEDIUM-DUTY GASOLINE VEHICLE"/>
    <x v="32"/>
    <s v="TRANSPORTATION"/>
    <x v="0"/>
    <s v="LPG FUEL"/>
    <m/>
  </r>
  <r>
    <n v="57743"/>
    <s v="REFERENCE ELECTRIFICATION - MODERATE TECHNOLOGY ADVANCEMENT"/>
    <x v="0"/>
    <s v="REFERENCE MEDIUM-DUTY GASOLINE VEHICLE"/>
    <x v="32"/>
    <s v="TRANSPORTATION"/>
    <x v="0"/>
    <s v="COMPRESSED PIPELINE GAS"/>
    <m/>
  </r>
  <r>
    <n v="57744"/>
    <s v="REFERENCE ELECTRIFICATION - MODERATE TECHNOLOGY ADVANCEMENT"/>
    <x v="0"/>
    <s v="REFERENCE MEDIUM-DUTY GASOLINE VEHICLE"/>
    <x v="33"/>
    <s v="TRANSPORTATION"/>
    <x v="0"/>
    <s v="GASOLINE FUEL"/>
    <n v="17223853.9216365"/>
  </r>
  <r>
    <n v="57745"/>
    <s v="REFERENCE ELECTRIFICATION - MODERATE TECHNOLOGY ADVANCEMENT"/>
    <x v="0"/>
    <s v="REFERENCE MEDIUM-DUTY GASOLINE VEHICLE"/>
    <x v="33"/>
    <s v="TRANSPORTATION"/>
    <x v="0"/>
    <s v="ELECTRICITY"/>
    <m/>
  </r>
  <r>
    <n v="57746"/>
    <s v="REFERENCE ELECTRIFICATION - MODERATE TECHNOLOGY ADVANCEMENT"/>
    <x v="0"/>
    <s v="REFERENCE MEDIUM-DUTY GASOLINE VEHICLE"/>
    <x v="33"/>
    <s v="TRANSPORTATION"/>
    <x v="0"/>
    <s v="DIESEL FUEL"/>
    <m/>
  </r>
  <r>
    <n v="57747"/>
    <s v="REFERENCE ELECTRIFICATION - MODERATE TECHNOLOGY ADVANCEMENT"/>
    <x v="0"/>
    <s v="REFERENCE MEDIUM-DUTY GASOLINE VEHICLE"/>
    <x v="33"/>
    <s v="TRANSPORTATION"/>
    <x v="0"/>
    <s v="LPG FUEL"/>
    <m/>
  </r>
  <r>
    <n v="57748"/>
    <s v="REFERENCE ELECTRIFICATION - MODERATE TECHNOLOGY ADVANCEMENT"/>
    <x v="0"/>
    <s v="REFERENCE MEDIUM-DUTY GASOLINE VEHICLE"/>
    <x v="33"/>
    <s v="TRANSPORTATION"/>
    <x v="0"/>
    <s v="COMPRESSED PIPELINE GAS"/>
    <m/>
  </r>
  <r>
    <n v="57749"/>
    <s v="REFERENCE ELECTRIFICATION - MODERATE TECHNOLOGY ADVANCEMENT"/>
    <x v="0"/>
    <s v="REFERENCE MEDIUM-DUTY GASOLINE VEHICLE"/>
    <x v="34"/>
    <s v="TRANSPORTATION"/>
    <x v="0"/>
    <s v="GASOLINE FUEL"/>
    <n v="3708786.04062414"/>
  </r>
  <r>
    <n v="57750"/>
    <s v="REFERENCE ELECTRIFICATION - MODERATE TECHNOLOGY ADVANCEMENT"/>
    <x v="0"/>
    <s v="REFERENCE MEDIUM-DUTY GASOLINE VEHICLE"/>
    <x v="34"/>
    <s v="TRANSPORTATION"/>
    <x v="0"/>
    <s v="ELECTRICITY"/>
    <m/>
  </r>
  <r>
    <n v="57751"/>
    <s v="REFERENCE ELECTRIFICATION - MODERATE TECHNOLOGY ADVANCEMENT"/>
    <x v="0"/>
    <s v="REFERENCE MEDIUM-DUTY GASOLINE VEHICLE"/>
    <x v="34"/>
    <s v="TRANSPORTATION"/>
    <x v="0"/>
    <s v="DIESEL FUEL"/>
    <m/>
  </r>
  <r>
    <n v="57752"/>
    <s v="REFERENCE ELECTRIFICATION - MODERATE TECHNOLOGY ADVANCEMENT"/>
    <x v="0"/>
    <s v="REFERENCE MEDIUM-DUTY GASOLINE VEHICLE"/>
    <x v="34"/>
    <s v="TRANSPORTATION"/>
    <x v="0"/>
    <s v="LPG FUEL"/>
    <m/>
  </r>
  <r>
    <n v="57753"/>
    <s v="REFERENCE ELECTRIFICATION - MODERATE TECHNOLOGY ADVANCEMENT"/>
    <x v="0"/>
    <s v="REFERENCE MEDIUM-DUTY GASOLINE VEHICLE"/>
    <x v="34"/>
    <s v="TRANSPORTATION"/>
    <x v="0"/>
    <s v="COMPRESSED PIPELINE GAS"/>
    <m/>
  </r>
  <r>
    <n v="57754"/>
    <s v="REFERENCE ELECTRIFICATION - MODERATE TECHNOLOGY ADVANCEMENT"/>
    <x v="0"/>
    <s v="REFERENCE MEDIUM-DUTY GASOLINE VEHICLE"/>
    <x v="35"/>
    <s v="TRANSPORTATION"/>
    <x v="0"/>
    <s v="GASOLINE FUEL"/>
    <n v="16532385.3262237"/>
  </r>
  <r>
    <n v="57755"/>
    <s v="REFERENCE ELECTRIFICATION - MODERATE TECHNOLOGY ADVANCEMENT"/>
    <x v="0"/>
    <s v="REFERENCE MEDIUM-DUTY GASOLINE VEHICLE"/>
    <x v="35"/>
    <s v="TRANSPORTATION"/>
    <x v="0"/>
    <s v="ELECTRICITY"/>
    <m/>
  </r>
  <r>
    <n v="57756"/>
    <s v="REFERENCE ELECTRIFICATION - MODERATE TECHNOLOGY ADVANCEMENT"/>
    <x v="0"/>
    <s v="REFERENCE MEDIUM-DUTY GASOLINE VEHICLE"/>
    <x v="35"/>
    <s v="TRANSPORTATION"/>
    <x v="0"/>
    <s v="DIESEL FUEL"/>
    <m/>
  </r>
  <r>
    <n v="57757"/>
    <s v="REFERENCE ELECTRIFICATION - MODERATE TECHNOLOGY ADVANCEMENT"/>
    <x v="0"/>
    <s v="REFERENCE MEDIUM-DUTY GASOLINE VEHICLE"/>
    <x v="35"/>
    <s v="TRANSPORTATION"/>
    <x v="0"/>
    <s v="LPG FUEL"/>
    <m/>
  </r>
  <r>
    <n v="57758"/>
    <s v="REFERENCE ELECTRIFICATION - MODERATE TECHNOLOGY ADVANCEMENT"/>
    <x v="0"/>
    <s v="REFERENCE MEDIUM-DUTY GASOLINE VEHICLE"/>
    <x v="35"/>
    <s v="TRANSPORTATION"/>
    <x v="0"/>
    <s v="COMPRESSED PIPELINE GAS"/>
    <m/>
  </r>
  <r>
    <n v="57759"/>
    <s v="REFERENCE ELECTRIFICATION - MODERATE TECHNOLOGY ADVANCEMENT"/>
    <x v="0"/>
    <s v="REFERENCE MEDIUM-DUTY GASOLINE VEHICLE"/>
    <x v="36"/>
    <s v="TRANSPORTATION"/>
    <x v="0"/>
    <s v="GASOLINE FUEL"/>
    <n v="17349575.4805958"/>
  </r>
  <r>
    <n v="57760"/>
    <s v="REFERENCE ELECTRIFICATION - MODERATE TECHNOLOGY ADVANCEMENT"/>
    <x v="0"/>
    <s v="REFERENCE MEDIUM-DUTY GASOLINE VEHICLE"/>
    <x v="36"/>
    <s v="TRANSPORTATION"/>
    <x v="0"/>
    <s v="ELECTRICITY"/>
    <m/>
  </r>
  <r>
    <n v="57761"/>
    <s v="REFERENCE ELECTRIFICATION - MODERATE TECHNOLOGY ADVANCEMENT"/>
    <x v="0"/>
    <s v="REFERENCE MEDIUM-DUTY GASOLINE VEHICLE"/>
    <x v="36"/>
    <s v="TRANSPORTATION"/>
    <x v="0"/>
    <s v="DIESEL FUEL"/>
    <m/>
  </r>
  <r>
    <n v="57762"/>
    <s v="REFERENCE ELECTRIFICATION - MODERATE TECHNOLOGY ADVANCEMENT"/>
    <x v="0"/>
    <s v="REFERENCE MEDIUM-DUTY GASOLINE VEHICLE"/>
    <x v="36"/>
    <s v="TRANSPORTATION"/>
    <x v="0"/>
    <s v="LPG FUEL"/>
    <m/>
  </r>
  <r>
    <n v="57763"/>
    <s v="REFERENCE ELECTRIFICATION - MODERATE TECHNOLOGY ADVANCEMENT"/>
    <x v="0"/>
    <s v="REFERENCE MEDIUM-DUTY GASOLINE VEHICLE"/>
    <x v="36"/>
    <s v="TRANSPORTATION"/>
    <x v="0"/>
    <s v="COMPRESSED PIPELINE GAS"/>
    <m/>
  </r>
  <r>
    <n v="57764"/>
    <s v="REFERENCE ELECTRIFICATION - MODERATE TECHNOLOGY ADVANCEMENT"/>
    <x v="0"/>
    <s v="REFERENCE MEDIUM-DUTY GASOLINE VEHICLE"/>
    <x v="37"/>
    <s v="TRANSPORTATION"/>
    <x v="0"/>
    <s v="GASOLINE FUEL"/>
    <n v="14080814.8691467"/>
  </r>
  <r>
    <n v="57765"/>
    <s v="REFERENCE ELECTRIFICATION - MODERATE TECHNOLOGY ADVANCEMENT"/>
    <x v="0"/>
    <s v="REFERENCE MEDIUM-DUTY GASOLINE VEHICLE"/>
    <x v="37"/>
    <s v="TRANSPORTATION"/>
    <x v="0"/>
    <s v="ELECTRICITY"/>
    <m/>
  </r>
  <r>
    <n v="57766"/>
    <s v="REFERENCE ELECTRIFICATION - MODERATE TECHNOLOGY ADVANCEMENT"/>
    <x v="0"/>
    <s v="REFERENCE MEDIUM-DUTY GASOLINE VEHICLE"/>
    <x v="37"/>
    <s v="TRANSPORTATION"/>
    <x v="0"/>
    <s v="DIESEL FUEL"/>
    <m/>
  </r>
  <r>
    <n v="57767"/>
    <s v="REFERENCE ELECTRIFICATION - MODERATE TECHNOLOGY ADVANCEMENT"/>
    <x v="0"/>
    <s v="REFERENCE MEDIUM-DUTY GASOLINE VEHICLE"/>
    <x v="37"/>
    <s v="TRANSPORTATION"/>
    <x v="0"/>
    <s v="LPG FUEL"/>
    <m/>
  </r>
  <r>
    <n v="57768"/>
    <s v="REFERENCE ELECTRIFICATION - MODERATE TECHNOLOGY ADVANCEMENT"/>
    <x v="0"/>
    <s v="REFERENCE MEDIUM-DUTY GASOLINE VEHICLE"/>
    <x v="37"/>
    <s v="TRANSPORTATION"/>
    <x v="0"/>
    <s v="COMPRESSED PIPELINE GAS"/>
    <m/>
  </r>
  <r>
    <n v="57769"/>
    <s v="REFERENCE ELECTRIFICATION - MODERATE TECHNOLOGY ADVANCEMENT"/>
    <x v="0"/>
    <s v="REFERENCE MEDIUM-DUTY GASOLINE VEHICLE"/>
    <x v="38"/>
    <s v="TRANSPORTATION"/>
    <x v="0"/>
    <s v="GASOLINE FUEL"/>
    <n v="22692741.7876824"/>
  </r>
  <r>
    <n v="57770"/>
    <s v="REFERENCE ELECTRIFICATION - MODERATE TECHNOLOGY ADVANCEMENT"/>
    <x v="0"/>
    <s v="REFERENCE MEDIUM-DUTY GASOLINE VEHICLE"/>
    <x v="38"/>
    <s v="TRANSPORTATION"/>
    <x v="0"/>
    <s v="ELECTRICITY"/>
    <m/>
  </r>
  <r>
    <n v="57771"/>
    <s v="REFERENCE ELECTRIFICATION - MODERATE TECHNOLOGY ADVANCEMENT"/>
    <x v="0"/>
    <s v="REFERENCE MEDIUM-DUTY GASOLINE VEHICLE"/>
    <x v="38"/>
    <s v="TRANSPORTATION"/>
    <x v="0"/>
    <s v="DIESEL FUEL"/>
    <m/>
  </r>
  <r>
    <n v="57772"/>
    <s v="REFERENCE ELECTRIFICATION - MODERATE TECHNOLOGY ADVANCEMENT"/>
    <x v="0"/>
    <s v="REFERENCE MEDIUM-DUTY GASOLINE VEHICLE"/>
    <x v="38"/>
    <s v="TRANSPORTATION"/>
    <x v="0"/>
    <s v="LPG FUEL"/>
    <m/>
  </r>
  <r>
    <n v="57773"/>
    <s v="REFERENCE ELECTRIFICATION - MODERATE TECHNOLOGY ADVANCEMENT"/>
    <x v="0"/>
    <s v="REFERENCE MEDIUM-DUTY GASOLINE VEHICLE"/>
    <x v="38"/>
    <s v="TRANSPORTATION"/>
    <x v="0"/>
    <s v="COMPRESSED PIPELINE GAS"/>
    <m/>
  </r>
  <r>
    <n v="57774"/>
    <s v="REFERENCE ELECTRIFICATION - MODERATE TECHNOLOGY ADVANCEMENT"/>
    <x v="0"/>
    <s v="REFERENCE MEDIUM-DUTY GASOLINE VEHICLE"/>
    <x v="39"/>
    <s v="TRANSPORTATION"/>
    <x v="0"/>
    <s v="GASOLINE FUEL"/>
    <n v="2137266.53853958"/>
  </r>
  <r>
    <n v="57775"/>
    <s v="REFERENCE ELECTRIFICATION - MODERATE TECHNOLOGY ADVANCEMENT"/>
    <x v="0"/>
    <s v="REFERENCE MEDIUM-DUTY GASOLINE VEHICLE"/>
    <x v="39"/>
    <s v="TRANSPORTATION"/>
    <x v="0"/>
    <s v="ELECTRICITY"/>
    <m/>
  </r>
  <r>
    <n v="57776"/>
    <s v="REFERENCE ELECTRIFICATION - MODERATE TECHNOLOGY ADVANCEMENT"/>
    <x v="0"/>
    <s v="REFERENCE MEDIUM-DUTY GASOLINE VEHICLE"/>
    <x v="39"/>
    <s v="TRANSPORTATION"/>
    <x v="0"/>
    <s v="DIESEL FUEL"/>
    <m/>
  </r>
  <r>
    <n v="57777"/>
    <s v="REFERENCE ELECTRIFICATION - MODERATE TECHNOLOGY ADVANCEMENT"/>
    <x v="0"/>
    <s v="REFERENCE MEDIUM-DUTY GASOLINE VEHICLE"/>
    <x v="39"/>
    <s v="TRANSPORTATION"/>
    <x v="0"/>
    <s v="LPG FUEL"/>
    <m/>
  </r>
  <r>
    <n v="57778"/>
    <s v="REFERENCE ELECTRIFICATION - MODERATE TECHNOLOGY ADVANCEMENT"/>
    <x v="0"/>
    <s v="REFERENCE MEDIUM-DUTY GASOLINE VEHICLE"/>
    <x v="39"/>
    <s v="TRANSPORTATION"/>
    <x v="0"/>
    <s v="COMPRESSED PIPELINE GAS"/>
    <m/>
  </r>
  <r>
    <n v="57779"/>
    <s v="REFERENCE ELECTRIFICATION - MODERATE TECHNOLOGY ADVANCEMENT"/>
    <x v="0"/>
    <s v="REFERENCE MEDIUM-DUTY GASOLINE VEHICLE"/>
    <x v="40"/>
    <s v="TRANSPORTATION"/>
    <x v="0"/>
    <s v="GASOLINE FUEL"/>
    <n v="7228989.80623249"/>
  </r>
  <r>
    <n v="57780"/>
    <s v="REFERENCE ELECTRIFICATION - MODERATE TECHNOLOGY ADVANCEMENT"/>
    <x v="0"/>
    <s v="REFERENCE MEDIUM-DUTY GASOLINE VEHICLE"/>
    <x v="40"/>
    <s v="TRANSPORTATION"/>
    <x v="0"/>
    <s v="ELECTRICITY"/>
    <m/>
  </r>
  <r>
    <n v="57781"/>
    <s v="REFERENCE ELECTRIFICATION - MODERATE TECHNOLOGY ADVANCEMENT"/>
    <x v="0"/>
    <s v="REFERENCE MEDIUM-DUTY GASOLINE VEHICLE"/>
    <x v="40"/>
    <s v="TRANSPORTATION"/>
    <x v="0"/>
    <s v="DIESEL FUEL"/>
    <m/>
  </r>
  <r>
    <n v="57782"/>
    <s v="REFERENCE ELECTRIFICATION - MODERATE TECHNOLOGY ADVANCEMENT"/>
    <x v="0"/>
    <s v="REFERENCE MEDIUM-DUTY GASOLINE VEHICLE"/>
    <x v="40"/>
    <s v="TRANSPORTATION"/>
    <x v="0"/>
    <s v="LPG FUEL"/>
    <m/>
  </r>
  <r>
    <n v="57783"/>
    <s v="REFERENCE ELECTRIFICATION - MODERATE TECHNOLOGY ADVANCEMENT"/>
    <x v="0"/>
    <s v="REFERENCE MEDIUM-DUTY GASOLINE VEHICLE"/>
    <x v="40"/>
    <s v="TRANSPORTATION"/>
    <x v="0"/>
    <s v="COMPRESSED PIPELINE GAS"/>
    <m/>
  </r>
  <r>
    <n v="57784"/>
    <s v="REFERENCE ELECTRIFICATION - MODERATE TECHNOLOGY ADVANCEMENT"/>
    <x v="0"/>
    <s v="REFERENCE MEDIUM-DUTY GASOLINE VEHICLE"/>
    <x v="41"/>
    <s v="TRANSPORTATION"/>
    <x v="0"/>
    <s v="GASOLINE FUEL"/>
    <n v="1571519.5322856"/>
  </r>
  <r>
    <n v="57785"/>
    <s v="REFERENCE ELECTRIFICATION - MODERATE TECHNOLOGY ADVANCEMENT"/>
    <x v="0"/>
    <s v="REFERENCE MEDIUM-DUTY GASOLINE VEHICLE"/>
    <x v="41"/>
    <s v="TRANSPORTATION"/>
    <x v="0"/>
    <s v="ELECTRICITY"/>
    <m/>
  </r>
  <r>
    <n v="57786"/>
    <s v="REFERENCE ELECTRIFICATION - MODERATE TECHNOLOGY ADVANCEMENT"/>
    <x v="0"/>
    <s v="REFERENCE MEDIUM-DUTY GASOLINE VEHICLE"/>
    <x v="41"/>
    <s v="TRANSPORTATION"/>
    <x v="0"/>
    <s v="DIESEL FUEL"/>
    <m/>
  </r>
  <r>
    <n v="57787"/>
    <s v="REFERENCE ELECTRIFICATION - MODERATE TECHNOLOGY ADVANCEMENT"/>
    <x v="0"/>
    <s v="REFERENCE MEDIUM-DUTY GASOLINE VEHICLE"/>
    <x v="41"/>
    <s v="TRANSPORTATION"/>
    <x v="0"/>
    <s v="LPG FUEL"/>
    <m/>
  </r>
  <r>
    <n v="57788"/>
    <s v="REFERENCE ELECTRIFICATION - MODERATE TECHNOLOGY ADVANCEMENT"/>
    <x v="0"/>
    <s v="REFERENCE MEDIUM-DUTY GASOLINE VEHICLE"/>
    <x v="41"/>
    <s v="TRANSPORTATION"/>
    <x v="0"/>
    <s v="COMPRESSED PIPELINE GAS"/>
    <m/>
  </r>
  <r>
    <n v="57789"/>
    <s v="REFERENCE ELECTRIFICATION - MODERATE TECHNOLOGY ADVANCEMENT"/>
    <x v="0"/>
    <s v="REFERENCE MEDIUM-DUTY GASOLINE VEHICLE"/>
    <x v="42"/>
    <s v="TRANSPORTATION"/>
    <x v="0"/>
    <s v="GASOLINE FUEL"/>
    <n v="6726103.52207584"/>
  </r>
  <r>
    <n v="57790"/>
    <s v="REFERENCE ELECTRIFICATION - MODERATE TECHNOLOGY ADVANCEMENT"/>
    <x v="0"/>
    <s v="REFERENCE MEDIUM-DUTY GASOLINE VEHICLE"/>
    <x v="42"/>
    <s v="TRANSPORTATION"/>
    <x v="0"/>
    <s v="ELECTRICITY"/>
    <m/>
  </r>
  <r>
    <n v="57791"/>
    <s v="REFERENCE ELECTRIFICATION - MODERATE TECHNOLOGY ADVANCEMENT"/>
    <x v="0"/>
    <s v="REFERENCE MEDIUM-DUTY GASOLINE VEHICLE"/>
    <x v="42"/>
    <s v="TRANSPORTATION"/>
    <x v="0"/>
    <s v="DIESEL FUEL"/>
    <m/>
  </r>
  <r>
    <n v="57792"/>
    <s v="REFERENCE ELECTRIFICATION - MODERATE TECHNOLOGY ADVANCEMENT"/>
    <x v="0"/>
    <s v="REFERENCE MEDIUM-DUTY GASOLINE VEHICLE"/>
    <x v="42"/>
    <s v="TRANSPORTATION"/>
    <x v="0"/>
    <s v="LPG FUEL"/>
    <m/>
  </r>
  <r>
    <n v="57793"/>
    <s v="REFERENCE ELECTRIFICATION - MODERATE TECHNOLOGY ADVANCEMENT"/>
    <x v="0"/>
    <s v="REFERENCE MEDIUM-DUTY GASOLINE VEHICLE"/>
    <x v="42"/>
    <s v="TRANSPORTATION"/>
    <x v="0"/>
    <s v="COMPRESSED PIPELINE GAS"/>
    <m/>
  </r>
  <r>
    <n v="57794"/>
    <s v="REFERENCE ELECTRIFICATION - MODERATE TECHNOLOGY ADVANCEMENT"/>
    <x v="0"/>
    <s v="REFERENCE MEDIUM-DUTY GASOLINE VEHICLE"/>
    <x v="43"/>
    <s v="TRANSPORTATION"/>
    <x v="0"/>
    <s v="GASOLINE FUEL"/>
    <n v="62420755.3488535"/>
  </r>
  <r>
    <n v="57795"/>
    <s v="REFERENCE ELECTRIFICATION - MODERATE TECHNOLOGY ADVANCEMENT"/>
    <x v="0"/>
    <s v="REFERENCE MEDIUM-DUTY GASOLINE VEHICLE"/>
    <x v="43"/>
    <s v="TRANSPORTATION"/>
    <x v="0"/>
    <s v="ELECTRICITY"/>
    <m/>
  </r>
  <r>
    <n v="57796"/>
    <s v="REFERENCE ELECTRIFICATION - MODERATE TECHNOLOGY ADVANCEMENT"/>
    <x v="0"/>
    <s v="REFERENCE MEDIUM-DUTY GASOLINE VEHICLE"/>
    <x v="43"/>
    <s v="TRANSPORTATION"/>
    <x v="0"/>
    <s v="DIESEL FUEL"/>
    <m/>
  </r>
  <r>
    <n v="57797"/>
    <s v="REFERENCE ELECTRIFICATION - MODERATE TECHNOLOGY ADVANCEMENT"/>
    <x v="0"/>
    <s v="REFERENCE MEDIUM-DUTY GASOLINE VEHICLE"/>
    <x v="43"/>
    <s v="TRANSPORTATION"/>
    <x v="0"/>
    <s v="LPG FUEL"/>
    <m/>
  </r>
  <r>
    <n v="57798"/>
    <s v="REFERENCE ELECTRIFICATION - MODERATE TECHNOLOGY ADVANCEMENT"/>
    <x v="0"/>
    <s v="REFERENCE MEDIUM-DUTY GASOLINE VEHICLE"/>
    <x v="43"/>
    <s v="TRANSPORTATION"/>
    <x v="0"/>
    <s v="COMPRESSED PIPELINE GAS"/>
    <m/>
  </r>
  <r>
    <n v="57799"/>
    <s v="REFERENCE ELECTRIFICATION - MODERATE TECHNOLOGY ADVANCEMENT"/>
    <x v="0"/>
    <s v="REFERENCE MEDIUM-DUTY GASOLINE VEHICLE"/>
    <x v="44"/>
    <s v="TRANSPORTATION"/>
    <x v="0"/>
    <s v="GASOLINE FUEL"/>
    <n v="18732512.6533017"/>
  </r>
  <r>
    <n v="57800"/>
    <s v="REFERENCE ELECTRIFICATION - MODERATE TECHNOLOGY ADVANCEMENT"/>
    <x v="0"/>
    <s v="REFERENCE MEDIUM-DUTY GASOLINE VEHICLE"/>
    <x v="44"/>
    <s v="TRANSPORTATION"/>
    <x v="0"/>
    <s v="ELECTRICITY"/>
    <m/>
  </r>
  <r>
    <n v="57801"/>
    <s v="REFERENCE ELECTRIFICATION - MODERATE TECHNOLOGY ADVANCEMENT"/>
    <x v="0"/>
    <s v="REFERENCE MEDIUM-DUTY GASOLINE VEHICLE"/>
    <x v="44"/>
    <s v="TRANSPORTATION"/>
    <x v="0"/>
    <s v="DIESEL FUEL"/>
    <m/>
  </r>
  <r>
    <n v="57802"/>
    <s v="REFERENCE ELECTRIFICATION - MODERATE TECHNOLOGY ADVANCEMENT"/>
    <x v="0"/>
    <s v="REFERENCE MEDIUM-DUTY GASOLINE VEHICLE"/>
    <x v="44"/>
    <s v="TRANSPORTATION"/>
    <x v="0"/>
    <s v="LPG FUEL"/>
    <m/>
  </r>
  <r>
    <n v="57803"/>
    <s v="REFERENCE ELECTRIFICATION - MODERATE TECHNOLOGY ADVANCEMENT"/>
    <x v="0"/>
    <s v="REFERENCE MEDIUM-DUTY GASOLINE VEHICLE"/>
    <x v="44"/>
    <s v="TRANSPORTATION"/>
    <x v="0"/>
    <s v="COMPRESSED PIPELINE GAS"/>
    <m/>
  </r>
  <r>
    <n v="57804"/>
    <s v="REFERENCE ELECTRIFICATION - MODERATE TECHNOLOGY ADVANCEMENT"/>
    <x v="0"/>
    <s v="REFERENCE MEDIUM-DUTY GASOLINE VEHICLE"/>
    <x v="45"/>
    <s v="TRANSPORTATION"/>
    <x v="0"/>
    <s v="GASOLINE FUEL"/>
    <n v="2074405.74999987"/>
  </r>
  <r>
    <n v="57805"/>
    <s v="REFERENCE ELECTRIFICATION - MODERATE TECHNOLOGY ADVANCEMENT"/>
    <x v="0"/>
    <s v="REFERENCE MEDIUM-DUTY GASOLINE VEHICLE"/>
    <x v="45"/>
    <s v="TRANSPORTATION"/>
    <x v="0"/>
    <s v="ELECTRICITY"/>
    <m/>
  </r>
  <r>
    <n v="57806"/>
    <s v="REFERENCE ELECTRIFICATION - MODERATE TECHNOLOGY ADVANCEMENT"/>
    <x v="0"/>
    <s v="REFERENCE MEDIUM-DUTY GASOLINE VEHICLE"/>
    <x v="45"/>
    <s v="TRANSPORTATION"/>
    <x v="0"/>
    <s v="DIESEL FUEL"/>
    <m/>
  </r>
  <r>
    <n v="57807"/>
    <s v="REFERENCE ELECTRIFICATION - MODERATE TECHNOLOGY ADVANCEMENT"/>
    <x v="0"/>
    <s v="REFERENCE MEDIUM-DUTY GASOLINE VEHICLE"/>
    <x v="45"/>
    <s v="TRANSPORTATION"/>
    <x v="0"/>
    <s v="LPG FUEL"/>
    <m/>
  </r>
  <r>
    <n v="57808"/>
    <s v="REFERENCE ELECTRIFICATION - MODERATE TECHNOLOGY ADVANCEMENT"/>
    <x v="0"/>
    <s v="REFERENCE MEDIUM-DUTY GASOLINE VEHICLE"/>
    <x v="45"/>
    <s v="TRANSPORTATION"/>
    <x v="0"/>
    <s v="COMPRESSED PIPELINE GAS"/>
    <m/>
  </r>
  <r>
    <n v="57809"/>
    <s v="REFERENCE ELECTRIFICATION - MODERATE TECHNOLOGY ADVANCEMENT"/>
    <x v="0"/>
    <s v="REFERENCE MEDIUM-DUTY GASOLINE VEHICLE"/>
    <x v="46"/>
    <s v="TRANSPORTATION"/>
    <x v="0"/>
    <s v="GASOLINE FUEL"/>
    <n v="6034634.95082323"/>
  </r>
  <r>
    <n v="57810"/>
    <s v="REFERENCE ELECTRIFICATION - MODERATE TECHNOLOGY ADVANCEMENT"/>
    <x v="0"/>
    <s v="REFERENCE MEDIUM-DUTY GASOLINE VEHICLE"/>
    <x v="46"/>
    <s v="TRANSPORTATION"/>
    <x v="0"/>
    <s v="ELECTRICITY"/>
    <m/>
  </r>
  <r>
    <n v="57811"/>
    <s v="REFERENCE ELECTRIFICATION - MODERATE TECHNOLOGY ADVANCEMENT"/>
    <x v="0"/>
    <s v="REFERENCE MEDIUM-DUTY GASOLINE VEHICLE"/>
    <x v="46"/>
    <s v="TRANSPORTATION"/>
    <x v="0"/>
    <s v="DIESEL FUEL"/>
    <m/>
  </r>
  <r>
    <n v="57812"/>
    <s v="REFERENCE ELECTRIFICATION - MODERATE TECHNOLOGY ADVANCEMENT"/>
    <x v="0"/>
    <s v="REFERENCE MEDIUM-DUTY GASOLINE VEHICLE"/>
    <x v="46"/>
    <s v="TRANSPORTATION"/>
    <x v="0"/>
    <s v="LPG FUEL"/>
    <m/>
  </r>
  <r>
    <n v="57813"/>
    <s v="REFERENCE ELECTRIFICATION - MODERATE TECHNOLOGY ADVANCEMENT"/>
    <x v="0"/>
    <s v="REFERENCE MEDIUM-DUTY GASOLINE VEHICLE"/>
    <x v="46"/>
    <s v="TRANSPORTATION"/>
    <x v="0"/>
    <s v="COMPRESSED PIPELINE GAS"/>
    <m/>
  </r>
  <r>
    <n v="57814"/>
    <s v="REFERENCE ELECTRIFICATION - MODERATE TECHNOLOGY ADVANCEMENT"/>
    <x v="0"/>
    <s v="REFERENCE MEDIUM-DUTY GASOLINE VEHICLE"/>
    <x v="47"/>
    <s v="TRANSPORTATION"/>
    <x v="0"/>
    <s v="GASOLINE FUEL"/>
    <n v="12006409.0949856"/>
  </r>
  <r>
    <n v="57815"/>
    <s v="REFERENCE ELECTRIFICATION - MODERATE TECHNOLOGY ADVANCEMENT"/>
    <x v="0"/>
    <s v="REFERENCE MEDIUM-DUTY GASOLINE VEHICLE"/>
    <x v="47"/>
    <s v="TRANSPORTATION"/>
    <x v="0"/>
    <s v="ELECTRICITY"/>
    <m/>
  </r>
  <r>
    <n v="57816"/>
    <s v="REFERENCE ELECTRIFICATION - MODERATE TECHNOLOGY ADVANCEMENT"/>
    <x v="0"/>
    <s v="REFERENCE MEDIUM-DUTY GASOLINE VEHICLE"/>
    <x v="47"/>
    <s v="TRANSPORTATION"/>
    <x v="0"/>
    <s v="DIESEL FUEL"/>
    <m/>
  </r>
  <r>
    <n v="57817"/>
    <s v="REFERENCE ELECTRIFICATION - MODERATE TECHNOLOGY ADVANCEMENT"/>
    <x v="0"/>
    <s v="REFERENCE MEDIUM-DUTY GASOLINE VEHICLE"/>
    <x v="47"/>
    <s v="TRANSPORTATION"/>
    <x v="0"/>
    <s v="LPG FUEL"/>
    <m/>
  </r>
  <r>
    <n v="57818"/>
    <s v="REFERENCE ELECTRIFICATION - MODERATE TECHNOLOGY ADVANCEMENT"/>
    <x v="0"/>
    <s v="REFERENCE MEDIUM-DUTY GASOLINE VEHICLE"/>
    <x v="47"/>
    <s v="TRANSPORTATION"/>
    <x v="0"/>
    <s v="COMPRESSED PIPELINE GAS"/>
    <m/>
  </r>
  <r>
    <n v="57819"/>
    <s v="REFERENCE ELECTRIFICATION - MODERATE TECHNOLOGY ADVANCEMENT"/>
    <x v="0"/>
    <s v="REFERENCE MEDIUM-DUTY GASOLINE VEHICLE"/>
    <x v="48"/>
    <s v="TRANSPORTATION"/>
    <x v="0"/>
    <s v="GASOLINE FUEL"/>
    <n v="4966001.69061359"/>
  </r>
  <r>
    <n v="57820"/>
    <s v="REFERENCE ELECTRIFICATION - MODERATE TECHNOLOGY ADVANCEMENT"/>
    <x v="0"/>
    <s v="REFERENCE MEDIUM-DUTY GASOLINE VEHICLE"/>
    <x v="48"/>
    <s v="TRANSPORTATION"/>
    <x v="0"/>
    <s v="ELECTRICITY"/>
    <m/>
  </r>
  <r>
    <n v="57821"/>
    <s v="REFERENCE ELECTRIFICATION - MODERATE TECHNOLOGY ADVANCEMENT"/>
    <x v="0"/>
    <s v="REFERENCE MEDIUM-DUTY GASOLINE VEHICLE"/>
    <x v="48"/>
    <s v="TRANSPORTATION"/>
    <x v="0"/>
    <s v="DIESEL FUEL"/>
    <m/>
  </r>
  <r>
    <n v="57822"/>
    <s v="REFERENCE ELECTRIFICATION - MODERATE TECHNOLOGY ADVANCEMENT"/>
    <x v="0"/>
    <s v="REFERENCE MEDIUM-DUTY GASOLINE VEHICLE"/>
    <x v="48"/>
    <s v="TRANSPORTATION"/>
    <x v="0"/>
    <s v="LPG FUEL"/>
    <m/>
  </r>
  <r>
    <n v="57823"/>
    <s v="REFERENCE ELECTRIFICATION - MODERATE TECHNOLOGY ADVANCEMENT"/>
    <x v="0"/>
    <s v="REFERENCE MEDIUM-DUTY GASOLINE VEHICLE"/>
    <x v="48"/>
    <s v="TRANSPORTATION"/>
    <x v="0"/>
    <s v="COMPRESSED PIPELINE GAS"/>
    <m/>
  </r>
  <r>
    <n v="57824"/>
    <s v="REFERENCE ELECTRIFICATION - MODERATE TECHNOLOGY ADVANCEMENT"/>
    <x v="0"/>
    <s v="REFERENCE MEDIUM-DUTY GASOLINE VEHICLE"/>
    <x v="49"/>
    <s v="TRANSPORTATION"/>
    <x v="0"/>
    <s v="GASOLINE FUEL"/>
    <n v="13955093.3101893"/>
  </r>
  <r>
    <n v="57825"/>
    <s v="REFERENCE ELECTRIFICATION - MODERATE TECHNOLOGY ADVANCEMENT"/>
    <x v="0"/>
    <s v="REFERENCE MEDIUM-DUTY GASOLINE VEHICLE"/>
    <x v="49"/>
    <s v="TRANSPORTATION"/>
    <x v="0"/>
    <s v="ELECTRICITY"/>
    <m/>
  </r>
  <r>
    <n v="57826"/>
    <s v="REFERENCE ELECTRIFICATION - MODERATE TECHNOLOGY ADVANCEMENT"/>
    <x v="0"/>
    <s v="REFERENCE MEDIUM-DUTY GASOLINE VEHICLE"/>
    <x v="49"/>
    <s v="TRANSPORTATION"/>
    <x v="0"/>
    <s v="DIESEL FUEL"/>
    <m/>
  </r>
  <r>
    <n v="57827"/>
    <s v="REFERENCE ELECTRIFICATION - MODERATE TECHNOLOGY ADVANCEMENT"/>
    <x v="0"/>
    <s v="REFERENCE MEDIUM-DUTY GASOLINE VEHICLE"/>
    <x v="49"/>
    <s v="TRANSPORTATION"/>
    <x v="0"/>
    <s v="LPG FUEL"/>
    <m/>
  </r>
  <r>
    <n v="57828"/>
    <s v="REFERENCE ELECTRIFICATION - MODERATE TECHNOLOGY ADVANCEMENT"/>
    <x v="0"/>
    <s v="REFERENCE MEDIUM-DUTY GASOLINE VEHICLE"/>
    <x v="49"/>
    <s v="TRANSPORTATION"/>
    <x v="0"/>
    <s v="COMPRESSED PIPELINE GAS"/>
    <m/>
  </r>
  <r>
    <n v="57829"/>
    <s v="REFERENCE ELECTRIFICATION - MODERATE TECHNOLOGY ADVANCEMENT"/>
    <x v="0"/>
    <s v="REFERENCE MEDIUM-DUTY GASOLINE VEHICLE"/>
    <x v="50"/>
    <s v="TRANSPORTATION"/>
    <x v="0"/>
    <s v="GASOLINE FUEL"/>
    <n v="1194354.83124937"/>
  </r>
  <r>
    <n v="57830"/>
    <s v="REFERENCE ELECTRIFICATION - MODERATE TECHNOLOGY ADVANCEMENT"/>
    <x v="0"/>
    <s v="REFERENCE MEDIUM-DUTY GASOLINE VEHICLE"/>
    <x v="50"/>
    <s v="TRANSPORTATION"/>
    <x v="0"/>
    <s v="ELECTRICITY"/>
    <m/>
  </r>
  <r>
    <n v="57831"/>
    <s v="REFERENCE ELECTRIFICATION - MODERATE TECHNOLOGY ADVANCEMENT"/>
    <x v="0"/>
    <s v="REFERENCE MEDIUM-DUTY GASOLINE VEHICLE"/>
    <x v="50"/>
    <s v="TRANSPORTATION"/>
    <x v="0"/>
    <s v="DIESEL FUEL"/>
    <m/>
  </r>
  <r>
    <n v="57832"/>
    <s v="REFERENCE ELECTRIFICATION - MODERATE TECHNOLOGY ADVANCEMENT"/>
    <x v="0"/>
    <s v="REFERENCE MEDIUM-DUTY GASOLINE VEHICLE"/>
    <x v="50"/>
    <s v="TRANSPORTATION"/>
    <x v="0"/>
    <s v="LPG FUEL"/>
    <m/>
  </r>
  <r>
    <n v="57833"/>
    <s v="REFERENCE ELECTRIFICATION - MODERATE TECHNOLOGY ADVANCEMENT"/>
    <x v="0"/>
    <s v="REFERENCE MEDIUM-DUTY GASOLINE VEHICLE"/>
    <x v="50"/>
    <s v="TRANSPORTATION"/>
    <x v="0"/>
    <s v="COMPRESSED PIPELINE GAS"/>
    <m/>
  </r>
  <r>
    <n v="57834"/>
    <s v="REFERENCE ELECTRIFICATION - MODERATE TECHNOLOGY ADVANCEMENT"/>
    <x v="0"/>
    <s v="REFERENCE MEDIUM-DUTY CNG VEHICLE"/>
    <x v="0"/>
    <s v="TRANSPORTATION"/>
    <x v="0"/>
    <s v="GASOLINE FUEL"/>
    <m/>
  </r>
  <r>
    <n v="57835"/>
    <s v="REFERENCE ELECTRIFICATION - MODERATE TECHNOLOGY ADVANCEMENT"/>
    <x v="0"/>
    <s v="REFERENCE MEDIUM-DUTY CNG VEHICLE"/>
    <x v="0"/>
    <s v="TRANSPORTATION"/>
    <x v="0"/>
    <s v="ELECTRICITY"/>
    <m/>
  </r>
  <r>
    <n v="57836"/>
    <s v="REFERENCE ELECTRIFICATION - MODERATE TECHNOLOGY ADVANCEMENT"/>
    <x v="0"/>
    <s v="REFERENCE MEDIUM-DUTY CNG VEHICLE"/>
    <x v="0"/>
    <s v="TRANSPORTATION"/>
    <x v="0"/>
    <s v="DIESEL FUEL"/>
    <m/>
  </r>
  <r>
    <n v="57837"/>
    <s v="REFERENCE ELECTRIFICATION - MODERATE TECHNOLOGY ADVANCEMENT"/>
    <x v="0"/>
    <s v="REFERENCE MEDIUM-DUTY CNG VEHICLE"/>
    <x v="0"/>
    <s v="TRANSPORTATION"/>
    <x v="0"/>
    <s v="LPG FUEL"/>
    <m/>
  </r>
  <r>
    <n v="57838"/>
    <s v="REFERENCE ELECTRIFICATION - MODERATE TECHNOLOGY ADVANCEMENT"/>
    <x v="0"/>
    <s v="REFERENCE MEDIUM-DUTY CNG VEHICLE"/>
    <x v="0"/>
    <s v="TRANSPORTATION"/>
    <x v="0"/>
    <s v="COMPRESSED PIPELINE GAS"/>
    <n v="277594.22313376"/>
  </r>
  <r>
    <n v="57839"/>
    <s v="REFERENCE ELECTRIFICATION - MODERATE TECHNOLOGY ADVANCEMENT"/>
    <x v="0"/>
    <s v="REFERENCE MEDIUM-DUTY CNG VEHICLE"/>
    <x v="1"/>
    <s v="TRANSPORTATION"/>
    <x v="0"/>
    <s v="GASOLINE FUEL"/>
    <m/>
  </r>
  <r>
    <n v="57840"/>
    <s v="REFERENCE ELECTRIFICATION - MODERATE TECHNOLOGY ADVANCEMENT"/>
    <x v="0"/>
    <s v="REFERENCE MEDIUM-DUTY CNG VEHICLE"/>
    <x v="1"/>
    <s v="TRANSPORTATION"/>
    <x v="0"/>
    <s v="ELECTRICITY"/>
    <m/>
  </r>
  <r>
    <n v="57841"/>
    <s v="REFERENCE ELECTRIFICATION - MODERATE TECHNOLOGY ADVANCEMENT"/>
    <x v="0"/>
    <s v="REFERENCE MEDIUM-DUTY CNG VEHICLE"/>
    <x v="1"/>
    <s v="TRANSPORTATION"/>
    <x v="0"/>
    <s v="DIESEL FUEL"/>
    <m/>
  </r>
  <r>
    <n v="57842"/>
    <s v="REFERENCE ELECTRIFICATION - MODERATE TECHNOLOGY ADVANCEMENT"/>
    <x v="0"/>
    <s v="REFERENCE MEDIUM-DUTY CNG VEHICLE"/>
    <x v="1"/>
    <s v="TRANSPORTATION"/>
    <x v="0"/>
    <s v="LPG FUEL"/>
    <m/>
  </r>
  <r>
    <n v="57843"/>
    <s v="REFERENCE ELECTRIFICATION - MODERATE TECHNOLOGY ADVANCEMENT"/>
    <x v="0"/>
    <s v="REFERENCE MEDIUM-DUTY CNG VEHICLE"/>
    <x v="1"/>
    <s v="TRANSPORTATION"/>
    <x v="0"/>
    <s v="COMPRESSED PIPELINE GAS"/>
    <n v="50231.3355844378"/>
  </r>
  <r>
    <n v="57844"/>
    <s v="REFERENCE ELECTRIFICATION - MODERATE TECHNOLOGY ADVANCEMENT"/>
    <x v="0"/>
    <s v="REFERENCE MEDIUM-DUTY CNG VEHICLE"/>
    <x v="2"/>
    <s v="TRANSPORTATION"/>
    <x v="0"/>
    <s v="GASOLINE FUEL"/>
    <m/>
  </r>
  <r>
    <n v="57845"/>
    <s v="REFERENCE ELECTRIFICATION - MODERATE TECHNOLOGY ADVANCEMENT"/>
    <x v="0"/>
    <s v="REFERENCE MEDIUM-DUTY CNG VEHICLE"/>
    <x v="2"/>
    <s v="TRANSPORTATION"/>
    <x v="0"/>
    <s v="ELECTRICITY"/>
    <m/>
  </r>
  <r>
    <n v="57846"/>
    <s v="REFERENCE ELECTRIFICATION - MODERATE TECHNOLOGY ADVANCEMENT"/>
    <x v="0"/>
    <s v="REFERENCE MEDIUM-DUTY CNG VEHICLE"/>
    <x v="2"/>
    <s v="TRANSPORTATION"/>
    <x v="0"/>
    <s v="DIESEL FUEL"/>
    <m/>
  </r>
  <r>
    <n v="57847"/>
    <s v="REFERENCE ELECTRIFICATION - MODERATE TECHNOLOGY ADVANCEMENT"/>
    <x v="0"/>
    <s v="REFERENCE MEDIUM-DUTY CNG VEHICLE"/>
    <x v="2"/>
    <s v="TRANSPORTATION"/>
    <x v="0"/>
    <s v="LPG FUEL"/>
    <m/>
  </r>
  <r>
    <n v="57848"/>
    <s v="REFERENCE ELECTRIFICATION - MODERATE TECHNOLOGY ADVANCEMENT"/>
    <x v="0"/>
    <s v="REFERENCE MEDIUM-DUTY CNG VEHICLE"/>
    <x v="2"/>
    <s v="TRANSPORTATION"/>
    <x v="0"/>
    <s v="COMPRESSED PIPELINE GAS"/>
    <n v="268341.082468808"/>
  </r>
  <r>
    <n v="57849"/>
    <s v="REFERENCE ELECTRIFICATION - MODERATE TECHNOLOGY ADVANCEMENT"/>
    <x v="0"/>
    <s v="REFERENCE MEDIUM-DUTY CNG VEHICLE"/>
    <x v="3"/>
    <s v="TRANSPORTATION"/>
    <x v="0"/>
    <s v="GASOLINE FUEL"/>
    <m/>
  </r>
  <r>
    <n v="57850"/>
    <s v="REFERENCE ELECTRIFICATION - MODERATE TECHNOLOGY ADVANCEMENT"/>
    <x v="0"/>
    <s v="REFERENCE MEDIUM-DUTY CNG VEHICLE"/>
    <x v="3"/>
    <s v="TRANSPORTATION"/>
    <x v="0"/>
    <s v="ELECTRICITY"/>
    <m/>
  </r>
  <r>
    <n v="57851"/>
    <s v="REFERENCE ELECTRIFICATION - MODERATE TECHNOLOGY ADVANCEMENT"/>
    <x v="0"/>
    <s v="REFERENCE MEDIUM-DUTY CNG VEHICLE"/>
    <x v="3"/>
    <s v="TRANSPORTATION"/>
    <x v="0"/>
    <s v="DIESEL FUEL"/>
    <m/>
  </r>
  <r>
    <n v="57852"/>
    <s v="REFERENCE ELECTRIFICATION - MODERATE TECHNOLOGY ADVANCEMENT"/>
    <x v="0"/>
    <s v="REFERENCE MEDIUM-DUTY CNG VEHICLE"/>
    <x v="3"/>
    <s v="TRANSPORTATION"/>
    <x v="0"/>
    <s v="LPG FUEL"/>
    <m/>
  </r>
  <r>
    <n v="57853"/>
    <s v="REFERENCE ELECTRIFICATION - MODERATE TECHNOLOGY ADVANCEMENT"/>
    <x v="0"/>
    <s v="REFERENCE MEDIUM-DUTY CNG VEHICLE"/>
    <x v="3"/>
    <s v="TRANSPORTATION"/>
    <x v="0"/>
    <s v="COMPRESSED PIPELINE GAS"/>
    <n v="132187.724914693"/>
  </r>
  <r>
    <n v="57854"/>
    <s v="REFERENCE ELECTRIFICATION - MODERATE TECHNOLOGY ADVANCEMENT"/>
    <x v="0"/>
    <s v="REFERENCE MEDIUM-DUTY CNG VEHICLE"/>
    <x v="4"/>
    <s v="TRANSPORTATION"/>
    <x v="0"/>
    <s v="GASOLINE FUEL"/>
    <m/>
  </r>
  <r>
    <n v="57855"/>
    <s v="REFERENCE ELECTRIFICATION - MODERATE TECHNOLOGY ADVANCEMENT"/>
    <x v="0"/>
    <s v="REFERENCE MEDIUM-DUTY CNG VEHICLE"/>
    <x v="4"/>
    <s v="TRANSPORTATION"/>
    <x v="0"/>
    <s v="ELECTRICITY"/>
    <m/>
  </r>
  <r>
    <n v="57856"/>
    <s v="REFERENCE ELECTRIFICATION - MODERATE TECHNOLOGY ADVANCEMENT"/>
    <x v="0"/>
    <s v="REFERENCE MEDIUM-DUTY CNG VEHICLE"/>
    <x v="4"/>
    <s v="TRANSPORTATION"/>
    <x v="0"/>
    <s v="DIESEL FUEL"/>
    <m/>
  </r>
  <r>
    <n v="57857"/>
    <s v="REFERENCE ELECTRIFICATION - MODERATE TECHNOLOGY ADVANCEMENT"/>
    <x v="0"/>
    <s v="REFERENCE MEDIUM-DUTY CNG VEHICLE"/>
    <x v="4"/>
    <s v="TRANSPORTATION"/>
    <x v="0"/>
    <s v="LPG FUEL"/>
    <m/>
  </r>
  <r>
    <n v="57858"/>
    <s v="REFERENCE ELECTRIFICATION - MODERATE TECHNOLOGY ADVANCEMENT"/>
    <x v="0"/>
    <s v="REFERENCE MEDIUM-DUTY CNG VEHICLE"/>
    <x v="4"/>
    <s v="TRANSPORTATION"/>
    <x v="0"/>
    <s v="COMPRESSED PIPELINE GAS"/>
    <n v="1504296.31421813"/>
  </r>
  <r>
    <n v="57859"/>
    <s v="REFERENCE ELECTRIFICATION - MODERATE TECHNOLOGY ADVANCEMENT"/>
    <x v="0"/>
    <s v="REFERENCE MEDIUM-DUTY CNG VEHICLE"/>
    <x v="5"/>
    <s v="TRANSPORTATION"/>
    <x v="0"/>
    <s v="GASOLINE FUEL"/>
    <m/>
  </r>
  <r>
    <n v="57860"/>
    <s v="REFERENCE ELECTRIFICATION - MODERATE TECHNOLOGY ADVANCEMENT"/>
    <x v="0"/>
    <s v="REFERENCE MEDIUM-DUTY CNG VEHICLE"/>
    <x v="5"/>
    <s v="TRANSPORTATION"/>
    <x v="0"/>
    <s v="ELECTRICITY"/>
    <m/>
  </r>
  <r>
    <n v="57861"/>
    <s v="REFERENCE ELECTRIFICATION - MODERATE TECHNOLOGY ADVANCEMENT"/>
    <x v="0"/>
    <s v="REFERENCE MEDIUM-DUTY CNG VEHICLE"/>
    <x v="5"/>
    <s v="TRANSPORTATION"/>
    <x v="0"/>
    <s v="DIESEL FUEL"/>
    <m/>
  </r>
  <r>
    <n v="57862"/>
    <s v="REFERENCE ELECTRIFICATION - MODERATE TECHNOLOGY ADVANCEMENT"/>
    <x v="0"/>
    <s v="REFERENCE MEDIUM-DUTY CNG VEHICLE"/>
    <x v="5"/>
    <s v="TRANSPORTATION"/>
    <x v="0"/>
    <s v="LPG FUEL"/>
    <m/>
  </r>
  <r>
    <n v="57863"/>
    <s v="REFERENCE ELECTRIFICATION - MODERATE TECHNOLOGY ADVANCEMENT"/>
    <x v="0"/>
    <s v="REFERENCE MEDIUM-DUTY CNG VEHICLE"/>
    <x v="5"/>
    <s v="TRANSPORTATION"/>
    <x v="0"/>
    <s v="COMPRESSED PIPELINE GAS"/>
    <n v="124256.461541745"/>
  </r>
  <r>
    <n v="57864"/>
    <s v="REFERENCE ELECTRIFICATION - MODERATE TECHNOLOGY ADVANCEMENT"/>
    <x v="0"/>
    <s v="REFERENCE MEDIUM-DUTY CNG VEHICLE"/>
    <x v="6"/>
    <s v="TRANSPORTATION"/>
    <x v="0"/>
    <s v="GASOLINE FUEL"/>
    <m/>
  </r>
  <r>
    <n v="57865"/>
    <s v="REFERENCE ELECTRIFICATION - MODERATE TECHNOLOGY ADVANCEMENT"/>
    <x v="0"/>
    <s v="REFERENCE MEDIUM-DUTY CNG VEHICLE"/>
    <x v="6"/>
    <s v="TRANSPORTATION"/>
    <x v="0"/>
    <s v="ELECTRICITY"/>
    <m/>
  </r>
  <r>
    <n v="57866"/>
    <s v="REFERENCE ELECTRIFICATION - MODERATE TECHNOLOGY ADVANCEMENT"/>
    <x v="0"/>
    <s v="REFERENCE MEDIUM-DUTY CNG VEHICLE"/>
    <x v="6"/>
    <s v="TRANSPORTATION"/>
    <x v="0"/>
    <s v="DIESEL FUEL"/>
    <m/>
  </r>
  <r>
    <n v="57867"/>
    <s v="REFERENCE ELECTRIFICATION - MODERATE TECHNOLOGY ADVANCEMENT"/>
    <x v="0"/>
    <s v="REFERENCE MEDIUM-DUTY CNG VEHICLE"/>
    <x v="6"/>
    <s v="TRANSPORTATION"/>
    <x v="0"/>
    <s v="LPG FUEL"/>
    <m/>
  </r>
  <r>
    <n v="57868"/>
    <s v="REFERENCE ELECTRIFICATION - MODERATE TECHNOLOGY ADVANCEMENT"/>
    <x v="0"/>
    <s v="REFERENCE MEDIUM-DUTY CNG VEHICLE"/>
    <x v="6"/>
    <s v="TRANSPORTATION"/>
    <x v="0"/>
    <s v="COMPRESSED PIPELINE GAS"/>
    <n v="77990.7578342613"/>
  </r>
  <r>
    <n v="57869"/>
    <s v="REFERENCE ELECTRIFICATION - MODERATE TECHNOLOGY ADVANCEMENT"/>
    <x v="0"/>
    <s v="REFERENCE MEDIUM-DUTY CNG VEHICLE"/>
    <x v="7"/>
    <s v="TRANSPORTATION"/>
    <x v="0"/>
    <s v="GASOLINE FUEL"/>
    <m/>
  </r>
  <r>
    <n v="57870"/>
    <s v="REFERENCE ELECTRIFICATION - MODERATE TECHNOLOGY ADVANCEMENT"/>
    <x v="0"/>
    <s v="REFERENCE MEDIUM-DUTY CNG VEHICLE"/>
    <x v="7"/>
    <s v="TRANSPORTATION"/>
    <x v="0"/>
    <s v="ELECTRICITY"/>
    <m/>
  </r>
  <r>
    <n v="57871"/>
    <s v="REFERENCE ELECTRIFICATION - MODERATE TECHNOLOGY ADVANCEMENT"/>
    <x v="0"/>
    <s v="REFERENCE MEDIUM-DUTY CNG VEHICLE"/>
    <x v="7"/>
    <s v="TRANSPORTATION"/>
    <x v="0"/>
    <s v="DIESEL FUEL"/>
    <m/>
  </r>
  <r>
    <n v="57872"/>
    <s v="REFERENCE ELECTRIFICATION - MODERATE TECHNOLOGY ADVANCEMENT"/>
    <x v="0"/>
    <s v="REFERENCE MEDIUM-DUTY CNG VEHICLE"/>
    <x v="7"/>
    <s v="TRANSPORTATION"/>
    <x v="0"/>
    <s v="LPG FUEL"/>
    <m/>
  </r>
  <r>
    <n v="57873"/>
    <s v="REFERENCE ELECTRIFICATION - MODERATE TECHNOLOGY ADVANCEMENT"/>
    <x v="0"/>
    <s v="REFERENCE MEDIUM-DUTY CNG VEHICLE"/>
    <x v="7"/>
    <s v="TRANSPORTATION"/>
    <x v="0"/>
    <s v="COMPRESSED PIPELINE GAS"/>
    <n v="31725.0541268657"/>
  </r>
  <r>
    <n v="57874"/>
    <s v="REFERENCE ELECTRIFICATION - MODERATE TECHNOLOGY ADVANCEMENT"/>
    <x v="0"/>
    <s v="REFERENCE MEDIUM-DUTY CNG VEHICLE"/>
    <x v="8"/>
    <s v="TRANSPORTATION"/>
    <x v="0"/>
    <s v="GASOLINE FUEL"/>
    <m/>
  </r>
  <r>
    <n v="57875"/>
    <s v="REFERENCE ELECTRIFICATION - MODERATE TECHNOLOGY ADVANCEMENT"/>
    <x v="0"/>
    <s v="REFERENCE MEDIUM-DUTY CNG VEHICLE"/>
    <x v="8"/>
    <s v="TRANSPORTATION"/>
    <x v="0"/>
    <s v="ELECTRICITY"/>
    <m/>
  </r>
  <r>
    <n v="57876"/>
    <s v="REFERENCE ELECTRIFICATION - MODERATE TECHNOLOGY ADVANCEMENT"/>
    <x v="0"/>
    <s v="REFERENCE MEDIUM-DUTY CNG VEHICLE"/>
    <x v="8"/>
    <s v="TRANSPORTATION"/>
    <x v="0"/>
    <s v="DIESEL FUEL"/>
    <m/>
  </r>
  <r>
    <n v="57877"/>
    <s v="REFERENCE ELECTRIFICATION - MODERATE TECHNOLOGY ADVANCEMENT"/>
    <x v="0"/>
    <s v="REFERENCE MEDIUM-DUTY CNG VEHICLE"/>
    <x v="8"/>
    <s v="TRANSPORTATION"/>
    <x v="0"/>
    <s v="LPG FUEL"/>
    <m/>
  </r>
  <r>
    <n v="57878"/>
    <s v="REFERENCE ELECTRIFICATION - MODERATE TECHNOLOGY ADVANCEMENT"/>
    <x v="0"/>
    <s v="REFERENCE MEDIUM-DUTY CNG VEHICLE"/>
    <x v="8"/>
    <s v="TRANSPORTATION"/>
    <x v="0"/>
    <s v="COMPRESSED PIPELINE GAS"/>
    <n v="30206.0586930038"/>
  </r>
  <r>
    <n v="57879"/>
    <s v="REFERENCE ELECTRIFICATION - MODERATE TECHNOLOGY ADVANCEMENT"/>
    <x v="0"/>
    <s v="REFERENCE MEDIUM-DUTY CNG VEHICLE"/>
    <x v="9"/>
    <s v="TRANSPORTATION"/>
    <x v="0"/>
    <s v="GASOLINE FUEL"/>
    <m/>
  </r>
  <r>
    <n v="57880"/>
    <s v="REFERENCE ELECTRIFICATION - MODERATE TECHNOLOGY ADVANCEMENT"/>
    <x v="0"/>
    <s v="REFERENCE MEDIUM-DUTY CNG VEHICLE"/>
    <x v="9"/>
    <s v="TRANSPORTATION"/>
    <x v="0"/>
    <s v="ELECTRICITY"/>
    <m/>
  </r>
  <r>
    <n v="57881"/>
    <s v="REFERENCE ELECTRIFICATION - MODERATE TECHNOLOGY ADVANCEMENT"/>
    <x v="0"/>
    <s v="REFERENCE MEDIUM-DUTY CNG VEHICLE"/>
    <x v="9"/>
    <s v="TRANSPORTATION"/>
    <x v="0"/>
    <s v="DIESEL FUEL"/>
    <m/>
  </r>
  <r>
    <n v="57882"/>
    <s v="REFERENCE ELECTRIFICATION - MODERATE TECHNOLOGY ADVANCEMENT"/>
    <x v="0"/>
    <s v="REFERENCE MEDIUM-DUTY CNG VEHICLE"/>
    <x v="9"/>
    <s v="TRANSPORTATION"/>
    <x v="0"/>
    <s v="LPG FUEL"/>
    <m/>
  </r>
  <r>
    <n v="57883"/>
    <s v="REFERENCE ELECTRIFICATION - MODERATE TECHNOLOGY ADVANCEMENT"/>
    <x v="0"/>
    <s v="REFERENCE MEDIUM-DUTY CNG VEHICLE"/>
    <x v="9"/>
    <s v="TRANSPORTATION"/>
    <x v="0"/>
    <s v="COMPRESSED PIPELINE GAS"/>
    <n v="830138.9154517"/>
  </r>
  <r>
    <n v="57884"/>
    <s v="REFERENCE ELECTRIFICATION - MODERATE TECHNOLOGY ADVANCEMENT"/>
    <x v="0"/>
    <s v="REFERENCE MEDIUM-DUTY CNG VEHICLE"/>
    <x v="10"/>
    <s v="TRANSPORTATION"/>
    <x v="0"/>
    <s v="GASOLINE FUEL"/>
    <m/>
  </r>
  <r>
    <n v="57885"/>
    <s v="REFERENCE ELECTRIFICATION - MODERATE TECHNOLOGY ADVANCEMENT"/>
    <x v="0"/>
    <s v="REFERENCE MEDIUM-DUTY CNG VEHICLE"/>
    <x v="10"/>
    <s v="TRANSPORTATION"/>
    <x v="0"/>
    <s v="ELECTRICITY"/>
    <m/>
  </r>
  <r>
    <n v="57886"/>
    <s v="REFERENCE ELECTRIFICATION - MODERATE TECHNOLOGY ADVANCEMENT"/>
    <x v="0"/>
    <s v="REFERENCE MEDIUM-DUTY CNG VEHICLE"/>
    <x v="10"/>
    <s v="TRANSPORTATION"/>
    <x v="0"/>
    <s v="DIESEL FUEL"/>
    <m/>
  </r>
  <r>
    <n v="57887"/>
    <s v="REFERENCE ELECTRIFICATION - MODERATE TECHNOLOGY ADVANCEMENT"/>
    <x v="0"/>
    <s v="REFERENCE MEDIUM-DUTY CNG VEHICLE"/>
    <x v="10"/>
    <s v="TRANSPORTATION"/>
    <x v="0"/>
    <s v="LPG FUEL"/>
    <m/>
  </r>
  <r>
    <n v="57888"/>
    <s v="REFERENCE ELECTRIFICATION - MODERATE TECHNOLOGY ADVANCEMENT"/>
    <x v="0"/>
    <s v="REFERENCE MEDIUM-DUTY CNG VEHICLE"/>
    <x v="10"/>
    <s v="TRANSPORTATION"/>
    <x v="0"/>
    <s v="COMPRESSED PIPELINE GAS"/>
    <n v="378056.894937705"/>
  </r>
  <r>
    <n v="57889"/>
    <s v="REFERENCE ELECTRIFICATION - MODERATE TECHNOLOGY ADVANCEMENT"/>
    <x v="0"/>
    <s v="REFERENCE MEDIUM-DUTY CNG VEHICLE"/>
    <x v="11"/>
    <s v="TRANSPORTATION"/>
    <x v="0"/>
    <s v="GASOLINE FUEL"/>
    <m/>
  </r>
  <r>
    <n v="57890"/>
    <s v="REFERENCE ELECTRIFICATION - MODERATE TECHNOLOGY ADVANCEMENT"/>
    <x v="0"/>
    <s v="REFERENCE MEDIUM-DUTY CNG VEHICLE"/>
    <x v="11"/>
    <s v="TRANSPORTATION"/>
    <x v="0"/>
    <s v="ELECTRICITY"/>
    <m/>
  </r>
  <r>
    <n v="57891"/>
    <s v="REFERENCE ELECTRIFICATION - MODERATE TECHNOLOGY ADVANCEMENT"/>
    <x v="0"/>
    <s v="REFERENCE MEDIUM-DUTY CNG VEHICLE"/>
    <x v="11"/>
    <s v="TRANSPORTATION"/>
    <x v="0"/>
    <s v="DIESEL FUEL"/>
    <m/>
  </r>
  <r>
    <n v="57892"/>
    <s v="REFERENCE ELECTRIFICATION - MODERATE TECHNOLOGY ADVANCEMENT"/>
    <x v="0"/>
    <s v="REFERENCE MEDIUM-DUTY CNG VEHICLE"/>
    <x v="11"/>
    <s v="TRANSPORTATION"/>
    <x v="0"/>
    <s v="LPG FUEL"/>
    <m/>
  </r>
  <r>
    <n v="57893"/>
    <s v="REFERENCE ELECTRIFICATION - MODERATE TECHNOLOGY ADVANCEMENT"/>
    <x v="0"/>
    <s v="REFERENCE MEDIUM-DUTY CNG VEHICLE"/>
    <x v="11"/>
    <s v="TRANSPORTATION"/>
    <x v="0"/>
    <s v="COMPRESSED PIPELINE GAS"/>
    <n v="35690.688417191"/>
  </r>
  <r>
    <n v="57894"/>
    <s v="REFERENCE ELECTRIFICATION - MODERATE TECHNOLOGY ADVANCEMENT"/>
    <x v="0"/>
    <s v="REFERENCE MEDIUM-DUTY CNG VEHICLE"/>
    <x v="12"/>
    <s v="TRANSPORTATION"/>
    <x v="0"/>
    <s v="GASOLINE FUEL"/>
    <m/>
  </r>
  <r>
    <n v="57895"/>
    <s v="REFERENCE ELECTRIFICATION - MODERATE TECHNOLOGY ADVANCEMENT"/>
    <x v="0"/>
    <s v="REFERENCE MEDIUM-DUTY CNG VEHICLE"/>
    <x v="12"/>
    <s v="TRANSPORTATION"/>
    <x v="0"/>
    <s v="ELECTRICITY"/>
    <m/>
  </r>
  <r>
    <n v="57896"/>
    <s v="REFERENCE ELECTRIFICATION - MODERATE TECHNOLOGY ADVANCEMENT"/>
    <x v="0"/>
    <s v="REFERENCE MEDIUM-DUTY CNG VEHICLE"/>
    <x v="12"/>
    <s v="TRANSPORTATION"/>
    <x v="0"/>
    <s v="DIESEL FUEL"/>
    <m/>
  </r>
  <r>
    <n v="57897"/>
    <s v="REFERENCE ELECTRIFICATION - MODERATE TECHNOLOGY ADVANCEMENT"/>
    <x v="0"/>
    <s v="REFERENCE MEDIUM-DUTY CNG VEHICLE"/>
    <x v="12"/>
    <s v="TRANSPORTATION"/>
    <x v="0"/>
    <s v="LPG FUEL"/>
    <m/>
  </r>
  <r>
    <n v="57898"/>
    <s v="REFERENCE ELECTRIFICATION - MODERATE TECHNOLOGY ADVANCEMENT"/>
    <x v="0"/>
    <s v="REFERENCE MEDIUM-DUTY CNG VEHICLE"/>
    <x v="12"/>
    <s v="TRANSPORTATION"/>
    <x v="0"/>
    <s v="COMPRESSED PIPELINE GAS"/>
    <n v="89887.6533382834"/>
  </r>
  <r>
    <n v="57899"/>
    <s v="REFERENCE ELECTRIFICATION - MODERATE TECHNOLOGY ADVANCEMENT"/>
    <x v="0"/>
    <s v="REFERENCE MEDIUM-DUTY CNG VEHICLE"/>
    <x v="13"/>
    <s v="TRANSPORTATION"/>
    <x v="0"/>
    <s v="GASOLINE FUEL"/>
    <m/>
  </r>
  <r>
    <n v="57900"/>
    <s v="REFERENCE ELECTRIFICATION - MODERATE TECHNOLOGY ADVANCEMENT"/>
    <x v="0"/>
    <s v="REFERENCE MEDIUM-DUTY CNG VEHICLE"/>
    <x v="13"/>
    <s v="TRANSPORTATION"/>
    <x v="0"/>
    <s v="ELECTRICITY"/>
    <m/>
  </r>
  <r>
    <n v="57901"/>
    <s v="REFERENCE ELECTRIFICATION - MODERATE TECHNOLOGY ADVANCEMENT"/>
    <x v="0"/>
    <s v="REFERENCE MEDIUM-DUTY CNG VEHICLE"/>
    <x v="13"/>
    <s v="TRANSPORTATION"/>
    <x v="0"/>
    <s v="DIESEL FUEL"/>
    <m/>
  </r>
  <r>
    <n v="57902"/>
    <s v="REFERENCE ELECTRIFICATION - MODERATE TECHNOLOGY ADVANCEMENT"/>
    <x v="0"/>
    <s v="REFERENCE MEDIUM-DUTY CNG VEHICLE"/>
    <x v="13"/>
    <s v="TRANSPORTATION"/>
    <x v="0"/>
    <s v="LPG FUEL"/>
    <m/>
  </r>
  <r>
    <n v="57903"/>
    <s v="REFERENCE ELECTRIFICATION - MODERATE TECHNOLOGY ADVANCEMENT"/>
    <x v="0"/>
    <s v="REFERENCE MEDIUM-DUTY CNG VEHICLE"/>
    <x v="13"/>
    <s v="TRANSPORTATION"/>
    <x v="0"/>
    <s v="COMPRESSED PIPELINE GAS"/>
    <n v="351619.349980178"/>
  </r>
  <r>
    <n v="57904"/>
    <s v="REFERENCE ELECTRIFICATION - MODERATE TECHNOLOGY ADVANCEMENT"/>
    <x v="0"/>
    <s v="REFERENCE MEDIUM-DUTY CNG VEHICLE"/>
    <x v="14"/>
    <s v="TRANSPORTATION"/>
    <x v="0"/>
    <s v="GASOLINE FUEL"/>
    <m/>
  </r>
  <r>
    <n v="57905"/>
    <s v="REFERENCE ELECTRIFICATION - MODERATE TECHNOLOGY ADVANCEMENT"/>
    <x v="0"/>
    <s v="REFERENCE MEDIUM-DUTY CNG VEHICLE"/>
    <x v="14"/>
    <s v="TRANSPORTATION"/>
    <x v="0"/>
    <s v="ELECTRICITY"/>
    <m/>
  </r>
  <r>
    <n v="57906"/>
    <s v="REFERENCE ELECTRIFICATION - MODERATE TECHNOLOGY ADVANCEMENT"/>
    <x v="0"/>
    <s v="REFERENCE MEDIUM-DUTY CNG VEHICLE"/>
    <x v="14"/>
    <s v="TRANSPORTATION"/>
    <x v="0"/>
    <s v="DIESEL FUEL"/>
    <m/>
  </r>
  <r>
    <n v="57907"/>
    <s v="REFERENCE ELECTRIFICATION - MODERATE TECHNOLOGY ADVANCEMENT"/>
    <x v="0"/>
    <s v="REFERENCE MEDIUM-DUTY CNG VEHICLE"/>
    <x v="14"/>
    <s v="TRANSPORTATION"/>
    <x v="0"/>
    <s v="LPG FUEL"/>
    <m/>
  </r>
  <r>
    <n v="57908"/>
    <s v="REFERENCE ELECTRIFICATION - MODERATE TECHNOLOGY ADVANCEMENT"/>
    <x v="0"/>
    <s v="REFERENCE MEDIUM-DUTY CNG VEHICLE"/>
    <x v="14"/>
    <s v="TRANSPORTATION"/>
    <x v="0"/>
    <s v="COMPRESSED PIPELINE GAS"/>
    <n v="355584.980968084"/>
  </r>
  <r>
    <n v="57909"/>
    <s v="REFERENCE ELECTRIFICATION - MODERATE TECHNOLOGY ADVANCEMENT"/>
    <x v="0"/>
    <s v="REFERENCE MEDIUM-DUTY CNG VEHICLE"/>
    <x v="15"/>
    <s v="TRANSPORTATION"/>
    <x v="0"/>
    <s v="GASOLINE FUEL"/>
    <m/>
  </r>
  <r>
    <n v="57910"/>
    <s v="REFERENCE ELECTRIFICATION - MODERATE TECHNOLOGY ADVANCEMENT"/>
    <x v="0"/>
    <s v="REFERENCE MEDIUM-DUTY CNG VEHICLE"/>
    <x v="15"/>
    <s v="TRANSPORTATION"/>
    <x v="0"/>
    <s v="ELECTRICITY"/>
    <m/>
  </r>
  <r>
    <n v="57911"/>
    <s v="REFERENCE ELECTRIFICATION - MODERATE TECHNOLOGY ADVANCEMENT"/>
    <x v="0"/>
    <s v="REFERENCE MEDIUM-DUTY CNG VEHICLE"/>
    <x v="15"/>
    <s v="TRANSPORTATION"/>
    <x v="0"/>
    <s v="DIESEL FUEL"/>
    <m/>
  </r>
  <r>
    <n v="57912"/>
    <s v="REFERENCE ELECTRIFICATION - MODERATE TECHNOLOGY ADVANCEMENT"/>
    <x v="0"/>
    <s v="REFERENCE MEDIUM-DUTY CNG VEHICLE"/>
    <x v="15"/>
    <s v="TRANSPORTATION"/>
    <x v="0"/>
    <s v="LPG FUEL"/>
    <m/>
  </r>
  <r>
    <n v="57913"/>
    <s v="REFERENCE ELECTRIFICATION - MODERATE TECHNOLOGY ADVANCEMENT"/>
    <x v="0"/>
    <s v="REFERENCE MEDIUM-DUTY CNG VEHICLE"/>
    <x v="15"/>
    <s v="TRANSPORTATION"/>
    <x v="0"/>
    <s v="COMPRESSED PIPELINE GAS"/>
    <n v="99140.79324146089"/>
  </r>
  <r>
    <n v="57914"/>
    <s v="REFERENCE ELECTRIFICATION - MODERATE TECHNOLOGY ADVANCEMENT"/>
    <x v="0"/>
    <s v="REFERENCE MEDIUM-DUTY CNG VEHICLE"/>
    <x v="16"/>
    <s v="TRANSPORTATION"/>
    <x v="0"/>
    <s v="GASOLINE FUEL"/>
    <m/>
  </r>
  <r>
    <n v="57915"/>
    <s v="REFERENCE ELECTRIFICATION - MODERATE TECHNOLOGY ADVANCEMENT"/>
    <x v="0"/>
    <s v="REFERENCE MEDIUM-DUTY CNG VEHICLE"/>
    <x v="16"/>
    <s v="TRANSPORTATION"/>
    <x v="0"/>
    <s v="ELECTRICITY"/>
    <m/>
  </r>
  <r>
    <n v="57916"/>
    <s v="REFERENCE ELECTRIFICATION - MODERATE TECHNOLOGY ADVANCEMENT"/>
    <x v="0"/>
    <s v="REFERENCE MEDIUM-DUTY CNG VEHICLE"/>
    <x v="16"/>
    <s v="TRANSPORTATION"/>
    <x v="0"/>
    <s v="DIESEL FUEL"/>
    <m/>
  </r>
  <r>
    <n v="57917"/>
    <s v="REFERENCE ELECTRIFICATION - MODERATE TECHNOLOGY ADVANCEMENT"/>
    <x v="0"/>
    <s v="REFERENCE MEDIUM-DUTY CNG VEHICLE"/>
    <x v="16"/>
    <s v="TRANSPORTATION"/>
    <x v="0"/>
    <s v="LPG FUEL"/>
    <m/>
  </r>
  <r>
    <n v="57918"/>
    <s v="REFERENCE ELECTRIFICATION - MODERATE TECHNOLOGY ADVANCEMENT"/>
    <x v="0"/>
    <s v="REFERENCE MEDIUM-DUTY CNG VEHICLE"/>
    <x v="16"/>
    <s v="TRANSPORTATION"/>
    <x v="0"/>
    <s v="COMPRESSED PIPELINE GAS"/>
    <n v="115003.32074945"/>
  </r>
  <r>
    <n v="57919"/>
    <s v="REFERENCE ELECTRIFICATION - MODERATE TECHNOLOGY ADVANCEMENT"/>
    <x v="0"/>
    <s v="REFERENCE MEDIUM-DUTY CNG VEHICLE"/>
    <x v="17"/>
    <s v="TRANSPORTATION"/>
    <x v="0"/>
    <s v="GASOLINE FUEL"/>
    <m/>
  </r>
  <r>
    <n v="57920"/>
    <s v="REFERENCE ELECTRIFICATION - MODERATE TECHNOLOGY ADVANCEMENT"/>
    <x v="0"/>
    <s v="REFERENCE MEDIUM-DUTY CNG VEHICLE"/>
    <x v="17"/>
    <s v="TRANSPORTATION"/>
    <x v="0"/>
    <s v="ELECTRICITY"/>
    <m/>
  </r>
  <r>
    <n v="57921"/>
    <s v="REFERENCE ELECTRIFICATION - MODERATE TECHNOLOGY ADVANCEMENT"/>
    <x v="0"/>
    <s v="REFERENCE MEDIUM-DUTY CNG VEHICLE"/>
    <x v="17"/>
    <s v="TRANSPORTATION"/>
    <x v="0"/>
    <s v="DIESEL FUEL"/>
    <m/>
  </r>
  <r>
    <n v="57922"/>
    <s v="REFERENCE ELECTRIFICATION - MODERATE TECHNOLOGY ADVANCEMENT"/>
    <x v="0"/>
    <s v="REFERENCE MEDIUM-DUTY CNG VEHICLE"/>
    <x v="17"/>
    <s v="TRANSPORTATION"/>
    <x v="0"/>
    <s v="LPG FUEL"/>
    <m/>
  </r>
  <r>
    <n v="57923"/>
    <s v="REFERENCE ELECTRIFICATION - MODERATE TECHNOLOGY ADVANCEMENT"/>
    <x v="0"/>
    <s v="REFERENCE MEDIUM-DUTY CNG VEHICLE"/>
    <x v="17"/>
    <s v="TRANSPORTATION"/>
    <x v="0"/>
    <s v="COMPRESSED PIPELINE GAS"/>
    <n v="222075.37888803"/>
  </r>
  <r>
    <n v="57924"/>
    <s v="REFERENCE ELECTRIFICATION - MODERATE TECHNOLOGY ADVANCEMENT"/>
    <x v="0"/>
    <s v="REFERENCE MEDIUM-DUTY CNG VEHICLE"/>
    <x v="18"/>
    <s v="TRANSPORTATION"/>
    <x v="0"/>
    <s v="GASOLINE FUEL"/>
    <m/>
  </r>
  <r>
    <n v="57925"/>
    <s v="REFERENCE ELECTRIFICATION - MODERATE TECHNOLOGY ADVANCEMENT"/>
    <x v="0"/>
    <s v="REFERENCE MEDIUM-DUTY CNG VEHICLE"/>
    <x v="18"/>
    <s v="TRANSPORTATION"/>
    <x v="0"/>
    <s v="ELECTRICITY"/>
    <m/>
  </r>
  <r>
    <n v="57926"/>
    <s v="REFERENCE ELECTRIFICATION - MODERATE TECHNOLOGY ADVANCEMENT"/>
    <x v="0"/>
    <s v="REFERENCE MEDIUM-DUTY CNG VEHICLE"/>
    <x v="18"/>
    <s v="TRANSPORTATION"/>
    <x v="0"/>
    <s v="DIESEL FUEL"/>
    <m/>
  </r>
  <r>
    <n v="57927"/>
    <s v="REFERENCE ELECTRIFICATION - MODERATE TECHNOLOGY ADVANCEMENT"/>
    <x v="0"/>
    <s v="REFERENCE MEDIUM-DUTY CNG VEHICLE"/>
    <x v="18"/>
    <s v="TRANSPORTATION"/>
    <x v="0"/>
    <s v="LPG FUEL"/>
    <m/>
  </r>
  <r>
    <n v="57928"/>
    <s v="REFERENCE ELECTRIFICATION - MODERATE TECHNOLOGY ADVANCEMENT"/>
    <x v="0"/>
    <s v="REFERENCE MEDIUM-DUTY CNG VEHICLE"/>
    <x v="18"/>
    <s v="TRANSPORTATION"/>
    <x v="0"/>
    <s v="COMPRESSED PIPELINE GAS"/>
    <n v="317250.540760542"/>
  </r>
  <r>
    <n v="57929"/>
    <s v="REFERENCE ELECTRIFICATION - MODERATE TECHNOLOGY ADVANCEMENT"/>
    <x v="0"/>
    <s v="REFERENCE MEDIUM-DUTY CNG VEHICLE"/>
    <x v="19"/>
    <s v="TRANSPORTATION"/>
    <x v="0"/>
    <s v="GASOLINE FUEL"/>
    <m/>
  </r>
  <r>
    <n v="57930"/>
    <s v="REFERENCE ELECTRIFICATION - MODERATE TECHNOLOGY ADVANCEMENT"/>
    <x v="0"/>
    <s v="REFERENCE MEDIUM-DUTY CNG VEHICLE"/>
    <x v="19"/>
    <s v="TRANSPORTATION"/>
    <x v="0"/>
    <s v="ELECTRICITY"/>
    <m/>
  </r>
  <r>
    <n v="57931"/>
    <s v="REFERENCE ELECTRIFICATION - MODERATE TECHNOLOGY ADVANCEMENT"/>
    <x v="0"/>
    <s v="REFERENCE MEDIUM-DUTY CNG VEHICLE"/>
    <x v="19"/>
    <s v="TRANSPORTATION"/>
    <x v="0"/>
    <s v="DIESEL FUEL"/>
    <m/>
  </r>
  <r>
    <n v="57932"/>
    <s v="REFERENCE ELECTRIFICATION - MODERATE TECHNOLOGY ADVANCEMENT"/>
    <x v="0"/>
    <s v="REFERENCE MEDIUM-DUTY CNG VEHICLE"/>
    <x v="19"/>
    <s v="TRANSPORTATION"/>
    <x v="0"/>
    <s v="LPG FUEL"/>
    <m/>
  </r>
  <r>
    <n v="57933"/>
    <s v="REFERENCE ELECTRIFICATION - MODERATE TECHNOLOGY ADVANCEMENT"/>
    <x v="0"/>
    <s v="REFERENCE MEDIUM-DUTY CNG VEHICLE"/>
    <x v="19"/>
    <s v="TRANSPORTATION"/>
    <x v="0"/>
    <s v="COMPRESSED PIPELINE GAS"/>
    <n v="58162.5990844002"/>
  </r>
  <r>
    <n v="57934"/>
    <s v="REFERENCE ELECTRIFICATION - MODERATE TECHNOLOGY ADVANCEMENT"/>
    <x v="0"/>
    <s v="REFERENCE MEDIUM-DUTY CNG VEHICLE"/>
    <x v="20"/>
    <s v="TRANSPORTATION"/>
    <x v="0"/>
    <s v="GASOLINE FUEL"/>
    <m/>
  </r>
  <r>
    <n v="57935"/>
    <s v="REFERENCE ELECTRIFICATION - MODERATE TECHNOLOGY ADVANCEMENT"/>
    <x v="0"/>
    <s v="REFERENCE MEDIUM-DUTY CNG VEHICLE"/>
    <x v="20"/>
    <s v="TRANSPORTATION"/>
    <x v="0"/>
    <s v="ELECTRICITY"/>
    <m/>
  </r>
  <r>
    <n v="57936"/>
    <s v="REFERENCE ELECTRIFICATION - MODERATE TECHNOLOGY ADVANCEMENT"/>
    <x v="0"/>
    <s v="REFERENCE MEDIUM-DUTY CNG VEHICLE"/>
    <x v="20"/>
    <s v="TRANSPORTATION"/>
    <x v="0"/>
    <s v="DIESEL FUEL"/>
    <m/>
  </r>
  <r>
    <n v="57937"/>
    <s v="REFERENCE ELECTRIFICATION - MODERATE TECHNOLOGY ADVANCEMENT"/>
    <x v="0"/>
    <s v="REFERENCE MEDIUM-DUTY CNG VEHICLE"/>
    <x v="20"/>
    <s v="TRANSPORTATION"/>
    <x v="0"/>
    <s v="LPG FUEL"/>
    <m/>
  </r>
  <r>
    <n v="57938"/>
    <s v="REFERENCE ELECTRIFICATION - MODERATE TECHNOLOGY ADVANCEMENT"/>
    <x v="0"/>
    <s v="REFERENCE MEDIUM-DUTY CNG VEHICLE"/>
    <x v="20"/>
    <s v="TRANSPORTATION"/>
    <x v="0"/>
    <s v="COMPRESSED PIPELINE GAS"/>
    <n v="247191.046045201"/>
  </r>
  <r>
    <n v="57939"/>
    <s v="REFERENCE ELECTRIFICATION - MODERATE TECHNOLOGY ADVANCEMENT"/>
    <x v="0"/>
    <s v="REFERENCE MEDIUM-DUTY CNG VEHICLE"/>
    <x v="21"/>
    <s v="TRANSPORTATION"/>
    <x v="0"/>
    <s v="GASOLINE FUEL"/>
    <m/>
  </r>
  <r>
    <n v="57940"/>
    <s v="REFERENCE ELECTRIFICATION - MODERATE TECHNOLOGY ADVANCEMENT"/>
    <x v="0"/>
    <s v="REFERENCE MEDIUM-DUTY CNG VEHICLE"/>
    <x v="21"/>
    <s v="TRANSPORTATION"/>
    <x v="0"/>
    <s v="ELECTRICITY"/>
    <m/>
  </r>
  <r>
    <n v="57941"/>
    <s v="REFERENCE ELECTRIFICATION - MODERATE TECHNOLOGY ADVANCEMENT"/>
    <x v="0"/>
    <s v="REFERENCE MEDIUM-DUTY CNG VEHICLE"/>
    <x v="21"/>
    <s v="TRANSPORTATION"/>
    <x v="0"/>
    <s v="DIESEL FUEL"/>
    <m/>
  </r>
  <r>
    <n v="57942"/>
    <s v="REFERENCE ELECTRIFICATION - MODERATE TECHNOLOGY ADVANCEMENT"/>
    <x v="0"/>
    <s v="REFERENCE MEDIUM-DUTY CNG VEHICLE"/>
    <x v="21"/>
    <s v="TRANSPORTATION"/>
    <x v="0"/>
    <s v="LPG FUEL"/>
    <m/>
  </r>
  <r>
    <n v="57943"/>
    <s v="REFERENCE ELECTRIFICATION - MODERATE TECHNOLOGY ADVANCEMENT"/>
    <x v="0"/>
    <s v="REFERENCE MEDIUM-DUTY CNG VEHICLE"/>
    <x v="21"/>
    <s v="TRANSPORTATION"/>
    <x v="0"/>
    <s v="COMPRESSED PIPELINE GAS"/>
    <n v="173165.920087885"/>
  </r>
  <r>
    <n v="57944"/>
    <s v="REFERENCE ELECTRIFICATION - MODERATE TECHNOLOGY ADVANCEMENT"/>
    <x v="0"/>
    <s v="REFERENCE MEDIUM-DUTY CNG VEHICLE"/>
    <x v="22"/>
    <s v="TRANSPORTATION"/>
    <x v="0"/>
    <s v="GASOLINE FUEL"/>
    <m/>
  </r>
  <r>
    <n v="57945"/>
    <s v="REFERENCE ELECTRIFICATION - MODERATE TECHNOLOGY ADVANCEMENT"/>
    <x v="0"/>
    <s v="REFERENCE MEDIUM-DUTY CNG VEHICLE"/>
    <x v="22"/>
    <s v="TRANSPORTATION"/>
    <x v="0"/>
    <s v="ELECTRICITY"/>
    <m/>
  </r>
  <r>
    <n v="57946"/>
    <s v="REFERENCE ELECTRIFICATION - MODERATE TECHNOLOGY ADVANCEMENT"/>
    <x v="0"/>
    <s v="REFERENCE MEDIUM-DUTY CNG VEHICLE"/>
    <x v="22"/>
    <s v="TRANSPORTATION"/>
    <x v="0"/>
    <s v="DIESEL FUEL"/>
    <m/>
  </r>
  <r>
    <n v="57947"/>
    <s v="REFERENCE ELECTRIFICATION - MODERATE TECHNOLOGY ADVANCEMENT"/>
    <x v="0"/>
    <s v="REFERENCE MEDIUM-DUTY CNG VEHICLE"/>
    <x v="22"/>
    <s v="TRANSPORTATION"/>
    <x v="0"/>
    <s v="LPG FUEL"/>
    <m/>
  </r>
  <r>
    <n v="57948"/>
    <s v="REFERENCE ELECTRIFICATION - MODERATE TECHNOLOGY ADVANCEMENT"/>
    <x v="0"/>
    <s v="REFERENCE MEDIUM-DUTY CNG VEHICLE"/>
    <x v="22"/>
    <s v="TRANSPORTATION"/>
    <x v="0"/>
    <s v="COMPRESSED PIPELINE GAS"/>
    <n v="253800.432887968"/>
  </r>
  <r>
    <n v="57949"/>
    <s v="REFERENCE ELECTRIFICATION - MODERATE TECHNOLOGY ADVANCEMENT"/>
    <x v="0"/>
    <s v="REFERENCE MEDIUM-DUTY CNG VEHICLE"/>
    <x v="23"/>
    <s v="TRANSPORTATION"/>
    <x v="0"/>
    <s v="GASOLINE FUEL"/>
    <m/>
  </r>
  <r>
    <n v="57950"/>
    <s v="REFERENCE ELECTRIFICATION - MODERATE TECHNOLOGY ADVANCEMENT"/>
    <x v="0"/>
    <s v="REFERENCE MEDIUM-DUTY CNG VEHICLE"/>
    <x v="23"/>
    <s v="TRANSPORTATION"/>
    <x v="0"/>
    <s v="ELECTRICITY"/>
    <m/>
  </r>
  <r>
    <n v="57951"/>
    <s v="REFERENCE ELECTRIFICATION - MODERATE TECHNOLOGY ADVANCEMENT"/>
    <x v="0"/>
    <s v="REFERENCE MEDIUM-DUTY CNG VEHICLE"/>
    <x v="23"/>
    <s v="TRANSPORTATION"/>
    <x v="0"/>
    <s v="DIESEL FUEL"/>
    <m/>
  </r>
  <r>
    <n v="57952"/>
    <s v="REFERENCE ELECTRIFICATION - MODERATE TECHNOLOGY ADVANCEMENT"/>
    <x v="0"/>
    <s v="REFERENCE MEDIUM-DUTY CNG VEHICLE"/>
    <x v="23"/>
    <s v="TRANSPORTATION"/>
    <x v="0"/>
    <s v="LPG FUEL"/>
    <m/>
  </r>
  <r>
    <n v="57953"/>
    <s v="REFERENCE ELECTRIFICATION - MODERATE TECHNOLOGY ADVANCEMENT"/>
    <x v="0"/>
    <s v="REFERENCE MEDIUM-DUTY CNG VEHICLE"/>
    <x v="23"/>
    <s v="TRANSPORTATION"/>
    <x v="0"/>
    <s v="COMPRESSED PIPELINE GAS"/>
    <n v="166556.533880255"/>
  </r>
  <r>
    <n v="57954"/>
    <s v="REFERENCE ELECTRIFICATION - MODERATE TECHNOLOGY ADVANCEMENT"/>
    <x v="0"/>
    <s v="REFERENCE MEDIUM-DUTY CNG VEHICLE"/>
    <x v="24"/>
    <s v="TRANSPORTATION"/>
    <x v="0"/>
    <s v="GASOLINE FUEL"/>
    <m/>
  </r>
  <r>
    <n v="57955"/>
    <s v="REFERENCE ELECTRIFICATION - MODERATE TECHNOLOGY ADVANCEMENT"/>
    <x v="0"/>
    <s v="REFERENCE MEDIUM-DUTY CNG VEHICLE"/>
    <x v="24"/>
    <s v="TRANSPORTATION"/>
    <x v="0"/>
    <s v="ELECTRICITY"/>
    <m/>
  </r>
  <r>
    <n v="57956"/>
    <s v="REFERENCE ELECTRIFICATION - MODERATE TECHNOLOGY ADVANCEMENT"/>
    <x v="0"/>
    <s v="REFERENCE MEDIUM-DUTY CNG VEHICLE"/>
    <x v="24"/>
    <s v="TRANSPORTATION"/>
    <x v="0"/>
    <s v="DIESEL FUEL"/>
    <m/>
  </r>
  <r>
    <n v="57957"/>
    <s v="REFERENCE ELECTRIFICATION - MODERATE TECHNOLOGY ADVANCEMENT"/>
    <x v="0"/>
    <s v="REFERENCE MEDIUM-DUTY CNG VEHICLE"/>
    <x v="24"/>
    <s v="TRANSPORTATION"/>
    <x v="0"/>
    <s v="LPG FUEL"/>
    <m/>
  </r>
  <r>
    <n v="57958"/>
    <s v="REFERENCE ELECTRIFICATION - MODERATE TECHNOLOGY ADVANCEMENT"/>
    <x v="0"/>
    <s v="REFERENCE MEDIUM-DUTY CNG VEHICLE"/>
    <x v="24"/>
    <s v="TRANSPORTATION"/>
    <x v="0"/>
    <s v="COMPRESSED PIPELINE GAS"/>
    <n v="152015.884172685"/>
  </r>
  <r>
    <n v="57959"/>
    <s v="REFERENCE ELECTRIFICATION - MODERATE TECHNOLOGY ADVANCEMENT"/>
    <x v="0"/>
    <s v="REFERENCE MEDIUM-DUTY CNG VEHICLE"/>
    <x v="25"/>
    <s v="TRANSPORTATION"/>
    <x v="0"/>
    <s v="GASOLINE FUEL"/>
    <m/>
  </r>
  <r>
    <n v="57960"/>
    <s v="REFERENCE ELECTRIFICATION - MODERATE TECHNOLOGY ADVANCEMENT"/>
    <x v="0"/>
    <s v="REFERENCE MEDIUM-DUTY CNG VEHICLE"/>
    <x v="25"/>
    <s v="TRANSPORTATION"/>
    <x v="0"/>
    <s v="ELECTRICITY"/>
    <m/>
  </r>
  <r>
    <n v="57961"/>
    <s v="REFERENCE ELECTRIFICATION - MODERATE TECHNOLOGY ADVANCEMENT"/>
    <x v="0"/>
    <s v="REFERENCE MEDIUM-DUTY CNG VEHICLE"/>
    <x v="25"/>
    <s v="TRANSPORTATION"/>
    <x v="0"/>
    <s v="DIESEL FUEL"/>
    <m/>
  </r>
  <r>
    <n v="57962"/>
    <s v="REFERENCE ELECTRIFICATION - MODERATE TECHNOLOGY ADVANCEMENT"/>
    <x v="0"/>
    <s v="REFERENCE MEDIUM-DUTY CNG VEHICLE"/>
    <x v="25"/>
    <s v="TRANSPORTATION"/>
    <x v="0"/>
    <s v="LPG FUEL"/>
    <m/>
  </r>
  <r>
    <n v="57963"/>
    <s v="REFERENCE ELECTRIFICATION - MODERATE TECHNOLOGY ADVANCEMENT"/>
    <x v="0"/>
    <s v="REFERENCE MEDIUM-DUTY CNG VEHICLE"/>
    <x v="25"/>
    <s v="TRANSPORTATION"/>
    <x v="0"/>
    <s v="COMPRESSED PIPELINE GAS"/>
    <n v="285525.486760778"/>
  </r>
  <r>
    <n v="57964"/>
    <s v="REFERENCE ELECTRIFICATION - MODERATE TECHNOLOGY ADVANCEMENT"/>
    <x v="0"/>
    <s v="REFERENCE MEDIUM-DUTY CNG VEHICLE"/>
    <x v="26"/>
    <s v="TRANSPORTATION"/>
    <x v="0"/>
    <s v="GASOLINE FUEL"/>
    <m/>
  </r>
  <r>
    <n v="57965"/>
    <s v="REFERENCE ELECTRIFICATION - MODERATE TECHNOLOGY ADVANCEMENT"/>
    <x v="0"/>
    <s v="REFERENCE MEDIUM-DUTY CNG VEHICLE"/>
    <x v="26"/>
    <s v="TRANSPORTATION"/>
    <x v="0"/>
    <s v="ELECTRICITY"/>
    <m/>
  </r>
  <r>
    <n v="57966"/>
    <s v="REFERENCE ELECTRIFICATION - MODERATE TECHNOLOGY ADVANCEMENT"/>
    <x v="0"/>
    <s v="REFERENCE MEDIUM-DUTY CNG VEHICLE"/>
    <x v="26"/>
    <s v="TRANSPORTATION"/>
    <x v="0"/>
    <s v="DIESEL FUEL"/>
    <m/>
  </r>
  <r>
    <n v="57967"/>
    <s v="REFERENCE ELECTRIFICATION - MODERATE TECHNOLOGY ADVANCEMENT"/>
    <x v="0"/>
    <s v="REFERENCE MEDIUM-DUTY CNG VEHICLE"/>
    <x v="26"/>
    <s v="TRANSPORTATION"/>
    <x v="0"/>
    <s v="LPG FUEL"/>
    <m/>
  </r>
  <r>
    <n v="57968"/>
    <s v="REFERENCE ELECTRIFICATION - MODERATE TECHNOLOGY ADVANCEMENT"/>
    <x v="0"/>
    <s v="REFERENCE MEDIUM-DUTY CNG VEHICLE"/>
    <x v="26"/>
    <s v="TRANSPORTATION"/>
    <x v="0"/>
    <s v="COMPRESSED PIPELINE GAS"/>
    <n v="30403.17696155"/>
  </r>
  <r>
    <n v="57969"/>
    <s v="REFERENCE ELECTRIFICATION - MODERATE TECHNOLOGY ADVANCEMENT"/>
    <x v="0"/>
    <s v="REFERENCE MEDIUM-DUTY CNG VEHICLE"/>
    <x v="27"/>
    <s v="TRANSPORTATION"/>
    <x v="0"/>
    <s v="GASOLINE FUEL"/>
    <m/>
  </r>
  <r>
    <n v="57970"/>
    <s v="REFERENCE ELECTRIFICATION - MODERATE TECHNOLOGY ADVANCEMENT"/>
    <x v="0"/>
    <s v="REFERENCE MEDIUM-DUTY CNG VEHICLE"/>
    <x v="27"/>
    <s v="TRANSPORTATION"/>
    <x v="0"/>
    <s v="ELECTRICITY"/>
    <m/>
  </r>
  <r>
    <n v="57971"/>
    <s v="REFERENCE ELECTRIFICATION - MODERATE TECHNOLOGY ADVANCEMENT"/>
    <x v="0"/>
    <s v="REFERENCE MEDIUM-DUTY CNG VEHICLE"/>
    <x v="27"/>
    <s v="TRANSPORTATION"/>
    <x v="0"/>
    <s v="DIESEL FUEL"/>
    <m/>
  </r>
  <r>
    <n v="57972"/>
    <s v="REFERENCE ELECTRIFICATION - MODERATE TECHNOLOGY ADVANCEMENT"/>
    <x v="0"/>
    <s v="REFERENCE MEDIUM-DUTY CNG VEHICLE"/>
    <x v="27"/>
    <s v="TRANSPORTATION"/>
    <x v="0"/>
    <s v="LPG FUEL"/>
    <m/>
  </r>
  <r>
    <n v="57973"/>
    <s v="REFERENCE ELECTRIFICATION - MODERATE TECHNOLOGY ADVANCEMENT"/>
    <x v="0"/>
    <s v="REFERENCE MEDIUM-DUTY CNG VEHICLE"/>
    <x v="27"/>
    <s v="TRANSPORTATION"/>
    <x v="0"/>
    <s v="COMPRESSED PIPELINE GAS"/>
    <n v="55518.8447537682"/>
  </r>
  <r>
    <n v="57974"/>
    <s v="REFERENCE ELECTRIFICATION - MODERATE TECHNOLOGY ADVANCEMENT"/>
    <x v="0"/>
    <s v="REFERENCE MEDIUM-DUTY CNG VEHICLE"/>
    <x v="28"/>
    <s v="TRANSPORTATION"/>
    <x v="0"/>
    <s v="GASOLINE FUEL"/>
    <m/>
  </r>
  <r>
    <n v="57975"/>
    <s v="REFERENCE ELECTRIFICATION - MODERATE TECHNOLOGY ADVANCEMENT"/>
    <x v="0"/>
    <s v="REFERENCE MEDIUM-DUTY CNG VEHICLE"/>
    <x v="28"/>
    <s v="TRANSPORTATION"/>
    <x v="0"/>
    <s v="ELECTRICITY"/>
    <m/>
  </r>
  <r>
    <n v="57976"/>
    <s v="REFERENCE ELECTRIFICATION - MODERATE TECHNOLOGY ADVANCEMENT"/>
    <x v="0"/>
    <s v="REFERENCE MEDIUM-DUTY CNG VEHICLE"/>
    <x v="28"/>
    <s v="TRANSPORTATION"/>
    <x v="0"/>
    <s v="DIESEL FUEL"/>
    <m/>
  </r>
  <r>
    <n v="57977"/>
    <s v="REFERENCE ELECTRIFICATION - MODERATE TECHNOLOGY ADVANCEMENT"/>
    <x v="0"/>
    <s v="REFERENCE MEDIUM-DUTY CNG VEHICLE"/>
    <x v="28"/>
    <s v="TRANSPORTATION"/>
    <x v="0"/>
    <s v="LPG FUEL"/>
    <m/>
  </r>
  <r>
    <n v="57978"/>
    <s v="REFERENCE ELECTRIFICATION - MODERATE TECHNOLOGY ADVANCEMENT"/>
    <x v="0"/>
    <s v="REFERENCE MEDIUM-DUTY CNG VEHICLE"/>
    <x v="28"/>
    <s v="TRANSPORTATION"/>
    <x v="0"/>
    <s v="COMPRESSED PIPELINE GAS"/>
    <n v="70059.4942072906"/>
  </r>
  <r>
    <n v="57979"/>
    <s v="REFERENCE ELECTRIFICATION - MODERATE TECHNOLOGY ADVANCEMENT"/>
    <x v="0"/>
    <s v="REFERENCE MEDIUM-DUTY CNG VEHICLE"/>
    <x v="29"/>
    <s v="TRANSPORTATION"/>
    <x v="0"/>
    <s v="GASOLINE FUEL"/>
    <m/>
  </r>
  <r>
    <n v="57980"/>
    <s v="REFERENCE ELECTRIFICATION - MODERATE TECHNOLOGY ADVANCEMENT"/>
    <x v="0"/>
    <s v="REFERENCE MEDIUM-DUTY CNG VEHICLE"/>
    <x v="29"/>
    <s v="TRANSPORTATION"/>
    <x v="0"/>
    <s v="ELECTRICITY"/>
    <m/>
  </r>
  <r>
    <n v="57981"/>
    <s v="REFERENCE ELECTRIFICATION - MODERATE TECHNOLOGY ADVANCEMENT"/>
    <x v="0"/>
    <s v="REFERENCE MEDIUM-DUTY CNG VEHICLE"/>
    <x v="29"/>
    <s v="TRANSPORTATION"/>
    <x v="0"/>
    <s v="DIESEL FUEL"/>
    <m/>
  </r>
  <r>
    <n v="57982"/>
    <s v="REFERENCE ELECTRIFICATION - MODERATE TECHNOLOGY ADVANCEMENT"/>
    <x v="0"/>
    <s v="REFERENCE MEDIUM-DUTY CNG VEHICLE"/>
    <x v="29"/>
    <s v="TRANSPORTATION"/>
    <x v="0"/>
    <s v="LPG FUEL"/>
    <m/>
  </r>
  <r>
    <n v="57983"/>
    <s v="REFERENCE ELECTRIFICATION - MODERATE TECHNOLOGY ADVANCEMENT"/>
    <x v="0"/>
    <s v="REFERENCE MEDIUM-DUTY CNG VEHICLE"/>
    <x v="29"/>
    <s v="TRANSPORTATION"/>
    <x v="0"/>
    <s v="COMPRESSED PIPELINE GAS"/>
    <n v="55518.8447537691"/>
  </r>
  <r>
    <n v="57984"/>
    <s v="REFERENCE ELECTRIFICATION - MODERATE TECHNOLOGY ADVANCEMENT"/>
    <x v="0"/>
    <s v="REFERENCE MEDIUM-DUTY CNG VEHICLE"/>
    <x v="30"/>
    <s v="TRANSPORTATION"/>
    <x v="0"/>
    <s v="GASOLINE FUEL"/>
    <m/>
  </r>
  <r>
    <n v="57985"/>
    <s v="REFERENCE ELECTRIFICATION - MODERATE TECHNOLOGY ADVANCEMENT"/>
    <x v="0"/>
    <s v="REFERENCE MEDIUM-DUTY CNG VEHICLE"/>
    <x v="30"/>
    <s v="TRANSPORTATION"/>
    <x v="0"/>
    <s v="ELECTRICITY"/>
    <m/>
  </r>
  <r>
    <n v="57986"/>
    <s v="REFERENCE ELECTRIFICATION - MODERATE TECHNOLOGY ADVANCEMENT"/>
    <x v="0"/>
    <s v="REFERENCE MEDIUM-DUTY CNG VEHICLE"/>
    <x v="30"/>
    <s v="TRANSPORTATION"/>
    <x v="0"/>
    <s v="DIESEL FUEL"/>
    <m/>
  </r>
  <r>
    <n v="57987"/>
    <s v="REFERENCE ELECTRIFICATION - MODERATE TECHNOLOGY ADVANCEMENT"/>
    <x v="0"/>
    <s v="REFERENCE MEDIUM-DUTY CNG VEHICLE"/>
    <x v="30"/>
    <s v="TRANSPORTATION"/>
    <x v="0"/>
    <s v="LPG FUEL"/>
    <m/>
  </r>
  <r>
    <n v="57988"/>
    <s v="REFERENCE ELECTRIFICATION - MODERATE TECHNOLOGY ADVANCEMENT"/>
    <x v="0"/>
    <s v="REFERENCE MEDIUM-DUTY CNG VEHICLE"/>
    <x v="30"/>
    <s v="TRANSPORTATION"/>
    <x v="0"/>
    <s v="COMPRESSED PIPELINE GAS"/>
    <n v="239259.782926082"/>
  </r>
  <r>
    <n v="57989"/>
    <s v="REFERENCE ELECTRIFICATION - MODERATE TECHNOLOGY ADVANCEMENT"/>
    <x v="0"/>
    <s v="REFERENCE MEDIUM-DUTY CNG VEHICLE"/>
    <x v="31"/>
    <s v="TRANSPORTATION"/>
    <x v="0"/>
    <s v="GASOLINE FUEL"/>
    <m/>
  </r>
  <r>
    <n v="57990"/>
    <s v="REFERENCE ELECTRIFICATION - MODERATE TECHNOLOGY ADVANCEMENT"/>
    <x v="0"/>
    <s v="REFERENCE MEDIUM-DUTY CNG VEHICLE"/>
    <x v="31"/>
    <s v="TRANSPORTATION"/>
    <x v="0"/>
    <s v="ELECTRICITY"/>
    <m/>
  </r>
  <r>
    <n v="57991"/>
    <s v="REFERENCE ELECTRIFICATION - MODERATE TECHNOLOGY ADVANCEMENT"/>
    <x v="0"/>
    <s v="REFERENCE MEDIUM-DUTY CNG VEHICLE"/>
    <x v="31"/>
    <s v="TRANSPORTATION"/>
    <x v="0"/>
    <s v="DIESEL FUEL"/>
    <m/>
  </r>
  <r>
    <n v="57992"/>
    <s v="REFERENCE ELECTRIFICATION - MODERATE TECHNOLOGY ADVANCEMENT"/>
    <x v="0"/>
    <s v="REFERENCE MEDIUM-DUTY CNG VEHICLE"/>
    <x v="31"/>
    <s v="TRANSPORTATION"/>
    <x v="0"/>
    <s v="LPG FUEL"/>
    <m/>
  </r>
  <r>
    <n v="57993"/>
    <s v="REFERENCE ELECTRIFICATION - MODERATE TECHNOLOGY ADVANCEMENT"/>
    <x v="0"/>
    <s v="REFERENCE MEDIUM-DUTY CNG VEHICLE"/>
    <x v="31"/>
    <s v="TRANSPORTATION"/>
    <x v="0"/>
    <s v="COMPRESSED PIPELINE GAS"/>
    <n v="177131.552091903"/>
  </r>
  <r>
    <n v="57994"/>
    <s v="REFERENCE ELECTRIFICATION - MODERATE TECHNOLOGY ADVANCEMENT"/>
    <x v="0"/>
    <s v="REFERENCE MEDIUM-DUTY CNG VEHICLE"/>
    <x v="32"/>
    <s v="TRANSPORTATION"/>
    <x v="0"/>
    <s v="GASOLINE FUEL"/>
    <m/>
  </r>
  <r>
    <n v="57995"/>
    <s v="REFERENCE ELECTRIFICATION - MODERATE TECHNOLOGY ADVANCEMENT"/>
    <x v="0"/>
    <s v="REFERENCE MEDIUM-DUTY CNG VEHICLE"/>
    <x v="32"/>
    <s v="TRANSPORTATION"/>
    <x v="0"/>
    <s v="ELECTRICITY"/>
    <m/>
  </r>
  <r>
    <n v="57996"/>
    <s v="REFERENCE ELECTRIFICATION - MODERATE TECHNOLOGY ADVANCEMENT"/>
    <x v="0"/>
    <s v="REFERENCE MEDIUM-DUTY CNG VEHICLE"/>
    <x v="32"/>
    <s v="TRANSPORTATION"/>
    <x v="0"/>
    <s v="DIESEL FUEL"/>
    <m/>
  </r>
  <r>
    <n v="57997"/>
    <s v="REFERENCE ELECTRIFICATION - MODERATE TECHNOLOGY ADVANCEMENT"/>
    <x v="0"/>
    <s v="REFERENCE MEDIUM-DUTY CNG VEHICLE"/>
    <x v="32"/>
    <s v="TRANSPORTATION"/>
    <x v="0"/>
    <s v="LPG FUEL"/>
    <m/>
  </r>
  <r>
    <n v="57998"/>
    <s v="REFERENCE ELECTRIFICATION - MODERATE TECHNOLOGY ADVANCEMENT"/>
    <x v="0"/>
    <s v="REFERENCE MEDIUM-DUTY CNG VEHICLE"/>
    <x v="32"/>
    <s v="TRANSPORTATION"/>
    <x v="0"/>
    <s v="COMPRESSED PIPELINE GAS"/>
    <n v="568407.218809792"/>
  </r>
  <r>
    <n v="57999"/>
    <s v="REFERENCE ELECTRIFICATION - MODERATE TECHNOLOGY ADVANCEMENT"/>
    <x v="0"/>
    <s v="REFERENCE MEDIUM-DUTY CNG VEHICLE"/>
    <x v="33"/>
    <s v="TRANSPORTATION"/>
    <x v="0"/>
    <s v="GASOLINE FUEL"/>
    <m/>
  </r>
  <r>
    <n v="58000"/>
    <s v="REFERENCE ELECTRIFICATION - MODERATE TECHNOLOGY ADVANCEMENT"/>
    <x v="0"/>
    <s v="REFERENCE MEDIUM-DUTY CNG VEHICLE"/>
    <x v="33"/>
    <s v="TRANSPORTATION"/>
    <x v="0"/>
    <s v="ELECTRICITY"/>
    <m/>
  </r>
  <r>
    <n v="58001"/>
    <s v="REFERENCE ELECTRIFICATION - MODERATE TECHNOLOGY ADVANCEMENT"/>
    <x v="0"/>
    <s v="REFERENCE MEDIUM-DUTY CNG VEHICLE"/>
    <x v="33"/>
    <s v="TRANSPORTATION"/>
    <x v="0"/>
    <s v="DIESEL FUEL"/>
    <m/>
  </r>
  <r>
    <n v="58002"/>
    <s v="REFERENCE ELECTRIFICATION - MODERATE TECHNOLOGY ADVANCEMENT"/>
    <x v="0"/>
    <s v="REFERENCE MEDIUM-DUTY CNG VEHICLE"/>
    <x v="33"/>
    <s v="TRANSPORTATION"/>
    <x v="0"/>
    <s v="LPG FUEL"/>
    <m/>
  </r>
  <r>
    <n v="58003"/>
    <s v="REFERENCE ELECTRIFICATION - MODERATE TECHNOLOGY ADVANCEMENT"/>
    <x v="0"/>
    <s v="REFERENCE MEDIUM-DUTY CNG VEHICLE"/>
    <x v="33"/>
    <s v="TRANSPORTATION"/>
    <x v="0"/>
    <s v="COMPRESSED PIPELINE GAS"/>
    <n v="362194.367937784"/>
  </r>
  <r>
    <n v="58004"/>
    <s v="REFERENCE ELECTRIFICATION - MODERATE TECHNOLOGY ADVANCEMENT"/>
    <x v="0"/>
    <s v="REFERENCE MEDIUM-DUTY CNG VEHICLE"/>
    <x v="34"/>
    <s v="TRANSPORTATION"/>
    <x v="0"/>
    <s v="GASOLINE FUEL"/>
    <m/>
  </r>
  <r>
    <n v="58005"/>
    <s v="REFERENCE ELECTRIFICATION - MODERATE TECHNOLOGY ADVANCEMENT"/>
    <x v="0"/>
    <s v="REFERENCE MEDIUM-DUTY CNG VEHICLE"/>
    <x v="34"/>
    <s v="TRANSPORTATION"/>
    <x v="0"/>
    <s v="ELECTRICITY"/>
    <m/>
  </r>
  <r>
    <n v="58006"/>
    <s v="REFERENCE ELECTRIFICATION - MODERATE TECHNOLOGY ADVANCEMENT"/>
    <x v="0"/>
    <s v="REFERENCE MEDIUM-DUTY CNG VEHICLE"/>
    <x v="34"/>
    <s v="TRANSPORTATION"/>
    <x v="0"/>
    <s v="DIESEL FUEL"/>
    <m/>
  </r>
  <r>
    <n v="58007"/>
    <s v="REFERENCE ELECTRIFICATION - MODERATE TECHNOLOGY ADVANCEMENT"/>
    <x v="0"/>
    <s v="REFERENCE MEDIUM-DUTY CNG VEHICLE"/>
    <x v="34"/>
    <s v="TRANSPORTATION"/>
    <x v="0"/>
    <s v="LPG FUEL"/>
    <m/>
  </r>
  <r>
    <n v="58008"/>
    <s v="REFERENCE ELECTRIFICATION - MODERATE TECHNOLOGY ADVANCEMENT"/>
    <x v="0"/>
    <s v="REFERENCE MEDIUM-DUTY CNG VEHICLE"/>
    <x v="34"/>
    <s v="TRANSPORTATION"/>
    <x v="0"/>
    <s v="COMPRESSED PIPELINE GAS"/>
    <n v="77990.7575802701"/>
  </r>
  <r>
    <n v="58009"/>
    <s v="REFERENCE ELECTRIFICATION - MODERATE TECHNOLOGY ADVANCEMENT"/>
    <x v="0"/>
    <s v="REFERENCE MEDIUM-DUTY CNG VEHICLE"/>
    <x v="35"/>
    <s v="TRANSPORTATION"/>
    <x v="0"/>
    <s v="GASOLINE FUEL"/>
    <m/>
  </r>
  <r>
    <n v="58010"/>
    <s v="REFERENCE ELECTRIFICATION - MODERATE TECHNOLOGY ADVANCEMENT"/>
    <x v="0"/>
    <s v="REFERENCE MEDIUM-DUTY CNG VEHICLE"/>
    <x v="35"/>
    <s v="TRANSPORTATION"/>
    <x v="0"/>
    <s v="ELECTRICITY"/>
    <m/>
  </r>
  <r>
    <n v="58011"/>
    <s v="REFERENCE ELECTRIFICATION - MODERATE TECHNOLOGY ADVANCEMENT"/>
    <x v="0"/>
    <s v="REFERENCE MEDIUM-DUTY CNG VEHICLE"/>
    <x v="35"/>
    <s v="TRANSPORTATION"/>
    <x v="0"/>
    <s v="DIESEL FUEL"/>
    <m/>
  </r>
  <r>
    <n v="58012"/>
    <s v="REFERENCE ELECTRIFICATION - MODERATE TECHNOLOGY ADVANCEMENT"/>
    <x v="0"/>
    <s v="REFERENCE MEDIUM-DUTY CNG VEHICLE"/>
    <x v="35"/>
    <s v="TRANSPORTATION"/>
    <x v="0"/>
    <s v="LPG FUEL"/>
    <m/>
  </r>
  <r>
    <n v="58013"/>
    <s v="REFERENCE ELECTRIFICATION - MODERATE TECHNOLOGY ADVANCEMENT"/>
    <x v="0"/>
    <s v="REFERENCE MEDIUM-DUTY CNG VEHICLE"/>
    <x v="35"/>
    <s v="TRANSPORTATION"/>
    <x v="0"/>
    <s v="COMPRESSED PIPELINE GAS"/>
    <n v="347653.717976178"/>
  </r>
  <r>
    <n v="58014"/>
    <s v="REFERENCE ELECTRIFICATION - MODERATE TECHNOLOGY ADVANCEMENT"/>
    <x v="0"/>
    <s v="REFERENCE MEDIUM-DUTY CNG VEHICLE"/>
    <x v="36"/>
    <s v="TRANSPORTATION"/>
    <x v="0"/>
    <s v="GASOLINE FUEL"/>
    <m/>
  </r>
  <r>
    <n v="58015"/>
    <s v="REFERENCE ELECTRIFICATION - MODERATE TECHNOLOGY ADVANCEMENT"/>
    <x v="0"/>
    <s v="REFERENCE MEDIUM-DUTY CNG VEHICLE"/>
    <x v="36"/>
    <s v="TRANSPORTATION"/>
    <x v="0"/>
    <s v="ELECTRICITY"/>
    <m/>
  </r>
  <r>
    <n v="58016"/>
    <s v="REFERENCE ELECTRIFICATION - MODERATE TECHNOLOGY ADVANCEMENT"/>
    <x v="0"/>
    <s v="REFERENCE MEDIUM-DUTY CNG VEHICLE"/>
    <x v="36"/>
    <s v="TRANSPORTATION"/>
    <x v="0"/>
    <s v="DIESEL FUEL"/>
    <m/>
  </r>
  <r>
    <n v="58017"/>
    <s v="REFERENCE ELECTRIFICATION - MODERATE TECHNOLOGY ADVANCEMENT"/>
    <x v="0"/>
    <s v="REFERENCE MEDIUM-DUTY CNG VEHICLE"/>
    <x v="36"/>
    <s v="TRANSPORTATION"/>
    <x v="0"/>
    <s v="LPG FUEL"/>
    <m/>
  </r>
  <r>
    <n v="58018"/>
    <s v="REFERENCE ELECTRIFICATION - MODERATE TECHNOLOGY ADVANCEMENT"/>
    <x v="0"/>
    <s v="REFERENCE MEDIUM-DUTY CNG VEHICLE"/>
    <x v="36"/>
    <s v="TRANSPORTATION"/>
    <x v="0"/>
    <s v="COMPRESSED PIPELINE GAS"/>
    <n v="364838.122395443"/>
  </r>
  <r>
    <n v="58019"/>
    <s v="REFERENCE ELECTRIFICATION - MODERATE TECHNOLOGY ADVANCEMENT"/>
    <x v="0"/>
    <s v="REFERENCE MEDIUM-DUTY CNG VEHICLE"/>
    <x v="37"/>
    <s v="TRANSPORTATION"/>
    <x v="0"/>
    <s v="GASOLINE FUEL"/>
    <m/>
  </r>
  <r>
    <n v="58020"/>
    <s v="REFERENCE ELECTRIFICATION - MODERATE TECHNOLOGY ADVANCEMENT"/>
    <x v="0"/>
    <s v="REFERENCE MEDIUM-DUTY CNG VEHICLE"/>
    <x v="37"/>
    <s v="TRANSPORTATION"/>
    <x v="0"/>
    <s v="ELECTRICITY"/>
    <m/>
  </r>
  <r>
    <n v="58021"/>
    <s v="REFERENCE ELECTRIFICATION - MODERATE TECHNOLOGY ADVANCEMENT"/>
    <x v="0"/>
    <s v="REFERENCE MEDIUM-DUTY CNG VEHICLE"/>
    <x v="37"/>
    <s v="TRANSPORTATION"/>
    <x v="0"/>
    <s v="DIESEL FUEL"/>
    <m/>
  </r>
  <r>
    <n v="58022"/>
    <s v="REFERENCE ELECTRIFICATION - MODERATE TECHNOLOGY ADVANCEMENT"/>
    <x v="0"/>
    <s v="REFERENCE MEDIUM-DUTY CNG VEHICLE"/>
    <x v="37"/>
    <s v="TRANSPORTATION"/>
    <x v="0"/>
    <s v="LPG FUEL"/>
    <m/>
  </r>
  <r>
    <n v="58023"/>
    <s v="REFERENCE ELECTRIFICATION - MODERATE TECHNOLOGY ADVANCEMENT"/>
    <x v="0"/>
    <s v="REFERENCE MEDIUM-DUTY CNG VEHICLE"/>
    <x v="37"/>
    <s v="TRANSPORTATION"/>
    <x v="0"/>
    <s v="COMPRESSED PIPELINE GAS"/>
    <n v="296100.504845374"/>
  </r>
  <r>
    <n v="58024"/>
    <s v="REFERENCE ELECTRIFICATION - MODERATE TECHNOLOGY ADVANCEMENT"/>
    <x v="0"/>
    <s v="REFERENCE MEDIUM-DUTY CNG VEHICLE"/>
    <x v="38"/>
    <s v="TRANSPORTATION"/>
    <x v="0"/>
    <s v="GASOLINE FUEL"/>
    <m/>
  </r>
  <r>
    <n v="58025"/>
    <s v="REFERENCE ELECTRIFICATION - MODERATE TECHNOLOGY ADVANCEMENT"/>
    <x v="0"/>
    <s v="REFERENCE MEDIUM-DUTY CNG VEHICLE"/>
    <x v="38"/>
    <s v="TRANSPORTATION"/>
    <x v="0"/>
    <s v="ELECTRICITY"/>
    <m/>
  </r>
  <r>
    <n v="58026"/>
    <s v="REFERENCE ELECTRIFICATION - MODERATE TECHNOLOGY ADVANCEMENT"/>
    <x v="0"/>
    <s v="REFERENCE MEDIUM-DUTY CNG VEHICLE"/>
    <x v="38"/>
    <s v="TRANSPORTATION"/>
    <x v="0"/>
    <s v="DIESEL FUEL"/>
    <m/>
  </r>
  <r>
    <n v="58027"/>
    <s v="REFERENCE ELECTRIFICATION - MODERATE TECHNOLOGY ADVANCEMENT"/>
    <x v="0"/>
    <s v="REFERENCE MEDIUM-DUTY CNG VEHICLE"/>
    <x v="38"/>
    <s v="TRANSPORTATION"/>
    <x v="0"/>
    <s v="LPG FUEL"/>
    <m/>
  </r>
  <r>
    <n v="58028"/>
    <s v="REFERENCE ELECTRIFICATION - MODERATE TECHNOLOGY ADVANCEMENT"/>
    <x v="0"/>
    <s v="REFERENCE MEDIUM-DUTY CNG VEHICLE"/>
    <x v="38"/>
    <s v="TRANSPORTATION"/>
    <x v="0"/>
    <s v="COMPRESSED PIPELINE GAS"/>
    <n v="477197.68792512"/>
  </r>
  <r>
    <n v="58029"/>
    <s v="REFERENCE ELECTRIFICATION - MODERATE TECHNOLOGY ADVANCEMENT"/>
    <x v="0"/>
    <s v="REFERENCE MEDIUM-DUTY CNG VEHICLE"/>
    <x v="39"/>
    <s v="TRANSPORTATION"/>
    <x v="0"/>
    <s v="GASOLINE FUEL"/>
    <m/>
  </r>
  <r>
    <n v="58030"/>
    <s v="REFERENCE ELECTRIFICATION - MODERATE TECHNOLOGY ADVANCEMENT"/>
    <x v="0"/>
    <s v="REFERENCE MEDIUM-DUTY CNG VEHICLE"/>
    <x v="39"/>
    <s v="TRANSPORTATION"/>
    <x v="0"/>
    <s v="ELECTRICITY"/>
    <m/>
  </r>
  <r>
    <n v="58031"/>
    <s v="REFERENCE ELECTRIFICATION - MODERATE TECHNOLOGY ADVANCEMENT"/>
    <x v="0"/>
    <s v="REFERENCE MEDIUM-DUTY CNG VEHICLE"/>
    <x v="39"/>
    <s v="TRANSPORTATION"/>
    <x v="0"/>
    <s v="DIESEL FUEL"/>
    <m/>
  </r>
  <r>
    <n v="58032"/>
    <s v="REFERENCE ELECTRIFICATION - MODERATE TECHNOLOGY ADVANCEMENT"/>
    <x v="0"/>
    <s v="REFERENCE MEDIUM-DUTY CNG VEHICLE"/>
    <x v="39"/>
    <s v="TRANSPORTATION"/>
    <x v="0"/>
    <s v="LPG FUEL"/>
    <m/>
  </r>
  <r>
    <n v="58033"/>
    <s v="REFERENCE ELECTRIFICATION - MODERATE TECHNOLOGY ADVANCEMENT"/>
    <x v="0"/>
    <s v="REFERENCE MEDIUM-DUTY CNG VEHICLE"/>
    <x v="39"/>
    <s v="TRANSPORTATION"/>
    <x v="0"/>
    <s v="COMPRESSED PIPELINE GAS"/>
    <n v="44943.8265421243"/>
  </r>
  <r>
    <n v="58034"/>
    <s v="REFERENCE ELECTRIFICATION - MODERATE TECHNOLOGY ADVANCEMENT"/>
    <x v="0"/>
    <s v="REFERENCE MEDIUM-DUTY CNG VEHICLE"/>
    <x v="40"/>
    <s v="TRANSPORTATION"/>
    <x v="0"/>
    <s v="GASOLINE FUEL"/>
    <m/>
  </r>
  <r>
    <n v="58035"/>
    <s v="REFERENCE ELECTRIFICATION - MODERATE TECHNOLOGY ADVANCEMENT"/>
    <x v="0"/>
    <s v="REFERENCE MEDIUM-DUTY CNG VEHICLE"/>
    <x v="40"/>
    <s v="TRANSPORTATION"/>
    <x v="0"/>
    <s v="ELECTRICITY"/>
    <m/>
  </r>
  <r>
    <n v="58036"/>
    <s v="REFERENCE ELECTRIFICATION - MODERATE TECHNOLOGY ADVANCEMENT"/>
    <x v="0"/>
    <s v="REFERENCE MEDIUM-DUTY CNG VEHICLE"/>
    <x v="40"/>
    <s v="TRANSPORTATION"/>
    <x v="0"/>
    <s v="DIESEL FUEL"/>
    <m/>
  </r>
  <r>
    <n v="58037"/>
    <s v="REFERENCE ELECTRIFICATION - MODERATE TECHNOLOGY ADVANCEMENT"/>
    <x v="0"/>
    <s v="REFERENCE MEDIUM-DUTY CNG VEHICLE"/>
    <x v="40"/>
    <s v="TRANSPORTATION"/>
    <x v="0"/>
    <s v="LPG FUEL"/>
    <m/>
  </r>
  <r>
    <n v="58038"/>
    <s v="REFERENCE ELECTRIFICATION - MODERATE TECHNOLOGY ADVANCEMENT"/>
    <x v="0"/>
    <s v="REFERENCE MEDIUM-DUTY CNG VEHICLE"/>
    <x v="40"/>
    <s v="TRANSPORTATION"/>
    <x v="0"/>
    <s v="COMPRESSED PIPELINE GAS"/>
    <n v="152015.884807752"/>
  </r>
  <r>
    <n v="58039"/>
    <s v="REFERENCE ELECTRIFICATION - MODERATE TECHNOLOGY ADVANCEMENT"/>
    <x v="0"/>
    <s v="REFERENCE MEDIUM-DUTY CNG VEHICLE"/>
    <x v="41"/>
    <s v="TRANSPORTATION"/>
    <x v="0"/>
    <s v="GASOLINE FUEL"/>
    <m/>
  </r>
  <r>
    <n v="58040"/>
    <s v="REFERENCE ELECTRIFICATION - MODERATE TECHNOLOGY ADVANCEMENT"/>
    <x v="0"/>
    <s v="REFERENCE MEDIUM-DUTY CNG VEHICLE"/>
    <x v="41"/>
    <s v="TRANSPORTATION"/>
    <x v="0"/>
    <s v="ELECTRICITY"/>
    <m/>
  </r>
  <r>
    <n v="58041"/>
    <s v="REFERENCE ELECTRIFICATION - MODERATE TECHNOLOGY ADVANCEMENT"/>
    <x v="0"/>
    <s v="REFERENCE MEDIUM-DUTY CNG VEHICLE"/>
    <x v="41"/>
    <s v="TRANSPORTATION"/>
    <x v="0"/>
    <s v="DIESEL FUEL"/>
    <m/>
  </r>
  <r>
    <n v="58042"/>
    <s v="REFERENCE ELECTRIFICATION - MODERATE TECHNOLOGY ADVANCEMENT"/>
    <x v="0"/>
    <s v="REFERENCE MEDIUM-DUTY CNG VEHICLE"/>
    <x v="41"/>
    <s v="TRANSPORTATION"/>
    <x v="0"/>
    <s v="LPG FUEL"/>
    <m/>
  </r>
  <r>
    <n v="58043"/>
    <s v="REFERENCE ELECTRIFICATION - MODERATE TECHNOLOGY ADVANCEMENT"/>
    <x v="0"/>
    <s v="REFERENCE MEDIUM-DUTY CNG VEHICLE"/>
    <x v="41"/>
    <s v="TRANSPORTATION"/>
    <x v="0"/>
    <s v="COMPRESSED PIPELINE GAS"/>
    <n v="33046.9316732329"/>
  </r>
  <r>
    <n v="58044"/>
    <s v="REFERENCE ELECTRIFICATION - MODERATE TECHNOLOGY ADVANCEMENT"/>
    <x v="0"/>
    <s v="REFERENCE MEDIUM-DUTY CNG VEHICLE"/>
    <x v="42"/>
    <s v="TRANSPORTATION"/>
    <x v="0"/>
    <s v="GASOLINE FUEL"/>
    <m/>
  </r>
  <r>
    <n v="58045"/>
    <s v="REFERENCE ELECTRIFICATION - MODERATE TECHNOLOGY ADVANCEMENT"/>
    <x v="0"/>
    <s v="REFERENCE MEDIUM-DUTY CNG VEHICLE"/>
    <x v="42"/>
    <s v="TRANSPORTATION"/>
    <x v="0"/>
    <s v="ELECTRICITY"/>
    <m/>
  </r>
  <r>
    <n v="58046"/>
    <s v="REFERENCE ELECTRIFICATION - MODERATE TECHNOLOGY ADVANCEMENT"/>
    <x v="0"/>
    <s v="REFERENCE MEDIUM-DUTY CNG VEHICLE"/>
    <x v="42"/>
    <s v="TRANSPORTATION"/>
    <x v="0"/>
    <s v="DIESEL FUEL"/>
    <m/>
  </r>
  <r>
    <n v="58047"/>
    <s v="REFERENCE ELECTRIFICATION - MODERATE TECHNOLOGY ADVANCEMENT"/>
    <x v="0"/>
    <s v="REFERENCE MEDIUM-DUTY CNG VEHICLE"/>
    <x v="42"/>
    <s v="TRANSPORTATION"/>
    <x v="0"/>
    <s v="LPG FUEL"/>
    <m/>
  </r>
  <r>
    <n v="58048"/>
    <s v="REFERENCE ELECTRIFICATION - MODERATE TECHNOLOGY ADVANCEMENT"/>
    <x v="0"/>
    <s v="REFERENCE MEDIUM-DUTY CNG VEHICLE"/>
    <x v="42"/>
    <s v="TRANSPORTATION"/>
    <x v="0"/>
    <s v="COMPRESSED PIPELINE GAS"/>
    <n v="141440.865961019"/>
  </r>
  <r>
    <n v="58049"/>
    <s v="REFERENCE ELECTRIFICATION - MODERATE TECHNOLOGY ADVANCEMENT"/>
    <x v="0"/>
    <s v="REFERENCE MEDIUM-DUTY CNG VEHICLE"/>
    <x v="43"/>
    <s v="TRANSPORTATION"/>
    <x v="0"/>
    <s v="GASOLINE FUEL"/>
    <m/>
  </r>
  <r>
    <n v="58050"/>
    <s v="REFERENCE ELECTRIFICATION - MODERATE TECHNOLOGY ADVANCEMENT"/>
    <x v="0"/>
    <s v="REFERENCE MEDIUM-DUTY CNG VEHICLE"/>
    <x v="43"/>
    <s v="TRANSPORTATION"/>
    <x v="0"/>
    <s v="ELECTRICITY"/>
    <m/>
  </r>
  <r>
    <n v="58051"/>
    <s v="REFERENCE ELECTRIFICATION - MODERATE TECHNOLOGY ADVANCEMENT"/>
    <x v="0"/>
    <s v="REFERENCE MEDIUM-DUTY CNG VEHICLE"/>
    <x v="43"/>
    <s v="TRANSPORTATION"/>
    <x v="0"/>
    <s v="DIESEL FUEL"/>
    <m/>
  </r>
  <r>
    <n v="58052"/>
    <s v="REFERENCE ELECTRIFICATION - MODERATE TECHNOLOGY ADVANCEMENT"/>
    <x v="0"/>
    <s v="REFERENCE MEDIUM-DUTY CNG VEHICLE"/>
    <x v="43"/>
    <s v="TRANSPORTATION"/>
    <x v="0"/>
    <s v="LPG FUEL"/>
    <m/>
  </r>
  <r>
    <n v="58053"/>
    <s v="REFERENCE ELECTRIFICATION - MODERATE TECHNOLOGY ADVANCEMENT"/>
    <x v="0"/>
    <s v="REFERENCE MEDIUM-DUTY CNG VEHICLE"/>
    <x v="43"/>
    <s v="TRANSPORTATION"/>
    <x v="0"/>
    <s v="COMPRESSED PIPELINE GAS"/>
    <n v="1312624.11610309"/>
  </r>
  <r>
    <n v="58054"/>
    <s v="REFERENCE ELECTRIFICATION - MODERATE TECHNOLOGY ADVANCEMENT"/>
    <x v="0"/>
    <s v="REFERENCE MEDIUM-DUTY CNG VEHICLE"/>
    <x v="44"/>
    <s v="TRANSPORTATION"/>
    <x v="0"/>
    <s v="GASOLINE FUEL"/>
    <m/>
  </r>
  <r>
    <n v="58055"/>
    <s v="REFERENCE ELECTRIFICATION - MODERATE TECHNOLOGY ADVANCEMENT"/>
    <x v="0"/>
    <s v="REFERENCE MEDIUM-DUTY CNG VEHICLE"/>
    <x v="44"/>
    <s v="TRANSPORTATION"/>
    <x v="0"/>
    <s v="ELECTRICITY"/>
    <m/>
  </r>
  <r>
    <n v="58056"/>
    <s v="REFERENCE ELECTRIFICATION - MODERATE TECHNOLOGY ADVANCEMENT"/>
    <x v="0"/>
    <s v="REFERENCE MEDIUM-DUTY CNG VEHICLE"/>
    <x v="44"/>
    <s v="TRANSPORTATION"/>
    <x v="0"/>
    <s v="DIESEL FUEL"/>
    <m/>
  </r>
  <r>
    <n v="58057"/>
    <s v="REFERENCE ELECTRIFICATION - MODERATE TECHNOLOGY ADVANCEMENT"/>
    <x v="0"/>
    <s v="REFERENCE MEDIUM-DUTY CNG VEHICLE"/>
    <x v="44"/>
    <s v="TRANSPORTATION"/>
    <x v="0"/>
    <s v="LPG FUEL"/>
    <m/>
  </r>
  <r>
    <n v="58058"/>
    <s v="REFERENCE ELECTRIFICATION - MODERATE TECHNOLOGY ADVANCEMENT"/>
    <x v="0"/>
    <s v="REFERENCE MEDIUM-DUTY CNG VEHICLE"/>
    <x v="44"/>
    <s v="TRANSPORTATION"/>
    <x v="0"/>
    <s v="COMPRESSED PIPELINE GAS"/>
    <n v="393919.421937626"/>
  </r>
  <r>
    <n v="58059"/>
    <s v="REFERENCE ELECTRIFICATION - MODERATE TECHNOLOGY ADVANCEMENT"/>
    <x v="0"/>
    <s v="REFERENCE MEDIUM-DUTY CNG VEHICLE"/>
    <x v="45"/>
    <s v="TRANSPORTATION"/>
    <x v="0"/>
    <s v="GASOLINE FUEL"/>
    <m/>
  </r>
  <r>
    <n v="58060"/>
    <s v="REFERENCE ELECTRIFICATION - MODERATE TECHNOLOGY ADVANCEMENT"/>
    <x v="0"/>
    <s v="REFERENCE MEDIUM-DUTY CNG VEHICLE"/>
    <x v="45"/>
    <s v="TRANSPORTATION"/>
    <x v="0"/>
    <s v="ELECTRICITY"/>
    <m/>
  </r>
  <r>
    <n v="58061"/>
    <s v="REFERENCE ELECTRIFICATION - MODERATE TECHNOLOGY ADVANCEMENT"/>
    <x v="0"/>
    <s v="REFERENCE MEDIUM-DUTY CNG VEHICLE"/>
    <x v="45"/>
    <s v="TRANSPORTATION"/>
    <x v="0"/>
    <s v="DIESEL FUEL"/>
    <m/>
  </r>
  <r>
    <n v="58062"/>
    <s v="REFERENCE ELECTRIFICATION - MODERATE TECHNOLOGY ADVANCEMENT"/>
    <x v="0"/>
    <s v="REFERENCE MEDIUM-DUTY CNG VEHICLE"/>
    <x v="45"/>
    <s v="TRANSPORTATION"/>
    <x v="0"/>
    <s v="LPG FUEL"/>
    <m/>
  </r>
  <r>
    <n v="58063"/>
    <s v="REFERENCE ELECTRIFICATION - MODERATE TECHNOLOGY ADVANCEMENT"/>
    <x v="0"/>
    <s v="REFERENCE MEDIUM-DUTY CNG VEHICLE"/>
    <x v="45"/>
    <s v="TRANSPORTATION"/>
    <x v="0"/>
    <s v="COMPRESSED PIPELINE GAS"/>
    <n v="43621.9491227732"/>
  </r>
  <r>
    <n v="58064"/>
    <s v="REFERENCE ELECTRIFICATION - MODERATE TECHNOLOGY ADVANCEMENT"/>
    <x v="0"/>
    <s v="REFERENCE MEDIUM-DUTY CNG VEHICLE"/>
    <x v="46"/>
    <s v="TRANSPORTATION"/>
    <x v="0"/>
    <s v="GASOLINE FUEL"/>
    <m/>
  </r>
  <r>
    <n v="58065"/>
    <s v="REFERENCE ELECTRIFICATION - MODERATE TECHNOLOGY ADVANCEMENT"/>
    <x v="0"/>
    <s v="REFERENCE MEDIUM-DUTY CNG VEHICLE"/>
    <x v="46"/>
    <s v="TRANSPORTATION"/>
    <x v="0"/>
    <s v="ELECTRICITY"/>
    <m/>
  </r>
  <r>
    <n v="58066"/>
    <s v="REFERENCE ELECTRIFICATION - MODERATE TECHNOLOGY ADVANCEMENT"/>
    <x v="0"/>
    <s v="REFERENCE MEDIUM-DUTY CNG VEHICLE"/>
    <x v="46"/>
    <s v="TRANSPORTATION"/>
    <x v="0"/>
    <s v="DIESEL FUEL"/>
    <m/>
  </r>
  <r>
    <n v="58067"/>
    <s v="REFERENCE ELECTRIFICATION - MODERATE TECHNOLOGY ADVANCEMENT"/>
    <x v="0"/>
    <s v="REFERENCE MEDIUM-DUTY CNG VEHICLE"/>
    <x v="46"/>
    <s v="TRANSPORTATION"/>
    <x v="0"/>
    <s v="LPG FUEL"/>
    <m/>
  </r>
  <r>
    <n v="58068"/>
    <s v="REFERENCE ELECTRIFICATION - MODERATE TECHNOLOGY ADVANCEMENT"/>
    <x v="0"/>
    <s v="REFERENCE MEDIUM-DUTY CNG VEHICLE"/>
    <x v="46"/>
    <s v="TRANSPORTATION"/>
    <x v="0"/>
    <s v="COMPRESSED PIPELINE GAS"/>
    <n v="126900.216507468"/>
  </r>
  <r>
    <n v="58069"/>
    <s v="REFERENCE ELECTRIFICATION - MODERATE TECHNOLOGY ADVANCEMENT"/>
    <x v="0"/>
    <s v="REFERENCE MEDIUM-DUTY CNG VEHICLE"/>
    <x v="47"/>
    <s v="TRANSPORTATION"/>
    <x v="0"/>
    <s v="GASOLINE FUEL"/>
    <m/>
  </r>
  <r>
    <n v="58070"/>
    <s v="REFERENCE ELECTRIFICATION - MODERATE TECHNOLOGY ADVANCEMENT"/>
    <x v="0"/>
    <s v="REFERENCE MEDIUM-DUTY CNG VEHICLE"/>
    <x v="47"/>
    <s v="TRANSPORTATION"/>
    <x v="0"/>
    <s v="ELECTRICITY"/>
    <m/>
  </r>
  <r>
    <n v="58071"/>
    <s v="REFERENCE ELECTRIFICATION - MODERATE TECHNOLOGY ADVANCEMENT"/>
    <x v="0"/>
    <s v="REFERENCE MEDIUM-DUTY CNG VEHICLE"/>
    <x v="47"/>
    <s v="TRANSPORTATION"/>
    <x v="0"/>
    <s v="DIESEL FUEL"/>
    <m/>
  </r>
  <r>
    <n v="58072"/>
    <s v="REFERENCE ELECTRIFICATION - MODERATE TECHNOLOGY ADVANCEMENT"/>
    <x v="0"/>
    <s v="REFERENCE MEDIUM-DUTY CNG VEHICLE"/>
    <x v="47"/>
    <s v="TRANSPORTATION"/>
    <x v="0"/>
    <s v="LPG FUEL"/>
    <m/>
  </r>
  <r>
    <n v="58073"/>
    <s v="REFERENCE ELECTRIFICATION - MODERATE TECHNOLOGY ADVANCEMENT"/>
    <x v="0"/>
    <s v="REFERENCE MEDIUM-DUTY CNG VEHICLE"/>
    <x v="47"/>
    <s v="TRANSPORTATION"/>
    <x v="0"/>
    <s v="COMPRESSED PIPELINE GAS"/>
    <n v="252478.555214523"/>
  </r>
  <r>
    <n v="58074"/>
    <s v="REFERENCE ELECTRIFICATION - MODERATE TECHNOLOGY ADVANCEMENT"/>
    <x v="0"/>
    <s v="REFERENCE MEDIUM-DUTY CNG VEHICLE"/>
    <x v="48"/>
    <s v="TRANSPORTATION"/>
    <x v="0"/>
    <s v="GASOLINE FUEL"/>
    <m/>
  </r>
  <r>
    <n v="58075"/>
    <s v="REFERENCE ELECTRIFICATION - MODERATE TECHNOLOGY ADVANCEMENT"/>
    <x v="0"/>
    <s v="REFERENCE MEDIUM-DUTY CNG VEHICLE"/>
    <x v="48"/>
    <s v="TRANSPORTATION"/>
    <x v="0"/>
    <s v="ELECTRICITY"/>
    <m/>
  </r>
  <r>
    <n v="58076"/>
    <s v="REFERENCE ELECTRIFICATION - MODERATE TECHNOLOGY ADVANCEMENT"/>
    <x v="0"/>
    <s v="REFERENCE MEDIUM-DUTY CNG VEHICLE"/>
    <x v="48"/>
    <s v="TRANSPORTATION"/>
    <x v="0"/>
    <s v="DIESEL FUEL"/>
    <m/>
  </r>
  <r>
    <n v="58077"/>
    <s v="REFERENCE ELECTRIFICATION - MODERATE TECHNOLOGY ADVANCEMENT"/>
    <x v="0"/>
    <s v="REFERENCE MEDIUM-DUTY CNG VEHICLE"/>
    <x v="48"/>
    <s v="TRANSPORTATION"/>
    <x v="0"/>
    <s v="LPG FUEL"/>
    <m/>
  </r>
  <r>
    <n v="58078"/>
    <s v="REFERENCE ELECTRIFICATION - MODERATE TECHNOLOGY ADVANCEMENT"/>
    <x v="0"/>
    <s v="REFERENCE MEDIUM-DUTY CNG VEHICLE"/>
    <x v="48"/>
    <s v="TRANSPORTATION"/>
    <x v="0"/>
    <s v="COMPRESSED PIPELINE GAS"/>
    <n v="104428.303426928"/>
  </r>
  <r>
    <n v="58079"/>
    <s v="REFERENCE ELECTRIFICATION - MODERATE TECHNOLOGY ADVANCEMENT"/>
    <x v="0"/>
    <s v="REFERENCE MEDIUM-DUTY CNG VEHICLE"/>
    <x v="49"/>
    <s v="TRANSPORTATION"/>
    <x v="0"/>
    <s v="GASOLINE FUEL"/>
    <m/>
  </r>
  <r>
    <n v="58080"/>
    <s v="REFERENCE ELECTRIFICATION - MODERATE TECHNOLOGY ADVANCEMENT"/>
    <x v="0"/>
    <s v="REFERENCE MEDIUM-DUTY CNG VEHICLE"/>
    <x v="49"/>
    <s v="TRANSPORTATION"/>
    <x v="0"/>
    <s v="ELECTRICITY"/>
    <m/>
  </r>
  <r>
    <n v="58081"/>
    <s v="REFERENCE ELECTRIFICATION - MODERATE TECHNOLOGY ADVANCEMENT"/>
    <x v="0"/>
    <s v="REFERENCE MEDIUM-DUTY CNG VEHICLE"/>
    <x v="49"/>
    <s v="TRANSPORTATION"/>
    <x v="0"/>
    <s v="DIESEL FUEL"/>
    <m/>
  </r>
  <r>
    <n v="58082"/>
    <s v="REFERENCE ELECTRIFICATION - MODERATE TECHNOLOGY ADVANCEMENT"/>
    <x v="0"/>
    <s v="REFERENCE MEDIUM-DUTY CNG VEHICLE"/>
    <x v="49"/>
    <s v="TRANSPORTATION"/>
    <x v="0"/>
    <s v="LPG FUEL"/>
    <m/>
  </r>
  <r>
    <n v="58083"/>
    <s v="REFERENCE ELECTRIFICATION - MODERATE TECHNOLOGY ADVANCEMENT"/>
    <x v="0"/>
    <s v="REFERENCE MEDIUM-DUTY CNG VEHICLE"/>
    <x v="49"/>
    <s v="TRANSPORTATION"/>
    <x v="0"/>
    <s v="COMPRESSED PIPELINE GAS"/>
    <n v="293456.750387753"/>
  </r>
  <r>
    <n v="58084"/>
    <s v="REFERENCE ELECTRIFICATION - MODERATE TECHNOLOGY ADVANCEMENT"/>
    <x v="0"/>
    <s v="REFERENCE MEDIUM-DUTY CNG VEHICLE"/>
    <x v="50"/>
    <s v="TRANSPORTATION"/>
    <x v="0"/>
    <s v="GASOLINE FUEL"/>
    <m/>
  </r>
  <r>
    <n v="58085"/>
    <s v="REFERENCE ELECTRIFICATION - MODERATE TECHNOLOGY ADVANCEMENT"/>
    <x v="0"/>
    <s v="REFERENCE MEDIUM-DUTY CNG VEHICLE"/>
    <x v="50"/>
    <s v="TRANSPORTATION"/>
    <x v="0"/>
    <s v="ELECTRICITY"/>
    <m/>
  </r>
  <r>
    <n v="58086"/>
    <s v="REFERENCE ELECTRIFICATION - MODERATE TECHNOLOGY ADVANCEMENT"/>
    <x v="0"/>
    <s v="REFERENCE MEDIUM-DUTY CNG VEHICLE"/>
    <x v="50"/>
    <s v="TRANSPORTATION"/>
    <x v="0"/>
    <s v="DIESEL FUEL"/>
    <m/>
  </r>
  <r>
    <n v="58087"/>
    <s v="REFERENCE ELECTRIFICATION - MODERATE TECHNOLOGY ADVANCEMENT"/>
    <x v="0"/>
    <s v="REFERENCE MEDIUM-DUTY CNG VEHICLE"/>
    <x v="50"/>
    <s v="TRANSPORTATION"/>
    <x v="0"/>
    <s v="LPG FUEL"/>
    <m/>
  </r>
  <r>
    <n v="58088"/>
    <s v="REFERENCE ELECTRIFICATION - MODERATE TECHNOLOGY ADVANCEMENT"/>
    <x v="0"/>
    <s v="REFERENCE MEDIUM-DUTY CNG VEHICLE"/>
    <x v="50"/>
    <s v="TRANSPORTATION"/>
    <x v="0"/>
    <s v="COMPRESSED PIPELINE GAS"/>
    <n v="25115.667792235"/>
  </r>
  <r>
    <n v="70788"/>
    <s v="REFERENCE ELECTRIFICATION - MODERATE TECHNOLOGY ADVANCEMENT"/>
    <x v="0"/>
    <s v="REFERENCE LPG MEDIUM-DUTY VEHICLE"/>
    <x v="0"/>
    <s v="TRANSPORTATION"/>
    <x v="0"/>
    <s v="GASOLINE FUEL"/>
    <m/>
  </r>
  <r>
    <n v="70789"/>
    <s v="REFERENCE ELECTRIFICATION - MODERATE TECHNOLOGY ADVANCEMENT"/>
    <x v="0"/>
    <s v="REFERENCE LPG MEDIUM-DUTY VEHICLE"/>
    <x v="0"/>
    <s v="TRANSPORTATION"/>
    <x v="0"/>
    <s v="ELECTRICITY"/>
    <m/>
  </r>
  <r>
    <n v="70790"/>
    <s v="REFERENCE ELECTRIFICATION - MODERATE TECHNOLOGY ADVANCEMENT"/>
    <x v="0"/>
    <s v="REFERENCE LPG MEDIUM-DUTY VEHICLE"/>
    <x v="0"/>
    <s v="TRANSPORTATION"/>
    <x v="0"/>
    <s v="DIESEL FUEL"/>
    <m/>
  </r>
  <r>
    <n v="70791"/>
    <s v="REFERENCE ELECTRIFICATION - MODERATE TECHNOLOGY ADVANCEMENT"/>
    <x v="0"/>
    <s v="REFERENCE LPG MEDIUM-DUTY VEHICLE"/>
    <x v="0"/>
    <s v="TRANSPORTATION"/>
    <x v="0"/>
    <s v="LPG FUEL"/>
    <n v="370138.435491802"/>
  </r>
  <r>
    <n v="70792"/>
    <s v="REFERENCE ELECTRIFICATION - MODERATE TECHNOLOGY ADVANCEMENT"/>
    <x v="0"/>
    <s v="REFERENCE LPG MEDIUM-DUTY VEHICLE"/>
    <x v="0"/>
    <s v="TRANSPORTATION"/>
    <x v="0"/>
    <s v="COMPRESSED PIPELINE GAS"/>
    <m/>
  </r>
  <r>
    <n v="70793"/>
    <s v="REFERENCE ELECTRIFICATION - MODERATE TECHNOLOGY ADVANCEMENT"/>
    <x v="0"/>
    <s v="REFERENCE LPG MEDIUM-DUTY VEHICLE"/>
    <x v="1"/>
    <s v="TRANSPORTATION"/>
    <x v="0"/>
    <s v="GASOLINE FUEL"/>
    <m/>
  </r>
  <r>
    <n v="70794"/>
    <s v="REFERENCE ELECTRIFICATION - MODERATE TECHNOLOGY ADVANCEMENT"/>
    <x v="0"/>
    <s v="REFERENCE LPG MEDIUM-DUTY VEHICLE"/>
    <x v="1"/>
    <s v="TRANSPORTATION"/>
    <x v="0"/>
    <s v="ELECTRICITY"/>
    <m/>
  </r>
  <r>
    <n v="70795"/>
    <s v="REFERENCE ELECTRIFICATION - MODERATE TECHNOLOGY ADVANCEMENT"/>
    <x v="0"/>
    <s v="REFERENCE LPG MEDIUM-DUTY VEHICLE"/>
    <x v="1"/>
    <s v="TRANSPORTATION"/>
    <x v="0"/>
    <s v="DIESEL FUEL"/>
    <m/>
  </r>
  <r>
    <n v="70796"/>
    <s v="REFERENCE ELECTRIFICATION - MODERATE TECHNOLOGY ADVANCEMENT"/>
    <x v="0"/>
    <s v="REFERENCE LPG MEDIUM-DUTY VEHICLE"/>
    <x v="1"/>
    <s v="TRANSPORTATION"/>
    <x v="0"/>
    <s v="LPG FUEL"/>
    <n v="66977.431143906"/>
  </r>
  <r>
    <n v="70797"/>
    <s v="REFERENCE ELECTRIFICATION - MODERATE TECHNOLOGY ADVANCEMENT"/>
    <x v="0"/>
    <s v="REFERENCE LPG MEDIUM-DUTY VEHICLE"/>
    <x v="1"/>
    <s v="TRANSPORTATION"/>
    <x v="0"/>
    <s v="COMPRESSED PIPELINE GAS"/>
    <m/>
  </r>
  <r>
    <n v="70798"/>
    <s v="REFERENCE ELECTRIFICATION - MODERATE TECHNOLOGY ADVANCEMENT"/>
    <x v="0"/>
    <s v="REFERENCE LPG MEDIUM-DUTY VEHICLE"/>
    <x v="2"/>
    <s v="TRANSPORTATION"/>
    <x v="0"/>
    <s v="GASOLINE FUEL"/>
    <m/>
  </r>
  <r>
    <n v="70799"/>
    <s v="REFERENCE ELECTRIFICATION - MODERATE TECHNOLOGY ADVANCEMENT"/>
    <x v="0"/>
    <s v="REFERENCE LPG MEDIUM-DUTY VEHICLE"/>
    <x v="2"/>
    <s v="TRANSPORTATION"/>
    <x v="0"/>
    <s v="ELECTRICITY"/>
    <m/>
  </r>
  <r>
    <n v="70800"/>
    <s v="REFERENCE ELECTRIFICATION - MODERATE TECHNOLOGY ADVANCEMENT"/>
    <x v="0"/>
    <s v="REFERENCE LPG MEDIUM-DUTY VEHICLE"/>
    <x v="2"/>
    <s v="TRANSPORTATION"/>
    <x v="0"/>
    <s v="DIESEL FUEL"/>
    <m/>
  </r>
  <r>
    <n v="70801"/>
    <s v="REFERENCE ELECTRIFICATION - MODERATE TECHNOLOGY ADVANCEMENT"/>
    <x v="0"/>
    <s v="REFERENCE LPG MEDIUM-DUTY VEHICLE"/>
    <x v="2"/>
    <s v="TRANSPORTATION"/>
    <x v="0"/>
    <s v="LPG FUEL"/>
    <n v="357800.487783644"/>
  </r>
  <r>
    <n v="70802"/>
    <s v="REFERENCE ELECTRIFICATION - MODERATE TECHNOLOGY ADVANCEMENT"/>
    <x v="0"/>
    <s v="REFERENCE LPG MEDIUM-DUTY VEHICLE"/>
    <x v="2"/>
    <s v="TRANSPORTATION"/>
    <x v="0"/>
    <s v="COMPRESSED PIPELINE GAS"/>
    <m/>
  </r>
  <r>
    <n v="70803"/>
    <s v="REFERENCE ELECTRIFICATION - MODERATE TECHNOLOGY ADVANCEMENT"/>
    <x v="0"/>
    <s v="REFERENCE LPG MEDIUM-DUTY VEHICLE"/>
    <x v="3"/>
    <s v="TRANSPORTATION"/>
    <x v="0"/>
    <s v="GASOLINE FUEL"/>
    <m/>
  </r>
  <r>
    <n v="70804"/>
    <s v="REFERENCE ELECTRIFICATION - MODERATE TECHNOLOGY ADVANCEMENT"/>
    <x v="0"/>
    <s v="REFERENCE LPG MEDIUM-DUTY VEHICLE"/>
    <x v="3"/>
    <s v="TRANSPORTATION"/>
    <x v="0"/>
    <s v="ELECTRICITY"/>
    <m/>
  </r>
  <r>
    <n v="70805"/>
    <s v="REFERENCE ELECTRIFICATION - MODERATE TECHNOLOGY ADVANCEMENT"/>
    <x v="0"/>
    <s v="REFERENCE LPG MEDIUM-DUTY VEHICLE"/>
    <x v="3"/>
    <s v="TRANSPORTATION"/>
    <x v="0"/>
    <s v="DIESEL FUEL"/>
    <m/>
  </r>
  <r>
    <n v="70806"/>
    <s v="REFERENCE ELECTRIFICATION - MODERATE TECHNOLOGY ADVANCEMENT"/>
    <x v="0"/>
    <s v="REFERENCE LPG MEDIUM-DUTY VEHICLE"/>
    <x v="3"/>
    <s v="TRANSPORTATION"/>
    <x v="0"/>
    <s v="LPG FUEL"/>
    <n v="176256.397337091"/>
  </r>
  <r>
    <n v="70807"/>
    <s v="REFERENCE ELECTRIFICATION - MODERATE TECHNOLOGY ADVANCEMENT"/>
    <x v="0"/>
    <s v="REFERENCE LPG MEDIUM-DUTY VEHICLE"/>
    <x v="3"/>
    <s v="TRANSPORTATION"/>
    <x v="0"/>
    <s v="COMPRESSED PIPELINE GAS"/>
    <m/>
  </r>
  <r>
    <n v="70808"/>
    <s v="REFERENCE ELECTRIFICATION - MODERATE TECHNOLOGY ADVANCEMENT"/>
    <x v="0"/>
    <s v="REFERENCE LPG MEDIUM-DUTY VEHICLE"/>
    <x v="4"/>
    <s v="TRANSPORTATION"/>
    <x v="0"/>
    <s v="GASOLINE FUEL"/>
    <m/>
  </r>
  <r>
    <n v="70809"/>
    <s v="REFERENCE ELECTRIFICATION - MODERATE TECHNOLOGY ADVANCEMENT"/>
    <x v="0"/>
    <s v="REFERENCE LPG MEDIUM-DUTY VEHICLE"/>
    <x v="4"/>
    <s v="TRANSPORTATION"/>
    <x v="0"/>
    <s v="ELECTRICITY"/>
    <m/>
  </r>
  <r>
    <n v="70810"/>
    <s v="REFERENCE ELECTRIFICATION - MODERATE TECHNOLOGY ADVANCEMENT"/>
    <x v="0"/>
    <s v="REFERENCE LPG MEDIUM-DUTY VEHICLE"/>
    <x v="4"/>
    <s v="TRANSPORTATION"/>
    <x v="0"/>
    <s v="DIESEL FUEL"/>
    <m/>
  </r>
  <r>
    <n v="70811"/>
    <s v="REFERENCE ELECTRIFICATION - MODERATE TECHNOLOGY ADVANCEMENT"/>
    <x v="0"/>
    <s v="REFERENCE LPG MEDIUM-DUTY VEHICLE"/>
    <x v="4"/>
    <s v="TRANSPORTATION"/>
    <x v="0"/>
    <s v="LPG FUEL"/>
    <n v="2005797.80794821"/>
  </r>
  <r>
    <n v="70812"/>
    <s v="REFERENCE ELECTRIFICATION - MODERATE TECHNOLOGY ADVANCEMENT"/>
    <x v="0"/>
    <s v="REFERENCE LPG MEDIUM-DUTY VEHICLE"/>
    <x v="4"/>
    <s v="TRANSPORTATION"/>
    <x v="0"/>
    <s v="COMPRESSED PIPELINE GAS"/>
    <m/>
  </r>
  <r>
    <n v="70813"/>
    <s v="REFERENCE ELECTRIFICATION - MODERATE TECHNOLOGY ADVANCEMENT"/>
    <x v="0"/>
    <s v="REFERENCE LPG MEDIUM-DUTY VEHICLE"/>
    <x v="5"/>
    <s v="TRANSPORTATION"/>
    <x v="0"/>
    <s v="GASOLINE FUEL"/>
    <m/>
  </r>
  <r>
    <n v="70814"/>
    <s v="REFERENCE ELECTRIFICATION - MODERATE TECHNOLOGY ADVANCEMENT"/>
    <x v="0"/>
    <s v="REFERENCE LPG MEDIUM-DUTY VEHICLE"/>
    <x v="5"/>
    <s v="TRANSPORTATION"/>
    <x v="0"/>
    <s v="ELECTRICITY"/>
    <m/>
  </r>
  <r>
    <n v="70815"/>
    <s v="REFERENCE ELECTRIFICATION - MODERATE TECHNOLOGY ADVANCEMENT"/>
    <x v="0"/>
    <s v="REFERENCE LPG MEDIUM-DUTY VEHICLE"/>
    <x v="5"/>
    <s v="TRANSPORTATION"/>
    <x v="0"/>
    <s v="DIESEL FUEL"/>
    <m/>
  </r>
  <r>
    <n v="70816"/>
    <s v="REFERENCE ELECTRIFICATION - MODERATE TECHNOLOGY ADVANCEMENT"/>
    <x v="0"/>
    <s v="REFERENCE LPG MEDIUM-DUTY VEHICLE"/>
    <x v="5"/>
    <s v="TRANSPORTATION"/>
    <x v="0"/>
    <s v="LPG FUEL"/>
    <n v="165681.013659449"/>
  </r>
  <r>
    <n v="70817"/>
    <s v="REFERENCE ELECTRIFICATION - MODERATE TECHNOLOGY ADVANCEMENT"/>
    <x v="0"/>
    <s v="REFERENCE LPG MEDIUM-DUTY VEHICLE"/>
    <x v="5"/>
    <s v="TRANSPORTATION"/>
    <x v="0"/>
    <s v="COMPRESSED PIPELINE GAS"/>
    <m/>
  </r>
  <r>
    <n v="70818"/>
    <s v="REFERENCE ELECTRIFICATION - MODERATE TECHNOLOGY ADVANCEMENT"/>
    <x v="0"/>
    <s v="REFERENCE LPG MEDIUM-DUTY VEHICLE"/>
    <x v="6"/>
    <s v="TRANSPORTATION"/>
    <x v="0"/>
    <s v="GASOLINE FUEL"/>
    <m/>
  </r>
  <r>
    <n v="70819"/>
    <s v="REFERENCE ELECTRIFICATION - MODERATE TECHNOLOGY ADVANCEMENT"/>
    <x v="0"/>
    <s v="REFERENCE LPG MEDIUM-DUTY VEHICLE"/>
    <x v="6"/>
    <s v="TRANSPORTATION"/>
    <x v="0"/>
    <s v="ELECTRICITY"/>
    <m/>
  </r>
  <r>
    <n v="70820"/>
    <s v="REFERENCE ELECTRIFICATION - MODERATE TECHNOLOGY ADVANCEMENT"/>
    <x v="0"/>
    <s v="REFERENCE LPG MEDIUM-DUTY VEHICLE"/>
    <x v="6"/>
    <s v="TRANSPORTATION"/>
    <x v="0"/>
    <s v="DIESEL FUEL"/>
    <m/>
  </r>
  <r>
    <n v="70821"/>
    <s v="REFERENCE ELECTRIFICATION - MODERATE TECHNOLOGY ADVANCEMENT"/>
    <x v="0"/>
    <s v="REFERENCE LPG MEDIUM-DUTY VEHICLE"/>
    <x v="6"/>
    <s v="TRANSPORTATION"/>
    <x v="0"/>
    <s v="LPG FUEL"/>
    <n v="103991.274608346"/>
  </r>
  <r>
    <n v="70822"/>
    <s v="REFERENCE ELECTRIFICATION - MODERATE TECHNOLOGY ADVANCEMENT"/>
    <x v="0"/>
    <s v="REFERENCE LPG MEDIUM-DUTY VEHICLE"/>
    <x v="6"/>
    <s v="TRANSPORTATION"/>
    <x v="0"/>
    <s v="COMPRESSED PIPELINE GAS"/>
    <m/>
  </r>
  <r>
    <n v="70823"/>
    <s v="REFERENCE ELECTRIFICATION - MODERATE TECHNOLOGY ADVANCEMENT"/>
    <x v="0"/>
    <s v="REFERENCE LPG MEDIUM-DUTY VEHICLE"/>
    <x v="7"/>
    <s v="TRANSPORTATION"/>
    <x v="0"/>
    <s v="GASOLINE FUEL"/>
    <m/>
  </r>
  <r>
    <n v="70824"/>
    <s v="REFERENCE ELECTRIFICATION - MODERATE TECHNOLOGY ADVANCEMENT"/>
    <x v="0"/>
    <s v="REFERENCE LPG MEDIUM-DUTY VEHICLE"/>
    <x v="7"/>
    <s v="TRANSPORTATION"/>
    <x v="0"/>
    <s v="ELECTRICITY"/>
    <m/>
  </r>
  <r>
    <n v="70825"/>
    <s v="REFERENCE ELECTRIFICATION - MODERATE TECHNOLOGY ADVANCEMENT"/>
    <x v="0"/>
    <s v="REFERENCE LPG MEDIUM-DUTY VEHICLE"/>
    <x v="7"/>
    <s v="TRANSPORTATION"/>
    <x v="0"/>
    <s v="DIESEL FUEL"/>
    <m/>
  </r>
  <r>
    <n v="70826"/>
    <s v="REFERENCE ELECTRIFICATION - MODERATE TECHNOLOGY ADVANCEMENT"/>
    <x v="0"/>
    <s v="REFERENCE LPG MEDIUM-DUTY VEHICLE"/>
    <x v="7"/>
    <s v="TRANSPORTATION"/>
    <x v="0"/>
    <s v="LPG FUEL"/>
    <n v="42301.5355573612"/>
  </r>
  <r>
    <n v="70827"/>
    <s v="REFERENCE ELECTRIFICATION - MODERATE TECHNOLOGY ADVANCEMENT"/>
    <x v="0"/>
    <s v="REFERENCE LPG MEDIUM-DUTY VEHICLE"/>
    <x v="7"/>
    <s v="TRANSPORTATION"/>
    <x v="0"/>
    <s v="COMPRESSED PIPELINE GAS"/>
    <m/>
  </r>
  <r>
    <n v="70828"/>
    <s v="REFERENCE ELECTRIFICATION - MODERATE TECHNOLOGY ADVANCEMENT"/>
    <x v="0"/>
    <s v="REFERENCE LPG MEDIUM-DUTY VEHICLE"/>
    <x v="8"/>
    <s v="TRANSPORTATION"/>
    <x v="0"/>
    <s v="GASOLINE FUEL"/>
    <m/>
  </r>
  <r>
    <n v="70829"/>
    <s v="REFERENCE ELECTRIFICATION - MODERATE TECHNOLOGY ADVANCEMENT"/>
    <x v="0"/>
    <s v="REFERENCE LPG MEDIUM-DUTY VEHICLE"/>
    <x v="8"/>
    <s v="TRANSPORTATION"/>
    <x v="0"/>
    <s v="ELECTRICITY"/>
    <m/>
  </r>
  <r>
    <n v="70830"/>
    <s v="REFERENCE ELECTRIFICATION - MODERATE TECHNOLOGY ADVANCEMENT"/>
    <x v="0"/>
    <s v="REFERENCE LPG MEDIUM-DUTY VEHICLE"/>
    <x v="8"/>
    <s v="TRANSPORTATION"/>
    <x v="0"/>
    <s v="DIESEL FUEL"/>
    <m/>
  </r>
  <r>
    <n v="70831"/>
    <s v="REFERENCE ELECTRIFICATION - MODERATE TECHNOLOGY ADVANCEMENT"/>
    <x v="0"/>
    <s v="REFERENCE LPG MEDIUM-DUTY VEHICLE"/>
    <x v="8"/>
    <s v="TRANSPORTATION"/>
    <x v="0"/>
    <s v="LPG FUEL"/>
    <n v="40276.1382451919"/>
  </r>
  <r>
    <n v="70832"/>
    <s v="REFERENCE ELECTRIFICATION - MODERATE TECHNOLOGY ADVANCEMENT"/>
    <x v="0"/>
    <s v="REFERENCE LPG MEDIUM-DUTY VEHICLE"/>
    <x v="8"/>
    <s v="TRANSPORTATION"/>
    <x v="0"/>
    <s v="COMPRESSED PIPELINE GAS"/>
    <m/>
  </r>
  <r>
    <n v="70833"/>
    <s v="REFERENCE ELECTRIFICATION - MODERATE TECHNOLOGY ADVANCEMENT"/>
    <x v="0"/>
    <s v="REFERENCE LPG MEDIUM-DUTY VEHICLE"/>
    <x v="9"/>
    <s v="TRANSPORTATION"/>
    <x v="0"/>
    <s v="GASOLINE FUEL"/>
    <m/>
  </r>
  <r>
    <n v="70834"/>
    <s v="REFERENCE ELECTRIFICATION - MODERATE TECHNOLOGY ADVANCEMENT"/>
    <x v="0"/>
    <s v="REFERENCE LPG MEDIUM-DUTY VEHICLE"/>
    <x v="9"/>
    <s v="TRANSPORTATION"/>
    <x v="0"/>
    <s v="ELECTRICITY"/>
    <m/>
  </r>
  <r>
    <n v="70835"/>
    <s v="REFERENCE ELECTRIFICATION - MODERATE TECHNOLOGY ADVANCEMENT"/>
    <x v="0"/>
    <s v="REFERENCE LPG MEDIUM-DUTY VEHICLE"/>
    <x v="9"/>
    <s v="TRANSPORTATION"/>
    <x v="0"/>
    <s v="DIESEL FUEL"/>
    <m/>
  </r>
  <r>
    <n v="70836"/>
    <s v="REFERENCE ELECTRIFICATION - MODERATE TECHNOLOGY ADVANCEMENT"/>
    <x v="0"/>
    <s v="REFERENCE LPG MEDIUM-DUTY VEHICLE"/>
    <x v="9"/>
    <s v="TRANSPORTATION"/>
    <x v="0"/>
    <s v="LPG FUEL"/>
    <n v="1106890.1792603"/>
  </r>
  <r>
    <n v="70837"/>
    <s v="REFERENCE ELECTRIFICATION - MODERATE TECHNOLOGY ADVANCEMENT"/>
    <x v="0"/>
    <s v="REFERENCE LPG MEDIUM-DUTY VEHICLE"/>
    <x v="9"/>
    <s v="TRANSPORTATION"/>
    <x v="0"/>
    <s v="COMPRESSED PIPELINE GAS"/>
    <m/>
  </r>
  <r>
    <n v="70838"/>
    <s v="REFERENCE ELECTRIFICATION - MODERATE TECHNOLOGY ADVANCEMENT"/>
    <x v="0"/>
    <s v="REFERENCE LPG MEDIUM-DUTY VEHICLE"/>
    <x v="10"/>
    <s v="TRANSPORTATION"/>
    <x v="0"/>
    <s v="GASOLINE FUEL"/>
    <m/>
  </r>
  <r>
    <n v="70839"/>
    <s v="REFERENCE ELECTRIFICATION - MODERATE TECHNOLOGY ADVANCEMENT"/>
    <x v="0"/>
    <s v="REFERENCE LPG MEDIUM-DUTY VEHICLE"/>
    <x v="10"/>
    <s v="TRANSPORTATION"/>
    <x v="0"/>
    <s v="ELECTRICITY"/>
    <m/>
  </r>
  <r>
    <n v="70840"/>
    <s v="REFERENCE ELECTRIFICATION - MODERATE TECHNOLOGY ADVANCEMENT"/>
    <x v="0"/>
    <s v="REFERENCE LPG MEDIUM-DUTY VEHICLE"/>
    <x v="10"/>
    <s v="TRANSPORTATION"/>
    <x v="0"/>
    <s v="DIESEL FUEL"/>
    <m/>
  </r>
  <r>
    <n v="70841"/>
    <s v="REFERENCE ELECTRIFICATION - MODERATE TECHNOLOGY ADVANCEMENT"/>
    <x v="0"/>
    <s v="REFERENCE LPG MEDIUM-DUTY VEHICLE"/>
    <x v="10"/>
    <s v="TRANSPORTATION"/>
    <x v="0"/>
    <s v="LPG FUEL"/>
    <n v="504093.298626402"/>
  </r>
  <r>
    <n v="70842"/>
    <s v="REFERENCE ELECTRIFICATION - MODERATE TECHNOLOGY ADVANCEMENT"/>
    <x v="0"/>
    <s v="REFERENCE LPG MEDIUM-DUTY VEHICLE"/>
    <x v="10"/>
    <s v="TRANSPORTATION"/>
    <x v="0"/>
    <s v="COMPRESSED PIPELINE GAS"/>
    <m/>
  </r>
  <r>
    <n v="70843"/>
    <s v="REFERENCE ELECTRIFICATION - MODERATE TECHNOLOGY ADVANCEMENT"/>
    <x v="0"/>
    <s v="REFERENCE LPG MEDIUM-DUTY VEHICLE"/>
    <x v="11"/>
    <s v="TRANSPORTATION"/>
    <x v="0"/>
    <s v="GASOLINE FUEL"/>
    <m/>
  </r>
  <r>
    <n v="70844"/>
    <s v="REFERENCE ELECTRIFICATION - MODERATE TECHNOLOGY ADVANCEMENT"/>
    <x v="0"/>
    <s v="REFERENCE LPG MEDIUM-DUTY VEHICLE"/>
    <x v="11"/>
    <s v="TRANSPORTATION"/>
    <x v="0"/>
    <s v="ELECTRICITY"/>
    <m/>
  </r>
  <r>
    <n v="70845"/>
    <s v="REFERENCE ELECTRIFICATION - MODERATE TECHNOLOGY ADVANCEMENT"/>
    <x v="0"/>
    <s v="REFERENCE LPG MEDIUM-DUTY VEHICLE"/>
    <x v="11"/>
    <s v="TRANSPORTATION"/>
    <x v="0"/>
    <s v="DIESEL FUEL"/>
    <m/>
  </r>
  <r>
    <n v="70846"/>
    <s v="REFERENCE ELECTRIFICATION - MODERATE TECHNOLOGY ADVANCEMENT"/>
    <x v="0"/>
    <s v="REFERENCE LPG MEDIUM-DUTY VEHICLE"/>
    <x v="11"/>
    <s v="TRANSPORTATION"/>
    <x v="0"/>
    <s v="LPG FUEL"/>
    <n v="47589.2308681038"/>
  </r>
  <r>
    <n v="70847"/>
    <s v="REFERENCE ELECTRIFICATION - MODERATE TECHNOLOGY ADVANCEMENT"/>
    <x v="0"/>
    <s v="REFERENCE LPG MEDIUM-DUTY VEHICLE"/>
    <x v="11"/>
    <s v="TRANSPORTATION"/>
    <x v="0"/>
    <s v="COMPRESSED PIPELINE GAS"/>
    <m/>
  </r>
  <r>
    <n v="70848"/>
    <s v="REFERENCE ELECTRIFICATION - MODERATE TECHNOLOGY ADVANCEMENT"/>
    <x v="0"/>
    <s v="REFERENCE LPG MEDIUM-DUTY VEHICLE"/>
    <x v="12"/>
    <s v="TRANSPORTATION"/>
    <x v="0"/>
    <s v="GASOLINE FUEL"/>
    <m/>
  </r>
  <r>
    <n v="70849"/>
    <s v="REFERENCE ELECTRIFICATION - MODERATE TECHNOLOGY ADVANCEMENT"/>
    <x v="0"/>
    <s v="REFERENCE LPG MEDIUM-DUTY VEHICLE"/>
    <x v="12"/>
    <s v="TRANSPORTATION"/>
    <x v="0"/>
    <s v="ELECTRICITY"/>
    <m/>
  </r>
  <r>
    <n v="70850"/>
    <s v="REFERENCE ELECTRIFICATION - MODERATE TECHNOLOGY ADVANCEMENT"/>
    <x v="0"/>
    <s v="REFERENCE LPG MEDIUM-DUTY VEHICLE"/>
    <x v="12"/>
    <s v="TRANSPORTATION"/>
    <x v="0"/>
    <s v="DIESEL FUEL"/>
    <m/>
  </r>
  <r>
    <n v="70851"/>
    <s v="REFERENCE ELECTRIFICATION - MODERATE TECHNOLOGY ADVANCEMENT"/>
    <x v="0"/>
    <s v="REFERENCE LPG MEDIUM-DUTY VEHICLE"/>
    <x v="12"/>
    <s v="TRANSPORTATION"/>
    <x v="0"/>
    <s v="LPG FUEL"/>
    <n v="119854.350717629"/>
  </r>
  <r>
    <n v="70852"/>
    <s v="REFERENCE ELECTRIFICATION - MODERATE TECHNOLOGY ADVANCEMENT"/>
    <x v="0"/>
    <s v="REFERENCE LPG MEDIUM-DUTY VEHICLE"/>
    <x v="12"/>
    <s v="TRANSPORTATION"/>
    <x v="0"/>
    <s v="COMPRESSED PIPELINE GAS"/>
    <m/>
  </r>
  <r>
    <n v="70853"/>
    <s v="REFERENCE ELECTRIFICATION - MODERATE TECHNOLOGY ADVANCEMENT"/>
    <x v="0"/>
    <s v="REFERENCE LPG MEDIUM-DUTY VEHICLE"/>
    <x v="13"/>
    <s v="TRANSPORTATION"/>
    <x v="0"/>
    <s v="GASOLINE FUEL"/>
    <m/>
  </r>
  <r>
    <n v="70854"/>
    <s v="REFERENCE ELECTRIFICATION - MODERATE TECHNOLOGY ADVANCEMENT"/>
    <x v="0"/>
    <s v="REFERENCE LPG MEDIUM-DUTY VEHICLE"/>
    <x v="13"/>
    <s v="TRANSPORTATION"/>
    <x v="0"/>
    <s v="ELECTRICITY"/>
    <m/>
  </r>
  <r>
    <n v="70855"/>
    <s v="REFERENCE ELECTRIFICATION - MODERATE TECHNOLOGY ADVANCEMENT"/>
    <x v="0"/>
    <s v="REFERENCE LPG MEDIUM-DUTY VEHICLE"/>
    <x v="13"/>
    <s v="TRANSPORTATION"/>
    <x v="0"/>
    <s v="DIESEL FUEL"/>
    <m/>
  </r>
  <r>
    <n v="70856"/>
    <s v="REFERENCE ELECTRIFICATION - MODERATE TECHNOLOGY ADVANCEMENT"/>
    <x v="0"/>
    <s v="REFERENCE LPG MEDIUM-DUTY VEHICLE"/>
    <x v="13"/>
    <s v="TRANSPORTATION"/>
    <x v="0"/>
    <s v="LPG FUEL"/>
    <n v="468842.019192868"/>
  </r>
  <r>
    <n v="70857"/>
    <s v="REFERENCE ELECTRIFICATION - MODERATE TECHNOLOGY ADVANCEMENT"/>
    <x v="0"/>
    <s v="REFERENCE LPG MEDIUM-DUTY VEHICLE"/>
    <x v="13"/>
    <s v="TRANSPORTATION"/>
    <x v="0"/>
    <s v="COMPRESSED PIPELINE GAS"/>
    <m/>
  </r>
  <r>
    <n v="70858"/>
    <s v="REFERENCE ELECTRIFICATION - MODERATE TECHNOLOGY ADVANCEMENT"/>
    <x v="0"/>
    <s v="REFERENCE LPG MEDIUM-DUTY VEHICLE"/>
    <x v="14"/>
    <s v="TRANSPORTATION"/>
    <x v="0"/>
    <s v="GASOLINE FUEL"/>
    <m/>
  </r>
  <r>
    <n v="70859"/>
    <s v="REFERENCE ELECTRIFICATION - MODERATE TECHNOLOGY ADVANCEMENT"/>
    <x v="0"/>
    <s v="REFERENCE LPG MEDIUM-DUTY VEHICLE"/>
    <x v="14"/>
    <s v="TRANSPORTATION"/>
    <x v="0"/>
    <s v="ELECTRICITY"/>
    <m/>
  </r>
  <r>
    <n v="70860"/>
    <s v="REFERENCE ELECTRIFICATION - MODERATE TECHNOLOGY ADVANCEMENT"/>
    <x v="0"/>
    <s v="REFERENCE LPG MEDIUM-DUTY VEHICLE"/>
    <x v="14"/>
    <s v="TRANSPORTATION"/>
    <x v="0"/>
    <s v="DIESEL FUEL"/>
    <m/>
  </r>
  <r>
    <n v="70861"/>
    <s v="REFERENCE ELECTRIFICATION - MODERATE TECHNOLOGY ADVANCEMENT"/>
    <x v="0"/>
    <s v="REFERENCE LPG MEDIUM-DUTY VEHICLE"/>
    <x v="14"/>
    <s v="TRANSPORTATION"/>
    <x v="0"/>
    <s v="LPG FUEL"/>
    <n v="474129.710100231"/>
  </r>
  <r>
    <n v="70862"/>
    <s v="REFERENCE ELECTRIFICATION - MODERATE TECHNOLOGY ADVANCEMENT"/>
    <x v="0"/>
    <s v="REFERENCE LPG MEDIUM-DUTY VEHICLE"/>
    <x v="14"/>
    <s v="TRANSPORTATION"/>
    <x v="0"/>
    <s v="COMPRESSED PIPELINE GAS"/>
    <m/>
  </r>
  <r>
    <n v="70863"/>
    <s v="REFERENCE ELECTRIFICATION - MODERATE TECHNOLOGY ADVANCEMENT"/>
    <x v="0"/>
    <s v="REFERENCE LPG MEDIUM-DUTY VEHICLE"/>
    <x v="15"/>
    <s v="TRANSPORTATION"/>
    <x v="0"/>
    <s v="GASOLINE FUEL"/>
    <m/>
  </r>
  <r>
    <n v="70864"/>
    <s v="REFERENCE ELECTRIFICATION - MODERATE TECHNOLOGY ADVANCEMENT"/>
    <x v="0"/>
    <s v="REFERENCE LPG MEDIUM-DUTY VEHICLE"/>
    <x v="15"/>
    <s v="TRANSPORTATION"/>
    <x v="0"/>
    <s v="ELECTRICITY"/>
    <m/>
  </r>
  <r>
    <n v="70865"/>
    <s v="REFERENCE ELECTRIFICATION - MODERATE TECHNOLOGY ADVANCEMENT"/>
    <x v="0"/>
    <s v="REFERENCE LPG MEDIUM-DUTY VEHICLE"/>
    <x v="15"/>
    <s v="TRANSPORTATION"/>
    <x v="0"/>
    <s v="DIESEL FUEL"/>
    <m/>
  </r>
  <r>
    <n v="70866"/>
    <s v="REFERENCE ELECTRIFICATION - MODERATE TECHNOLOGY ADVANCEMENT"/>
    <x v="0"/>
    <s v="REFERENCE LPG MEDIUM-DUTY VEHICLE"/>
    <x v="15"/>
    <s v="TRANSPORTATION"/>
    <x v="0"/>
    <s v="LPG FUEL"/>
    <n v="132192.297410052"/>
  </r>
  <r>
    <n v="70867"/>
    <s v="REFERENCE ELECTRIFICATION - MODERATE TECHNOLOGY ADVANCEMENT"/>
    <x v="0"/>
    <s v="REFERENCE LPG MEDIUM-DUTY VEHICLE"/>
    <x v="15"/>
    <s v="TRANSPORTATION"/>
    <x v="0"/>
    <s v="COMPRESSED PIPELINE GAS"/>
    <m/>
  </r>
  <r>
    <n v="70868"/>
    <s v="REFERENCE ELECTRIFICATION - MODERATE TECHNOLOGY ADVANCEMENT"/>
    <x v="0"/>
    <s v="REFERENCE LPG MEDIUM-DUTY VEHICLE"/>
    <x v="16"/>
    <s v="TRANSPORTATION"/>
    <x v="0"/>
    <s v="GASOLINE FUEL"/>
    <m/>
  </r>
  <r>
    <n v="70869"/>
    <s v="REFERENCE ELECTRIFICATION - MODERATE TECHNOLOGY ADVANCEMENT"/>
    <x v="0"/>
    <s v="REFERENCE LPG MEDIUM-DUTY VEHICLE"/>
    <x v="16"/>
    <s v="TRANSPORTATION"/>
    <x v="0"/>
    <s v="ELECTRICITY"/>
    <m/>
  </r>
  <r>
    <n v="70870"/>
    <s v="REFERENCE ELECTRIFICATION - MODERATE TECHNOLOGY ADVANCEMENT"/>
    <x v="0"/>
    <s v="REFERENCE LPG MEDIUM-DUTY VEHICLE"/>
    <x v="16"/>
    <s v="TRANSPORTATION"/>
    <x v="0"/>
    <s v="DIESEL FUEL"/>
    <m/>
  </r>
  <r>
    <n v="70871"/>
    <s v="REFERENCE ELECTRIFICATION - MODERATE TECHNOLOGY ADVANCEMENT"/>
    <x v="0"/>
    <s v="REFERENCE LPG MEDIUM-DUTY VEHICLE"/>
    <x v="16"/>
    <s v="TRANSPORTATION"/>
    <x v="0"/>
    <s v="LPG FUEL"/>
    <n v="153343.065781496"/>
  </r>
  <r>
    <n v="70872"/>
    <s v="REFERENCE ELECTRIFICATION - MODERATE TECHNOLOGY ADVANCEMENT"/>
    <x v="0"/>
    <s v="REFERENCE LPG MEDIUM-DUTY VEHICLE"/>
    <x v="16"/>
    <s v="TRANSPORTATION"/>
    <x v="0"/>
    <s v="COMPRESSED PIPELINE GAS"/>
    <m/>
  </r>
  <r>
    <n v="70873"/>
    <s v="REFERENCE ELECTRIFICATION - MODERATE TECHNOLOGY ADVANCEMENT"/>
    <x v="0"/>
    <s v="REFERENCE LPG MEDIUM-DUTY VEHICLE"/>
    <x v="17"/>
    <s v="TRANSPORTATION"/>
    <x v="0"/>
    <s v="GASOLINE FUEL"/>
    <m/>
  </r>
  <r>
    <n v="70874"/>
    <s v="REFERENCE ELECTRIFICATION - MODERATE TECHNOLOGY ADVANCEMENT"/>
    <x v="0"/>
    <s v="REFERENCE LPG MEDIUM-DUTY VEHICLE"/>
    <x v="17"/>
    <s v="TRANSPORTATION"/>
    <x v="0"/>
    <s v="ELECTRICITY"/>
    <m/>
  </r>
  <r>
    <n v="70875"/>
    <s v="REFERENCE ELECTRIFICATION - MODERATE TECHNOLOGY ADVANCEMENT"/>
    <x v="0"/>
    <s v="REFERENCE LPG MEDIUM-DUTY VEHICLE"/>
    <x v="17"/>
    <s v="TRANSPORTATION"/>
    <x v="0"/>
    <s v="DIESEL FUEL"/>
    <m/>
  </r>
  <r>
    <n v="70876"/>
    <s v="REFERENCE ELECTRIFICATION - MODERATE TECHNOLOGY ADVANCEMENT"/>
    <x v="0"/>
    <s v="REFERENCE LPG MEDIUM-DUTY VEHICLE"/>
    <x v="17"/>
    <s v="TRANSPORTATION"/>
    <x v="0"/>
    <s v="LPG FUEL"/>
    <n v="296110.748901488"/>
  </r>
  <r>
    <n v="70877"/>
    <s v="REFERENCE ELECTRIFICATION - MODERATE TECHNOLOGY ADVANCEMENT"/>
    <x v="0"/>
    <s v="REFERENCE LPG MEDIUM-DUTY VEHICLE"/>
    <x v="17"/>
    <s v="TRANSPORTATION"/>
    <x v="0"/>
    <s v="COMPRESSED PIPELINE GAS"/>
    <m/>
  </r>
  <r>
    <n v="70878"/>
    <s v="REFERENCE ELECTRIFICATION - MODERATE TECHNOLOGY ADVANCEMENT"/>
    <x v="0"/>
    <s v="REFERENCE LPG MEDIUM-DUTY VEHICLE"/>
    <x v="18"/>
    <s v="TRANSPORTATION"/>
    <x v="0"/>
    <s v="GASOLINE FUEL"/>
    <m/>
  </r>
  <r>
    <n v="70879"/>
    <s v="REFERENCE ELECTRIFICATION - MODERATE TECHNOLOGY ADVANCEMENT"/>
    <x v="0"/>
    <s v="REFERENCE LPG MEDIUM-DUTY VEHICLE"/>
    <x v="18"/>
    <s v="TRANSPORTATION"/>
    <x v="0"/>
    <s v="ELECTRICITY"/>
    <m/>
  </r>
  <r>
    <n v="70880"/>
    <s v="REFERENCE ELECTRIFICATION - MODERATE TECHNOLOGY ADVANCEMENT"/>
    <x v="0"/>
    <s v="REFERENCE LPG MEDIUM-DUTY VEHICLE"/>
    <x v="18"/>
    <s v="TRANSPORTATION"/>
    <x v="0"/>
    <s v="DIESEL FUEL"/>
    <m/>
  </r>
  <r>
    <n v="70881"/>
    <s v="REFERENCE ELECTRIFICATION - MODERATE TECHNOLOGY ADVANCEMENT"/>
    <x v="0"/>
    <s v="REFERENCE LPG MEDIUM-DUTY VEHICLE"/>
    <x v="18"/>
    <s v="TRANSPORTATION"/>
    <x v="0"/>
    <s v="LPG FUEL"/>
    <n v="423015.354896102"/>
  </r>
  <r>
    <n v="70882"/>
    <s v="REFERENCE ELECTRIFICATION - MODERATE TECHNOLOGY ADVANCEMENT"/>
    <x v="0"/>
    <s v="REFERENCE LPG MEDIUM-DUTY VEHICLE"/>
    <x v="18"/>
    <s v="TRANSPORTATION"/>
    <x v="0"/>
    <s v="COMPRESSED PIPELINE GAS"/>
    <m/>
  </r>
  <r>
    <n v="70883"/>
    <s v="REFERENCE ELECTRIFICATION - MODERATE TECHNOLOGY ADVANCEMENT"/>
    <x v="0"/>
    <s v="REFERENCE LPG MEDIUM-DUTY VEHICLE"/>
    <x v="19"/>
    <s v="TRANSPORTATION"/>
    <x v="0"/>
    <s v="GASOLINE FUEL"/>
    <m/>
  </r>
  <r>
    <n v="70884"/>
    <s v="REFERENCE ELECTRIFICATION - MODERATE TECHNOLOGY ADVANCEMENT"/>
    <x v="0"/>
    <s v="REFERENCE LPG MEDIUM-DUTY VEHICLE"/>
    <x v="19"/>
    <s v="TRANSPORTATION"/>
    <x v="0"/>
    <s v="ELECTRICITY"/>
    <m/>
  </r>
  <r>
    <n v="70885"/>
    <s v="REFERENCE ELECTRIFICATION - MODERATE TECHNOLOGY ADVANCEMENT"/>
    <x v="0"/>
    <s v="REFERENCE LPG MEDIUM-DUTY VEHICLE"/>
    <x v="19"/>
    <s v="TRANSPORTATION"/>
    <x v="0"/>
    <s v="DIESEL FUEL"/>
    <m/>
  </r>
  <r>
    <n v="70886"/>
    <s v="REFERENCE ELECTRIFICATION - MODERATE TECHNOLOGY ADVANCEMENT"/>
    <x v="0"/>
    <s v="REFERENCE LPG MEDIUM-DUTY VEHICLE"/>
    <x v="19"/>
    <s v="TRANSPORTATION"/>
    <x v="0"/>
    <s v="LPG FUEL"/>
    <n v="77552.8149909061"/>
  </r>
  <r>
    <n v="70887"/>
    <s v="REFERENCE ELECTRIFICATION - MODERATE TECHNOLOGY ADVANCEMENT"/>
    <x v="0"/>
    <s v="REFERENCE LPG MEDIUM-DUTY VEHICLE"/>
    <x v="19"/>
    <s v="TRANSPORTATION"/>
    <x v="0"/>
    <s v="COMPRESSED PIPELINE GAS"/>
    <m/>
  </r>
  <r>
    <n v="70888"/>
    <s v="REFERENCE ELECTRIFICATION - MODERATE TECHNOLOGY ADVANCEMENT"/>
    <x v="0"/>
    <s v="REFERENCE LPG MEDIUM-DUTY VEHICLE"/>
    <x v="20"/>
    <s v="TRANSPORTATION"/>
    <x v="0"/>
    <s v="GASOLINE FUEL"/>
    <m/>
  </r>
  <r>
    <n v="70889"/>
    <s v="REFERENCE ELECTRIFICATION - MODERATE TECHNOLOGY ADVANCEMENT"/>
    <x v="0"/>
    <s v="REFERENCE LPG MEDIUM-DUTY VEHICLE"/>
    <x v="20"/>
    <s v="TRANSPORTATION"/>
    <x v="0"/>
    <s v="ELECTRICITY"/>
    <m/>
  </r>
  <r>
    <n v="70890"/>
    <s v="REFERENCE ELECTRIFICATION - MODERATE TECHNOLOGY ADVANCEMENT"/>
    <x v="0"/>
    <s v="REFERENCE LPG MEDIUM-DUTY VEHICLE"/>
    <x v="20"/>
    <s v="TRANSPORTATION"/>
    <x v="0"/>
    <s v="DIESEL FUEL"/>
    <m/>
  </r>
  <r>
    <n v="70891"/>
    <s v="REFERENCE ELECTRIFICATION - MODERATE TECHNOLOGY ADVANCEMENT"/>
    <x v="0"/>
    <s v="REFERENCE LPG MEDIUM-DUTY VEHICLE"/>
    <x v="20"/>
    <s v="TRANSPORTATION"/>
    <x v="0"/>
    <s v="LPG FUEL"/>
    <n v="329599.463626681"/>
  </r>
  <r>
    <n v="70892"/>
    <s v="REFERENCE ELECTRIFICATION - MODERATE TECHNOLOGY ADVANCEMENT"/>
    <x v="0"/>
    <s v="REFERENCE LPG MEDIUM-DUTY VEHICLE"/>
    <x v="20"/>
    <s v="TRANSPORTATION"/>
    <x v="0"/>
    <s v="COMPRESSED PIPELINE GAS"/>
    <m/>
  </r>
  <r>
    <n v="70893"/>
    <s v="REFERENCE ELECTRIFICATION - MODERATE TECHNOLOGY ADVANCEMENT"/>
    <x v="0"/>
    <s v="REFERENCE LPG MEDIUM-DUTY VEHICLE"/>
    <x v="21"/>
    <s v="TRANSPORTATION"/>
    <x v="0"/>
    <s v="GASOLINE FUEL"/>
    <m/>
  </r>
  <r>
    <n v="70894"/>
    <s v="REFERENCE ELECTRIFICATION - MODERATE TECHNOLOGY ADVANCEMENT"/>
    <x v="0"/>
    <s v="REFERENCE LPG MEDIUM-DUTY VEHICLE"/>
    <x v="21"/>
    <s v="TRANSPORTATION"/>
    <x v="0"/>
    <s v="ELECTRICITY"/>
    <m/>
  </r>
  <r>
    <n v="70895"/>
    <s v="REFERENCE ELECTRIFICATION - MODERATE TECHNOLOGY ADVANCEMENT"/>
    <x v="0"/>
    <s v="REFERENCE LPG MEDIUM-DUTY VEHICLE"/>
    <x v="21"/>
    <s v="TRANSPORTATION"/>
    <x v="0"/>
    <s v="DIESEL FUEL"/>
    <m/>
  </r>
  <r>
    <n v="70896"/>
    <s v="REFERENCE ELECTRIFICATION - MODERATE TECHNOLOGY ADVANCEMENT"/>
    <x v="0"/>
    <s v="REFERENCE LPG MEDIUM-DUTY VEHICLE"/>
    <x v="21"/>
    <s v="TRANSPORTATION"/>
    <x v="0"/>
    <s v="LPG FUEL"/>
    <n v="230895.881111126"/>
  </r>
  <r>
    <n v="70897"/>
    <s v="REFERENCE ELECTRIFICATION - MODERATE TECHNOLOGY ADVANCEMENT"/>
    <x v="0"/>
    <s v="REFERENCE LPG MEDIUM-DUTY VEHICLE"/>
    <x v="21"/>
    <s v="TRANSPORTATION"/>
    <x v="0"/>
    <s v="COMPRESSED PIPELINE GAS"/>
    <m/>
  </r>
  <r>
    <n v="70898"/>
    <s v="REFERENCE ELECTRIFICATION - MODERATE TECHNOLOGY ADVANCEMENT"/>
    <x v="0"/>
    <s v="REFERENCE LPG MEDIUM-DUTY VEHICLE"/>
    <x v="22"/>
    <s v="TRANSPORTATION"/>
    <x v="0"/>
    <s v="GASOLINE FUEL"/>
    <m/>
  </r>
  <r>
    <n v="70899"/>
    <s v="REFERENCE ELECTRIFICATION - MODERATE TECHNOLOGY ADVANCEMENT"/>
    <x v="0"/>
    <s v="REFERENCE LPG MEDIUM-DUTY VEHICLE"/>
    <x v="22"/>
    <s v="TRANSPORTATION"/>
    <x v="0"/>
    <s v="ELECTRICITY"/>
    <m/>
  </r>
  <r>
    <n v="70900"/>
    <s v="REFERENCE ELECTRIFICATION - MODERATE TECHNOLOGY ADVANCEMENT"/>
    <x v="0"/>
    <s v="REFERENCE LPG MEDIUM-DUTY VEHICLE"/>
    <x v="22"/>
    <s v="TRANSPORTATION"/>
    <x v="0"/>
    <s v="DIESEL FUEL"/>
    <m/>
  </r>
  <r>
    <n v="70901"/>
    <s v="REFERENCE ELECTRIFICATION - MODERATE TECHNOLOGY ADVANCEMENT"/>
    <x v="0"/>
    <s v="REFERENCE LPG MEDIUM-DUTY VEHICLE"/>
    <x v="22"/>
    <s v="TRANSPORTATION"/>
    <x v="0"/>
    <s v="LPG FUEL"/>
    <n v="338412.284289607"/>
  </r>
  <r>
    <n v="70902"/>
    <s v="REFERENCE ELECTRIFICATION - MODERATE TECHNOLOGY ADVANCEMENT"/>
    <x v="0"/>
    <s v="REFERENCE LPG MEDIUM-DUTY VEHICLE"/>
    <x v="22"/>
    <s v="TRANSPORTATION"/>
    <x v="0"/>
    <s v="COMPRESSED PIPELINE GAS"/>
    <m/>
  </r>
  <r>
    <n v="70903"/>
    <s v="REFERENCE ELECTRIFICATION - MODERATE TECHNOLOGY ADVANCEMENT"/>
    <x v="0"/>
    <s v="REFERENCE LPG MEDIUM-DUTY VEHICLE"/>
    <x v="23"/>
    <s v="TRANSPORTATION"/>
    <x v="0"/>
    <s v="GASOLINE FUEL"/>
    <m/>
  </r>
  <r>
    <n v="70904"/>
    <s v="REFERENCE ELECTRIFICATION - MODERATE TECHNOLOGY ADVANCEMENT"/>
    <x v="0"/>
    <s v="REFERENCE LPG MEDIUM-DUTY VEHICLE"/>
    <x v="23"/>
    <s v="TRANSPORTATION"/>
    <x v="0"/>
    <s v="ELECTRICITY"/>
    <m/>
  </r>
  <r>
    <n v="70905"/>
    <s v="REFERENCE ELECTRIFICATION - MODERATE TECHNOLOGY ADVANCEMENT"/>
    <x v="0"/>
    <s v="REFERENCE LPG MEDIUM-DUTY VEHICLE"/>
    <x v="23"/>
    <s v="TRANSPORTATION"/>
    <x v="0"/>
    <s v="DIESEL FUEL"/>
    <m/>
  </r>
  <r>
    <n v="70906"/>
    <s v="REFERENCE ELECTRIFICATION - MODERATE TECHNOLOGY ADVANCEMENT"/>
    <x v="0"/>
    <s v="REFERENCE LPG MEDIUM-DUTY VEHICLE"/>
    <x v="23"/>
    <s v="TRANSPORTATION"/>
    <x v="0"/>
    <s v="LPG FUEL"/>
    <n v="222083.06129508"/>
  </r>
  <r>
    <n v="70907"/>
    <s v="REFERENCE ELECTRIFICATION - MODERATE TECHNOLOGY ADVANCEMENT"/>
    <x v="0"/>
    <s v="REFERENCE LPG MEDIUM-DUTY VEHICLE"/>
    <x v="23"/>
    <s v="TRANSPORTATION"/>
    <x v="0"/>
    <s v="COMPRESSED PIPELINE GAS"/>
    <m/>
  </r>
  <r>
    <n v="70908"/>
    <s v="REFERENCE ELECTRIFICATION - MODERATE TECHNOLOGY ADVANCEMENT"/>
    <x v="0"/>
    <s v="REFERENCE LPG MEDIUM-DUTY VEHICLE"/>
    <x v="24"/>
    <s v="TRANSPORTATION"/>
    <x v="0"/>
    <s v="GASOLINE FUEL"/>
    <m/>
  </r>
  <r>
    <n v="70909"/>
    <s v="REFERENCE ELECTRIFICATION - MODERATE TECHNOLOGY ADVANCEMENT"/>
    <x v="0"/>
    <s v="REFERENCE LPG MEDIUM-DUTY VEHICLE"/>
    <x v="24"/>
    <s v="TRANSPORTATION"/>
    <x v="0"/>
    <s v="ELECTRICITY"/>
    <m/>
  </r>
  <r>
    <n v="70910"/>
    <s v="REFERENCE ELECTRIFICATION - MODERATE TECHNOLOGY ADVANCEMENT"/>
    <x v="0"/>
    <s v="REFERENCE LPG MEDIUM-DUTY VEHICLE"/>
    <x v="24"/>
    <s v="TRANSPORTATION"/>
    <x v="0"/>
    <s v="DIESEL FUEL"/>
    <m/>
  </r>
  <r>
    <n v="70911"/>
    <s v="REFERENCE ELECTRIFICATION - MODERATE TECHNOLOGY ADVANCEMENT"/>
    <x v="0"/>
    <s v="REFERENCE LPG MEDIUM-DUTY VEHICLE"/>
    <x v="24"/>
    <s v="TRANSPORTATION"/>
    <x v="0"/>
    <s v="LPG FUEL"/>
    <n v="202694.857632064"/>
  </r>
  <r>
    <n v="70912"/>
    <s v="REFERENCE ELECTRIFICATION - MODERATE TECHNOLOGY ADVANCEMENT"/>
    <x v="0"/>
    <s v="REFERENCE LPG MEDIUM-DUTY VEHICLE"/>
    <x v="24"/>
    <s v="TRANSPORTATION"/>
    <x v="0"/>
    <s v="COMPRESSED PIPELINE GAS"/>
    <m/>
  </r>
  <r>
    <n v="70913"/>
    <s v="REFERENCE ELECTRIFICATION - MODERATE TECHNOLOGY ADVANCEMENT"/>
    <x v="0"/>
    <s v="REFERENCE LPG MEDIUM-DUTY VEHICLE"/>
    <x v="25"/>
    <s v="TRANSPORTATION"/>
    <x v="0"/>
    <s v="GASOLINE FUEL"/>
    <m/>
  </r>
  <r>
    <n v="70914"/>
    <s v="REFERENCE ELECTRIFICATION - MODERATE TECHNOLOGY ADVANCEMENT"/>
    <x v="0"/>
    <s v="REFERENCE LPG MEDIUM-DUTY VEHICLE"/>
    <x v="25"/>
    <s v="TRANSPORTATION"/>
    <x v="0"/>
    <s v="ELECTRICITY"/>
    <m/>
  </r>
  <r>
    <n v="70915"/>
    <s v="REFERENCE ELECTRIFICATION - MODERATE TECHNOLOGY ADVANCEMENT"/>
    <x v="0"/>
    <s v="REFERENCE LPG MEDIUM-DUTY VEHICLE"/>
    <x v="25"/>
    <s v="TRANSPORTATION"/>
    <x v="0"/>
    <s v="DIESEL FUEL"/>
    <m/>
  </r>
  <r>
    <n v="70916"/>
    <s v="REFERENCE ELECTRIFICATION - MODERATE TECHNOLOGY ADVANCEMENT"/>
    <x v="0"/>
    <s v="REFERENCE LPG MEDIUM-DUTY VEHICLE"/>
    <x v="25"/>
    <s v="TRANSPORTATION"/>
    <x v="0"/>
    <s v="LPG FUEL"/>
    <n v="380713.819508215"/>
  </r>
  <r>
    <n v="70917"/>
    <s v="REFERENCE ELECTRIFICATION - MODERATE TECHNOLOGY ADVANCEMENT"/>
    <x v="0"/>
    <s v="REFERENCE LPG MEDIUM-DUTY VEHICLE"/>
    <x v="25"/>
    <s v="TRANSPORTATION"/>
    <x v="0"/>
    <s v="COMPRESSED PIPELINE GAS"/>
    <m/>
  </r>
  <r>
    <n v="70918"/>
    <s v="REFERENCE ELECTRIFICATION - MODERATE TECHNOLOGY ADVANCEMENT"/>
    <x v="0"/>
    <s v="REFERENCE LPG MEDIUM-DUTY VEHICLE"/>
    <x v="26"/>
    <s v="TRANSPORTATION"/>
    <x v="0"/>
    <s v="GASOLINE FUEL"/>
    <m/>
  </r>
  <r>
    <n v="70919"/>
    <s v="REFERENCE ELECTRIFICATION - MODERATE TECHNOLOGY ADVANCEMENT"/>
    <x v="0"/>
    <s v="REFERENCE LPG MEDIUM-DUTY VEHICLE"/>
    <x v="26"/>
    <s v="TRANSPORTATION"/>
    <x v="0"/>
    <s v="ELECTRICITY"/>
    <m/>
  </r>
  <r>
    <n v="70920"/>
    <s v="REFERENCE ELECTRIFICATION - MODERATE TECHNOLOGY ADVANCEMENT"/>
    <x v="0"/>
    <s v="REFERENCE LPG MEDIUM-DUTY VEHICLE"/>
    <x v="26"/>
    <s v="TRANSPORTATION"/>
    <x v="0"/>
    <s v="DIESEL FUEL"/>
    <m/>
  </r>
  <r>
    <n v="70921"/>
    <s v="REFERENCE ELECTRIFICATION - MODERATE TECHNOLOGY ADVANCEMENT"/>
    <x v="0"/>
    <s v="REFERENCE LPG MEDIUM-DUTY VEHICLE"/>
    <x v="26"/>
    <s v="TRANSPORTATION"/>
    <x v="0"/>
    <s v="LPG FUEL"/>
    <n v="40538.9716957691"/>
  </r>
  <r>
    <n v="70922"/>
    <s v="REFERENCE ELECTRIFICATION - MODERATE TECHNOLOGY ADVANCEMENT"/>
    <x v="0"/>
    <s v="REFERENCE LPG MEDIUM-DUTY VEHICLE"/>
    <x v="26"/>
    <s v="TRANSPORTATION"/>
    <x v="0"/>
    <s v="COMPRESSED PIPELINE GAS"/>
    <m/>
  </r>
  <r>
    <n v="70923"/>
    <s v="REFERENCE ELECTRIFICATION - MODERATE TECHNOLOGY ADVANCEMENT"/>
    <x v="0"/>
    <s v="REFERENCE LPG MEDIUM-DUTY VEHICLE"/>
    <x v="27"/>
    <s v="TRANSPORTATION"/>
    <x v="0"/>
    <s v="GASOLINE FUEL"/>
    <m/>
  </r>
  <r>
    <n v="70924"/>
    <s v="REFERENCE ELECTRIFICATION - MODERATE TECHNOLOGY ADVANCEMENT"/>
    <x v="0"/>
    <s v="REFERENCE LPG MEDIUM-DUTY VEHICLE"/>
    <x v="27"/>
    <s v="TRANSPORTATION"/>
    <x v="0"/>
    <s v="ELECTRICITY"/>
    <m/>
  </r>
  <r>
    <n v="70925"/>
    <s v="REFERENCE ELECTRIFICATION - MODERATE TECHNOLOGY ADVANCEMENT"/>
    <x v="0"/>
    <s v="REFERENCE LPG MEDIUM-DUTY VEHICLE"/>
    <x v="27"/>
    <s v="TRANSPORTATION"/>
    <x v="0"/>
    <s v="DIESEL FUEL"/>
    <m/>
  </r>
  <r>
    <n v="70926"/>
    <s v="REFERENCE ELECTRIFICATION - MODERATE TECHNOLOGY ADVANCEMENT"/>
    <x v="0"/>
    <s v="REFERENCE LPG MEDIUM-DUTY VEHICLE"/>
    <x v="27"/>
    <s v="TRANSPORTATION"/>
    <x v="0"/>
    <s v="LPG FUEL"/>
    <n v="74027.68726772119"/>
  </r>
  <r>
    <n v="70927"/>
    <s v="REFERENCE ELECTRIFICATION - MODERATE TECHNOLOGY ADVANCEMENT"/>
    <x v="0"/>
    <s v="REFERENCE LPG MEDIUM-DUTY VEHICLE"/>
    <x v="27"/>
    <s v="TRANSPORTATION"/>
    <x v="0"/>
    <s v="COMPRESSED PIPELINE GAS"/>
    <m/>
  </r>
  <r>
    <n v="70928"/>
    <s v="REFERENCE ELECTRIFICATION - MODERATE TECHNOLOGY ADVANCEMENT"/>
    <x v="0"/>
    <s v="REFERENCE LPG MEDIUM-DUTY VEHICLE"/>
    <x v="28"/>
    <s v="TRANSPORTATION"/>
    <x v="0"/>
    <s v="GASOLINE FUEL"/>
    <m/>
  </r>
  <r>
    <n v="70929"/>
    <s v="REFERENCE ELECTRIFICATION - MODERATE TECHNOLOGY ADVANCEMENT"/>
    <x v="0"/>
    <s v="REFERENCE LPG MEDIUM-DUTY VEHICLE"/>
    <x v="28"/>
    <s v="TRANSPORTATION"/>
    <x v="0"/>
    <s v="ELECTRICITY"/>
    <m/>
  </r>
  <r>
    <n v="70930"/>
    <s v="REFERENCE ELECTRIFICATION - MODERATE TECHNOLOGY ADVANCEMENT"/>
    <x v="0"/>
    <s v="REFERENCE LPG MEDIUM-DUTY VEHICLE"/>
    <x v="28"/>
    <s v="TRANSPORTATION"/>
    <x v="0"/>
    <s v="DIESEL FUEL"/>
    <m/>
  </r>
  <r>
    <n v="70931"/>
    <s v="REFERENCE ELECTRIFICATION - MODERATE TECHNOLOGY ADVANCEMENT"/>
    <x v="0"/>
    <s v="REFERENCE LPG MEDIUM-DUTY VEHICLE"/>
    <x v="28"/>
    <s v="TRANSPORTATION"/>
    <x v="0"/>
    <s v="LPG FUEL"/>
    <n v="93415.8905919962"/>
  </r>
  <r>
    <n v="70932"/>
    <s v="REFERENCE ELECTRIFICATION - MODERATE TECHNOLOGY ADVANCEMENT"/>
    <x v="0"/>
    <s v="REFERENCE LPG MEDIUM-DUTY VEHICLE"/>
    <x v="28"/>
    <s v="TRANSPORTATION"/>
    <x v="0"/>
    <s v="COMPRESSED PIPELINE GAS"/>
    <m/>
  </r>
  <r>
    <n v="70933"/>
    <s v="REFERENCE ELECTRIFICATION - MODERATE TECHNOLOGY ADVANCEMENT"/>
    <x v="0"/>
    <s v="REFERENCE LPG MEDIUM-DUTY VEHICLE"/>
    <x v="29"/>
    <s v="TRANSPORTATION"/>
    <x v="0"/>
    <s v="GASOLINE FUEL"/>
    <m/>
  </r>
  <r>
    <n v="70934"/>
    <s v="REFERENCE ELECTRIFICATION - MODERATE TECHNOLOGY ADVANCEMENT"/>
    <x v="0"/>
    <s v="REFERENCE LPG MEDIUM-DUTY VEHICLE"/>
    <x v="29"/>
    <s v="TRANSPORTATION"/>
    <x v="0"/>
    <s v="ELECTRICITY"/>
    <m/>
  </r>
  <r>
    <n v="70935"/>
    <s v="REFERENCE ELECTRIFICATION - MODERATE TECHNOLOGY ADVANCEMENT"/>
    <x v="0"/>
    <s v="REFERENCE LPG MEDIUM-DUTY VEHICLE"/>
    <x v="29"/>
    <s v="TRANSPORTATION"/>
    <x v="0"/>
    <s v="DIESEL FUEL"/>
    <m/>
  </r>
  <r>
    <n v="70936"/>
    <s v="REFERENCE ELECTRIFICATION - MODERATE TECHNOLOGY ADVANCEMENT"/>
    <x v="0"/>
    <s v="REFERENCE LPG MEDIUM-DUTY VEHICLE"/>
    <x v="29"/>
    <s v="TRANSPORTATION"/>
    <x v="0"/>
    <s v="LPG FUEL"/>
    <n v="74027.6872677224"/>
  </r>
  <r>
    <n v="70937"/>
    <s v="REFERENCE ELECTRIFICATION - MODERATE TECHNOLOGY ADVANCEMENT"/>
    <x v="0"/>
    <s v="REFERENCE LPG MEDIUM-DUTY VEHICLE"/>
    <x v="29"/>
    <s v="TRANSPORTATION"/>
    <x v="0"/>
    <s v="COMPRESSED PIPELINE GAS"/>
    <m/>
  </r>
  <r>
    <n v="70938"/>
    <s v="REFERENCE ELECTRIFICATION - MODERATE TECHNOLOGY ADVANCEMENT"/>
    <x v="0"/>
    <s v="REFERENCE LPG MEDIUM-DUTY VEHICLE"/>
    <x v="30"/>
    <s v="TRANSPORTATION"/>
    <x v="0"/>
    <s v="GASOLINE FUEL"/>
    <m/>
  </r>
  <r>
    <n v="70939"/>
    <s v="REFERENCE ELECTRIFICATION - MODERATE TECHNOLOGY ADVANCEMENT"/>
    <x v="0"/>
    <s v="REFERENCE LPG MEDIUM-DUTY VEHICLE"/>
    <x v="30"/>
    <s v="TRANSPORTATION"/>
    <x v="0"/>
    <s v="ELECTRICITY"/>
    <m/>
  </r>
  <r>
    <n v="70940"/>
    <s v="REFERENCE ELECTRIFICATION - MODERATE TECHNOLOGY ADVANCEMENT"/>
    <x v="0"/>
    <s v="REFERENCE LPG MEDIUM-DUTY VEHICLE"/>
    <x v="30"/>
    <s v="TRANSPORTATION"/>
    <x v="0"/>
    <s v="DIESEL FUEL"/>
    <m/>
  </r>
  <r>
    <n v="70941"/>
    <s v="REFERENCE ELECTRIFICATION - MODERATE TECHNOLOGY ADVANCEMENT"/>
    <x v="0"/>
    <s v="REFERENCE LPG MEDIUM-DUTY VEHICLE"/>
    <x v="30"/>
    <s v="TRANSPORTATION"/>
    <x v="0"/>
    <s v="LPG FUEL"/>
    <n v="319024.08028749"/>
  </r>
  <r>
    <n v="70942"/>
    <s v="REFERENCE ELECTRIFICATION - MODERATE TECHNOLOGY ADVANCEMENT"/>
    <x v="0"/>
    <s v="REFERENCE LPG MEDIUM-DUTY VEHICLE"/>
    <x v="30"/>
    <s v="TRANSPORTATION"/>
    <x v="0"/>
    <s v="COMPRESSED PIPELINE GAS"/>
    <m/>
  </r>
  <r>
    <n v="70943"/>
    <s v="REFERENCE ELECTRIFICATION - MODERATE TECHNOLOGY ADVANCEMENT"/>
    <x v="0"/>
    <s v="REFERENCE LPG MEDIUM-DUTY VEHICLE"/>
    <x v="31"/>
    <s v="TRANSPORTATION"/>
    <x v="0"/>
    <s v="GASOLINE FUEL"/>
    <m/>
  </r>
  <r>
    <n v="70944"/>
    <s v="REFERENCE ELECTRIFICATION - MODERATE TECHNOLOGY ADVANCEMENT"/>
    <x v="0"/>
    <s v="REFERENCE LPG MEDIUM-DUTY VEHICLE"/>
    <x v="31"/>
    <s v="TRANSPORTATION"/>
    <x v="0"/>
    <s v="ELECTRICITY"/>
    <m/>
  </r>
  <r>
    <n v="70945"/>
    <s v="REFERENCE ELECTRIFICATION - MODERATE TECHNOLOGY ADVANCEMENT"/>
    <x v="0"/>
    <s v="REFERENCE LPG MEDIUM-DUTY VEHICLE"/>
    <x v="31"/>
    <s v="TRANSPORTATION"/>
    <x v="0"/>
    <s v="DIESEL FUEL"/>
    <m/>
  </r>
  <r>
    <n v="70946"/>
    <s v="REFERENCE ELECTRIFICATION - MODERATE TECHNOLOGY ADVANCEMENT"/>
    <x v="0"/>
    <s v="REFERENCE LPG MEDIUM-DUTY VEHICLE"/>
    <x v="31"/>
    <s v="TRANSPORTATION"/>
    <x v="0"/>
    <s v="LPG FUEL"/>
    <n v="236183.573373354"/>
  </r>
  <r>
    <n v="70947"/>
    <s v="REFERENCE ELECTRIFICATION - MODERATE TECHNOLOGY ADVANCEMENT"/>
    <x v="0"/>
    <s v="REFERENCE LPG MEDIUM-DUTY VEHICLE"/>
    <x v="31"/>
    <s v="TRANSPORTATION"/>
    <x v="0"/>
    <s v="COMPRESSED PIPELINE GAS"/>
    <m/>
  </r>
  <r>
    <n v="70948"/>
    <s v="REFERENCE ELECTRIFICATION - MODERATE TECHNOLOGY ADVANCEMENT"/>
    <x v="0"/>
    <s v="REFERENCE LPG MEDIUM-DUTY VEHICLE"/>
    <x v="32"/>
    <s v="TRANSPORTATION"/>
    <x v="0"/>
    <s v="GASOLINE FUEL"/>
    <m/>
  </r>
  <r>
    <n v="70949"/>
    <s v="REFERENCE ELECTRIFICATION - MODERATE TECHNOLOGY ADVANCEMENT"/>
    <x v="0"/>
    <s v="REFERENCE LPG MEDIUM-DUTY VEHICLE"/>
    <x v="32"/>
    <s v="TRANSPORTATION"/>
    <x v="0"/>
    <s v="ELECTRICITY"/>
    <m/>
  </r>
  <r>
    <n v="70950"/>
    <s v="REFERENCE ELECTRIFICATION - MODERATE TECHNOLOGY ADVANCEMENT"/>
    <x v="0"/>
    <s v="REFERENCE LPG MEDIUM-DUTY VEHICLE"/>
    <x v="32"/>
    <s v="TRANSPORTATION"/>
    <x v="0"/>
    <s v="DIESEL FUEL"/>
    <m/>
  </r>
  <r>
    <n v="70951"/>
    <s v="REFERENCE ELECTRIFICATION - MODERATE TECHNOLOGY ADVANCEMENT"/>
    <x v="0"/>
    <s v="REFERENCE LPG MEDIUM-DUTY VEHICLE"/>
    <x v="32"/>
    <s v="TRANSPORTATION"/>
    <x v="0"/>
    <s v="LPG FUEL"/>
    <n v="757902.510785052"/>
  </r>
  <r>
    <n v="70952"/>
    <s v="REFERENCE ELECTRIFICATION - MODERATE TECHNOLOGY ADVANCEMENT"/>
    <x v="0"/>
    <s v="REFERENCE LPG MEDIUM-DUTY VEHICLE"/>
    <x v="32"/>
    <s v="TRANSPORTATION"/>
    <x v="0"/>
    <s v="COMPRESSED PIPELINE GAS"/>
    <m/>
  </r>
  <r>
    <n v="70953"/>
    <s v="REFERENCE ELECTRIFICATION - MODERATE TECHNOLOGY ADVANCEMENT"/>
    <x v="0"/>
    <s v="REFERENCE LPG MEDIUM-DUTY VEHICLE"/>
    <x v="33"/>
    <s v="TRANSPORTATION"/>
    <x v="0"/>
    <s v="GASOLINE FUEL"/>
    <m/>
  </r>
  <r>
    <n v="70954"/>
    <s v="REFERENCE ELECTRIFICATION - MODERATE TECHNOLOGY ADVANCEMENT"/>
    <x v="0"/>
    <s v="REFERENCE LPG MEDIUM-DUTY VEHICLE"/>
    <x v="33"/>
    <s v="TRANSPORTATION"/>
    <x v="0"/>
    <s v="ELECTRICITY"/>
    <m/>
  </r>
  <r>
    <n v="70955"/>
    <s v="REFERENCE ELECTRIFICATION - MODERATE TECHNOLOGY ADVANCEMENT"/>
    <x v="0"/>
    <s v="REFERENCE LPG MEDIUM-DUTY VEHICLE"/>
    <x v="33"/>
    <s v="TRANSPORTATION"/>
    <x v="0"/>
    <s v="DIESEL FUEL"/>
    <m/>
  </r>
  <r>
    <n v="70956"/>
    <s v="REFERENCE ELECTRIFICATION - MODERATE TECHNOLOGY ADVANCEMENT"/>
    <x v="0"/>
    <s v="REFERENCE LPG MEDIUM-DUTY VEHICLE"/>
    <x v="33"/>
    <s v="TRANSPORTATION"/>
    <x v="0"/>
    <s v="LPG FUEL"/>
    <n v="482942.530932407"/>
  </r>
  <r>
    <n v="70957"/>
    <s v="REFERENCE ELECTRIFICATION - MODERATE TECHNOLOGY ADVANCEMENT"/>
    <x v="0"/>
    <s v="REFERENCE LPG MEDIUM-DUTY VEHICLE"/>
    <x v="33"/>
    <s v="TRANSPORTATION"/>
    <x v="0"/>
    <s v="COMPRESSED PIPELINE GAS"/>
    <m/>
  </r>
  <r>
    <n v="70958"/>
    <s v="REFERENCE ELECTRIFICATION - MODERATE TECHNOLOGY ADVANCEMENT"/>
    <x v="0"/>
    <s v="REFERENCE LPG MEDIUM-DUTY VEHICLE"/>
    <x v="34"/>
    <s v="TRANSPORTATION"/>
    <x v="0"/>
    <s v="GASOLINE FUEL"/>
    <m/>
  </r>
  <r>
    <n v="70959"/>
    <s v="REFERENCE ELECTRIFICATION - MODERATE TECHNOLOGY ADVANCEMENT"/>
    <x v="0"/>
    <s v="REFERENCE LPG MEDIUM-DUTY VEHICLE"/>
    <x v="34"/>
    <s v="TRANSPORTATION"/>
    <x v="0"/>
    <s v="ELECTRICITY"/>
    <m/>
  </r>
  <r>
    <n v="70960"/>
    <s v="REFERENCE ELECTRIFICATION - MODERATE TECHNOLOGY ADVANCEMENT"/>
    <x v="0"/>
    <s v="REFERENCE LPG MEDIUM-DUTY VEHICLE"/>
    <x v="34"/>
    <s v="TRANSPORTATION"/>
    <x v="0"/>
    <s v="DIESEL FUEL"/>
    <m/>
  </r>
  <r>
    <n v="70961"/>
    <s v="REFERENCE ELECTRIFICATION - MODERATE TECHNOLOGY ADVANCEMENT"/>
    <x v="0"/>
    <s v="REFERENCE LPG MEDIUM-DUTY VEHICLE"/>
    <x v="34"/>
    <s v="TRANSPORTATION"/>
    <x v="0"/>
    <s v="LPG FUEL"/>
    <n v="103991.274269679"/>
  </r>
  <r>
    <n v="70962"/>
    <s v="REFERENCE ELECTRIFICATION - MODERATE TECHNOLOGY ADVANCEMENT"/>
    <x v="0"/>
    <s v="REFERENCE LPG MEDIUM-DUTY VEHICLE"/>
    <x v="34"/>
    <s v="TRANSPORTATION"/>
    <x v="0"/>
    <s v="COMPRESSED PIPELINE GAS"/>
    <m/>
  </r>
  <r>
    <n v="70963"/>
    <s v="REFERENCE ELECTRIFICATION - MODERATE TECHNOLOGY ADVANCEMENT"/>
    <x v="0"/>
    <s v="REFERENCE LPG MEDIUM-DUTY VEHICLE"/>
    <x v="35"/>
    <s v="TRANSPORTATION"/>
    <x v="0"/>
    <s v="GASOLINE FUEL"/>
    <m/>
  </r>
  <r>
    <n v="70964"/>
    <s v="REFERENCE ELECTRIFICATION - MODERATE TECHNOLOGY ADVANCEMENT"/>
    <x v="0"/>
    <s v="REFERENCE LPG MEDIUM-DUTY VEHICLE"/>
    <x v="35"/>
    <s v="TRANSPORTATION"/>
    <x v="0"/>
    <s v="ELECTRICITY"/>
    <m/>
  </r>
  <r>
    <n v="70965"/>
    <s v="REFERENCE ELECTRIFICATION - MODERATE TECHNOLOGY ADVANCEMENT"/>
    <x v="0"/>
    <s v="REFERENCE LPG MEDIUM-DUTY VEHICLE"/>
    <x v="35"/>
    <s v="TRANSPORTATION"/>
    <x v="0"/>
    <s v="DIESEL FUEL"/>
    <m/>
  </r>
  <r>
    <n v="70966"/>
    <s v="REFERENCE ELECTRIFICATION - MODERATE TECHNOLOGY ADVANCEMENT"/>
    <x v="0"/>
    <s v="REFERENCE LPG MEDIUM-DUTY VEHICLE"/>
    <x v="35"/>
    <s v="TRANSPORTATION"/>
    <x v="0"/>
    <s v="LPG FUEL"/>
    <n v="463554.326930663"/>
  </r>
  <r>
    <n v="70967"/>
    <s v="REFERENCE ELECTRIFICATION - MODERATE TECHNOLOGY ADVANCEMENT"/>
    <x v="0"/>
    <s v="REFERENCE LPG MEDIUM-DUTY VEHICLE"/>
    <x v="35"/>
    <s v="TRANSPORTATION"/>
    <x v="0"/>
    <s v="COMPRESSED PIPELINE GAS"/>
    <m/>
  </r>
  <r>
    <n v="70968"/>
    <s v="REFERENCE ELECTRIFICATION - MODERATE TECHNOLOGY ADVANCEMENT"/>
    <x v="0"/>
    <s v="REFERENCE LPG MEDIUM-DUTY VEHICLE"/>
    <x v="36"/>
    <s v="TRANSPORTATION"/>
    <x v="0"/>
    <s v="GASOLINE FUEL"/>
    <m/>
  </r>
  <r>
    <n v="70969"/>
    <s v="REFERENCE ELECTRIFICATION - MODERATE TECHNOLOGY ADVANCEMENT"/>
    <x v="0"/>
    <s v="REFERENCE LPG MEDIUM-DUTY VEHICLE"/>
    <x v="36"/>
    <s v="TRANSPORTATION"/>
    <x v="0"/>
    <s v="ELECTRICITY"/>
    <m/>
  </r>
  <r>
    <n v="70970"/>
    <s v="REFERENCE ELECTRIFICATION - MODERATE TECHNOLOGY ADVANCEMENT"/>
    <x v="0"/>
    <s v="REFERENCE LPG MEDIUM-DUTY VEHICLE"/>
    <x v="36"/>
    <s v="TRANSPORTATION"/>
    <x v="0"/>
    <s v="DIESEL FUEL"/>
    <m/>
  </r>
  <r>
    <n v="70971"/>
    <s v="REFERENCE ELECTRIFICATION - MODERATE TECHNOLOGY ADVANCEMENT"/>
    <x v="0"/>
    <s v="REFERENCE LPG MEDIUM-DUTY VEHICLE"/>
    <x v="36"/>
    <s v="TRANSPORTATION"/>
    <x v="0"/>
    <s v="LPG FUEL"/>
    <n v="486467.658824967"/>
  </r>
  <r>
    <n v="70972"/>
    <s v="REFERENCE ELECTRIFICATION - MODERATE TECHNOLOGY ADVANCEMENT"/>
    <x v="0"/>
    <s v="REFERENCE LPG MEDIUM-DUTY VEHICLE"/>
    <x v="36"/>
    <s v="TRANSPORTATION"/>
    <x v="0"/>
    <s v="COMPRESSED PIPELINE GAS"/>
    <m/>
  </r>
  <r>
    <n v="70973"/>
    <s v="REFERENCE ELECTRIFICATION - MODERATE TECHNOLOGY ADVANCEMENT"/>
    <x v="0"/>
    <s v="REFERENCE LPG MEDIUM-DUTY VEHICLE"/>
    <x v="37"/>
    <s v="TRANSPORTATION"/>
    <x v="0"/>
    <s v="GASOLINE FUEL"/>
    <m/>
  </r>
  <r>
    <n v="70974"/>
    <s v="REFERENCE ELECTRIFICATION - MODERATE TECHNOLOGY ADVANCEMENT"/>
    <x v="0"/>
    <s v="REFERENCE LPG MEDIUM-DUTY VEHICLE"/>
    <x v="37"/>
    <s v="TRANSPORTATION"/>
    <x v="0"/>
    <s v="ELECTRICITY"/>
    <m/>
  </r>
  <r>
    <n v="70975"/>
    <s v="REFERENCE ELECTRIFICATION - MODERATE TECHNOLOGY ADVANCEMENT"/>
    <x v="0"/>
    <s v="REFERENCE LPG MEDIUM-DUTY VEHICLE"/>
    <x v="37"/>
    <s v="TRANSPORTATION"/>
    <x v="0"/>
    <s v="DIESEL FUEL"/>
    <m/>
  </r>
  <r>
    <n v="70976"/>
    <s v="REFERENCE ELECTRIFICATION - MODERATE TECHNOLOGY ADVANCEMENT"/>
    <x v="0"/>
    <s v="REFERENCE LPG MEDIUM-DUTY VEHICLE"/>
    <x v="37"/>
    <s v="TRANSPORTATION"/>
    <x v="0"/>
    <s v="LPG FUEL"/>
    <n v="394814.33141708"/>
  </r>
  <r>
    <n v="70977"/>
    <s v="REFERENCE ELECTRIFICATION - MODERATE TECHNOLOGY ADVANCEMENT"/>
    <x v="0"/>
    <s v="REFERENCE LPG MEDIUM-DUTY VEHICLE"/>
    <x v="37"/>
    <s v="TRANSPORTATION"/>
    <x v="0"/>
    <s v="COMPRESSED PIPELINE GAS"/>
    <m/>
  </r>
  <r>
    <n v="70978"/>
    <s v="REFERENCE ELECTRIFICATION - MODERATE TECHNOLOGY ADVANCEMENT"/>
    <x v="0"/>
    <s v="REFERENCE LPG MEDIUM-DUTY VEHICLE"/>
    <x v="38"/>
    <s v="TRANSPORTATION"/>
    <x v="0"/>
    <s v="GASOLINE FUEL"/>
    <m/>
  </r>
  <r>
    <n v="70979"/>
    <s v="REFERENCE ELECTRIFICATION - MODERATE TECHNOLOGY ADVANCEMENT"/>
    <x v="0"/>
    <s v="REFERENCE LPG MEDIUM-DUTY VEHICLE"/>
    <x v="38"/>
    <s v="TRANSPORTATION"/>
    <x v="0"/>
    <s v="ELECTRICITY"/>
    <m/>
  </r>
  <r>
    <n v="70980"/>
    <s v="REFERENCE ELECTRIFICATION - MODERATE TECHNOLOGY ADVANCEMENT"/>
    <x v="0"/>
    <s v="REFERENCE LPG MEDIUM-DUTY VEHICLE"/>
    <x v="38"/>
    <s v="TRANSPORTATION"/>
    <x v="0"/>
    <s v="DIESEL FUEL"/>
    <m/>
  </r>
  <r>
    <n v="70981"/>
    <s v="REFERENCE ELECTRIFICATION - MODERATE TECHNOLOGY ADVANCEMENT"/>
    <x v="0"/>
    <s v="REFERENCE LPG MEDIUM-DUTY VEHICLE"/>
    <x v="38"/>
    <s v="TRANSPORTATION"/>
    <x v="0"/>
    <s v="LPG FUEL"/>
    <n v="636285.5956977149"/>
  </r>
  <r>
    <n v="70982"/>
    <s v="REFERENCE ELECTRIFICATION - MODERATE TECHNOLOGY ADVANCEMENT"/>
    <x v="0"/>
    <s v="REFERENCE LPG MEDIUM-DUTY VEHICLE"/>
    <x v="38"/>
    <s v="TRANSPORTATION"/>
    <x v="0"/>
    <s v="COMPRESSED PIPELINE GAS"/>
    <m/>
  </r>
  <r>
    <n v="70983"/>
    <s v="REFERENCE ELECTRIFICATION - MODERATE TECHNOLOGY ADVANCEMENT"/>
    <x v="0"/>
    <s v="REFERENCE LPG MEDIUM-DUTY VEHICLE"/>
    <x v="39"/>
    <s v="TRANSPORTATION"/>
    <x v="0"/>
    <s v="GASOLINE FUEL"/>
    <m/>
  </r>
  <r>
    <n v="70984"/>
    <s v="REFERENCE ELECTRIFICATION - MODERATE TECHNOLOGY ADVANCEMENT"/>
    <x v="0"/>
    <s v="REFERENCE LPG MEDIUM-DUTY VEHICLE"/>
    <x v="39"/>
    <s v="TRANSPORTATION"/>
    <x v="0"/>
    <s v="ELECTRICITY"/>
    <m/>
  </r>
  <r>
    <n v="70985"/>
    <s v="REFERENCE ELECTRIFICATION - MODERATE TECHNOLOGY ADVANCEMENT"/>
    <x v="0"/>
    <s v="REFERENCE LPG MEDIUM-DUTY VEHICLE"/>
    <x v="39"/>
    <s v="TRANSPORTATION"/>
    <x v="0"/>
    <s v="DIESEL FUEL"/>
    <m/>
  </r>
  <r>
    <n v="70986"/>
    <s v="REFERENCE ELECTRIFICATION - MODERATE TECHNOLOGY ADVANCEMENT"/>
    <x v="0"/>
    <s v="REFERENCE LPG MEDIUM-DUTY VEHICLE"/>
    <x v="39"/>
    <s v="TRANSPORTATION"/>
    <x v="0"/>
    <s v="LPG FUEL"/>
    <n v="59927.1751894524"/>
  </r>
  <r>
    <n v="70987"/>
    <s v="REFERENCE ELECTRIFICATION - MODERATE TECHNOLOGY ADVANCEMENT"/>
    <x v="0"/>
    <s v="REFERENCE LPG MEDIUM-DUTY VEHICLE"/>
    <x v="39"/>
    <s v="TRANSPORTATION"/>
    <x v="0"/>
    <s v="COMPRESSED PIPELINE GAS"/>
    <m/>
  </r>
  <r>
    <n v="70988"/>
    <s v="REFERENCE ELECTRIFICATION - MODERATE TECHNOLOGY ADVANCEMENT"/>
    <x v="0"/>
    <s v="REFERENCE LPG MEDIUM-DUTY VEHICLE"/>
    <x v="40"/>
    <s v="TRANSPORTATION"/>
    <x v="0"/>
    <s v="GASOLINE FUEL"/>
    <m/>
  </r>
  <r>
    <n v="70989"/>
    <s v="REFERENCE ELECTRIFICATION - MODERATE TECHNOLOGY ADVANCEMENT"/>
    <x v="0"/>
    <s v="REFERENCE LPG MEDIUM-DUTY VEHICLE"/>
    <x v="40"/>
    <s v="TRANSPORTATION"/>
    <x v="0"/>
    <s v="ELECTRICITY"/>
    <m/>
  </r>
  <r>
    <n v="70990"/>
    <s v="REFERENCE ELECTRIFICATION - MODERATE TECHNOLOGY ADVANCEMENT"/>
    <x v="0"/>
    <s v="REFERENCE LPG MEDIUM-DUTY VEHICLE"/>
    <x v="40"/>
    <s v="TRANSPORTATION"/>
    <x v="0"/>
    <s v="DIESEL FUEL"/>
    <m/>
  </r>
  <r>
    <n v="70991"/>
    <s v="REFERENCE ELECTRIFICATION - MODERATE TECHNOLOGY ADVANCEMENT"/>
    <x v="0"/>
    <s v="REFERENCE LPG MEDIUM-DUTY VEHICLE"/>
    <x v="40"/>
    <s v="TRANSPORTATION"/>
    <x v="0"/>
    <s v="LPG FUEL"/>
    <n v="202694.858478849"/>
  </r>
  <r>
    <n v="70992"/>
    <s v="REFERENCE ELECTRIFICATION - MODERATE TECHNOLOGY ADVANCEMENT"/>
    <x v="0"/>
    <s v="REFERENCE LPG MEDIUM-DUTY VEHICLE"/>
    <x v="40"/>
    <s v="TRANSPORTATION"/>
    <x v="0"/>
    <s v="COMPRESSED PIPELINE GAS"/>
    <m/>
  </r>
  <r>
    <n v="70993"/>
    <s v="REFERENCE ELECTRIFICATION - MODERATE TECHNOLOGY ADVANCEMENT"/>
    <x v="0"/>
    <s v="REFERENCE LPG MEDIUM-DUTY VEHICLE"/>
    <x v="41"/>
    <s v="TRANSPORTATION"/>
    <x v="0"/>
    <s v="GASOLINE FUEL"/>
    <m/>
  </r>
  <r>
    <n v="70994"/>
    <s v="REFERENCE ELECTRIFICATION - MODERATE TECHNOLOGY ADVANCEMENT"/>
    <x v="0"/>
    <s v="REFERENCE LPG MEDIUM-DUTY VEHICLE"/>
    <x v="41"/>
    <s v="TRANSPORTATION"/>
    <x v="0"/>
    <s v="ELECTRICITY"/>
    <m/>
  </r>
  <r>
    <n v="70995"/>
    <s v="REFERENCE ELECTRIFICATION - MODERATE TECHNOLOGY ADVANCEMENT"/>
    <x v="0"/>
    <s v="REFERENCE LPG MEDIUM-DUTY VEHICLE"/>
    <x v="41"/>
    <s v="TRANSPORTATION"/>
    <x v="0"/>
    <s v="DIESEL FUEL"/>
    <m/>
  </r>
  <r>
    <n v="70996"/>
    <s v="REFERENCE ELECTRIFICATION - MODERATE TECHNOLOGY ADVANCEMENT"/>
    <x v="0"/>
    <s v="REFERENCE LPG MEDIUM-DUTY VEHICLE"/>
    <x v="41"/>
    <s v="TRANSPORTATION"/>
    <x v="0"/>
    <s v="LPG FUEL"/>
    <n v="44064.0999270394"/>
  </r>
  <r>
    <n v="70997"/>
    <s v="REFERENCE ELECTRIFICATION - MODERATE TECHNOLOGY ADVANCEMENT"/>
    <x v="0"/>
    <s v="REFERENCE LPG MEDIUM-DUTY VEHICLE"/>
    <x v="41"/>
    <s v="TRANSPORTATION"/>
    <x v="0"/>
    <s v="COMPRESSED PIPELINE GAS"/>
    <m/>
  </r>
  <r>
    <n v="70998"/>
    <s v="REFERENCE ELECTRIFICATION - MODERATE TECHNOLOGY ADVANCEMENT"/>
    <x v="0"/>
    <s v="REFERENCE LPG MEDIUM-DUTY VEHICLE"/>
    <x v="42"/>
    <s v="TRANSPORTATION"/>
    <x v="0"/>
    <s v="GASOLINE FUEL"/>
    <m/>
  </r>
  <r>
    <n v="70999"/>
    <s v="REFERENCE ELECTRIFICATION - MODERATE TECHNOLOGY ADVANCEMENT"/>
    <x v="0"/>
    <s v="REFERENCE LPG MEDIUM-DUTY VEHICLE"/>
    <x v="42"/>
    <s v="TRANSPORTATION"/>
    <x v="0"/>
    <s v="ELECTRICITY"/>
    <m/>
  </r>
  <r>
    <n v="71000"/>
    <s v="REFERENCE ELECTRIFICATION - MODERATE TECHNOLOGY ADVANCEMENT"/>
    <x v="0"/>
    <s v="REFERENCE LPG MEDIUM-DUTY VEHICLE"/>
    <x v="42"/>
    <s v="TRANSPORTATION"/>
    <x v="0"/>
    <s v="DIESEL FUEL"/>
    <m/>
  </r>
  <r>
    <n v="71001"/>
    <s v="REFERENCE ELECTRIFICATION - MODERATE TECHNOLOGY ADVANCEMENT"/>
    <x v="0"/>
    <s v="REFERENCE LPG MEDIUM-DUTY VEHICLE"/>
    <x v="42"/>
    <s v="TRANSPORTATION"/>
    <x v="0"/>
    <s v="LPG FUEL"/>
    <n v="188594.345553764"/>
  </r>
  <r>
    <n v="71002"/>
    <s v="REFERENCE ELECTRIFICATION - MODERATE TECHNOLOGY ADVANCEMENT"/>
    <x v="0"/>
    <s v="REFERENCE LPG MEDIUM-DUTY VEHICLE"/>
    <x v="42"/>
    <s v="TRANSPORTATION"/>
    <x v="0"/>
    <s v="COMPRESSED PIPELINE GAS"/>
    <m/>
  </r>
  <r>
    <n v="71003"/>
    <s v="REFERENCE ELECTRIFICATION - MODERATE TECHNOLOGY ADVANCEMENT"/>
    <x v="0"/>
    <s v="REFERENCE LPG MEDIUM-DUTY VEHICLE"/>
    <x v="43"/>
    <s v="TRANSPORTATION"/>
    <x v="0"/>
    <s v="GASOLINE FUEL"/>
    <m/>
  </r>
  <r>
    <n v="71004"/>
    <s v="REFERENCE ELECTRIFICATION - MODERATE TECHNOLOGY ADVANCEMENT"/>
    <x v="0"/>
    <s v="REFERENCE LPG MEDIUM-DUTY VEHICLE"/>
    <x v="43"/>
    <s v="TRANSPORTATION"/>
    <x v="0"/>
    <s v="ELECTRICITY"/>
    <m/>
  </r>
  <r>
    <n v="71005"/>
    <s v="REFERENCE ELECTRIFICATION - MODERATE TECHNOLOGY ADVANCEMENT"/>
    <x v="0"/>
    <s v="REFERENCE LPG MEDIUM-DUTY VEHICLE"/>
    <x v="43"/>
    <s v="TRANSPORTATION"/>
    <x v="0"/>
    <s v="DIESEL FUEL"/>
    <m/>
  </r>
  <r>
    <n v="71006"/>
    <s v="REFERENCE ELECTRIFICATION - MODERATE TECHNOLOGY ADVANCEMENT"/>
    <x v="0"/>
    <s v="REFERENCE LPG MEDIUM-DUTY VEHICLE"/>
    <x v="43"/>
    <s v="TRANSPORTATION"/>
    <x v="0"/>
    <s v="LPG FUEL"/>
    <n v="1750226.03582459"/>
  </r>
  <r>
    <n v="71007"/>
    <s v="REFERENCE ELECTRIFICATION - MODERATE TECHNOLOGY ADVANCEMENT"/>
    <x v="0"/>
    <s v="REFERENCE LPG MEDIUM-DUTY VEHICLE"/>
    <x v="43"/>
    <s v="TRANSPORTATION"/>
    <x v="0"/>
    <s v="COMPRESSED PIPELINE GAS"/>
    <m/>
  </r>
  <r>
    <n v="71008"/>
    <s v="REFERENCE ELECTRIFICATION - MODERATE TECHNOLOGY ADVANCEMENT"/>
    <x v="0"/>
    <s v="REFERENCE LPG MEDIUM-DUTY VEHICLE"/>
    <x v="44"/>
    <s v="TRANSPORTATION"/>
    <x v="0"/>
    <s v="GASOLINE FUEL"/>
    <m/>
  </r>
  <r>
    <n v="71009"/>
    <s v="REFERENCE ELECTRIFICATION - MODERATE TECHNOLOGY ADVANCEMENT"/>
    <x v="0"/>
    <s v="REFERENCE LPG MEDIUM-DUTY VEHICLE"/>
    <x v="44"/>
    <s v="TRANSPORTATION"/>
    <x v="0"/>
    <s v="ELECTRICITY"/>
    <m/>
  </r>
  <r>
    <n v="71010"/>
    <s v="REFERENCE ELECTRIFICATION - MODERATE TECHNOLOGY ADVANCEMENT"/>
    <x v="0"/>
    <s v="REFERENCE LPG MEDIUM-DUTY VEHICLE"/>
    <x v="44"/>
    <s v="TRANSPORTATION"/>
    <x v="0"/>
    <s v="DIESEL FUEL"/>
    <m/>
  </r>
  <r>
    <n v="71011"/>
    <s v="REFERENCE ELECTRIFICATION - MODERATE TECHNOLOGY ADVANCEMENT"/>
    <x v="0"/>
    <s v="REFERENCE LPG MEDIUM-DUTY VEHICLE"/>
    <x v="44"/>
    <s v="TRANSPORTATION"/>
    <x v="0"/>
    <s v="LPG FUEL"/>
    <n v="525244.066320397"/>
  </r>
  <r>
    <n v="71012"/>
    <s v="REFERENCE ELECTRIFICATION - MODERATE TECHNOLOGY ADVANCEMENT"/>
    <x v="0"/>
    <s v="REFERENCE LPG MEDIUM-DUTY VEHICLE"/>
    <x v="44"/>
    <s v="TRANSPORTATION"/>
    <x v="0"/>
    <s v="COMPRESSED PIPELINE GAS"/>
    <m/>
  </r>
  <r>
    <n v="71013"/>
    <s v="REFERENCE ELECTRIFICATION - MODERATE TECHNOLOGY ADVANCEMENT"/>
    <x v="0"/>
    <s v="REFERENCE LPG MEDIUM-DUTY VEHICLE"/>
    <x v="45"/>
    <s v="TRANSPORTATION"/>
    <x v="0"/>
    <s v="GASOLINE FUEL"/>
    <m/>
  </r>
  <r>
    <n v="71014"/>
    <s v="REFERENCE ELECTRIFICATION - MODERATE TECHNOLOGY ADVANCEMENT"/>
    <x v="0"/>
    <s v="REFERENCE LPG MEDIUM-DUTY VEHICLE"/>
    <x v="45"/>
    <s v="TRANSPORTATION"/>
    <x v="0"/>
    <s v="ELECTRICITY"/>
    <m/>
  </r>
  <r>
    <n v="71015"/>
    <s v="REFERENCE ELECTRIFICATION - MODERATE TECHNOLOGY ADVANCEMENT"/>
    <x v="0"/>
    <s v="REFERENCE LPG MEDIUM-DUTY VEHICLE"/>
    <x v="45"/>
    <s v="TRANSPORTATION"/>
    <x v="0"/>
    <s v="DIESEL FUEL"/>
    <m/>
  </r>
  <r>
    <n v="71016"/>
    <s v="REFERENCE ELECTRIFICATION - MODERATE TECHNOLOGY ADVANCEMENT"/>
    <x v="0"/>
    <s v="REFERENCE LPG MEDIUM-DUTY VEHICLE"/>
    <x v="45"/>
    <s v="TRANSPORTATION"/>
    <x v="0"/>
    <s v="LPG FUEL"/>
    <n v="58164.6109891349"/>
  </r>
  <r>
    <n v="71017"/>
    <s v="REFERENCE ELECTRIFICATION - MODERATE TECHNOLOGY ADVANCEMENT"/>
    <x v="0"/>
    <s v="REFERENCE LPG MEDIUM-DUTY VEHICLE"/>
    <x v="45"/>
    <s v="TRANSPORTATION"/>
    <x v="0"/>
    <s v="COMPRESSED PIPELINE GAS"/>
    <m/>
  </r>
  <r>
    <n v="71018"/>
    <s v="REFERENCE ELECTRIFICATION - MODERATE TECHNOLOGY ADVANCEMENT"/>
    <x v="0"/>
    <s v="REFERENCE LPG MEDIUM-DUTY VEHICLE"/>
    <x v="46"/>
    <s v="TRANSPORTATION"/>
    <x v="0"/>
    <s v="GASOLINE FUEL"/>
    <m/>
  </r>
  <r>
    <n v="71019"/>
    <s v="REFERENCE ELECTRIFICATION - MODERATE TECHNOLOGY ADVANCEMENT"/>
    <x v="0"/>
    <s v="REFERENCE LPG MEDIUM-DUTY VEHICLE"/>
    <x v="46"/>
    <s v="TRANSPORTATION"/>
    <x v="0"/>
    <s v="ELECTRICITY"/>
    <m/>
  </r>
  <r>
    <n v="71020"/>
    <s v="REFERENCE ELECTRIFICATION - MODERATE TECHNOLOGY ADVANCEMENT"/>
    <x v="0"/>
    <s v="REFERENCE LPG MEDIUM-DUTY VEHICLE"/>
    <x v="46"/>
    <s v="TRANSPORTATION"/>
    <x v="0"/>
    <s v="DIESEL FUEL"/>
    <m/>
  </r>
  <r>
    <n v="71021"/>
    <s v="REFERENCE ELECTRIFICATION - MODERATE TECHNOLOGY ADVANCEMENT"/>
    <x v="0"/>
    <s v="REFERENCE LPG MEDIUM-DUTY VEHICLE"/>
    <x v="46"/>
    <s v="TRANSPORTATION"/>
    <x v="0"/>
    <s v="LPG FUEL"/>
    <n v="169206.142229451"/>
  </r>
  <r>
    <n v="71022"/>
    <s v="REFERENCE ELECTRIFICATION - MODERATE TECHNOLOGY ADVANCEMENT"/>
    <x v="0"/>
    <s v="REFERENCE LPG MEDIUM-DUTY VEHICLE"/>
    <x v="46"/>
    <s v="TRANSPORTATION"/>
    <x v="0"/>
    <s v="COMPRESSED PIPELINE GAS"/>
    <m/>
  </r>
  <r>
    <n v="71023"/>
    <s v="REFERENCE ELECTRIFICATION - MODERATE TECHNOLOGY ADVANCEMENT"/>
    <x v="0"/>
    <s v="REFERENCE LPG MEDIUM-DUTY VEHICLE"/>
    <x v="47"/>
    <s v="TRANSPORTATION"/>
    <x v="0"/>
    <s v="GASOLINE FUEL"/>
    <m/>
  </r>
  <r>
    <n v="71024"/>
    <s v="REFERENCE ELECTRIFICATION - MODERATE TECHNOLOGY ADVANCEMENT"/>
    <x v="0"/>
    <s v="REFERENCE LPG MEDIUM-DUTY VEHICLE"/>
    <x v="47"/>
    <s v="TRANSPORTATION"/>
    <x v="0"/>
    <s v="ELECTRICITY"/>
    <m/>
  </r>
  <r>
    <n v="71025"/>
    <s v="REFERENCE ELECTRIFICATION - MODERATE TECHNOLOGY ADVANCEMENT"/>
    <x v="0"/>
    <s v="REFERENCE LPG MEDIUM-DUTY VEHICLE"/>
    <x v="47"/>
    <s v="TRANSPORTATION"/>
    <x v="0"/>
    <s v="DIESEL FUEL"/>
    <m/>
  </r>
  <r>
    <n v="71026"/>
    <s v="REFERENCE ELECTRIFICATION - MODERATE TECHNOLOGY ADVANCEMENT"/>
    <x v="0"/>
    <s v="REFERENCE LPG MEDIUM-DUTY VEHICLE"/>
    <x v="47"/>
    <s v="TRANSPORTATION"/>
    <x v="0"/>
    <s v="LPG FUEL"/>
    <n v="336649.719750486"/>
  </r>
  <r>
    <n v="71027"/>
    <s v="REFERENCE ELECTRIFICATION - MODERATE TECHNOLOGY ADVANCEMENT"/>
    <x v="0"/>
    <s v="REFERENCE LPG MEDIUM-DUTY VEHICLE"/>
    <x v="47"/>
    <s v="TRANSPORTATION"/>
    <x v="0"/>
    <s v="COMPRESSED PIPELINE GAS"/>
    <m/>
  </r>
  <r>
    <n v="71028"/>
    <s v="REFERENCE ELECTRIFICATION - MODERATE TECHNOLOGY ADVANCEMENT"/>
    <x v="0"/>
    <s v="REFERENCE LPG MEDIUM-DUTY VEHICLE"/>
    <x v="48"/>
    <s v="TRANSPORTATION"/>
    <x v="0"/>
    <s v="GASOLINE FUEL"/>
    <m/>
  </r>
  <r>
    <n v="71029"/>
    <s v="REFERENCE ELECTRIFICATION - MODERATE TECHNOLOGY ADVANCEMENT"/>
    <x v="0"/>
    <s v="REFERENCE LPG MEDIUM-DUTY VEHICLE"/>
    <x v="48"/>
    <s v="TRANSPORTATION"/>
    <x v="0"/>
    <s v="ELECTRICITY"/>
    <m/>
  </r>
  <r>
    <n v="71030"/>
    <s v="REFERENCE ELECTRIFICATION - MODERATE TECHNOLOGY ADVANCEMENT"/>
    <x v="0"/>
    <s v="REFERENCE LPG MEDIUM-DUTY VEHICLE"/>
    <x v="48"/>
    <s v="TRANSPORTATION"/>
    <x v="0"/>
    <s v="DIESEL FUEL"/>
    <m/>
  </r>
  <r>
    <n v="71031"/>
    <s v="REFERENCE ELECTRIFICATION - MODERATE TECHNOLOGY ADVANCEMENT"/>
    <x v="0"/>
    <s v="REFERENCE LPG MEDIUM-DUTY VEHICLE"/>
    <x v="48"/>
    <s v="TRANSPORTATION"/>
    <x v="0"/>
    <s v="LPG FUEL"/>
    <n v="139242.554888764"/>
  </r>
  <r>
    <n v="71032"/>
    <s v="REFERENCE ELECTRIFICATION - MODERATE TECHNOLOGY ADVANCEMENT"/>
    <x v="0"/>
    <s v="REFERENCE LPG MEDIUM-DUTY VEHICLE"/>
    <x v="48"/>
    <s v="TRANSPORTATION"/>
    <x v="0"/>
    <s v="COMPRESSED PIPELINE GAS"/>
    <m/>
  </r>
  <r>
    <n v="71033"/>
    <s v="REFERENCE ELECTRIFICATION - MODERATE TECHNOLOGY ADVANCEMENT"/>
    <x v="0"/>
    <s v="REFERENCE LPG MEDIUM-DUTY VEHICLE"/>
    <x v="49"/>
    <s v="TRANSPORTATION"/>
    <x v="0"/>
    <s v="GASOLINE FUEL"/>
    <m/>
  </r>
  <r>
    <n v="71034"/>
    <s v="REFERENCE ELECTRIFICATION - MODERATE TECHNOLOGY ADVANCEMENT"/>
    <x v="0"/>
    <s v="REFERENCE LPG MEDIUM-DUTY VEHICLE"/>
    <x v="49"/>
    <s v="TRANSPORTATION"/>
    <x v="0"/>
    <s v="ELECTRICITY"/>
    <m/>
  </r>
  <r>
    <n v="71035"/>
    <s v="REFERENCE ELECTRIFICATION - MODERATE TECHNOLOGY ADVANCEMENT"/>
    <x v="0"/>
    <s v="REFERENCE LPG MEDIUM-DUTY VEHICLE"/>
    <x v="49"/>
    <s v="TRANSPORTATION"/>
    <x v="0"/>
    <s v="DIESEL FUEL"/>
    <m/>
  </r>
  <r>
    <n v="71036"/>
    <s v="REFERENCE ELECTRIFICATION - MODERATE TECHNOLOGY ADVANCEMENT"/>
    <x v="0"/>
    <s v="REFERENCE LPG MEDIUM-DUTY VEHICLE"/>
    <x v="49"/>
    <s v="TRANSPORTATION"/>
    <x v="0"/>
    <s v="LPG FUEL"/>
    <n v="391289.203524571"/>
  </r>
  <r>
    <n v="71037"/>
    <s v="REFERENCE ELECTRIFICATION - MODERATE TECHNOLOGY ADVANCEMENT"/>
    <x v="0"/>
    <s v="REFERENCE LPG MEDIUM-DUTY VEHICLE"/>
    <x v="49"/>
    <s v="TRANSPORTATION"/>
    <x v="0"/>
    <s v="COMPRESSED PIPELINE GAS"/>
    <m/>
  </r>
  <r>
    <n v="71038"/>
    <s v="REFERENCE ELECTRIFICATION - MODERATE TECHNOLOGY ADVANCEMENT"/>
    <x v="0"/>
    <s v="REFERENCE LPG MEDIUM-DUTY VEHICLE"/>
    <x v="50"/>
    <s v="TRANSPORTATION"/>
    <x v="0"/>
    <s v="GASOLINE FUEL"/>
    <m/>
  </r>
  <r>
    <n v="71039"/>
    <s v="REFERENCE ELECTRIFICATION - MODERATE TECHNOLOGY ADVANCEMENT"/>
    <x v="0"/>
    <s v="REFERENCE LPG MEDIUM-DUTY VEHICLE"/>
    <x v="50"/>
    <s v="TRANSPORTATION"/>
    <x v="0"/>
    <s v="ELECTRICITY"/>
    <m/>
  </r>
  <r>
    <n v="71040"/>
    <s v="REFERENCE ELECTRIFICATION - MODERATE TECHNOLOGY ADVANCEMENT"/>
    <x v="0"/>
    <s v="REFERENCE LPG MEDIUM-DUTY VEHICLE"/>
    <x v="50"/>
    <s v="TRANSPORTATION"/>
    <x v="0"/>
    <s v="DIESEL FUEL"/>
    <m/>
  </r>
  <r>
    <n v="71041"/>
    <s v="REFERENCE ELECTRIFICATION - MODERATE TECHNOLOGY ADVANCEMENT"/>
    <x v="0"/>
    <s v="REFERENCE LPG MEDIUM-DUTY VEHICLE"/>
    <x v="50"/>
    <s v="TRANSPORTATION"/>
    <x v="0"/>
    <s v="LPG FUEL"/>
    <n v="33488.7155719744"/>
  </r>
  <r>
    <n v="71042"/>
    <s v="REFERENCE ELECTRIFICATION - MODERATE TECHNOLOGY ADVANCEMENT"/>
    <x v="0"/>
    <s v="REFERENCE LPG MEDIUM-DUTY VEHICLE"/>
    <x v="50"/>
    <s v="TRANSPORTATION"/>
    <x v="0"/>
    <s v="COMPRESSED PIPELINE GAS"/>
    <m/>
  </r>
  <r>
    <n v="71043"/>
    <s v="REFERENCE ELECTRIFICATION - MODERATE TECHNOLOGY ADVANCEMENT"/>
    <x v="0"/>
    <s v="BATTERY ELECTRIC MEDIUM-DUTY VEHICLE"/>
    <x v="0"/>
    <s v="TRANSPORTATION"/>
    <x v="0"/>
    <s v="GASOLINE FUEL"/>
    <m/>
  </r>
  <r>
    <n v="71044"/>
    <s v="REFERENCE ELECTRIFICATION - MODERATE TECHNOLOGY ADVANCEMENT"/>
    <x v="0"/>
    <s v="BATTERY ELECTRIC MEDIUM-DUTY VEHICLE"/>
    <x v="0"/>
    <s v="TRANSPORTATION"/>
    <x v="0"/>
    <s v="ELECTRICITY"/>
    <n v="737.174998413405"/>
  </r>
  <r>
    <n v="71045"/>
    <s v="REFERENCE ELECTRIFICATION - MODERATE TECHNOLOGY ADVANCEMENT"/>
    <x v="0"/>
    <s v="BATTERY ELECTRIC MEDIUM-DUTY VEHICLE"/>
    <x v="0"/>
    <s v="TRANSPORTATION"/>
    <x v="0"/>
    <s v="DIESEL FUEL"/>
    <m/>
  </r>
  <r>
    <n v="71046"/>
    <s v="REFERENCE ELECTRIFICATION - MODERATE TECHNOLOGY ADVANCEMENT"/>
    <x v="0"/>
    <s v="BATTERY ELECTRIC MEDIUM-DUTY VEHICLE"/>
    <x v="0"/>
    <s v="TRANSPORTATION"/>
    <x v="0"/>
    <s v="LPG FUEL"/>
    <m/>
  </r>
  <r>
    <n v="71047"/>
    <s v="REFERENCE ELECTRIFICATION - MODERATE TECHNOLOGY ADVANCEMENT"/>
    <x v="0"/>
    <s v="BATTERY ELECTRIC MEDIUM-DUTY VEHICLE"/>
    <x v="0"/>
    <s v="TRANSPORTATION"/>
    <x v="0"/>
    <s v="COMPRESSED PIPELINE GAS"/>
    <m/>
  </r>
  <r>
    <n v="71048"/>
    <s v="REFERENCE ELECTRIFICATION - MODERATE TECHNOLOGY ADVANCEMENT"/>
    <x v="0"/>
    <s v="BATTERY ELECTRIC MEDIUM-DUTY VEHICLE"/>
    <x v="1"/>
    <s v="TRANSPORTATION"/>
    <x v="0"/>
    <s v="GASOLINE FUEL"/>
    <m/>
  </r>
  <r>
    <n v="71049"/>
    <s v="REFERENCE ELECTRIFICATION - MODERATE TECHNOLOGY ADVANCEMENT"/>
    <x v="0"/>
    <s v="BATTERY ELECTRIC MEDIUM-DUTY VEHICLE"/>
    <x v="1"/>
    <s v="TRANSPORTATION"/>
    <x v="0"/>
    <s v="ELECTRICITY"/>
    <n v="133.393571061161"/>
  </r>
  <r>
    <n v="71050"/>
    <s v="REFERENCE ELECTRIFICATION - MODERATE TECHNOLOGY ADVANCEMENT"/>
    <x v="0"/>
    <s v="BATTERY ELECTRIC MEDIUM-DUTY VEHICLE"/>
    <x v="1"/>
    <s v="TRANSPORTATION"/>
    <x v="0"/>
    <s v="DIESEL FUEL"/>
    <m/>
  </r>
  <r>
    <n v="71051"/>
    <s v="REFERENCE ELECTRIFICATION - MODERATE TECHNOLOGY ADVANCEMENT"/>
    <x v="0"/>
    <s v="BATTERY ELECTRIC MEDIUM-DUTY VEHICLE"/>
    <x v="1"/>
    <s v="TRANSPORTATION"/>
    <x v="0"/>
    <s v="LPG FUEL"/>
    <m/>
  </r>
  <r>
    <n v="71052"/>
    <s v="REFERENCE ELECTRIFICATION - MODERATE TECHNOLOGY ADVANCEMENT"/>
    <x v="0"/>
    <s v="BATTERY ELECTRIC MEDIUM-DUTY VEHICLE"/>
    <x v="1"/>
    <s v="TRANSPORTATION"/>
    <x v="0"/>
    <s v="COMPRESSED PIPELINE GAS"/>
    <m/>
  </r>
  <r>
    <n v="71053"/>
    <s v="REFERENCE ELECTRIFICATION - MODERATE TECHNOLOGY ADVANCEMENT"/>
    <x v="0"/>
    <s v="BATTERY ELECTRIC MEDIUM-DUTY VEHICLE"/>
    <x v="2"/>
    <s v="TRANSPORTATION"/>
    <x v="0"/>
    <s v="GASOLINE FUEL"/>
    <m/>
  </r>
  <r>
    <n v="71054"/>
    <s v="REFERENCE ELECTRIFICATION - MODERATE TECHNOLOGY ADVANCEMENT"/>
    <x v="0"/>
    <s v="BATTERY ELECTRIC MEDIUM-DUTY VEHICLE"/>
    <x v="2"/>
    <s v="TRANSPORTATION"/>
    <x v="0"/>
    <s v="ELECTRICITY"/>
    <n v="712.602498748243"/>
  </r>
  <r>
    <n v="71055"/>
    <s v="REFERENCE ELECTRIFICATION - MODERATE TECHNOLOGY ADVANCEMENT"/>
    <x v="0"/>
    <s v="BATTERY ELECTRIC MEDIUM-DUTY VEHICLE"/>
    <x v="2"/>
    <s v="TRANSPORTATION"/>
    <x v="0"/>
    <s v="DIESEL FUEL"/>
    <m/>
  </r>
  <r>
    <n v="71056"/>
    <s v="REFERENCE ELECTRIFICATION - MODERATE TECHNOLOGY ADVANCEMENT"/>
    <x v="0"/>
    <s v="BATTERY ELECTRIC MEDIUM-DUTY VEHICLE"/>
    <x v="2"/>
    <s v="TRANSPORTATION"/>
    <x v="0"/>
    <s v="LPG FUEL"/>
    <m/>
  </r>
  <r>
    <n v="71057"/>
    <s v="REFERENCE ELECTRIFICATION - MODERATE TECHNOLOGY ADVANCEMENT"/>
    <x v="0"/>
    <s v="BATTERY ELECTRIC MEDIUM-DUTY VEHICLE"/>
    <x v="2"/>
    <s v="TRANSPORTATION"/>
    <x v="0"/>
    <s v="COMPRESSED PIPELINE GAS"/>
    <m/>
  </r>
  <r>
    <n v="71058"/>
    <s v="REFERENCE ELECTRIFICATION - MODERATE TECHNOLOGY ADVANCEMENT"/>
    <x v="0"/>
    <s v="BATTERY ELECTRIC MEDIUM-DUTY VEHICLE"/>
    <x v="3"/>
    <s v="TRANSPORTATION"/>
    <x v="0"/>
    <s v="GASOLINE FUEL"/>
    <m/>
  </r>
  <r>
    <n v="71059"/>
    <s v="REFERENCE ELECTRIFICATION - MODERATE TECHNOLOGY ADVANCEMENT"/>
    <x v="0"/>
    <s v="BATTERY ELECTRIC MEDIUM-DUTY VEHICLE"/>
    <x v="3"/>
    <s v="TRANSPORTATION"/>
    <x v="0"/>
    <s v="ELECTRICITY"/>
    <n v="351.035712502223"/>
  </r>
  <r>
    <n v="71060"/>
    <s v="REFERENCE ELECTRIFICATION - MODERATE TECHNOLOGY ADVANCEMENT"/>
    <x v="0"/>
    <s v="BATTERY ELECTRIC MEDIUM-DUTY VEHICLE"/>
    <x v="3"/>
    <s v="TRANSPORTATION"/>
    <x v="0"/>
    <s v="DIESEL FUEL"/>
    <m/>
  </r>
  <r>
    <n v="71061"/>
    <s v="REFERENCE ELECTRIFICATION - MODERATE TECHNOLOGY ADVANCEMENT"/>
    <x v="0"/>
    <s v="BATTERY ELECTRIC MEDIUM-DUTY VEHICLE"/>
    <x v="3"/>
    <s v="TRANSPORTATION"/>
    <x v="0"/>
    <s v="LPG FUEL"/>
    <m/>
  </r>
  <r>
    <n v="71062"/>
    <s v="REFERENCE ELECTRIFICATION - MODERATE TECHNOLOGY ADVANCEMENT"/>
    <x v="0"/>
    <s v="BATTERY ELECTRIC MEDIUM-DUTY VEHICLE"/>
    <x v="3"/>
    <s v="TRANSPORTATION"/>
    <x v="0"/>
    <s v="COMPRESSED PIPELINE GAS"/>
    <m/>
  </r>
  <r>
    <n v="71063"/>
    <s v="REFERENCE ELECTRIFICATION - MODERATE TECHNOLOGY ADVANCEMENT"/>
    <x v="0"/>
    <s v="BATTERY ELECTRIC MEDIUM-DUTY VEHICLE"/>
    <x v="4"/>
    <s v="TRANSPORTATION"/>
    <x v="0"/>
    <s v="GASOLINE FUEL"/>
    <m/>
  </r>
  <r>
    <n v="71064"/>
    <s v="REFERENCE ELECTRIFICATION - MODERATE TECHNOLOGY ADVANCEMENT"/>
    <x v="0"/>
    <s v="BATTERY ELECTRIC MEDIUM-DUTY VEHICLE"/>
    <x v="4"/>
    <s v="TRANSPORTATION"/>
    <x v="0"/>
    <s v="ELECTRICITY"/>
    <n v="3994.78642072713"/>
  </r>
  <r>
    <n v="71065"/>
    <s v="REFERENCE ELECTRIFICATION - MODERATE TECHNOLOGY ADVANCEMENT"/>
    <x v="0"/>
    <s v="BATTERY ELECTRIC MEDIUM-DUTY VEHICLE"/>
    <x v="4"/>
    <s v="TRANSPORTATION"/>
    <x v="0"/>
    <s v="DIESEL FUEL"/>
    <m/>
  </r>
  <r>
    <n v="71066"/>
    <s v="REFERENCE ELECTRIFICATION - MODERATE TECHNOLOGY ADVANCEMENT"/>
    <x v="0"/>
    <s v="BATTERY ELECTRIC MEDIUM-DUTY VEHICLE"/>
    <x v="4"/>
    <s v="TRANSPORTATION"/>
    <x v="0"/>
    <s v="LPG FUEL"/>
    <m/>
  </r>
  <r>
    <n v="71067"/>
    <s v="REFERENCE ELECTRIFICATION - MODERATE TECHNOLOGY ADVANCEMENT"/>
    <x v="0"/>
    <s v="BATTERY ELECTRIC MEDIUM-DUTY VEHICLE"/>
    <x v="4"/>
    <s v="TRANSPORTATION"/>
    <x v="0"/>
    <s v="COMPRESSED PIPELINE GAS"/>
    <m/>
  </r>
  <r>
    <n v="71068"/>
    <s v="REFERENCE ELECTRIFICATION - MODERATE TECHNOLOGY ADVANCEMENT"/>
    <x v="0"/>
    <s v="BATTERY ELECTRIC MEDIUM-DUTY VEHICLE"/>
    <x v="5"/>
    <s v="TRANSPORTATION"/>
    <x v="0"/>
    <s v="GASOLINE FUEL"/>
    <m/>
  </r>
  <r>
    <n v="71069"/>
    <s v="REFERENCE ELECTRIFICATION - MODERATE TECHNOLOGY ADVANCEMENT"/>
    <x v="0"/>
    <s v="BATTERY ELECTRIC MEDIUM-DUTY VEHICLE"/>
    <x v="5"/>
    <s v="TRANSPORTATION"/>
    <x v="0"/>
    <s v="ELECTRICITY"/>
    <n v="329.973570075894"/>
  </r>
  <r>
    <n v="71070"/>
    <s v="REFERENCE ELECTRIFICATION - MODERATE TECHNOLOGY ADVANCEMENT"/>
    <x v="0"/>
    <s v="BATTERY ELECTRIC MEDIUM-DUTY VEHICLE"/>
    <x v="5"/>
    <s v="TRANSPORTATION"/>
    <x v="0"/>
    <s v="DIESEL FUEL"/>
    <m/>
  </r>
  <r>
    <n v="71071"/>
    <s v="REFERENCE ELECTRIFICATION - MODERATE TECHNOLOGY ADVANCEMENT"/>
    <x v="0"/>
    <s v="BATTERY ELECTRIC MEDIUM-DUTY VEHICLE"/>
    <x v="5"/>
    <s v="TRANSPORTATION"/>
    <x v="0"/>
    <s v="LPG FUEL"/>
    <m/>
  </r>
  <r>
    <n v="71072"/>
    <s v="REFERENCE ELECTRIFICATION - MODERATE TECHNOLOGY ADVANCEMENT"/>
    <x v="0"/>
    <s v="BATTERY ELECTRIC MEDIUM-DUTY VEHICLE"/>
    <x v="5"/>
    <s v="TRANSPORTATION"/>
    <x v="0"/>
    <s v="COMPRESSED PIPELINE GAS"/>
    <m/>
  </r>
  <r>
    <n v="71073"/>
    <s v="REFERENCE ELECTRIFICATION - MODERATE TECHNOLOGY ADVANCEMENT"/>
    <x v="0"/>
    <s v="BATTERY ELECTRIC MEDIUM-DUTY VEHICLE"/>
    <x v="6"/>
    <s v="TRANSPORTATION"/>
    <x v="0"/>
    <s v="GASOLINE FUEL"/>
    <m/>
  </r>
  <r>
    <n v="71074"/>
    <s v="REFERENCE ELECTRIFICATION - MODERATE TECHNOLOGY ADVANCEMENT"/>
    <x v="0"/>
    <s v="BATTERY ELECTRIC MEDIUM-DUTY VEHICLE"/>
    <x v="6"/>
    <s v="TRANSPORTATION"/>
    <x v="0"/>
    <s v="ELECTRICITY"/>
    <n v="207.111070733732"/>
  </r>
  <r>
    <n v="71075"/>
    <s v="REFERENCE ELECTRIFICATION - MODERATE TECHNOLOGY ADVANCEMENT"/>
    <x v="0"/>
    <s v="BATTERY ELECTRIC MEDIUM-DUTY VEHICLE"/>
    <x v="6"/>
    <s v="TRANSPORTATION"/>
    <x v="0"/>
    <s v="DIESEL FUEL"/>
    <m/>
  </r>
  <r>
    <n v="71076"/>
    <s v="REFERENCE ELECTRIFICATION - MODERATE TECHNOLOGY ADVANCEMENT"/>
    <x v="0"/>
    <s v="BATTERY ELECTRIC MEDIUM-DUTY VEHICLE"/>
    <x v="6"/>
    <s v="TRANSPORTATION"/>
    <x v="0"/>
    <s v="LPG FUEL"/>
    <m/>
  </r>
  <r>
    <n v="71077"/>
    <s v="REFERENCE ELECTRIFICATION - MODERATE TECHNOLOGY ADVANCEMENT"/>
    <x v="0"/>
    <s v="BATTERY ELECTRIC MEDIUM-DUTY VEHICLE"/>
    <x v="6"/>
    <s v="TRANSPORTATION"/>
    <x v="0"/>
    <s v="COMPRESSED PIPELINE GAS"/>
    <m/>
  </r>
  <r>
    <n v="71078"/>
    <s v="REFERENCE ELECTRIFICATION - MODERATE TECHNOLOGY ADVANCEMENT"/>
    <x v="0"/>
    <s v="BATTERY ELECTRIC MEDIUM-DUTY VEHICLE"/>
    <x v="7"/>
    <s v="TRANSPORTATION"/>
    <x v="0"/>
    <s v="GASOLINE FUEL"/>
    <m/>
  </r>
  <r>
    <n v="71079"/>
    <s v="REFERENCE ELECTRIFICATION - MODERATE TECHNOLOGY ADVANCEMENT"/>
    <x v="0"/>
    <s v="BATTERY ELECTRIC MEDIUM-DUTY VEHICLE"/>
    <x v="7"/>
    <s v="TRANSPORTATION"/>
    <x v="0"/>
    <s v="ELECTRICITY"/>
    <n v="84.2485713918057"/>
  </r>
  <r>
    <n v="71080"/>
    <s v="REFERENCE ELECTRIFICATION - MODERATE TECHNOLOGY ADVANCEMENT"/>
    <x v="0"/>
    <s v="BATTERY ELECTRIC MEDIUM-DUTY VEHICLE"/>
    <x v="7"/>
    <s v="TRANSPORTATION"/>
    <x v="0"/>
    <s v="DIESEL FUEL"/>
    <m/>
  </r>
  <r>
    <n v="71081"/>
    <s v="REFERENCE ELECTRIFICATION - MODERATE TECHNOLOGY ADVANCEMENT"/>
    <x v="0"/>
    <s v="BATTERY ELECTRIC MEDIUM-DUTY VEHICLE"/>
    <x v="7"/>
    <s v="TRANSPORTATION"/>
    <x v="0"/>
    <s v="LPG FUEL"/>
    <m/>
  </r>
  <r>
    <n v="71082"/>
    <s v="REFERENCE ELECTRIFICATION - MODERATE TECHNOLOGY ADVANCEMENT"/>
    <x v="0"/>
    <s v="BATTERY ELECTRIC MEDIUM-DUTY VEHICLE"/>
    <x v="7"/>
    <s v="TRANSPORTATION"/>
    <x v="0"/>
    <s v="COMPRESSED PIPELINE GAS"/>
    <m/>
  </r>
  <r>
    <n v="71083"/>
    <s v="REFERENCE ELECTRIFICATION - MODERATE TECHNOLOGY ADVANCEMENT"/>
    <x v="0"/>
    <s v="BATTERY ELECTRIC MEDIUM-DUTY VEHICLE"/>
    <x v="8"/>
    <s v="TRANSPORTATION"/>
    <x v="0"/>
    <s v="GASOLINE FUEL"/>
    <m/>
  </r>
  <r>
    <n v="71084"/>
    <s v="REFERENCE ELECTRIFICATION - MODERATE TECHNOLOGY ADVANCEMENT"/>
    <x v="0"/>
    <s v="BATTERY ELECTRIC MEDIUM-DUTY VEHICLE"/>
    <x v="8"/>
    <s v="TRANSPORTATION"/>
    <x v="0"/>
    <s v="ELECTRICITY"/>
    <n v="80.21475021243781"/>
  </r>
  <r>
    <n v="71085"/>
    <s v="REFERENCE ELECTRIFICATION - MODERATE TECHNOLOGY ADVANCEMENT"/>
    <x v="0"/>
    <s v="BATTERY ELECTRIC MEDIUM-DUTY VEHICLE"/>
    <x v="8"/>
    <s v="TRANSPORTATION"/>
    <x v="0"/>
    <s v="DIESEL FUEL"/>
    <m/>
  </r>
  <r>
    <n v="71086"/>
    <s v="REFERENCE ELECTRIFICATION - MODERATE TECHNOLOGY ADVANCEMENT"/>
    <x v="0"/>
    <s v="BATTERY ELECTRIC MEDIUM-DUTY VEHICLE"/>
    <x v="8"/>
    <s v="TRANSPORTATION"/>
    <x v="0"/>
    <s v="LPG FUEL"/>
    <m/>
  </r>
  <r>
    <n v="71087"/>
    <s v="REFERENCE ELECTRIFICATION - MODERATE TECHNOLOGY ADVANCEMENT"/>
    <x v="0"/>
    <s v="BATTERY ELECTRIC MEDIUM-DUTY VEHICLE"/>
    <x v="8"/>
    <s v="TRANSPORTATION"/>
    <x v="0"/>
    <s v="COMPRESSED PIPELINE GAS"/>
    <m/>
  </r>
  <r>
    <n v="71088"/>
    <s v="REFERENCE ELECTRIFICATION - MODERATE TECHNOLOGY ADVANCEMENT"/>
    <x v="0"/>
    <s v="BATTERY ELECTRIC MEDIUM-DUTY VEHICLE"/>
    <x v="9"/>
    <s v="TRANSPORTATION"/>
    <x v="0"/>
    <s v="GASOLINE FUEL"/>
    <m/>
  </r>
  <r>
    <n v="71089"/>
    <s v="REFERENCE ELECTRIFICATION - MODERATE TECHNOLOGY ADVANCEMENT"/>
    <x v="0"/>
    <s v="BATTERY ELECTRIC MEDIUM-DUTY VEHICLE"/>
    <x v="9"/>
    <s v="TRANSPORTATION"/>
    <x v="0"/>
    <s v="ELECTRICITY"/>
    <n v="2204.50428244732"/>
  </r>
  <r>
    <n v="71090"/>
    <s v="REFERENCE ELECTRIFICATION - MODERATE TECHNOLOGY ADVANCEMENT"/>
    <x v="0"/>
    <s v="BATTERY ELECTRIC MEDIUM-DUTY VEHICLE"/>
    <x v="9"/>
    <s v="TRANSPORTATION"/>
    <x v="0"/>
    <s v="DIESEL FUEL"/>
    <m/>
  </r>
  <r>
    <n v="71091"/>
    <s v="REFERENCE ELECTRIFICATION - MODERATE TECHNOLOGY ADVANCEMENT"/>
    <x v="0"/>
    <s v="BATTERY ELECTRIC MEDIUM-DUTY VEHICLE"/>
    <x v="9"/>
    <s v="TRANSPORTATION"/>
    <x v="0"/>
    <s v="LPG FUEL"/>
    <m/>
  </r>
  <r>
    <n v="71092"/>
    <s v="REFERENCE ELECTRIFICATION - MODERATE TECHNOLOGY ADVANCEMENT"/>
    <x v="0"/>
    <s v="BATTERY ELECTRIC MEDIUM-DUTY VEHICLE"/>
    <x v="9"/>
    <s v="TRANSPORTATION"/>
    <x v="0"/>
    <s v="COMPRESSED PIPELINE GAS"/>
    <m/>
  </r>
  <r>
    <n v="71093"/>
    <s v="REFERENCE ELECTRIFICATION - MODERATE TECHNOLOGY ADVANCEMENT"/>
    <x v="0"/>
    <s v="BATTERY ELECTRIC MEDIUM-DUTY VEHICLE"/>
    <x v="10"/>
    <s v="TRANSPORTATION"/>
    <x v="0"/>
    <s v="GASOLINE FUEL"/>
    <m/>
  </r>
  <r>
    <n v="71094"/>
    <s v="REFERENCE ELECTRIFICATION - MODERATE TECHNOLOGY ADVANCEMENT"/>
    <x v="0"/>
    <s v="BATTERY ELECTRIC MEDIUM-DUTY VEHICLE"/>
    <x v="10"/>
    <s v="TRANSPORTATION"/>
    <x v="0"/>
    <s v="ELECTRICITY"/>
    <n v="1003.9621422222"/>
  </r>
  <r>
    <n v="71095"/>
    <s v="REFERENCE ELECTRIFICATION - MODERATE TECHNOLOGY ADVANCEMENT"/>
    <x v="0"/>
    <s v="BATTERY ELECTRIC MEDIUM-DUTY VEHICLE"/>
    <x v="10"/>
    <s v="TRANSPORTATION"/>
    <x v="0"/>
    <s v="DIESEL FUEL"/>
    <m/>
  </r>
  <r>
    <n v="71096"/>
    <s v="REFERENCE ELECTRIFICATION - MODERATE TECHNOLOGY ADVANCEMENT"/>
    <x v="0"/>
    <s v="BATTERY ELECTRIC MEDIUM-DUTY VEHICLE"/>
    <x v="10"/>
    <s v="TRANSPORTATION"/>
    <x v="0"/>
    <s v="LPG FUEL"/>
    <m/>
  </r>
  <r>
    <n v="71097"/>
    <s v="REFERENCE ELECTRIFICATION - MODERATE TECHNOLOGY ADVANCEMENT"/>
    <x v="0"/>
    <s v="BATTERY ELECTRIC MEDIUM-DUTY VEHICLE"/>
    <x v="10"/>
    <s v="TRANSPORTATION"/>
    <x v="0"/>
    <s v="COMPRESSED PIPELINE GAS"/>
    <m/>
  </r>
  <r>
    <n v="71098"/>
    <s v="REFERENCE ELECTRIFICATION - MODERATE TECHNOLOGY ADVANCEMENT"/>
    <x v="0"/>
    <s v="BATTERY ELECTRIC MEDIUM-DUTY VEHICLE"/>
    <x v="11"/>
    <s v="TRANSPORTATION"/>
    <x v="0"/>
    <s v="GASOLINE FUEL"/>
    <m/>
  </r>
  <r>
    <n v="71099"/>
    <s v="REFERENCE ELECTRIFICATION - MODERATE TECHNOLOGY ADVANCEMENT"/>
    <x v="0"/>
    <s v="BATTERY ELECTRIC MEDIUM-DUTY VEHICLE"/>
    <x v="11"/>
    <s v="TRANSPORTATION"/>
    <x v="0"/>
    <s v="ELECTRICITY"/>
    <n v="94.77964951971759"/>
  </r>
  <r>
    <n v="71100"/>
    <s v="REFERENCE ELECTRIFICATION - MODERATE TECHNOLOGY ADVANCEMENT"/>
    <x v="0"/>
    <s v="BATTERY ELECTRIC MEDIUM-DUTY VEHICLE"/>
    <x v="11"/>
    <s v="TRANSPORTATION"/>
    <x v="0"/>
    <s v="DIESEL FUEL"/>
    <m/>
  </r>
  <r>
    <n v="71101"/>
    <s v="REFERENCE ELECTRIFICATION - MODERATE TECHNOLOGY ADVANCEMENT"/>
    <x v="0"/>
    <s v="BATTERY ELECTRIC MEDIUM-DUTY VEHICLE"/>
    <x v="11"/>
    <s v="TRANSPORTATION"/>
    <x v="0"/>
    <s v="LPG FUEL"/>
    <m/>
  </r>
  <r>
    <n v="71102"/>
    <s v="REFERENCE ELECTRIFICATION - MODERATE TECHNOLOGY ADVANCEMENT"/>
    <x v="0"/>
    <s v="BATTERY ELECTRIC MEDIUM-DUTY VEHICLE"/>
    <x v="11"/>
    <s v="TRANSPORTATION"/>
    <x v="0"/>
    <s v="COMPRESSED PIPELINE GAS"/>
    <m/>
  </r>
  <r>
    <n v="71103"/>
    <s v="REFERENCE ELECTRIFICATION - MODERATE TECHNOLOGY ADVANCEMENT"/>
    <x v="0"/>
    <s v="BATTERY ELECTRIC MEDIUM-DUTY VEHICLE"/>
    <x v="12"/>
    <s v="TRANSPORTATION"/>
    <x v="0"/>
    <s v="GASOLINE FUEL"/>
    <m/>
  </r>
  <r>
    <n v="71104"/>
    <s v="REFERENCE ELECTRIFICATION - MODERATE TECHNOLOGY ADVANCEMENT"/>
    <x v="0"/>
    <s v="BATTERY ELECTRIC MEDIUM-DUTY VEHICLE"/>
    <x v="12"/>
    <s v="TRANSPORTATION"/>
    <x v="0"/>
    <s v="ELECTRICITY"/>
    <n v="238.704285553898"/>
  </r>
  <r>
    <n v="71105"/>
    <s v="REFERENCE ELECTRIFICATION - MODERATE TECHNOLOGY ADVANCEMENT"/>
    <x v="0"/>
    <s v="BATTERY ELECTRIC MEDIUM-DUTY VEHICLE"/>
    <x v="12"/>
    <s v="TRANSPORTATION"/>
    <x v="0"/>
    <s v="DIESEL FUEL"/>
    <m/>
  </r>
  <r>
    <n v="71106"/>
    <s v="REFERENCE ELECTRIFICATION - MODERATE TECHNOLOGY ADVANCEMENT"/>
    <x v="0"/>
    <s v="BATTERY ELECTRIC MEDIUM-DUTY VEHICLE"/>
    <x v="12"/>
    <s v="TRANSPORTATION"/>
    <x v="0"/>
    <s v="LPG FUEL"/>
    <m/>
  </r>
  <r>
    <n v="71107"/>
    <s v="REFERENCE ELECTRIFICATION - MODERATE TECHNOLOGY ADVANCEMENT"/>
    <x v="0"/>
    <s v="BATTERY ELECTRIC MEDIUM-DUTY VEHICLE"/>
    <x v="12"/>
    <s v="TRANSPORTATION"/>
    <x v="0"/>
    <s v="COMPRESSED PIPELINE GAS"/>
    <m/>
  </r>
  <r>
    <n v="71108"/>
    <s v="REFERENCE ELECTRIFICATION - MODERATE TECHNOLOGY ADVANCEMENT"/>
    <x v="0"/>
    <s v="BATTERY ELECTRIC MEDIUM-DUTY VEHICLE"/>
    <x v="13"/>
    <s v="TRANSPORTATION"/>
    <x v="0"/>
    <s v="GASOLINE FUEL"/>
    <m/>
  </r>
  <r>
    <n v="71109"/>
    <s v="REFERENCE ELECTRIFICATION - MODERATE TECHNOLOGY ADVANCEMENT"/>
    <x v="0"/>
    <s v="BATTERY ELECTRIC MEDIUM-DUTY VEHICLE"/>
    <x v="13"/>
    <s v="TRANSPORTATION"/>
    <x v="0"/>
    <s v="ELECTRICITY"/>
    <n v="933.754999789248"/>
  </r>
  <r>
    <n v="71110"/>
    <s v="REFERENCE ELECTRIFICATION - MODERATE TECHNOLOGY ADVANCEMENT"/>
    <x v="0"/>
    <s v="BATTERY ELECTRIC MEDIUM-DUTY VEHICLE"/>
    <x v="13"/>
    <s v="TRANSPORTATION"/>
    <x v="0"/>
    <s v="DIESEL FUEL"/>
    <m/>
  </r>
  <r>
    <n v="71111"/>
    <s v="REFERENCE ELECTRIFICATION - MODERATE TECHNOLOGY ADVANCEMENT"/>
    <x v="0"/>
    <s v="BATTERY ELECTRIC MEDIUM-DUTY VEHICLE"/>
    <x v="13"/>
    <s v="TRANSPORTATION"/>
    <x v="0"/>
    <s v="LPG FUEL"/>
    <m/>
  </r>
  <r>
    <n v="71112"/>
    <s v="REFERENCE ELECTRIFICATION - MODERATE TECHNOLOGY ADVANCEMENT"/>
    <x v="0"/>
    <s v="BATTERY ELECTRIC MEDIUM-DUTY VEHICLE"/>
    <x v="13"/>
    <s v="TRANSPORTATION"/>
    <x v="0"/>
    <s v="COMPRESSED PIPELINE GAS"/>
    <m/>
  </r>
  <r>
    <n v="71113"/>
    <s v="REFERENCE ELECTRIFICATION - MODERATE TECHNOLOGY ADVANCEMENT"/>
    <x v="0"/>
    <s v="BATTERY ELECTRIC MEDIUM-DUTY VEHICLE"/>
    <x v="14"/>
    <s v="TRANSPORTATION"/>
    <x v="0"/>
    <s v="GASOLINE FUEL"/>
    <m/>
  </r>
  <r>
    <n v="71114"/>
    <s v="REFERENCE ELECTRIFICATION - MODERATE TECHNOLOGY ADVANCEMENT"/>
    <x v="0"/>
    <s v="BATTERY ELECTRIC MEDIUM-DUTY VEHICLE"/>
    <x v="14"/>
    <s v="TRANSPORTATION"/>
    <x v="0"/>
    <s v="ELECTRICITY"/>
    <n v="944.2860691473051"/>
  </r>
  <r>
    <n v="71115"/>
    <s v="REFERENCE ELECTRIFICATION - MODERATE TECHNOLOGY ADVANCEMENT"/>
    <x v="0"/>
    <s v="BATTERY ELECTRIC MEDIUM-DUTY VEHICLE"/>
    <x v="14"/>
    <s v="TRANSPORTATION"/>
    <x v="0"/>
    <s v="DIESEL FUEL"/>
    <m/>
  </r>
  <r>
    <n v="71116"/>
    <s v="REFERENCE ELECTRIFICATION - MODERATE TECHNOLOGY ADVANCEMENT"/>
    <x v="0"/>
    <s v="BATTERY ELECTRIC MEDIUM-DUTY VEHICLE"/>
    <x v="14"/>
    <s v="TRANSPORTATION"/>
    <x v="0"/>
    <s v="LPG FUEL"/>
    <m/>
  </r>
  <r>
    <n v="71117"/>
    <s v="REFERENCE ELECTRIFICATION - MODERATE TECHNOLOGY ADVANCEMENT"/>
    <x v="0"/>
    <s v="BATTERY ELECTRIC MEDIUM-DUTY VEHICLE"/>
    <x v="14"/>
    <s v="TRANSPORTATION"/>
    <x v="0"/>
    <s v="COMPRESSED PIPELINE GAS"/>
    <m/>
  </r>
  <r>
    <n v="71118"/>
    <s v="REFERENCE ELECTRIFICATION - MODERATE TECHNOLOGY ADVANCEMENT"/>
    <x v="0"/>
    <s v="BATTERY ELECTRIC MEDIUM-DUTY VEHICLE"/>
    <x v="15"/>
    <s v="TRANSPORTATION"/>
    <x v="0"/>
    <s v="GASOLINE FUEL"/>
    <m/>
  </r>
  <r>
    <n v="71119"/>
    <s v="REFERENCE ELECTRIFICATION - MODERATE TECHNOLOGY ADVANCEMENT"/>
    <x v="0"/>
    <s v="BATTERY ELECTRIC MEDIUM-DUTY VEHICLE"/>
    <x v="15"/>
    <s v="TRANSPORTATION"/>
    <x v="0"/>
    <s v="ELECTRICITY"/>
    <n v="263.276783196103"/>
  </r>
  <r>
    <n v="71120"/>
    <s v="REFERENCE ELECTRIFICATION - MODERATE TECHNOLOGY ADVANCEMENT"/>
    <x v="0"/>
    <s v="BATTERY ELECTRIC MEDIUM-DUTY VEHICLE"/>
    <x v="15"/>
    <s v="TRANSPORTATION"/>
    <x v="0"/>
    <s v="DIESEL FUEL"/>
    <m/>
  </r>
  <r>
    <n v="71121"/>
    <s v="REFERENCE ELECTRIFICATION - MODERATE TECHNOLOGY ADVANCEMENT"/>
    <x v="0"/>
    <s v="BATTERY ELECTRIC MEDIUM-DUTY VEHICLE"/>
    <x v="15"/>
    <s v="TRANSPORTATION"/>
    <x v="0"/>
    <s v="LPG FUEL"/>
    <m/>
  </r>
  <r>
    <n v="71122"/>
    <s v="REFERENCE ELECTRIFICATION - MODERATE TECHNOLOGY ADVANCEMENT"/>
    <x v="0"/>
    <s v="BATTERY ELECTRIC MEDIUM-DUTY VEHICLE"/>
    <x v="15"/>
    <s v="TRANSPORTATION"/>
    <x v="0"/>
    <s v="COMPRESSED PIPELINE GAS"/>
    <m/>
  </r>
  <r>
    <n v="71123"/>
    <s v="REFERENCE ELECTRIFICATION - MODERATE TECHNOLOGY ADVANCEMENT"/>
    <x v="0"/>
    <s v="BATTERY ELECTRIC MEDIUM-DUTY VEHICLE"/>
    <x v="16"/>
    <s v="TRANSPORTATION"/>
    <x v="0"/>
    <s v="GASOLINE FUEL"/>
    <m/>
  </r>
  <r>
    <n v="71124"/>
    <s v="REFERENCE ELECTRIFICATION - MODERATE TECHNOLOGY ADVANCEMENT"/>
    <x v="0"/>
    <s v="BATTERY ELECTRIC MEDIUM-DUTY VEHICLE"/>
    <x v="16"/>
    <s v="TRANSPORTATION"/>
    <x v="0"/>
    <s v="ELECTRICITY"/>
    <n v="305.401070072565"/>
  </r>
  <r>
    <n v="71125"/>
    <s v="REFERENCE ELECTRIFICATION - MODERATE TECHNOLOGY ADVANCEMENT"/>
    <x v="0"/>
    <s v="BATTERY ELECTRIC MEDIUM-DUTY VEHICLE"/>
    <x v="16"/>
    <s v="TRANSPORTATION"/>
    <x v="0"/>
    <s v="DIESEL FUEL"/>
    <m/>
  </r>
  <r>
    <n v="71126"/>
    <s v="REFERENCE ELECTRIFICATION - MODERATE TECHNOLOGY ADVANCEMENT"/>
    <x v="0"/>
    <s v="BATTERY ELECTRIC MEDIUM-DUTY VEHICLE"/>
    <x v="16"/>
    <s v="TRANSPORTATION"/>
    <x v="0"/>
    <s v="LPG FUEL"/>
    <m/>
  </r>
  <r>
    <n v="71127"/>
    <s v="REFERENCE ELECTRIFICATION - MODERATE TECHNOLOGY ADVANCEMENT"/>
    <x v="0"/>
    <s v="BATTERY ELECTRIC MEDIUM-DUTY VEHICLE"/>
    <x v="16"/>
    <s v="TRANSPORTATION"/>
    <x v="0"/>
    <s v="COMPRESSED PIPELINE GAS"/>
    <m/>
  </r>
  <r>
    <n v="71128"/>
    <s v="REFERENCE ELECTRIFICATION - MODERATE TECHNOLOGY ADVANCEMENT"/>
    <x v="0"/>
    <s v="BATTERY ELECTRIC MEDIUM-DUTY VEHICLE"/>
    <x v="17"/>
    <s v="TRANSPORTATION"/>
    <x v="0"/>
    <s v="GASOLINE FUEL"/>
    <m/>
  </r>
  <r>
    <n v="71129"/>
    <s v="REFERENCE ELECTRIFICATION - MODERATE TECHNOLOGY ADVANCEMENT"/>
    <x v="0"/>
    <s v="BATTERY ELECTRIC MEDIUM-DUTY VEHICLE"/>
    <x v="17"/>
    <s v="TRANSPORTATION"/>
    <x v="0"/>
    <s v="ELECTRICITY"/>
    <n v="589.73999974256"/>
  </r>
  <r>
    <n v="71130"/>
    <s v="REFERENCE ELECTRIFICATION - MODERATE TECHNOLOGY ADVANCEMENT"/>
    <x v="0"/>
    <s v="BATTERY ELECTRIC MEDIUM-DUTY VEHICLE"/>
    <x v="17"/>
    <s v="TRANSPORTATION"/>
    <x v="0"/>
    <s v="DIESEL FUEL"/>
    <m/>
  </r>
  <r>
    <n v="71131"/>
    <s v="REFERENCE ELECTRIFICATION - MODERATE TECHNOLOGY ADVANCEMENT"/>
    <x v="0"/>
    <s v="BATTERY ELECTRIC MEDIUM-DUTY VEHICLE"/>
    <x v="17"/>
    <s v="TRANSPORTATION"/>
    <x v="0"/>
    <s v="LPG FUEL"/>
    <m/>
  </r>
  <r>
    <n v="71132"/>
    <s v="REFERENCE ELECTRIFICATION - MODERATE TECHNOLOGY ADVANCEMENT"/>
    <x v="0"/>
    <s v="BATTERY ELECTRIC MEDIUM-DUTY VEHICLE"/>
    <x v="17"/>
    <s v="TRANSPORTATION"/>
    <x v="0"/>
    <s v="COMPRESSED PIPELINE GAS"/>
    <m/>
  </r>
  <r>
    <n v="71133"/>
    <s v="REFERENCE ELECTRIFICATION - MODERATE TECHNOLOGY ADVANCEMENT"/>
    <x v="0"/>
    <s v="BATTERY ELECTRIC MEDIUM-DUTY VEHICLE"/>
    <x v="18"/>
    <s v="TRANSPORTATION"/>
    <x v="0"/>
    <s v="GASOLINE FUEL"/>
    <m/>
  </r>
  <r>
    <n v="71134"/>
    <s v="REFERENCE ELECTRIFICATION - MODERATE TECHNOLOGY ADVANCEMENT"/>
    <x v="0"/>
    <s v="BATTERY ELECTRIC MEDIUM-DUTY VEHICLE"/>
    <x v="18"/>
    <s v="TRANSPORTATION"/>
    <x v="0"/>
    <s v="ELECTRICITY"/>
    <n v="842.485712568714"/>
  </r>
  <r>
    <n v="71135"/>
    <s v="REFERENCE ELECTRIFICATION - MODERATE TECHNOLOGY ADVANCEMENT"/>
    <x v="0"/>
    <s v="BATTERY ELECTRIC MEDIUM-DUTY VEHICLE"/>
    <x v="18"/>
    <s v="TRANSPORTATION"/>
    <x v="0"/>
    <s v="DIESEL FUEL"/>
    <m/>
  </r>
  <r>
    <n v="71136"/>
    <s v="REFERENCE ELECTRIFICATION - MODERATE TECHNOLOGY ADVANCEMENT"/>
    <x v="0"/>
    <s v="BATTERY ELECTRIC MEDIUM-DUTY VEHICLE"/>
    <x v="18"/>
    <s v="TRANSPORTATION"/>
    <x v="0"/>
    <s v="LPG FUEL"/>
    <m/>
  </r>
  <r>
    <n v="71137"/>
    <s v="REFERENCE ELECTRIFICATION - MODERATE TECHNOLOGY ADVANCEMENT"/>
    <x v="0"/>
    <s v="BATTERY ELECTRIC MEDIUM-DUTY VEHICLE"/>
    <x v="18"/>
    <s v="TRANSPORTATION"/>
    <x v="0"/>
    <s v="COMPRESSED PIPELINE GAS"/>
    <m/>
  </r>
  <r>
    <n v="71138"/>
    <s v="REFERENCE ELECTRIFICATION - MODERATE TECHNOLOGY ADVANCEMENT"/>
    <x v="0"/>
    <s v="BATTERY ELECTRIC MEDIUM-DUTY VEHICLE"/>
    <x v="19"/>
    <s v="TRANSPORTATION"/>
    <x v="0"/>
    <s v="GASOLINE FUEL"/>
    <m/>
  </r>
  <r>
    <n v="71139"/>
    <s v="REFERENCE ELECTRIFICATION - MODERATE TECHNOLOGY ADVANCEMENT"/>
    <x v="0"/>
    <s v="BATTERY ELECTRIC MEDIUM-DUTY VEHICLE"/>
    <x v="19"/>
    <s v="TRANSPORTATION"/>
    <x v="0"/>
    <s v="ELECTRICITY"/>
    <n v="154.455713824787"/>
  </r>
  <r>
    <n v="71140"/>
    <s v="REFERENCE ELECTRIFICATION - MODERATE TECHNOLOGY ADVANCEMENT"/>
    <x v="0"/>
    <s v="BATTERY ELECTRIC MEDIUM-DUTY VEHICLE"/>
    <x v="19"/>
    <s v="TRANSPORTATION"/>
    <x v="0"/>
    <s v="DIESEL FUEL"/>
    <m/>
  </r>
  <r>
    <n v="71141"/>
    <s v="REFERENCE ELECTRIFICATION - MODERATE TECHNOLOGY ADVANCEMENT"/>
    <x v="0"/>
    <s v="BATTERY ELECTRIC MEDIUM-DUTY VEHICLE"/>
    <x v="19"/>
    <s v="TRANSPORTATION"/>
    <x v="0"/>
    <s v="LPG FUEL"/>
    <m/>
  </r>
  <r>
    <n v="71142"/>
    <s v="REFERENCE ELECTRIFICATION - MODERATE TECHNOLOGY ADVANCEMENT"/>
    <x v="0"/>
    <s v="BATTERY ELECTRIC MEDIUM-DUTY VEHICLE"/>
    <x v="19"/>
    <s v="TRANSPORTATION"/>
    <x v="0"/>
    <s v="COMPRESSED PIPELINE GAS"/>
    <m/>
  </r>
  <r>
    <n v="71143"/>
    <s v="REFERENCE ELECTRIFICATION - MODERATE TECHNOLOGY ADVANCEMENT"/>
    <x v="0"/>
    <s v="BATTERY ELECTRIC MEDIUM-DUTY VEHICLE"/>
    <x v="20"/>
    <s v="TRANSPORTATION"/>
    <x v="0"/>
    <s v="GASOLINE FUEL"/>
    <m/>
  </r>
  <r>
    <n v="71144"/>
    <s v="REFERENCE ELECTRIFICATION - MODERATE TECHNOLOGY ADVANCEMENT"/>
    <x v="0"/>
    <s v="BATTERY ELECTRIC MEDIUM-DUTY VEHICLE"/>
    <x v="20"/>
    <s v="TRANSPORTATION"/>
    <x v="0"/>
    <s v="ELECTRICITY"/>
    <n v="656.436783586717"/>
  </r>
  <r>
    <n v="71145"/>
    <s v="REFERENCE ELECTRIFICATION - MODERATE TECHNOLOGY ADVANCEMENT"/>
    <x v="0"/>
    <s v="BATTERY ELECTRIC MEDIUM-DUTY VEHICLE"/>
    <x v="20"/>
    <s v="TRANSPORTATION"/>
    <x v="0"/>
    <s v="DIESEL FUEL"/>
    <m/>
  </r>
  <r>
    <n v="71146"/>
    <s v="REFERENCE ELECTRIFICATION - MODERATE TECHNOLOGY ADVANCEMENT"/>
    <x v="0"/>
    <s v="BATTERY ELECTRIC MEDIUM-DUTY VEHICLE"/>
    <x v="20"/>
    <s v="TRANSPORTATION"/>
    <x v="0"/>
    <s v="LPG FUEL"/>
    <m/>
  </r>
  <r>
    <n v="71147"/>
    <s v="REFERENCE ELECTRIFICATION - MODERATE TECHNOLOGY ADVANCEMENT"/>
    <x v="0"/>
    <s v="BATTERY ELECTRIC MEDIUM-DUTY VEHICLE"/>
    <x v="20"/>
    <s v="TRANSPORTATION"/>
    <x v="0"/>
    <s v="COMPRESSED PIPELINE GAS"/>
    <m/>
  </r>
  <r>
    <n v="71148"/>
    <s v="REFERENCE ELECTRIFICATION - MODERATE TECHNOLOGY ADVANCEMENT"/>
    <x v="0"/>
    <s v="BATTERY ELECTRIC MEDIUM-DUTY VEHICLE"/>
    <x v="21"/>
    <s v="TRANSPORTATION"/>
    <x v="0"/>
    <s v="GASOLINE FUEL"/>
    <m/>
  </r>
  <r>
    <n v="71149"/>
    <s v="REFERENCE ELECTRIFICATION - MODERATE TECHNOLOGY ADVANCEMENT"/>
    <x v="0"/>
    <s v="BATTERY ELECTRIC MEDIUM-DUTY VEHICLE"/>
    <x v="21"/>
    <s v="TRANSPORTATION"/>
    <x v="0"/>
    <s v="ELECTRICITY"/>
    <n v="459.856784571961"/>
  </r>
  <r>
    <n v="71150"/>
    <s v="REFERENCE ELECTRIFICATION - MODERATE TECHNOLOGY ADVANCEMENT"/>
    <x v="0"/>
    <s v="BATTERY ELECTRIC MEDIUM-DUTY VEHICLE"/>
    <x v="21"/>
    <s v="TRANSPORTATION"/>
    <x v="0"/>
    <s v="DIESEL FUEL"/>
    <m/>
  </r>
  <r>
    <n v="71151"/>
    <s v="REFERENCE ELECTRIFICATION - MODERATE TECHNOLOGY ADVANCEMENT"/>
    <x v="0"/>
    <s v="BATTERY ELECTRIC MEDIUM-DUTY VEHICLE"/>
    <x v="21"/>
    <s v="TRANSPORTATION"/>
    <x v="0"/>
    <s v="LPG FUEL"/>
    <m/>
  </r>
  <r>
    <n v="71152"/>
    <s v="REFERENCE ELECTRIFICATION - MODERATE TECHNOLOGY ADVANCEMENT"/>
    <x v="0"/>
    <s v="BATTERY ELECTRIC MEDIUM-DUTY VEHICLE"/>
    <x v="21"/>
    <s v="TRANSPORTATION"/>
    <x v="0"/>
    <s v="COMPRESSED PIPELINE GAS"/>
    <m/>
  </r>
  <r>
    <n v="71153"/>
    <s v="REFERENCE ELECTRIFICATION - MODERATE TECHNOLOGY ADVANCEMENT"/>
    <x v="0"/>
    <s v="BATTERY ELECTRIC MEDIUM-DUTY VEHICLE"/>
    <x v="22"/>
    <s v="TRANSPORTATION"/>
    <x v="0"/>
    <s v="GASOLINE FUEL"/>
    <m/>
  </r>
  <r>
    <n v="71154"/>
    <s v="REFERENCE ELECTRIFICATION - MODERATE TECHNOLOGY ADVANCEMENT"/>
    <x v="0"/>
    <s v="BATTERY ELECTRIC MEDIUM-DUTY VEHICLE"/>
    <x v="22"/>
    <s v="TRANSPORTATION"/>
    <x v="0"/>
    <s v="ELECTRICITY"/>
    <n v="673.9885707973"/>
  </r>
  <r>
    <n v="71155"/>
    <s v="REFERENCE ELECTRIFICATION - MODERATE TECHNOLOGY ADVANCEMENT"/>
    <x v="0"/>
    <s v="BATTERY ELECTRIC MEDIUM-DUTY VEHICLE"/>
    <x v="22"/>
    <s v="TRANSPORTATION"/>
    <x v="0"/>
    <s v="DIESEL FUEL"/>
    <m/>
  </r>
  <r>
    <n v="71156"/>
    <s v="REFERENCE ELECTRIFICATION - MODERATE TECHNOLOGY ADVANCEMENT"/>
    <x v="0"/>
    <s v="BATTERY ELECTRIC MEDIUM-DUTY VEHICLE"/>
    <x v="22"/>
    <s v="TRANSPORTATION"/>
    <x v="0"/>
    <s v="LPG FUEL"/>
    <m/>
  </r>
  <r>
    <n v="71157"/>
    <s v="REFERENCE ELECTRIFICATION - MODERATE TECHNOLOGY ADVANCEMENT"/>
    <x v="0"/>
    <s v="BATTERY ELECTRIC MEDIUM-DUTY VEHICLE"/>
    <x v="22"/>
    <s v="TRANSPORTATION"/>
    <x v="0"/>
    <s v="COMPRESSED PIPELINE GAS"/>
    <m/>
  </r>
  <r>
    <n v="71158"/>
    <s v="REFERENCE ELECTRIFICATION - MODERATE TECHNOLOGY ADVANCEMENT"/>
    <x v="0"/>
    <s v="BATTERY ELECTRIC MEDIUM-DUTY VEHICLE"/>
    <x v="23"/>
    <s v="TRANSPORTATION"/>
    <x v="0"/>
    <s v="GASOLINE FUEL"/>
    <m/>
  </r>
  <r>
    <n v="71159"/>
    <s v="REFERENCE ELECTRIFICATION - MODERATE TECHNOLOGY ADVANCEMENT"/>
    <x v="0"/>
    <s v="BATTERY ELECTRIC MEDIUM-DUTY VEHICLE"/>
    <x v="23"/>
    <s v="TRANSPORTATION"/>
    <x v="0"/>
    <s v="ELECTRICITY"/>
    <n v="442.304999048042"/>
  </r>
  <r>
    <n v="71160"/>
    <s v="REFERENCE ELECTRIFICATION - MODERATE TECHNOLOGY ADVANCEMENT"/>
    <x v="0"/>
    <s v="BATTERY ELECTRIC MEDIUM-DUTY VEHICLE"/>
    <x v="23"/>
    <s v="TRANSPORTATION"/>
    <x v="0"/>
    <s v="DIESEL FUEL"/>
    <m/>
  </r>
  <r>
    <n v="71161"/>
    <s v="REFERENCE ELECTRIFICATION - MODERATE TECHNOLOGY ADVANCEMENT"/>
    <x v="0"/>
    <s v="BATTERY ELECTRIC MEDIUM-DUTY VEHICLE"/>
    <x v="23"/>
    <s v="TRANSPORTATION"/>
    <x v="0"/>
    <s v="LPG FUEL"/>
    <m/>
  </r>
  <r>
    <n v="71162"/>
    <s v="REFERENCE ELECTRIFICATION - MODERATE TECHNOLOGY ADVANCEMENT"/>
    <x v="0"/>
    <s v="BATTERY ELECTRIC MEDIUM-DUTY VEHICLE"/>
    <x v="23"/>
    <s v="TRANSPORTATION"/>
    <x v="0"/>
    <s v="COMPRESSED PIPELINE GAS"/>
    <m/>
  </r>
  <r>
    <n v="71163"/>
    <s v="REFERENCE ELECTRIFICATION - MODERATE TECHNOLOGY ADVANCEMENT"/>
    <x v="0"/>
    <s v="BATTERY ELECTRIC MEDIUM-DUTY VEHICLE"/>
    <x v="24"/>
    <s v="TRANSPORTATION"/>
    <x v="0"/>
    <s v="GASOLINE FUEL"/>
    <m/>
  </r>
  <r>
    <n v="71164"/>
    <s v="REFERENCE ELECTRIFICATION - MODERATE TECHNOLOGY ADVANCEMENT"/>
    <x v="0"/>
    <s v="BATTERY ELECTRIC MEDIUM-DUTY VEHICLE"/>
    <x v="24"/>
    <s v="TRANSPORTATION"/>
    <x v="0"/>
    <s v="ELECTRICITY"/>
    <n v="403.691070760554"/>
  </r>
  <r>
    <n v="71165"/>
    <s v="REFERENCE ELECTRIFICATION - MODERATE TECHNOLOGY ADVANCEMENT"/>
    <x v="0"/>
    <s v="BATTERY ELECTRIC MEDIUM-DUTY VEHICLE"/>
    <x v="24"/>
    <s v="TRANSPORTATION"/>
    <x v="0"/>
    <s v="DIESEL FUEL"/>
    <m/>
  </r>
  <r>
    <n v="71166"/>
    <s v="REFERENCE ELECTRIFICATION - MODERATE TECHNOLOGY ADVANCEMENT"/>
    <x v="0"/>
    <s v="BATTERY ELECTRIC MEDIUM-DUTY VEHICLE"/>
    <x v="24"/>
    <s v="TRANSPORTATION"/>
    <x v="0"/>
    <s v="LPG FUEL"/>
    <m/>
  </r>
  <r>
    <n v="71167"/>
    <s v="REFERENCE ELECTRIFICATION - MODERATE TECHNOLOGY ADVANCEMENT"/>
    <x v="0"/>
    <s v="BATTERY ELECTRIC MEDIUM-DUTY VEHICLE"/>
    <x v="24"/>
    <s v="TRANSPORTATION"/>
    <x v="0"/>
    <s v="COMPRESSED PIPELINE GAS"/>
    <m/>
  </r>
  <r>
    <n v="71168"/>
    <s v="REFERENCE ELECTRIFICATION - MODERATE TECHNOLOGY ADVANCEMENT"/>
    <x v="0"/>
    <s v="BATTERY ELECTRIC MEDIUM-DUTY VEHICLE"/>
    <x v="25"/>
    <s v="TRANSPORTATION"/>
    <x v="0"/>
    <s v="GASOLINE FUEL"/>
    <m/>
  </r>
  <r>
    <n v="71169"/>
    <s v="REFERENCE ELECTRIFICATION - MODERATE TECHNOLOGY ADVANCEMENT"/>
    <x v="0"/>
    <s v="BATTERY ELECTRIC MEDIUM-DUTY VEHICLE"/>
    <x v="25"/>
    <s v="TRANSPORTATION"/>
    <x v="0"/>
    <s v="ELECTRICITY"/>
    <n v="758.237141514437"/>
  </r>
  <r>
    <n v="71170"/>
    <s v="REFERENCE ELECTRIFICATION - MODERATE TECHNOLOGY ADVANCEMENT"/>
    <x v="0"/>
    <s v="BATTERY ELECTRIC MEDIUM-DUTY VEHICLE"/>
    <x v="25"/>
    <s v="TRANSPORTATION"/>
    <x v="0"/>
    <s v="DIESEL FUEL"/>
    <m/>
  </r>
  <r>
    <n v="71171"/>
    <s v="REFERENCE ELECTRIFICATION - MODERATE TECHNOLOGY ADVANCEMENT"/>
    <x v="0"/>
    <s v="BATTERY ELECTRIC MEDIUM-DUTY VEHICLE"/>
    <x v="25"/>
    <s v="TRANSPORTATION"/>
    <x v="0"/>
    <s v="LPG FUEL"/>
    <m/>
  </r>
  <r>
    <n v="71172"/>
    <s v="REFERENCE ELECTRIFICATION - MODERATE TECHNOLOGY ADVANCEMENT"/>
    <x v="0"/>
    <s v="BATTERY ELECTRIC MEDIUM-DUTY VEHICLE"/>
    <x v="25"/>
    <s v="TRANSPORTATION"/>
    <x v="0"/>
    <s v="COMPRESSED PIPELINE GAS"/>
    <m/>
  </r>
  <r>
    <n v="71173"/>
    <s v="REFERENCE ELECTRIFICATION - MODERATE TECHNOLOGY ADVANCEMENT"/>
    <x v="0"/>
    <s v="BATTERY ELECTRIC MEDIUM-DUTY VEHICLE"/>
    <x v="26"/>
    <s v="TRANSPORTATION"/>
    <x v="0"/>
    <s v="GASOLINE FUEL"/>
    <m/>
  </r>
  <r>
    <n v="71174"/>
    <s v="REFERENCE ELECTRIFICATION - MODERATE TECHNOLOGY ADVANCEMENT"/>
    <x v="0"/>
    <s v="BATTERY ELECTRIC MEDIUM-DUTY VEHICLE"/>
    <x v="26"/>
    <s v="TRANSPORTATION"/>
    <x v="0"/>
    <s v="ELECTRICITY"/>
    <n v="80.7382144894044"/>
  </r>
  <r>
    <n v="71175"/>
    <s v="REFERENCE ELECTRIFICATION - MODERATE TECHNOLOGY ADVANCEMENT"/>
    <x v="0"/>
    <s v="BATTERY ELECTRIC MEDIUM-DUTY VEHICLE"/>
    <x v="26"/>
    <s v="TRANSPORTATION"/>
    <x v="0"/>
    <s v="DIESEL FUEL"/>
    <m/>
  </r>
  <r>
    <n v="71176"/>
    <s v="REFERENCE ELECTRIFICATION - MODERATE TECHNOLOGY ADVANCEMENT"/>
    <x v="0"/>
    <s v="BATTERY ELECTRIC MEDIUM-DUTY VEHICLE"/>
    <x v="26"/>
    <s v="TRANSPORTATION"/>
    <x v="0"/>
    <s v="LPG FUEL"/>
    <m/>
  </r>
  <r>
    <n v="71177"/>
    <s v="REFERENCE ELECTRIFICATION - MODERATE TECHNOLOGY ADVANCEMENT"/>
    <x v="0"/>
    <s v="BATTERY ELECTRIC MEDIUM-DUTY VEHICLE"/>
    <x v="26"/>
    <s v="TRANSPORTATION"/>
    <x v="0"/>
    <s v="COMPRESSED PIPELINE GAS"/>
    <m/>
  </r>
  <r>
    <n v="71178"/>
    <s v="REFERENCE ELECTRIFICATION - MODERATE TECHNOLOGY ADVANCEMENT"/>
    <x v="0"/>
    <s v="BATTERY ELECTRIC MEDIUM-DUTY VEHICLE"/>
    <x v="27"/>
    <s v="TRANSPORTATION"/>
    <x v="0"/>
    <s v="GASOLINE FUEL"/>
    <m/>
  </r>
  <r>
    <n v="71179"/>
    <s v="REFERENCE ELECTRIFICATION - MODERATE TECHNOLOGY ADVANCEMENT"/>
    <x v="0"/>
    <s v="BATTERY ELECTRIC MEDIUM-DUTY VEHICLE"/>
    <x v="27"/>
    <s v="TRANSPORTATION"/>
    <x v="0"/>
    <s v="ELECTRICITY"/>
    <n v="147.435000019983"/>
  </r>
  <r>
    <n v="71180"/>
    <s v="REFERENCE ELECTRIFICATION - MODERATE TECHNOLOGY ADVANCEMENT"/>
    <x v="0"/>
    <s v="BATTERY ELECTRIC MEDIUM-DUTY VEHICLE"/>
    <x v="27"/>
    <s v="TRANSPORTATION"/>
    <x v="0"/>
    <s v="DIESEL FUEL"/>
    <m/>
  </r>
  <r>
    <n v="71181"/>
    <s v="REFERENCE ELECTRIFICATION - MODERATE TECHNOLOGY ADVANCEMENT"/>
    <x v="0"/>
    <s v="BATTERY ELECTRIC MEDIUM-DUTY VEHICLE"/>
    <x v="27"/>
    <s v="TRANSPORTATION"/>
    <x v="0"/>
    <s v="LPG FUEL"/>
    <m/>
  </r>
  <r>
    <n v="71182"/>
    <s v="REFERENCE ELECTRIFICATION - MODERATE TECHNOLOGY ADVANCEMENT"/>
    <x v="0"/>
    <s v="BATTERY ELECTRIC MEDIUM-DUTY VEHICLE"/>
    <x v="27"/>
    <s v="TRANSPORTATION"/>
    <x v="0"/>
    <s v="COMPRESSED PIPELINE GAS"/>
    <m/>
  </r>
  <r>
    <n v="71183"/>
    <s v="REFERENCE ELECTRIFICATION - MODERATE TECHNOLOGY ADVANCEMENT"/>
    <x v="0"/>
    <s v="BATTERY ELECTRIC MEDIUM-DUTY VEHICLE"/>
    <x v="28"/>
    <s v="TRANSPORTATION"/>
    <x v="0"/>
    <s v="GASOLINE FUEL"/>
    <m/>
  </r>
  <r>
    <n v="71184"/>
    <s v="REFERENCE ELECTRIFICATION - MODERATE TECHNOLOGY ADVANCEMENT"/>
    <x v="0"/>
    <s v="BATTERY ELECTRIC MEDIUM-DUTY VEHICLE"/>
    <x v="28"/>
    <s v="TRANSPORTATION"/>
    <x v="0"/>
    <s v="ELECTRICITY"/>
    <n v="186.048927632825"/>
  </r>
  <r>
    <n v="71185"/>
    <s v="REFERENCE ELECTRIFICATION - MODERATE TECHNOLOGY ADVANCEMENT"/>
    <x v="0"/>
    <s v="BATTERY ELECTRIC MEDIUM-DUTY VEHICLE"/>
    <x v="28"/>
    <s v="TRANSPORTATION"/>
    <x v="0"/>
    <s v="DIESEL FUEL"/>
    <m/>
  </r>
  <r>
    <n v="71186"/>
    <s v="REFERENCE ELECTRIFICATION - MODERATE TECHNOLOGY ADVANCEMENT"/>
    <x v="0"/>
    <s v="BATTERY ELECTRIC MEDIUM-DUTY VEHICLE"/>
    <x v="28"/>
    <s v="TRANSPORTATION"/>
    <x v="0"/>
    <s v="LPG FUEL"/>
    <m/>
  </r>
  <r>
    <n v="71187"/>
    <s v="REFERENCE ELECTRIFICATION - MODERATE TECHNOLOGY ADVANCEMENT"/>
    <x v="0"/>
    <s v="BATTERY ELECTRIC MEDIUM-DUTY VEHICLE"/>
    <x v="28"/>
    <s v="TRANSPORTATION"/>
    <x v="0"/>
    <s v="COMPRESSED PIPELINE GAS"/>
    <m/>
  </r>
  <r>
    <n v="71188"/>
    <s v="REFERENCE ELECTRIFICATION - MODERATE TECHNOLOGY ADVANCEMENT"/>
    <x v="0"/>
    <s v="BATTERY ELECTRIC MEDIUM-DUTY VEHICLE"/>
    <x v="29"/>
    <s v="TRANSPORTATION"/>
    <x v="0"/>
    <s v="GASOLINE FUEL"/>
    <m/>
  </r>
  <r>
    <n v="71189"/>
    <s v="REFERENCE ELECTRIFICATION - MODERATE TECHNOLOGY ADVANCEMENT"/>
    <x v="0"/>
    <s v="BATTERY ELECTRIC MEDIUM-DUTY VEHICLE"/>
    <x v="29"/>
    <s v="TRANSPORTATION"/>
    <x v="0"/>
    <s v="ELECTRICITY"/>
    <n v="147.435000019985"/>
  </r>
  <r>
    <n v="71190"/>
    <s v="REFERENCE ELECTRIFICATION - MODERATE TECHNOLOGY ADVANCEMENT"/>
    <x v="0"/>
    <s v="BATTERY ELECTRIC MEDIUM-DUTY VEHICLE"/>
    <x v="29"/>
    <s v="TRANSPORTATION"/>
    <x v="0"/>
    <s v="DIESEL FUEL"/>
    <m/>
  </r>
  <r>
    <n v="71191"/>
    <s v="REFERENCE ELECTRIFICATION - MODERATE TECHNOLOGY ADVANCEMENT"/>
    <x v="0"/>
    <s v="BATTERY ELECTRIC MEDIUM-DUTY VEHICLE"/>
    <x v="29"/>
    <s v="TRANSPORTATION"/>
    <x v="0"/>
    <s v="LPG FUEL"/>
    <m/>
  </r>
  <r>
    <n v="71192"/>
    <s v="REFERENCE ELECTRIFICATION - MODERATE TECHNOLOGY ADVANCEMENT"/>
    <x v="0"/>
    <s v="BATTERY ELECTRIC MEDIUM-DUTY VEHICLE"/>
    <x v="29"/>
    <s v="TRANSPORTATION"/>
    <x v="0"/>
    <s v="COMPRESSED PIPELINE GAS"/>
    <m/>
  </r>
  <r>
    <n v="71193"/>
    <s v="REFERENCE ELECTRIFICATION - MODERATE TECHNOLOGY ADVANCEMENT"/>
    <x v="0"/>
    <s v="BATTERY ELECTRIC MEDIUM-DUTY VEHICLE"/>
    <x v="30"/>
    <s v="TRANSPORTATION"/>
    <x v="0"/>
    <s v="GASOLINE FUEL"/>
    <m/>
  </r>
  <r>
    <n v="71194"/>
    <s v="REFERENCE ELECTRIFICATION - MODERATE TECHNOLOGY ADVANCEMENT"/>
    <x v="0"/>
    <s v="BATTERY ELECTRIC MEDIUM-DUTY VEHICLE"/>
    <x v="30"/>
    <s v="TRANSPORTATION"/>
    <x v="0"/>
    <s v="ELECTRICITY"/>
    <n v="635.374641834454"/>
  </r>
  <r>
    <n v="71195"/>
    <s v="REFERENCE ELECTRIFICATION - MODERATE TECHNOLOGY ADVANCEMENT"/>
    <x v="0"/>
    <s v="BATTERY ELECTRIC MEDIUM-DUTY VEHICLE"/>
    <x v="30"/>
    <s v="TRANSPORTATION"/>
    <x v="0"/>
    <s v="DIESEL FUEL"/>
    <m/>
  </r>
  <r>
    <n v="71196"/>
    <s v="REFERENCE ELECTRIFICATION - MODERATE TECHNOLOGY ADVANCEMENT"/>
    <x v="0"/>
    <s v="BATTERY ELECTRIC MEDIUM-DUTY VEHICLE"/>
    <x v="30"/>
    <s v="TRANSPORTATION"/>
    <x v="0"/>
    <s v="LPG FUEL"/>
    <m/>
  </r>
  <r>
    <n v="71197"/>
    <s v="REFERENCE ELECTRIFICATION - MODERATE TECHNOLOGY ADVANCEMENT"/>
    <x v="0"/>
    <s v="BATTERY ELECTRIC MEDIUM-DUTY VEHICLE"/>
    <x v="30"/>
    <s v="TRANSPORTATION"/>
    <x v="0"/>
    <s v="COMPRESSED PIPELINE GAS"/>
    <m/>
  </r>
  <r>
    <n v="71198"/>
    <s v="REFERENCE ELECTRIFICATION - MODERATE TECHNOLOGY ADVANCEMENT"/>
    <x v="0"/>
    <s v="BATTERY ELECTRIC MEDIUM-DUTY VEHICLE"/>
    <x v="31"/>
    <s v="TRANSPORTATION"/>
    <x v="0"/>
    <s v="GASOLINE FUEL"/>
    <m/>
  </r>
  <r>
    <n v="71199"/>
    <s v="REFERENCE ELECTRIFICATION - MODERATE TECHNOLOGY ADVANCEMENT"/>
    <x v="0"/>
    <s v="BATTERY ELECTRIC MEDIUM-DUTY VEHICLE"/>
    <x v="31"/>
    <s v="TRANSPORTATION"/>
    <x v="0"/>
    <s v="ELECTRICITY"/>
    <n v="470.387856628391"/>
  </r>
  <r>
    <n v="71200"/>
    <s v="REFERENCE ELECTRIFICATION - MODERATE TECHNOLOGY ADVANCEMENT"/>
    <x v="0"/>
    <s v="BATTERY ELECTRIC MEDIUM-DUTY VEHICLE"/>
    <x v="31"/>
    <s v="TRANSPORTATION"/>
    <x v="0"/>
    <s v="DIESEL FUEL"/>
    <m/>
  </r>
  <r>
    <n v="71201"/>
    <s v="REFERENCE ELECTRIFICATION - MODERATE TECHNOLOGY ADVANCEMENT"/>
    <x v="0"/>
    <s v="BATTERY ELECTRIC MEDIUM-DUTY VEHICLE"/>
    <x v="31"/>
    <s v="TRANSPORTATION"/>
    <x v="0"/>
    <s v="LPG FUEL"/>
    <m/>
  </r>
  <r>
    <n v="71202"/>
    <s v="REFERENCE ELECTRIFICATION - MODERATE TECHNOLOGY ADVANCEMENT"/>
    <x v="0"/>
    <s v="BATTERY ELECTRIC MEDIUM-DUTY VEHICLE"/>
    <x v="31"/>
    <s v="TRANSPORTATION"/>
    <x v="0"/>
    <s v="COMPRESSED PIPELINE GAS"/>
    <m/>
  </r>
  <r>
    <n v="71203"/>
    <s v="REFERENCE ELECTRIFICATION - MODERATE TECHNOLOGY ADVANCEMENT"/>
    <x v="0"/>
    <s v="BATTERY ELECTRIC MEDIUM-DUTY VEHICLE"/>
    <x v="32"/>
    <s v="TRANSPORTATION"/>
    <x v="0"/>
    <s v="GASOLINE FUEL"/>
    <m/>
  </r>
  <r>
    <n v="71204"/>
    <s v="REFERENCE ELECTRIFICATION - MODERATE TECHNOLOGY ADVANCEMENT"/>
    <x v="0"/>
    <s v="BATTERY ELECTRIC MEDIUM-DUTY VEHICLE"/>
    <x v="32"/>
    <s v="TRANSPORTATION"/>
    <x v="0"/>
    <s v="ELECTRICITY"/>
    <n v="1509.45356821194"/>
  </r>
  <r>
    <n v="71205"/>
    <s v="REFERENCE ELECTRIFICATION - MODERATE TECHNOLOGY ADVANCEMENT"/>
    <x v="0"/>
    <s v="BATTERY ELECTRIC MEDIUM-DUTY VEHICLE"/>
    <x v="32"/>
    <s v="TRANSPORTATION"/>
    <x v="0"/>
    <s v="DIESEL FUEL"/>
    <m/>
  </r>
  <r>
    <n v="71206"/>
    <s v="REFERENCE ELECTRIFICATION - MODERATE TECHNOLOGY ADVANCEMENT"/>
    <x v="0"/>
    <s v="BATTERY ELECTRIC MEDIUM-DUTY VEHICLE"/>
    <x v="32"/>
    <s v="TRANSPORTATION"/>
    <x v="0"/>
    <s v="LPG FUEL"/>
    <m/>
  </r>
  <r>
    <n v="71207"/>
    <s v="REFERENCE ELECTRIFICATION - MODERATE TECHNOLOGY ADVANCEMENT"/>
    <x v="0"/>
    <s v="BATTERY ELECTRIC MEDIUM-DUTY VEHICLE"/>
    <x v="32"/>
    <s v="TRANSPORTATION"/>
    <x v="0"/>
    <s v="COMPRESSED PIPELINE GAS"/>
    <m/>
  </r>
  <r>
    <n v="71208"/>
    <s v="REFERENCE ELECTRIFICATION - MODERATE TECHNOLOGY ADVANCEMENT"/>
    <x v="0"/>
    <s v="BATTERY ELECTRIC MEDIUM-DUTY VEHICLE"/>
    <x v="33"/>
    <s v="TRANSPORTATION"/>
    <x v="0"/>
    <s v="GASOLINE FUEL"/>
    <m/>
  </r>
  <r>
    <n v="71209"/>
    <s v="REFERENCE ELECTRIFICATION - MODERATE TECHNOLOGY ADVANCEMENT"/>
    <x v="0"/>
    <s v="BATTERY ELECTRIC MEDIUM-DUTY VEHICLE"/>
    <x v="33"/>
    <s v="TRANSPORTATION"/>
    <x v="0"/>
    <s v="ELECTRICITY"/>
    <n v="961.837856694968"/>
  </r>
  <r>
    <n v="71210"/>
    <s v="REFERENCE ELECTRIFICATION - MODERATE TECHNOLOGY ADVANCEMENT"/>
    <x v="0"/>
    <s v="BATTERY ELECTRIC MEDIUM-DUTY VEHICLE"/>
    <x v="33"/>
    <s v="TRANSPORTATION"/>
    <x v="0"/>
    <s v="DIESEL FUEL"/>
    <m/>
  </r>
  <r>
    <n v="71211"/>
    <s v="REFERENCE ELECTRIFICATION - MODERATE TECHNOLOGY ADVANCEMENT"/>
    <x v="0"/>
    <s v="BATTERY ELECTRIC MEDIUM-DUTY VEHICLE"/>
    <x v="33"/>
    <s v="TRANSPORTATION"/>
    <x v="0"/>
    <s v="LPG FUEL"/>
    <m/>
  </r>
  <r>
    <n v="71212"/>
    <s v="REFERENCE ELECTRIFICATION - MODERATE TECHNOLOGY ADVANCEMENT"/>
    <x v="0"/>
    <s v="BATTERY ELECTRIC MEDIUM-DUTY VEHICLE"/>
    <x v="33"/>
    <s v="TRANSPORTATION"/>
    <x v="0"/>
    <s v="COMPRESSED PIPELINE GAS"/>
    <m/>
  </r>
  <r>
    <n v="71213"/>
    <s v="REFERENCE ELECTRIFICATION - MODERATE TECHNOLOGY ADVANCEMENT"/>
    <x v="0"/>
    <s v="BATTERY ELECTRIC MEDIUM-DUTY VEHICLE"/>
    <x v="34"/>
    <s v="TRANSPORTATION"/>
    <x v="0"/>
    <s v="GASOLINE FUEL"/>
    <m/>
  </r>
  <r>
    <n v="71214"/>
    <s v="REFERENCE ELECTRIFICATION - MODERATE TECHNOLOGY ADVANCEMENT"/>
    <x v="0"/>
    <s v="BATTERY ELECTRIC MEDIUM-DUTY VEHICLE"/>
    <x v="34"/>
    <s v="TRANSPORTATION"/>
    <x v="0"/>
    <s v="ELECTRICITY"/>
    <n v="207.111070059237"/>
  </r>
  <r>
    <n v="71215"/>
    <s v="REFERENCE ELECTRIFICATION - MODERATE TECHNOLOGY ADVANCEMENT"/>
    <x v="0"/>
    <s v="BATTERY ELECTRIC MEDIUM-DUTY VEHICLE"/>
    <x v="34"/>
    <s v="TRANSPORTATION"/>
    <x v="0"/>
    <s v="DIESEL FUEL"/>
    <m/>
  </r>
  <r>
    <n v="71216"/>
    <s v="REFERENCE ELECTRIFICATION - MODERATE TECHNOLOGY ADVANCEMENT"/>
    <x v="0"/>
    <s v="BATTERY ELECTRIC MEDIUM-DUTY VEHICLE"/>
    <x v="34"/>
    <s v="TRANSPORTATION"/>
    <x v="0"/>
    <s v="LPG FUEL"/>
    <m/>
  </r>
  <r>
    <n v="71217"/>
    <s v="REFERENCE ELECTRIFICATION - MODERATE TECHNOLOGY ADVANCEMENT"/>
    <x v="0"/>
    <s v="BATTERY ELECTRIC MEDIUM-DUTY VEHICLE"/>
    <x v="34"/>
    <s v="TRANSPORTATION"/>
    <x v="0"/>
    <s v="COMPRESSED PIPELINE GAS"/>
    <m/>
  </r>
  <r>
    <n v="71218"/>
    <s v="REFERENCE ELECTRIFICATION - MODERATE TECHNOLOGY ADVANCEMENT"/>
    <x v="0"/>
    <s v="BATTERY ELECTRIC MEDIUM-DUTY VEHICLE"/>
    <x v="35"/>
    <s v="TRANSPORTATION"/>
    <x v="0"/>
    <s v="GASOLINE FUEL"/>
    <m/>
  </r>
  <r>
    <n v="71219"/>
    <s v="REFERENCE ELECTRIFICATION - MODERATE TECHNOLOGY ADVANCEMENT"/>
    <x v="0"/>
    <s v="BATTERY ELECTRIC MEDIUM-DUTY VEHICLE"/>
    <x v="35"/>
    <s v="TRANSPORTATION"/>
    <x v="0"/>
    <s v="ELECTRICITY"/>
    <n v="923.223927732864"/>
  </r>
  <r>
    <n v="71220"/>
    <s v="REFERENCE ELECTRIFICATION - MODERATE TECHNOLOGY ADVANCEMENT"/>
    <x v="0"/>
    <s v="BATTERY ELECTRIC MEDIUM-DUTY VEHICLE"/>
    <x v="35"/>
    <s v="TRANSPORTATION"/>
    <x v="0"/>
    <s v="DIESEL FUEL"/>
    <m/>
  </r>
  <r>
    <n v="71221"/>
    <s v="REFERENCE ELECTRIFICATION - MODERATE TECHNOLOGY ADVANCEMENT"/>
    <x v="0"/>
    <s v="BATTERY ELECTRIC MEDIUM-DUTY VEHICLE"/>
    <x v="35"/>
    <s v="TRANSPORTATION"/>
    <x v="0"/>
    <s v="LPG FUEL"/>
    <m/>
  </r>
  <r>
    <n v="71222"/>
    <s v="REFERENCE ELECTRIFICATION - MODERATE TECHNOLOGY ADVANCEMENT"/>
    <x v="0"/>
    <s v="BATTERY ELECTRIC MEDIUM-DUTY VEHICLE"/>
    <x v="35"/>
    <s v="TRANSPORTATION"/>
    <x v="0"/>
    <s v="COMPRESSED PIPELINE GAS"/>
    <m/>
  </r>
  <r>
    <n v="71223"/>
    <s v="REFERENCE ELECTRIFICATION - MODERATE TECHNOLOGY ADVANCEMENT"/>
    <x v="0"/>
    <s v="BATTERY ELECTRIC MEDIUM-DUTY VEHICLE"/>
    <x v="36"/>
    <s v="TRANSPORTATION"/>
    <x v="0"/>
    <s v="GASOLINE FUEL"/>
    <m/>
  </r>
  <r>
    <n v="71224"/>
    <s v="REFERENCE ELECTRIFICATION - MODERATE TECHNOLOGY ADVANCEMENT"/>
    <x v="0"/>
    <s v="BATTERY ELECTRIC MEDIUM-DUTY VEHICLE"/>
    <x v="36"/>
    <s v="TRANSPORTATION"/>
    <x v="0"/>
    <s v="ELECTRICITY"/>
    <n v="968.858570837103"/>
  </r>
  <r>
    <n v="71225"/>
    <s v="REFERENCE ELECTRIFICATION - MODERATE TECHNOLOGY ADVANCEMENT"/>
    <x v="0"/>
    <s v="BATTERY ELECTRIC MEDIUM-DUTY VEHICLE"/>
    <x v="36"/>
    <s v="TRANSPORTATION"/>
    <x v="0"/>
    <s v="DIESEL FUEL"/>
    <m/>
  </r>
  <r>
    <n v="71226"/>
    <s v="REFERENCE ELECTRIFICATION - MODERATE TECHNOLOGY ADVANCEMENT"/>
    <x v="0"/>
    <s v="BATTERY ELECTRIC MEDIUM-DUTY VEHICLE"/>
    <x v="36"/>
    <s v="TRANSPORTATION"/>
    <x v="0"/>
    <s v="LPG FUEL"/>
    <m/>
  </r>
  <r>
    <n v="71227"/>
    <s v="REFERENCE ELECTRIFICATION - MODERATE TECHNOLOGY ADVANCEMENT"/>
    <x v="0"/>
    <s v="BATTERY ELECTRIC MEDIUM-DUTY VEHICLE"/>
    <x v="36"/>
    <s v="TRANSPORTATION"/>
    <x v="0"/>
    <s v="COMPRESSED PIPELINE GAS"/>
    <m/>
  </r>
  <r>
    <n v="71228"/>
    <s v="REFERENCE ELECTRIFICATION - MODERATE TECHNOLOGY ADVANCEMENT"/>
    <x v="0"/>
    <s v="BATTERY ELECTRIC MEDIUM-DUTY VEHICLE"/>
    <x v="37"/>
    <s v="TRANSPORTATION"/>
    <x v="0"/>
    <s v="GASOLINE FUEL"/>
    <m/>
  </r>
  <r>
    <n v="71229"/>
    <s v="REFERENCE ELECTRIFICATION - MODERATE TECHNOLOGY ADVANCEMENT"/>
    <x v="0"/>
    <s v="BATTERY ELECTRIC MEDIUM-DUTY VEHICLE"/>
    <x v="37"/>
    <s v="TRANSPORTATION"/>
    <x v="0"/>
    <s v="ELECTRICITY"/>
    <n v="786.319998757389"/>
  </r>
  <r>
    <n v="71230"/>
    <s v="REFERENCE ELECTRIFICATION - MODERATE TECHNOLOGY ADVANCEMENT"/>
    <x v="0"/>
    <s v="BATTERY ELECTRIC MEDIUM-DUTY VEHICLE"/>
    <x v="37"/>
    <s v="TRANSPORTATION"/>
    <x v="0"/>
    <s v="DIESEL FUEL"/>
    <m/>
  </r>
  <r>
    <n v="71231"/>
    <s v="REFERENCE ELECTRIFICATION - MODERATE TECHNOLOGY ADVANCEMENT"/>
    <x v="0"/>
    <s v="BATTERY ELECTRIC MEDIUM-DUTY VEHICLE"/>
    <x v="37"/>
    <s v="TRANSPORTATION"/>
    <x v="0"/>
    <s v="LPG FUEL"/>
    <m/>
  </r>
  <r>
    <n v="71232"/>
    <s v="REFERENCE ELECTRIFICATION - MODERATE TECHNOLOGY ADVANCEMENT"/>
    <x v="0"/>
    <s v="BATTERY ELECTRIC MEDIUM-DUTY VEHICLE"/>
    <x v="37"/>
    <s v="TRANSPORTATION"/>
    <x v="0"/>
    <s v="COMPRESSED PIPELINE GAS"/>
    <m/>
  </r>
  <r>
    <n v="71233"/>
    <s v="REFERENCE ELECTRIFICATION - MODERATE TECHNOLOGY ADVANCEMENT"/>
    <x v="0"/>
    <s v="BATTERY ELECTRIC MEDIUM-DUTY VEHICLE"/>
    <x v="38"/>
    <s v="TRANSPORTATION"/>
    <x v="0"/>
    <s v="GASOLINE FUEL"/>
    <m/>
  </r>
  <r>
    <n v="71234"/>
    <s v="REFERENCE ELECTRIFICATION - MODERATE TECHNOLOGY ADVANCEMENT"/>
    <x v="0"/>
    <s v="BATTERY ELECTRIC MEDIUM-DUTY VEHICLE"/>
    <x v="38"/>
    <s v="TRANSPORTATION"/>
    <x v="0"/>
    <s v="ELECTRICITY"/>
    <n v="1267.23892474367"/>
  </r>
  <r>
    <n v="71235"/>
    <s v="REFERENCE ELECTRIFICATION - MODERATE TECHNOLOGY ADVANCEMENT"/>
    <x v="0"/>
    <s v="BATTERY ELECTRIC MEDIUM-DUTY VEHICLE"/>
    <x v="38"/>
    <s v="TRANSPORTATION"/>
    <x v="0"/>
    <s v="DIESEL FUEL"/>
    <m/>
  </r>
  <r>
    <n v="71236"/>
    <s v="REFERENCE ELECTRIFICATION - MODERATE TECHNOLOGY ADVANCEMENT"/>
    <x v="0"/>
    <s v="BATTERY ELECTRIC MEDIUM-DUTY VEHICLE"/>
    <x v="38"/>
    <s v="TRANSPORTATION"/>
    <x v="0"/>
    <s v="LPG FUEL"/>
    <m/>
  </r>
  <r>
    <n v="71237"/>
    <s v="REFERENCE ELECTRIFICATION - MODERATE TECHNOLOGY ADVANCEMENT"/>
    <x v="0"/>
    <s v="BATTERY ELECTRIC MEDIUM-DUTY VEHICLE"/>
    <x v="38"/>
    <s v="TRANSPORTATION"/>
    <x v="0"/>
    <s v="COMPRESSED PIPELINE GAS"/>
    <m/>
  </r>
  <r>
    <n v="71238"/>
    <s v="REFERENCE ELECTRIFICATION - MODERATE TECHNOLOGY ADVANCEMENT"/>
    <x v="0"/>
    <s v="BATTERY ELECTRIC MEDIUM-DUTY VEHICLE"/>
    <x v="39"/>
    <s v="TRANSPORTATION"/>
    <x v="0"/>
    <s v="GASOLINE FUEL"/>
    <m/>
  </r>
  <r>
    <n v="71239"/>
    <s v="REFERENCE ELECTRIFICATION - MODERATE TECHNOLOGY ADVANCEMENT"/>
    <x v="0"/>
    <s v="BATTERY ELECTRIC MEDIUM-DUTY VEHICLE"/>
    <x v="39"/>
    <s v="TRANSPORTATION"/>
    <x v="0"/>
    <s v="ELECTRICITY"/>
    <n v="119.352142439643"/>
  </r>
  <r>
    <n v="71240"/>
    <s v="REFERENCE ELECTRIFICATION - MODERATE TECHNOLOGY ADVANCEMENT"/>
    <x v="0"/>
    <s v="BATTERY ELECTRIC MEDIUM-DUTY VEHICLE"/>
    <x v="39"/>
    <s v="TRANSPORTATION"/>
    <x v="0"/>
    <s v="DIESEL FUEL"/>
    <m/>
  </r>
  <r>
    <n v="71241"/>
    <s v="REFERENCE ELECTRIFICATION - MODERATE TECHNOLOGY ADVANCEMENT"/>
    <x v="0"/>
    <s v="BATTERY ELECTRIC MEDIUM-DUTY VEHICLE"/>
    <x v="39"/>
    <s v="TRANSPORTATION"/>
    <x v="0"/>
    <s v="LPG FUEL"/>
    <m/>
  </r>
  <r>
    <n v="71242"/>
    <s v="REFERENCE ELECTRIFICATION - MODERATE TECHNOLOGY ADVANCEMENT"/>
    <x v="0"/>
    <s v="BATTERY ELECTRIC MEDIUM-DUTY VEHICLE"/>
    <x v="39"/>
    <s v="TRANSPORTATION"/>
    <x v="0"/>
    <s v="COMPRESSED PIPELINE GAS"/>
    <m/>
  </r>
  <r>
    <n v="71243"/>
    <s v="REFERENCE ELECTRIFICATION - MODERATE TECHNOLOGY ADVANCEMENT"/>
    <x v="0"/>
    <s v="BATTERY ELECTRIC MEDIUM-DUTY VEHICLE"/>
    <x v="40"/>
    <s v="TRANSPORTATION"/>
    <x v="0"/>
    <s v="GASOLINE FUEL"/>
    <m/>
  </r>
  <r>
    <n v="71244"/>
    <s v="REFERENCE ELECTRIFICATION - MODERATE TECHNOLOGY ADVANCEMENT"/>
    <x v="0"/>
    <s v="BATTERY ELECTRIC MEDIUM-DUTY VEHICLE"/>
    <x v="40"/>
    <s v="TRANSPORTATION"/>
    <x v="0"/>
    <s v="ELECTRICITY"/>
    <n v="403.691072447028"/>
  </r>
  <r>
    <n v="71245"/>
    <s v="REFERENCE ELECTRIFICATION - MODERATE TECHNOLOGY ADVANCEMENT"/>
    <x v="0"/>
    <s v="BATTERY ELECTRIC MEDIUM-DUTY VEHICLE"/>
    <x v="40"/>
    <s v="TRANSPORTATION"/>
    <x v="0"/>
    <s v="DIESEL FUEL"/>
    <m/>
  </r>
  <r>
    <n v="71246"/>
    <s v="REFERENCE ELECTRIFICATION - MODERATE TECHNOLOGY ADVANCEMENT"/>
    <x v="0"/>
    <s v="BATTERY ELECTRIC MEDIUM-DUTY VEHICLE"/>
    <x v="40"/>
    <s v="TRANSPORTATION"/>
    <x v="0"/>
    <s v="LPG FUEL"/>
    <m/>
  </r>
  <r>
    <n v="71247"/>
    <s v="REFERENCE ELECTRIFICATION - MODERATE TECHNOLOGY ADVANCEMENT"/>
    <x v="0"/>
    <s v="BATTERY ELECTRIC MEDIUM-DUTY VEHICLE"/>
    <x v="40"/>
    <s v="TRANSPORTATION"/>
    <x v="0"/>
    <s v="COMPRESSED PIPELINE GAS"/>
    <m/>
  </r>
  <r>
    <n v="71248"/>
    <s v="REFERENCE ELECTRIFICATION - MODERATE TECHNOLOGY ADVANCEMENT"/>
    <x v="0"/>
    <s v="BATTERY ELECTRIC MEDIUM-DUTY VEHICLE"/>
    <x v="41"/>
    <s v="TRANSPORTATION"/>
    <x v="0"/>
    <s v="GASOLINE FUEL"/>
    <m/>
  </r>
  <r>
    <n v="71249"/>
    <s v="REFERENCE ELECTRIFICATION - MODERATE TECHNOLOGY ADVANCEMENT"/>
    <x v="0"/>
    <s v="BATTERY ELECTRIC MEDIUM-DUTY VEHICLE"/>
    <x v="41"/>
    <s v="TRANSPORTATION"/>
    <x v="0"/>
    <s v="ELECTRICITY"/>
    <n v="87.7589293061213"/>
  </r>
  <r>
    <n v="71250"/>
    <s v="REFERENCE ELECTRIFICATION - MODERATE TECHNOLOGY ADVANCEMENT"/>
    <x v="0"/>
    <s v="BATTERY ELECTRIC MEDIUM-DUTY VEHICLE"/>
    <x v="41"/>
    <s v="TRANSPORTATION"/>
    <x v="0"/>
    <s v="DIESEL FUEL"/>
    <m/>
  </r>
  <r>
    <n v="71251"/>
    <s v="REFERENCE ELECTRIFICATION - MODERATE TECHNOLOGY ADVANCEMENT"/>
    <x v="0"/>
    <s v="BATTERY ELECTRIC MEDIUM-DUTY VEHICLE"/>
    <x v="41"/>
    <s v="TRANSPORTATION"/>
    <x v="0"/>
    <s v="LPG FUEL"/>
    <m/>
  </r>
  <r>
    <n v="71252"/>
    <s v="REFERENCE ELECTRIFICATION - MODERATE TECHNOLOGY ADVANCEMENT"/>
    <x v="0"/>
    <s v="BATTERY ELECTRIC MEDIUM-DUTY VEHICLE"/>
    <x v="41"/>
    <s v="TRANSPORTATION"/>
    <x v="0"/>
    <s v="COMPRESSED PIPELINE GAS"/>
    <m/>
  </r>
  <r>
    <n v="71253"/>
    <s v="REFERENCE ELECTRIFICATION - MODERATE TECHNOLOGY ADVANCEMENT"/>
    <x v="0"/>
    <s v="BATTERY ELECTRIC MEDIUM-DUTY VEHICLE"/>
    <x v="42"/>
    <s v="TRANSPORTATION"/>
    <x v="0"/>
    <s v="GASOLINE FUEL"/>
    <m/>
  </r>
  <r>
    <n v="71254"/>
    <s v="REFERENCE ELECTRIFICATION - MODERATE TECHNOLOGY ADVANCEMENT"/>
    <x v="0"/>
    <s v="BATTERY ELECTRIC MEDIUM-DUTY VEHICLE"/>
    <x v="42"/>
    <s v="TRANSPORTATION"/>
    <x v="0"/>
    <s v="ELECTRICITY"/>
    <n v="375.608213180154"/>
  </r>
  <r>
    <n v="71255"/>
    <s v="REFERENCE ELECTRIFICATION - MODERATE TECHNOLOGY ADVANCEMENT"/>
    <x v="0"/>
    <s v="BATTERY ELECTRIC MEDIUM-DUTY VEHICLE"/>
    <x v="42"/>
    <s v="TRANSPORTATION"/>
    <x v="0"/>
    <s v="DIESEL FUEL"/>
    <m/>
  </r>
  <r>
    <n v="71256"/>
    <s v="REFERENCE ELECTRIFICATION - MODERATE TECHNOLOGY ADVANCEMENT"/>
    <x v="0"/>
    <s v="BATTERY ELECTRIC MEDIUM-DUTY VEHICLE"/>
    <x v="42"/>
    <s v="TRANSPORTATION"/>
    <x v="0"/>
    <s v="LPG FUEL"/>
    <m/>
  </r>
  <r>
    <n v="71257"/>
    <s v="REFERENCE ELECTRIFICATION - MODERATE TECHNOLOGY ADVANCEMENT"/>
    <x v="0"/>
    <s v="BATTERY ELECTRIC MEDIUM-DUTY VEHICLE"/>
    <x v="42"/>
    <s v="TRANSPORTATION"/>
    <x v="0"/>
    <s v="COMPRESSED PIPELINE GAS"/>
    <m/>
  </r>
  <r>
    <n v="71258"/>
    <s v="REFERENCE ELECTRIFICATION - MODERATE TECHNOLOGY ADVANCEMENT"/>
    <x v="0"/>
    <s v="BATTERY ELECTRIC MEDIUM-DUTY VEHICLE"/>
    <x v="43"/>
    <s v="TRANSPORTATION"/>
    <x v="0"/>
    <s v="GASOLINE FUEL"/>
    <m/>
  </r>
  <r>
    <n v="71259"/>
    <s v="REFERENCE ELECTRIFICATION - MODERATE TECHNOLOGY ADVANCEMENT"/>
    <x v="0"/>
    <s v="BATTERY ELECTRIC MEDIUM-DUTY VEHICLE"/>
    <x v="43"/>
    <s v="TRANSPORTATION"/>
    <x v="0"/>
    <s v="ELECTRICITY"/>
    <n v="3485.78464559558"/>
  </r>
  <r>
    <n v="71260"/>
    <s v="REFERENCE ELECTRIFICATION - MODERATE TECHNOLOGY ADVANCEMENT"/>
    <x v="0"/>
    <s v="BATTERY ELECTRIC MEDIUM-DUTY VEHICLE"/>
    <x v="43"/>
    <s v="TRANSPORTATION"/>
    <x v="0"/>
    <s v="DIESEL FUEL"/>
    <m/>
  </r>
  <r>
    <n v="71261"/>
    <s v="REFERENCE ELECTRIFICATION - MODERATE TECHNOLOGY ADVANCEMENT"/>
    <x v="0"/>
    <s v="BATTERY ELECTRIC MEDIUM-DUTY VEHICLE"/>
    <x v="43"/>
    <s v="TRANSPORTATION"/>
    <x v="0"/>
    <s v="LPG FUEL"/>
    <m/>
  </r>
  <r>
    <n v="71262"/>
    <s v="REFERENCE ELECTRIFICATION - MODERATE TECHNOLOGY ADVANCEMENT"/>
    <x v="0"/>
    <s v="BATTERY ELECTRIC MEDIUM-DUTY VEHICLE"/>
    <x v="43"/>
    <s v="TRANSPORTATION"/>
    <x v="0"/>
    <s v="COMPRESSED PIPELINE GAS"/>
    <m/>
  </r>
  <r>
    <n v="71263"/>
    <s v="REFERENCE ELECTRIFICATION - MODERATE TECHNOLOGY ADVANCEMENT"/>
    <x v="0"/>
    <s v="BATTERY ELECTRIC MEDIUM-DUTY VEHICLE"/>
    <x v="44"/>
    <s v="TRANSPORTATION"/>
    <x v="0"/>
    <s v="GASOLINE FUEL"/>
    <m/>
  </r>
  <r>
    <n v="71264"/>
    <s v="REFERENCE ELECTRIFICATION - MODERATE TECHNOLOGY ADVANCEMENT"/>
    <x v="0"/>
    <s v="BATTERY ELECTRIC MEDIUM-DUTY VEHICLE"/>
    <x v="44"/>
    <s v="TRANSPORTATION"/>
    <x v="0"/>
    <s v="ELECTRICITY"/>
    <n v="1046.08642774944"/>
  </r>
  <r>
    <n v="71265"/>
    <s v="REFERENCE ELECTRIFICATION - MODERATE TECHNOLOGY ADVANCEMENT"/>
    <x v="0"/>
    <s v="BATTERY ELECTRIC MEDIUM-DUTY VEHICLE"/>
    <x v="44"/>
    <s v="TRANSPORTATION"/>
    <x v="0"/>
    <s v="DIESEL FUEL"/>
    <m/>
  </r>
  <r>
    <n v="71266"/>
    <s v="REFERENCE ELECTRIFICATION - MODERATE TECHNOLOGY ADVANCEMENT"/>
    <x v="0"/>
    <s v="BATTERY ELECTRIC MEDIUM-DUTY VEHICLE"/>
    <x v="44"/>
    <s v="TRANSPORTATION"/>
    <x v="0"/>
    <s v="LPG FUEL"/>
    <m/>
  </r>
  <r>
    <n v="71267"/>
    <s v="REFERENCE ELECTRIFICATION - MODERATE TECHNOLOGY ADVANCEMENT"/>
    <x v="0"/>
    <s v="BATTERY ELECTRIC MEDIUM-DUTY VEHICLE"/>
    <x v="44"/>
    <s v="TRANSPORTATION"/>
    <x v="0"/>
    <s v="COMPRESSED PIPELINE GAS"/>
    <m/>
  </r>
  <r>
    <n v="71268"/>
    <s v="REFERENCE ELECTRIFICATION - MODERATE TECHNOLOGY ADVANCEMENT"/>
    <x v="0"/>
    <s v="BATTERY ELECTRIC MEDIUM-DUTY VEHICLE"/>
    <x v="45"/>
    <s v="TRANSPORTATION"/>
    <x v="0"/>
    <s v="GASOLINE FUEL"/>
    <m/>
  </r>
  <r>
    <n v="71269"/>
    <s v="REFERENCE ELECTRIFICATION - MODERATE TECHNOLOGY ADVANCEMENT"/>
    <x v="0"/>
    <s v="BATTERY ELECTRIC MEDIUM-DUTY VEHICLE"/>
    <x v="45"/>
    <s v="TRANSPORTATION"/>
    <x v="0"/>
    <s v="ELECTRICITY"/>
    <n v="115.84178486263"/>
  </r>
  <r>
    <n v="71270"/>
    <s v="REFERENCE ELECTRIFICATION - MODERATE TECHNOLOGY ADVANCEMENT"/>
    <x v="0"/>
    <s v="BATTERY ELECTRIC MEDIUM-DUTY VEHICLE"/>
    <x v="45"/>
    <s v="TRANSPORTATION"/>
    <x v="0"/>
    <s v="DIESEL FUEL"/>
    <m/>
  </r>
  <r>
    <n v="71271"/>
    <s v="REFERENCE ELECTRIFICATION - MODERATE TECHNOLOGY ADVANCEMENT"/>
    <x v="0"/>
    <s v="BATTERY ELECTRIC MEDIUM-DUTY VEHICLE"/>
    <x v="45"/>
    <s v="TRANSPORTATION"/>
    <x v="0"/>
    <s v="LPG FUEL"/>
    <m/>
  </r>
  <r>
    <n v="71272"/>
    <s v="REFERENCE ELECTRIFICATION - MODERATE TECHNOLOGY ADVANCEMENT"/>
    <x v="0"/>
    <s v="BATTERY ELECTRIC MEDIUM-DUTY VEHICLE"/>
    <x v="45"/>
    <s v="TRANSPORTATION"/>
    <x v="0"/>
    <s v="COMPRESSED PIPELINE GAS"/>
    <m/>
  </r>
  <r>
    <n v="71273"/>
    <s v="REFERENCE ELECTRIFICATION - MODERATE TECHNOLOGY ADVANCEMENT"/>
    <x v="0"/>
    <s v="BATTERY ELECTRIC MEDIUM-DUTY VEHICLE"/>
    <x v="46"/>
    <s v="TRANSPORTATION"/>
    <x v="0"/>
    <s v="GASOLINE FUEL"/>
    <m/>
  </r>
  <r>
    <n v="71274"/>
    <s v="REFERENCE ELECTRIFICATION - MODERATE TECHNOLOGY ADVANCEMENT"/>
    <x v="0"/>
    <s v="BATTERY ELECTRIC MEDIUM-DUTY VEHICLE"/>
    <x v="46"/>
    <s v="TRANSPORTATION"/>
    <x v="0"/>
    <s v="ELECTRICITY"/>
    <n v="336.994285567237"/>
  </r>
  <r>
    <n v="71275"/>
    <s v="REFERENCE ELECTRIFICATION - MODERATE TECHNOLOGY ADVANCEMENT"/>
    <x v="0"/>
    <s v="BATTERY ELECTRIC MEDIUM-DUTY VEHICLE"/>
    <x v="46"/>
    <s v="TRANSPORTATION"/>
    <x v="0"/>
    <s v="DIESEL FUEL"/>
    <m/>
  </r>
  <r>
    <n v="71276"/>
    <s v="REFERENCE ELECTRIFICATION - MODERATE TECHNOLOGY ADVANCEMENT"/>
    <x v="0"/>
    <s v="BATTERY ELECTRIC MEDIUM-DUTY VEHICLE"/>
    <x v="46"/>
    <s v="TRANSPORTATION"/>
    <x v="0"/>
    <s v="LPG FUEL"/>
    <m/>
  </r>
  <r>
    <n v="71277"/>
    <s v="REFERENCE ELECTRIFICATION - MODERATE TECHNOLOGY ADVANCEMENT"/>
    <x v="0"/>
    <s v="BATTERY ELECTRIC MEDIUM-DUTY VEHICLE"/>
    <x v="46"/>
    <s v="TRANSPORTATION"/>
    <x v="0"/>
    <s v="COMPRESSED PIPELINE GAS"/>
    <m/>
  </r>
  <r>
    <n v="71278"/>
    <s v="REFERENCE ELECTRIFICATION - MODERATE TECHNOLOGY ADVANCEMENT"/>
    <x v="0"/>
    <s v="BATTERY ELECTRIC MEDIUM-DUTY VEHICLE"/>
    <x v="47"/>
    <s v="TRANSPORTATION"/>
    <x v="0"/>
    <s v="GASOLINE FUEL"/>
    <m/>
  </r>
  <r>
    <n v="71279"/>
    <s v="REFERENCE ELECTRIFICATION - MODERATE TECHNOLOGY ADVANCEMENT"/>
    <x v="0"/>
    <s v="BATTERY ELECTRIC MEDIUM-DUTY VEHICLE"/>
    <x v="47"/>
    <s v="TRANSPORTATION"/>
    <x v="0"/>
    <s v="ELECTRICITY"/>
    <n v="670.478212545517"/>
  </r>
  <r>
    <n v="71280"/>
    <s v="REFERENCE ELECTRIFICATION - MODERATE TECHNOLOGY ADVANCEMENT"/>
    <x v="0"/>
    <s v="BATTERY ELECTRIC MEDIUM-DUTY VEHICLE"/>
    <x v="47"/>
    <s v="TRANSPORTATION"/>
    <x v="0"/>
    <s v="DIESEL FUEL"/>
    <m/>
  </r>
  <r>
    <n v="71281"/>
    <s v="REFERENCE ELECTRIFICATION - MODERATE TECHNOLOGY ADVANCEMENT"/>
    <x v="0"/>
    <s v="BATTERY ELECTRIC MEDIUM-DUTY VEHICLE"/>
    <x v="47"/>
    <s v="TRANSPORTATION"/>
    <x v="0"/>
    <s v="LPG FUEL"/>
    <m/>
  </r>
  <r>
    <n v="71282"/>
    <s v="REFERENCE ELECTRIFICATION - MODERATE TECHNOLOGY ADVANCEMENT"/>
    <x v="0"/>
    <s v="BATTERY ELECTRIC MEDIUM-DUTY VEHICLE"/>
    <x v="47"/>
    <s v="TRANSPORTATION"/>
    <x v="0"/>
    <s v="COMPRESSED PIPELINE GAS"/>
    <m/>
  </r>
  <r>
    <n v="71283"/>
    <s v="REFERENCE ELECTRIFICATION - MODERATE TECHNOLOGY ADVANCEMENT"/>
    <x v="0"/>
    <s v="BATTERY ELECTRIC MEDIUM-DUTY VEHICLE"/>
    <x v="48"/>
    <s v="TRANSPORTATION"/>
    <x v="0"/>
    <s v="GASOLINE FUEL"/>
    <m/>
  </r>
  <r>
    <n v="71284"/>
    <s v="REFERENCE ELECTRIFICATION - MODERATE TECHNOLOGY ADVANCEMENT"/>
    <x v="0"/>
    <s v="BATTERY ELECTRIC MEDIUM-DUTY VEHICLE"/>
    <x v="48"/>
    <s v="TRANSPORTATION"/>
    <x v="0"/>
    <s v="ELECTRICITY"/>
    <n v="277.318214853364"/>
  </r>
  <r>
    <n v="71285"/>
    <s v="REFERENCE ELECTRIFICATION - MODERATE TECHNOLOGY ADVANCEMENT"/>
    <x v="0"/>
    <s v="BATTERY ELECTRIC MEDIUM-DUTY VEHICLE"/>
    <x v="48"/>
    <s v="TRANSPORTATION"/>
    <x v="0"/>
    <s v="DIESEL FUEL"/>
    <m/>
  </r>
  <r>
    <n v="71286"/>
    <s v="REFERENCE ELECTRIFICATION - MODERATE TECHNOLOGY ADVANCEMENT"/>
    <x v="0"/>
    <s v="BATTERY ELECTRIC MEDIUM-DUTY VEHICLE"/>
    <x v="48"/>
    <s v="TRANSPORTATION"/>
    <x v="0"/>
    <s v="LPG FUEL"/>
    <m/>
  </r>
  <r>
    <n v="71287"/>
    <s v="REFERENCE ELECTRIFICATION - MODERATE TECHNOLOGY ADVANCEMENT"/>
    <x v="0"/>
    <s v="BATTERY ELECTRIC MEDIUM-DUTY VEHICLE"/>
    <x v="48"/>
    <s v="TRANSPORTATION"/>
    <x v="0"/>
    <s v="COMPRESSED PIPELINE GAS"/>
    <m/>
  </r>
  <r>
    <n v="71288"/>
    <s v="REFERENCE ELECTRIFICATION - MODERATE TECHNOLOGY ADVANCEMENT"/>
    <x v="0"/>
    <s v="BATTERY ELECTRIC MEDIUM-DUTY VEHICLE"/>
    <x v="49"/>
    <s v="TRANSPORTATION"/>
    <x v="0"/>
    <s v="GASOLINE FUEL"/>
    <m/>
  </r>
  <r>
    <n v="71289"/>
    <s v="REFERENCE ELECTRIFICATION - MODERATE TECHNOLOGY ADVANCEMENT"/>
    <x v="0"/>
    <s v="BATTERY ELECTRIC MEDIUM-DUTY VEHICLE"/>
    <x v="49"/>
    <s v="TRANSPORTATION"/>
    <x v="0"/>
    <s v="ELECTRICITY"/>
    <n v="779.299284615356"/>
  </r>
  <r>
    <n v="71290"/>
    <s v="REFERENCE ELECTRIFICATION - MODERATE TECHNOLOGY ADVANCEMENT"/>
    <x v="0"/>
    <s v="BATTERY ELECTRIC MEDIUM-DUTY VEHICLE"/>
    <x v="49"/>
    <s v="TRANSPORTATION"/>
    <x v="0"/>
    <s v="DIESEL FUEL"/>
    <m/>
  </r>
  <r>
    <n v="71291"/>
    <s v="REFERENCE ELECTRIFICATION - MODERATE TECHNOLOGY ADVANCEMENT"/>
    <x v="0"/>
    <s v="BATTERY ELECTRIC MEDIUM-DUTY VEHICLE"/>
    <x v="49"/>
    <s v="TRANSPORTATION"/>
    <x v="0"/>
    <s v="LPG FUEL"/>
    <m/>
  </r>
  <r>
    <n v="71292"/>
    <s v="REFERENCE ELECTRIFICATION - MODERATE TECHNOLOGY ADVANCEMENT"/>
    <x v="0"/>
    <s v="BATTERY ELECTRIC MEDIUM-DUTY VEHICLE"/>
    <x v="49"/>
    <s v="TRANSPORTATION"/>
    <x v="0"/>
    <s v="COMPRESSED PIPELINE GAS"/>
    <m/>
  </r>
  <r>
    <n v="71293"/>
    <s v="REFERENCE ELECTRIFICATION - MODERATE TECHNOLOGY ADVANCEMENT"/>
    <x v="0"/>
    <s v="BATTERY ELECTRIC MEDIUM-DUTY VEHICLE"/>
    <x v="50"/>
    <s v="TRANSPORTATION"/>
    <x v="0"/>
    <s v="GASOLINE FUEL"/>
    <m/>
  </r>
  <r>
    <n v="71294"/>
    <s v="REFERENCE ELECTRIFICATION - MODERATE TECHNOLOGY ADVANCEMENT"/>
    <x v="0"/>
    <s v="BATTERY ELECTRIC MEDIUM-DUTY VEHICLE"/>
    <x v="50"/>
    <s v="TRANSPORTATION"/>
    <x v="0"/>
    <s v="ELECTRICITY"/>
    <n v="66.6967855306234"/>
  </r>
  <r>
    <n v="71295"/>
    <s v="REFERENCE ELECTRIFICATION - MODERATE TECHNOLOGY ADVANCEMENT"/>
    <x v="0"/>
    <s v="BATTERY ELECTRIC MEDIUM-DUTY VEHICLE"/>
    <x v="50"/>
    <s v="TRANSPORTATION"/>
    <x v="0"/>
    <s v="DIESEL FUEL"/>
    <m/>
  </r>
  <r>
    <n v="71296"/>
    <s v="REFERENCE ELECTRIFICATION - MODERATE TECHNOLOGY ADVANCEMENT"/>
    <x v="0"/>
    <s v="BATTERY ELECTRIC MEDIUM-DUTY VEHICLE"/>
    <x v="50"/>
    <s v="TRANSPORTATION"/>
    <x v="0"/>
    <s v="LPG FUEL"/>
    <m/>
  </r>
  <r>
    <n v="71297"/>
    <s v="REFERENCE ELECTRIFICATION - MODERATE TECHNOLOGY ADVANCEMENT"/>
    <x v="0"/>
    <s v="BATTERY ELECTRIC MEDIUM-DUTY VEHICLE"/>
    <x v="50"/>
    <s v="TRANSPORTATION"/>
    <x v="0"/>
    <s v="COMPRESSED PIPELINE GAS"/>
    <m/>
  </r>
  <r>
    <n v="71298"/>
    <s v="REFERENCE ELECTRIFICATION - MODERATE TECHNOLOGY ADVANCEMENT"/>
    <x v="0"/>
    <s v="REFERENCE DIESEL HEAVY-DUTY VEHICLE"/>
    <x v="0"/>
    <s v="TRANSPORTATION"/>
    <x v="1"/>
    <s v="GASOLINE FUEL"/>
    <m/>
  </r>
  <r>
    <n v="71299"/>
    <s v="REFERENCE ELECTRIFICATION - MODERATE TECHNOLOGY ADVANCEMENT"/>
    <x v="0"/>
    <s v="REFERENCE DIESEL HEAVY-DUTY VEHICLE"/>
    <x v="0"/>
    <s v="TRANSPORTATION"/>
    <x v="1"/>
    <s v="ELECTRICITY"/>
    <m/>
  </r>
  <r>
    <n v="71300"/>
    <s v="REFERENCE ELECTRIFICATION - MODERATE TECHNOLOGY ADVANCEMENT"/>
    <x v="0"/>
    <s v="REFERENCE DIESEL HEAVY-DUTY VEHICLE"/>
    <x v="0"/>
    <s v="TRANSPORTATION"/>
    <x v="1"/>
    <s v="DIESEL FUEL"/>
    <n v="96588702.7389684"/>
  </r>
  <r>
    <n v="71301"/>
    <s v="REFERENCE ELECTRIFICATION - MODERATE TECHNOLOGY ADVANCEMENT"/>
    <x v="0"/>
    <s v="REFERENCE DIESEL HEAVY-DUTY VEHICLE"/>
    <x v="0"/>
    <s v="TRANSPORTATION"/>
    <x v="1"/>
    <s v="LPG FUEL"/>
    <m/>
  </r>
  <r>
    <n v="71302"/>
    <s v="REFERENCE ELECTRIFICATION - MODERATE TECHNOLOGY ADVANCEMENT"/>
    <x v="0"/>
    <s v="REFERENCE DIESEL HEAVY-DUTY VEHICLE"/>
    <x v="0"/>
    <s v="TRANSPORTATION"/>
    <x v="1"/>
    <s v="LIQUEFIED PIPELINE GAS"/>
    <m/>
  </r>
  <r>
    <n v="71303"/>
    <s v="REFERENCE ELECTRIFICATION - MODERATE TECHNOLOGY ADVANCEMENT"/>
    <x v="0"/>
    <s v="REFERENCE DIESEL HEAVY-DUTY VEHICLE"/>
    <x v="1"/>
    <s v="TRANSPORTATION"/>
    <x v="1"/>
    <s v="GASOLINE FUEL"/>
    <m/>
  </r>
  <r>
    <n v="71304"/>
    <s v="REFERENCE ELECTRIFICATION - MODERATE TECHNOLOGY ADVANCEMENT"/>
    <x v="0"/>
    <s v="REFERENCE DIESEL HEAVY-DUTY VEHICLE"/>
    <x v="1"/>
    <s v="TRANSPORTATION"/>
    <x v="1"/>
    <s v="ELECTRICITY"/>
    <m/>
  </r>
  <r>
    <n v="71305"/>
    <s v="REFERENCE ELECTRIFICATION - MODERATE TECHNOLOGY ADVANCEMENT"/>
    <x v="0"/>
    <s v="REFERENCE DIESEL HEAVY-DUTY VEHICLE"/>
    <x v="1"/>
    <s v="TRANSPORTATION"/>
    <x v="1"/>
    <s v="DIESEL FUEL"/>
    <n v="3683465.55035382"/>
  </r>
  <r>
    <n v="71306"/>
    <s v="REFERENCE ELECTRIFICATION - MODERATE TECHNOLOGY ADVANCEMENT"/>
    <x v="0"/>
    <s v="REFERENCE DIESEL HEAVY-DUTY VEHICLE"/>
    <x v="1"/>
    <s v="TRANSPORTATION"/>
    <x v="1"/>
    <s v="LPG FUEL"/>
    <m/>
  </r>
  <r>
    <n v="71307"/>
    <s v="REFERENCE ELECTRIFICATION - MODERATE TECHNOLOGY ADVANCEMENT"/>
    <x v="0"/>
    <s v="REFERENCE DIESEL HEAVY-DUTY VEHICLE"/>
    <x v="1"/>
    <s v="TRANSPORTATION"/>
    <x v="1"/>
    <s v="LIQUEFIED PIPELINE GAS"/>
    <m/>
  </r>
  <r>
    <n v="71308"/>
    <s v="REFERENCE ELECTRIFICATION - MODERATE TECHNOLOGY ADVANCEMENT"/>
    <x v="0"/>
    <s v="REFERENCE DIESEL HEAVY-DUTY VEHICLE"/>
    <x v="2"/>
    <s v="TRANSPORTATION"/>
    <x v="1"/>
    <s v="GASOLINE FUEL"/>
    <m/>
  </r>
  <r>
    <n v="71309"/>
    <s v="REFERENCE ELECTRIFICATION - MODERATE TECHNOLOGY ADVANCEMENT"/>
    <x v="0"/>
    <s v="REFERENCE DIESEL HEAVY-DUTY VEHICLE"/>
    <x v="2"/>
    <s v="TRANSPORTATION"/>
    <x v="1"/>
    <s v="ELECTRICITY"/>
    <m/>
  </r>
  <r>
    <n v="71310"/>
    <s v="REFERENCE ELECTRIFICATION - MODERATE TECHNOLOGY ADVANCEMENT"/>
    <x v="0"/>
    <s v="REFERENCE DIESEL HEAVY-DUTY VEHICLE"/>
    <x v="2"/>
    <s v="TRANSPORTATION"/>
    <x v="1"/>
    <s v="DIESEL FUEL"/>
    <n v="100681444.51036"/>
  </r>
  <r>
    <n v="71311"/>
    <s v="REFERENCE ELECTRIFICATION - MODERATE TECHNOLOGY ADVANCEMENT"/>
    <x v="0"/>
    <s v="REFERENCE DIESEL HEAVY-DUTY VEHICLE"/>
    <x v="2"/>
    <s v="TRANSPORTATION"/>
    <x v="1"/>
    <s v="LPG FUEL"/>
    <m/>
  </r>
  <r>
    <n v="71312"/>
    <s v="REFERENCE ELECTRIFICATION - MODERATE TECHNOLOGY ADVANCEMENT"/>
    <x v="0"/>
    <s v="REFERENCE DIESEL HEAVY-DUTY VEHICLE"/>
    <x v="2"/>
    <s v="TRANSPORTATION"/>
    <x v="1"/>
    <s v="LIQUEFIED PIPELINE GAS"/>
    <m/>
  </r>
  <r>
    <n v="71313"/>
    <s v="REFERENCE ELECTRIFICATION - MODERATE TECHNOLOGY ADVANCEMENT"/>
    <x v="0"/>
    <s v="REFERENCE DIESEL HEAVY-DUTY VEHICLE"/>
    <x v="3"/>
    <s v="TRANSPORTATION"/>
    <x v="1"/>
    <s v="GASOLINE FUEL"/>
    <m/>
  </r>
  <r>
    <n v="71314"/>
    <s v="REFERENCE ELECTRIFICATION - MODERATE TECHNOLOGY ADVANCEMENT"/>
    <x v="0"/>
    <s v="REFERENCE DIESEL HEAVY-DUTY VEHICLE"/>
    <x v="3"/>
    <s v="TRANSPORTATION"/>
    <x v="1"/>
    <s v="ELECTRICITY"/>
    <m/>
  </r>
  <r>
    <n v="71315"/>
    <s v="REFERENCE ELECTRIFICATION - MODERATE TECHNOLOGY ADVANCEMENT"/>
    <x v="0"/>
    <s v="REFERENCE DIESEL HEAVY-DUTY VEHICLE"/>
    <x v="3"/>
    <s v="TRANSPORTATION"/>
    <x v="1"/>
    <s v="DIESEL FUEL"/>
    <n v="78171365.4228133"/>
  </r>
  <r>
    <n v="71316"/>
    <s v="REFERENCE ELECTRIFICATION - MODERATE TECHNOLOGY ADVANCEMENT"/>
    <x v="0"/>
    <s v="REFERENCE DIESEL HEAVY-DUTY VEHICLE"/>
    <x v="3"/>
    <s v="TRANSPORTATION"/>
    <x v="1"/>
    <s v="LPG FUEL"/>
    <m/>
  </r>
  <r>
    <n v="71317"/>
    <s v="REFERENCE ELECTRIFICATION - MODERATE TECHNOLOGY ADVANCEMENT"/>
    <x v="0"/>
    <s v="REFERENCE DIESEL HEAVY-DUTY VEHICLE"/>
    <x v="3"/>
    <s v="TRANSPORTATION"/>
    <x v="1"/>
    <s v="LIQUEFIED PIPELINE GAS"/>
    <m/>
  </r>
  <r>
    <n v="71318"/>
    <s v="REFERENCE ELECTRIFICATION - MODERATE TECHNOLOGY ADVANCEMENT"/>
    <x v="0"/>
    <s v="REFERENCE DIESEL HEAVY-DUTY VEHICLE"/>
    <x v="4"/>
    <s v="TRANSPORTATION"/>
    <x v="1"/>
    <s v="GASOLINE FUEL"/>
    <m/>
  </r>
  <r>
    <n v="71319"/>
    <s v="REFERENCE ELECTRIFICATION - MODERATE TECHNOLOGY ADVANCEMENT"/>
    <x v="0"/>
    <s v="REFERENCE DIESEL HEAVY-DUTY VEHICLE"/>
    <x v="4"/>
    <s v="TRANSPORTATION"/>
    <x v="1"/>
    <s v="ELECTRICITY"/>
    <m/>
  </r>
  <r>
    <n v="71320"/>
    <s v="REFERENCE ELECTRIFICATION - MODERATE TECHNOLOGY ADVANCEMENT"/>
    <x v="0"/>
    <s v="REFERENCE DIESEL HEAVY-DUTY VEHICLE"/>
    <x v="4"/>
    <s v="TRANSPORTATION"/>
    <x v="1"/>
    <s v="DIESEL FUEL"/>
    <n v="439969726.885907"/>
  </r>
  <r>
    <n v="71321"/>
    <s v="REFERENCE ELECTRIFICATION - MODERATE TECHNOLOGY ADVANCEMENT"/>
    <x v="0"/>
    <s v="REFERENCE DIESEL HEAVY-DUTY VEHICLE"/>
    <x v="4"/>
    <s v="TRANSPORTATION"/>
    <x v="1"/>
    <s v="LPG FUEL"/>
    <m/>
  </r>
  <r>
    <n v="71322"/>
    <s v="REFERENCE ELECTRIFICATION - MODERATE TECHNOLOGY ADVANCEMENT"/>
    <x v="0"/>
    <s v="REFERENCE DIESEL HEAVY-DUTY VEHICLE"/>
    <x v="4"/>
    <s v="TRANSPORTATION"/>
    <x v="1"/>
    <s v="LIQUEFIED PIPELINE GAS"/>
    <m/>
  </r>
  <r>
    <n v="71323"/>
    <s v="REFERENCE ELECTRIFICATION - MODERATE TECHNOLOGY ADVANCEMENT"/>
    <x v="0"/>
    <s v="REFERENCE DIESEL HEAVY-DUTY VEHICLE"/>
    <x v="5"/>
    <s v="TRANSPORTATION"/>
    <x v="1"/>
    <s v="GASOLINE FUEL"/>
    <m/>
  </r>
  <r>
    <n v="71324"/>
    <s v="REFERENCE ELECTRIFICATION - MODERATE TECHNOLOGY ADVANCEMENT"/>
    <x v="0"/>
    <s v="REFERENCE DIESEL HEAVY-DUTY VEHICLE"/>
    <x v="5"/>
    <s v="TRANSPORTATION"/>
    <x v="1"/>
    <s v="ELECTRICITY"/>
    <m/>
  </r>
  <r>
    <n v="71325"/>
    <s v="REFERENCE ELECTRIFICATION - MODERATE TECHNOLOGY ADVANCEMENT"/>
    <x v="0"/>
    <s v="REFERENCE DIESEL HEAVY-DUTY VEHICLE"/>
    <x v="5"/>
    <s v="TRANSPORTATION"/>
    <x v="1"/>
    <s v="DIESEL FUEL"/>
    <n v="55252012.0358377"/>
  </r>
  <r>
    <n v="71326"/>
    <s v="REFERENCE ELECTRIFICATION - MODERATE TECHNOLOGY ADVANCEMENT"/>
    <x v="0"/>
    <s v="REFERENCE DIESEL HEAVY-DUTY VEHICLE"/>
    <x v="5"/>
    <s v="TRANSPORTATION"/>
    <x v="1"/>
    <s v="LPG FUEL"/>
    <m/>
  </r>
  <r>
    <n v="71327"/>
    <s v="REFERENCE ELECTRIFICATION - MODERATE TECHNOLOGY ADVANCEMENT"/>
    <x v="0"/>
    <s v="REFERENCE DIESEL HEAVY-DUTY VEHICLE"/>
    <x v="5"/>
    <s v="TRANSPORTATION"/>
    <x v="1"/>
    <s v="LIQUEFIED PIPELINE GAS"/>
    <m/>
  </r>
  <r>
    <n v="71328"/>
    <s v="REFERENCE ELECTRIFICATION - MODERATE TECHNOLOGY ADVANCEMENT"/>
    <x v="0"/>
    <s v="REFERENCE DIESEL HEAVY-DUTY VEHICLE"/>
    <x v="6"/>
    <s v="TRANSPORTATION"/>
    <x v="1"/>
    <s v="GASOLINE FUEL"/>
    <m/>
  </r>
  <r>
    <n v="71329"/>
    <s v="REFERENCE ELECTRIFICATION - MODERATE TECHNOLOGY ADVANCEMENT"/>
    <x v="0"/>
    <s v="REFERENCE DIESEL HEAVY-DUTY VEHICLE"/>
    <x v="6"/>
    <s v="TRANSPORTATION"/>
    <x v="1"/>
    <s v="ELECTRICITY"/>
    <m/>
  </r>
  <r>
    <n v="71330"/>
    <s v="REFERENCE ELECTRIFICATION - MODERATE TECHNOLOGY ADVANCEMENT"/>
    <x v="0"/>
    <s v="REFERENCE DIESEL HEAVY-DUTY VEHICLE"/>
    <x v="6"/>
    <s v="TRANSPORTATION"/>
    <x v="1"/>
    <s v="DIESEL FUEL"/>
    <n v="16370966.5614877"/>
  </r>
  <r>
    <n v="71331"/>
    <s v="REFERENCE ELECTRIFICATION - MODERATE TECHNOLOGY ADVANCEMENT"/>
    <x v="0"/>
    <s v="REFERENCE DIESEL HEAVY-DUTY VEHICLE"/>
    <x v="6"/>
    <s v="TRANSPORTATION"/>
    <x v="1"/>
    <s v="LPG FUEL"/>
    <m/>
  </r>
  <r>
    <n v="71332"/>
    <s v="REFERENCE ELECTRIFICATION - MODERATE TECHNOLOGY ADVANCEMENT"/>
    <x v="0"/>
    <s v="REFERENCE DIESEL HEAVY-DUTY VEHICLE"/>
    <x v="6"/>
    <s v="TRANSPORTATION"/>
    <x v="1"/>
    <s v="LIQUEFIED PIPELINE GAS"/>
    <m/>
  </r>
  <r>
    <n v="71333"/>
    <s v="REFERENCE ELECTRIFICATION - MODERATE TECHNOLOGY ADVANCEMENT"/>
    <x v="0"/>
    <s v="REFERENCE DIESEL HEAVY-DUTY VEHICLE"/>
    <x v="7"/>
    <s v="TRANSPORTATION"/>
    <x v="1"/>
    <s v="GASOLINE FUEL"/>
    <m/>
  </r>
  <r>
    <n v="71334"/>
    <s v="REFERENCE ELECTRIFICATION - MODERATE TECHNOLOGY ADVANCEMENT"/>
    <x v="0"/>
    <s v="REFERENCE DIESEL HEAVY-DUTY VEHICLE"/>
    <x v="7"/>
    <s v="TRANSPORTATION"/>
    <x v="1"/>
    <s v="ELECTRICITY"/>
    <m/>
  </r>
  <r>
    <n v="71335"/>
    <s v="REFERENCE ELECTRIFICATION - MODERATE TECHNOLOGY ADVANCEMENT"/>
    <x v="0"/>
    <s v="REFERENCE DIESEL HEAVY-DUTY VEHICLE"/>
    <x v="7"/>
    <s v="TRANSPORTATION"/>
    <x v="1"/>
    <s v="DIESEL FUEL"/>
    <n v="2864919.1351598"/>
  </r>
  <r>
    <n v="71336"/>
    <s v="REFERENCE ELECTRIFICATION - MODERATE TECHNOLOGY ADVANCEMENT"/>
    <x v="0"/>
    <s v="REFERENCE DIESEL HEAVY-DUTY VEHICLE"/>
    <x v="7"/>
    <s v="TRANSPORTATION"/>
    <x v="1"/>
    <s v="LPG FUEL"/>
    <m/>
  </r>
  <r>
    <n v="71337"/>
    <s v="REFERENCE ELECTRIFICATION - MODERATE TECHNOLOGY ADVANCEMENT"/>
    <x v="0"/>
    <s v="REFERENCE DIESEL HEAVY-DUTY VEHICLE"/>
    <x v="7"/>
    <s v="TRANSPORTATION"/>
    <x v="1"/>
    <s v="LIQUEFIED PIPELINE GAS"/>
    <m/>
  </r>
  <r>
    <n v="71338"/>
    <s v="REFERENCE ELECTRIFICATION - MODERATE TECHNOLOGY ADVANCEMENT"/>
    <x v="0"/>
    <s v="REFERENCE DIESEL HEAVY-DUTY VEHICLE"/>
    <x v="8"/>
    <s v="TRANSPORTATION"/>
    <x v="1"/>
    <s v="GASOLINE FUEL"/>
    <m/>
  </r>
  <r>
    <n v="71339"/>
    <s v="REFERENCE ELECTRIFICATION - MODERATE TECHNOLOGY ADVANCEMENT"/>
    <x v="0"/>
    <s v="REFERENCE DIESEL HEAVY-DUTY VEHICLE"/>
    <x v="8"/>
    <s v="TRANSPORTATION"/>
    <x v="1"/>
    <s v="ELECTRICITY"/>
    <m/>
  </r>
  <r>
    <n v="71340"/>
    <s v="REFERENCE ELECTRIFICATION - MODERATE TECHNOLOGY ADVANCEMENT"/>
    <x v="0"/>
    <s v="REFERENCE DIESEL HEAVY-DUTY VEHICLE"/>
    <x v="8"/>
    <s v="TRANSPORTATION"/>
    <x v="1"/>
    <s v="DIESEL FUEL"/>
    <n v="9352274.902080759"/>
  </r>
  <r>
    <n v="71341"/>
    <s v="REFERENCE ELECTRIFICATION - MODERATE TECHNOLOGY ADVANCEMENT"/>
    <x v="0"/>
    <s v="REFERENCE DIESEL HEAVY-DUTY VEHICLE"/>
    <x v="8"/>
    <s v="TRANSPORTATION"/>
    <x v="1"/>
    <s v="LPG FUEL"/>
    <m/>
  </r>
  <r>
    <n v="71342"/>
    <s v="REFERENCE ELECTRIFICATION - MODERATE TECHNOLOGY ADVANCEMENT"/>
    <x v="0"/>
    <s v="REFERENCE DIESEL HEAVY-DUTY VEHICLE"/>
    <x v="8"/>
    <s v="TRANSPORTATION"/>
    <x v="1"/>
    <s v="LIQUEFIED PIPELINE GAS"/>
    <m/>
  </r>
  <r>
    <n v="71343"/>
    <s v="REFERENCE ELECTRIFICATION - MODERATE TECHNOLOGY ADVANCEMENT"/>
    <x v="0"/>
    <s v="REFERENCE DIESEL HEAVY-DUTY VEHICLE"/>
    <x v="9"/>
    <s v="TRANSPORTATION"/>
    <x v="1"/>
    <s v="GASOLINE FUEL"/>
    <m/>
  </r>
  <r>
    <n v="71344"/>
    <s v="REFERENCE ELECTRIFICATION - MODERATE TECHNOLOGY ADVANCEMENT"/>
    <x v="0"/>
    <s v="REFERENCE DIESEL HEAVY-DUTY VEHICLE"/>
    <x v="9"/>
    <s v="TRANSPORTATION"/>
    <x v="1"/>
    <s v="ELECTRICITY"/>
    <m/>
  </r>
  <r>
    <n v="71345"/>
    <s v="REFERENCE ELECTRIFICATION - MODERATE TECHNOLOGY ADVANCEMENT"/>
    <x v="0"/>
    <s v="REFERENCE DIESEL HEAVY-DUTY VEHICLE"/>
    <x v="9"/>
    <s v="TRANSPORTATION"/>
    <x v="1"/>
    <s v="DIESEL FUEL"/>
    <n v="252931433.584604"/>
  </r>
  <r>
    <n v="71346"/>
    <s v="REFERENCE ELECTRIFICATION - MODERATE TECHNOLOGY ADVANCEMENT"/>
    <x v="0"/>
    <s v="REFERENCE DIESEL HEAVY-DUTY VEHICLE"/>
    <x v="9"/>
    <s v="TRANSPORTATION"/>
    <x v="1"/>
    <s v="LPG FUEL"/>
    <m/>
  </r>
  <r>
    <n v="71347"/>
    <s v="REFERENCE ELECTRIFICATION - MODERATE TECHNOLOGY ADVANCEMENT"/>
    <x v="0"/>
    <s v="REFERENCE DIESEL HEAVY-DUTY VEHICLE"/>
    <x v="9"/>
    <s v="TRANSPORTATION"/>
    <x v="1"/>
    <s v="LIQUEFIED PIPELINE GAS"/>
    <m/>
  </r>
  <r>
    <n v="71348"/>
    <s v="REFERENCE ELECTRIFICATION - MODERATE TECHNOLOGY ADVANCEMENT"/>
    <x v="0"/>
    <s v="REFERENCE DIESEL HEAVY-DUTY VEHICLE"/>
    <x v="10"/>
    <s v="TRANSPORTATION"/>
    <x v="1"/>
    <s v="GASOLINE FUEL"/>
    <m/>
  </r>
  <r>
    <n v="71349"/>
    <s v="REFERENCE ELECTRIFICATION - MODERATE TECHNOLOGY ADVANCEMENT"/>
    <x v="0"/>
    <s v="REFERENCE DIESEL HEAVY-DUTY VEHICLE"/>
    <x v="10"/>
    <s v="TRANSPORTATION"/>
    <x v="1"/>
    <s v="ELECTRICITY"/>
    <m/>
  </r>
  <r>
    <n v="71350"/>
    <s v="REFERENCE ELECTRIFICATION - MODERATE TECHNOLOGY ADVANCEMENT"/>
    <x v="0"/>
    <s v="REFERENCE DIESEL HEAVY-DUTY VEHICLE"/>
    <x v="10"/>
    <s v="TRANSPORTATION"/>
    <x v="1"/>
    <s v="DIESEL FUEL"/>
    <n v="152249988.899542"/>
  </r>
  <r>
    <n v="71351"/>
    <s v="REFERENCE ELECTRIFICATION - MODERATE TECHNOLOGY ADVANCEMENT"/>
    <x v="0"/>
    <s v="REFERENCE DIESEL HEAVY-DUTY VEHICLE"/>
    <x v="10"/>
    <s v="TRANSPORTATION"/>
    <x v="1"/>
    <s v="LPG FUEL"/>
    <m/>
  </r>
  <r>
    <n v="71352"/>
    <s v="REFERENCE ELECTRIFICATION - MODERATE TECHNOLOGY ADVANCEMENT"/>
    <x v="0"/>
    <s v="REFERENCE DIESEL HEAVY-DUTY VEHICLE"/>
    <x v="10"/>
    <s v="TRANSPORTATION"/>
    <x v="1"/>
    <s v="LIQUEFIED PIPELINE GAS"/>
    <m/>
  </r>
  <r>
    <n v="71353"/>
    <s v="REFERENCE ELECTRIFICATION - MODERATE TECHNOLOGY ADVANCEMENT"/>
    <x v="0"/>
    <s v="REFERENCE DIESEL HEAVY-DUTY VEHICLE"/>
    <x v="11"/>
    <s v="TRANSPORTATION"/>
    <x v="1"/>
    <s v="GASOLINE FUEL"/>
    <m/>
  </r>
  <r>
    <n v="71354"/>
    <s v="REFERENCE ELECTRIFICATION - MODERATE TECHNOLOGY ADVANCEMENT"/>
    <x v="0"/>
    <s v="REFERENCE DIESEL HEAVY-DUTY VEHICLE"/>
    <x v="11"/>
    <s v="TRANSPORTATION"/>
    <x v="1"/>
    <s v="ELECTRICITY"/>
    <m/>
  </r>
  <r>
    <n v="71355"/>
    <s v="REFERENCE ELECTRIFICATION - MODERATE TECHNOLOGY ADVANCEMENT"/>
    <x v="0"/>
    <s v="REFERENCE DIESEL HEAVY-DUTY VEHICLE"/>
    <x v="11"/>
    <s v="TRANSPORTATION"/>
    <x v="1"/>
    <s v="DIESEL FUEL"/>
    <n v="818548.293135948"/>
  </r>
  <r>
    <n v="71356"/>
    <s v="REFERENCE ELECTRIFICATION - MODERATE TECHNOLOGY ADVANCEMENT"/>
    <x v="0"/>
    <s v="REFERENCE DIESEL HEAVY-DUTY VEHICLE"/>
    <x v="11"/>
    <s v="TRANSPORTATION"/>
    <x v="1"/>
    <s v="LPG FUEL"/>
    <m/>
  </r>
  <r>
    <n v="71357"/>
    <s v="REFERENCE ELECTRIFICATION - MODERATE TECHNOLOGY ADVANCEMENT"/>
    <x v="0"/>
    <s v="REFERENCE DIESEL HEAVY-DUTY VEHICLE"/>
    <x v="11"/>
    <s v="TRANSPORTATION"/>
    <x v="1"/>
    <s v="LIQUEFIED PIPELINE GAS"/>
    <m/>
  </r>
  <r>
    <n v="71358"/>
    <s v="REFERENCE ELECTRIFICATION - MODERATE TECHNOLOGY ADVANCEMENT"/>
    <x v="0"/>
    <s v="REFERENCE DIESEL HEAVY-DUTY VEHICLE"/>
    <x v="12"/>
    <s v="TRANSPORTATION"/>
    <x v="1"/>
    <s v="GASOLINE FUEL"/>
    <m/>
  </r>
  <r>
    <n v="71359"/>
    <s v="REFERENCE ELECTRIFICATION - MODERATE TECHNOLOGY ADVANCEMENT"/>
    <x v="0"/>
    <s v="REFERENCE DIESEL HEAVY-DUTY VEHICLE"/>
    <x v="12"/>
    <s v="TRANSPORTATION"/>
    <x v="1"/>
    <s v="ELECTRICITY"/>
    <m/>
  </r>
  <r>
    <n v="71360"/>
    <s v="REFERENCE ELECTRIFICATION - MODERATE TECHNOLOGY ADVANCEMENT"/>
    <x v="0"/>
    <s v="REFERENCE DIESEL HEAVY-DUTY VEHICLE"/>
    <x v="12"/>
    <s v="TRANSPORTATION"/>
    <x v="1"/>
    <s v="DIESEL FUEL"/>
    <n v="24965724.1416536"/>
  </r>
  <r>
    <n v="71361"/>
    <s v="REFERENCE ELECTRIFICATION - MODERATE TECHNOLOGY ADVANCEMENT"/>
    <x v="0"/>
    <s v="REFERENCE DIESEL HEAVY-DUTY VEHICLE"/>
    <x v="12"/>
    <s v="TRANSPORTATION"/>
    <x v="1"/>
    <s v="LPG FUEL"/>
    <m/>
  </r>
  <r>
    <n v="71362"/>
    <s v="REFERENCE ELECTRIFICATION - MODERATE TECHNOLOGY ADVANCEMENT"/>
    <x v="0"/>
    <s v="REFERENCE DIESEL HEAVY-DUTY VEHICLE"/>
    <x v="12"/>
    <s v="TRANSPORTATION"/>
    <x v="1"/>
    <s v="LIQUEFIED PIPELINE GAS"/>
    <m/>
  </r>
  <r>
    <n v="71363"/>
    <s v="REFERENCE ELECTRIFICATION - MODERATE TECHNOLOGY ADVANCEMENT"/>
    <x v="0"/>
    <s v="REFERENCE DIESEL HEAVY-DUTY VEHICLE"/>
    <x v="13"/>
    <s v="TRANSPORTATION"/>
    <x v="1"/>
    <s v="GASOLINE FUEL"/>
    <m/>
  </r>
  <r>
    <n v="71364"/>
    <s v="REFERENCE ELECTRIFICATION - MODERATE TECHNOLOGY ADVANCEMENT"/>
    <x v="0"/>
    <s v="REFERENCE DIESEL HEAVY-DUTY VEHICLE"/>
    <x v="13"/>
    <s v="TRANSPORTATION"/>
    <x v="1"/>
    <s v="ELECTRICITY"/>
    <m/>
  </r>
  <r>
    <n v="71365"/>
    <s v="REFERENCE ELECTRIFICATION - MODERATE TECHNOLOGY ADVANCEMENT"/>
    <x v="0"/>
    <s v="REFERENCE DIESEL HEAVY-DUTY VEHICLE"/>
    <x v="13"/>
    <s v="TRANSPORTATION"/>
    <x v="1"/>
    <s v="DIESEL FUEL"/>
    <n v="201772163.101799"/>
  </r>
  <r>
    <n v="71366"/>
    <s v="REFERENCE ELECTRIFICATION - MODERATE TECHNOLOGY ADVANCEMENT"/>
    <x v="0"/>
    <s v="REFERENCE DIESEL HEAVY-DUTY VEHICLE"/>
    <x v="13"/>
    <s v="TRANSPORTATION"/>
    <x v="1"/>
    <s v="LPG FUEL"/>
    <m/>
  </r>
  <r>
    <n v="71367"/>
    <s v="REFERENCE ELECTRIFICATION - MODERATE TECHNOLOGY ADVANCEMENT"/>
    <x v="0"/>
    <s v="REFERENCE DIESEL HEAVY-DUTY VEHICLE"/>
    <x v="13"/>
    <s v="TRANSPORTATION"/>
    <x v="1"/>
    <s v="LIQUEFIED PIPELINE GAS"/>
    <m/>
  </r>
  <r>
    <n v="71368"/>
    <s v="REFERENCE ELECTRIFICATION - MODERATE TECHNOLOGY ADVANCEMENT"/>
    <x v="0"/>
    <s v="REFERENCE DIESEL HEAVY-DUTY VEHICLE"/>
    <x v="14"/>
    <s v="TRANSPORTATION"/>
    <x v="1"/>
    <s v="GASOLINE FUEL"/>
    <m/>
  </r>
  <r>
    <n v="71369"/>
    <s v="REFERENCE ELECTRIFICATION - MODERATE TECHNOLOGY ADVANCEMENT"/>
    <x v="0"/>
    <s v="REFERENCE DIESEL HEAVY-DUTY VEHICLE"/>
    <x v="14"/>
    <s v="TRANSPORTATION"/>
    <x v="1"/>
    <s v="ELECTRICITY"/>
    <m/>
  </r>
  <r>
    <n v="71370"/>
    <s v="REFERENCE ELECTRIFICATION - MODERATE TECHNOLOGY ADVANCEMENT"/>
    <x v="0"/>
    <s v="REFERENCE DIESEL HEAVY-DUTY VEHICLE"/>
    <x v="14"/>
    <s v="TRANSPORTATION"/>
    <x v="1"/>
    <s v="DIESEL FUEL"/>
    <n v="136288296.593795"/>
  </r>
  <r>
    <n v="71371"/>
    <s v="REFERENCE ELECTRIFICATION - MODERATE TECHNOLOGY ADVANCEMENT"/>
    <x v="0"/>
    <s v="REFERENCE DIESEL HEAVY-DUTY VEHICLE"/>
    <x v="14"/>
    <s v="TRANSPORTATION"/>
    <x v="1"/>
    <s v="LPG FUEL"/>
    <m/>
  </r>
  <r>
    <n v="71372"/>
    <s v="REFERENCE ELECTRIFICATION - MODERATE TECHNOLOGY ADVANCEMENT"/>
    <x v="0"/>
    <s v="REFERENCE DIESEL HEAVY-DUTY VEHICLE"/>
    <x v="14"/>
    <s v="TRANSPORTATION"/>
    <x v="1"/>
    <s v="LIQUEFIED PIPELINE GAS"/>
    <m/>
  </r>
  <r>
    <n v="71373"/>
    <s v="REFERENCE ELECTRIFICATION - MODERATE TECHNOLOGY ADVANCEMENT"/>
    <x v="0"/>
    <s v="REFERENCE DIESEL HEAVY-DUTY VEHICLE"/>
    <x v="15"/>
    <s v="TRANSPORTATION"/>
    <x v="1"/>
    <s v="GASOLINE FUEL"/>
    <m/>
  </r>
  <r>
    <n v="71374"/>
    <s v="REFERENCE ELECTRIFICATION - MODERATE TECHNOLOGY ADVANCEMENT"/>
    <x v="0"/>
    <s v="REFERENCE DIESEL HEAVY-DUTY VEHICLE"/>
    <x v="15"/>
    <s v="TRANSPORTATION"/>
    <x v="1"/>
    <s v="ELECTRICITY"/>
    <m/>
  </r>
  <r>
    <n v="71375"/>
    <s v="REFERENCE ELECTRIFICATION - MODERATE TECHNOLOGY ADVANCEMENT"/>
    <x v="0"/>
    <s v="REFERENCE DIESEL HEAVY-DUTY VEHICLE"/>
    <x v="15"/>
    <s v="TRANSPORTATION"/>
    <x v="1"/>
    <s v="DIESEL FUEL"/>
    <n v="56889108.884171"/>
  </r>
  <r>
    <n v="71376"/>
    <s v="REFERENCE ELECTRIFICATION - MODERATE TECHNOLOGY ADVANCEMENT"/>
    <x v="0"/>
    <s v="REFERENCE DIESEL HEAVY-DUTY VEHICLE"/>
    <x v="15"/>
    <s v="TRANSPORTATION"/>
    <x v="1"/>
    <s v="LPG FUEL"/>
    <m/>
  </r>
  <r>
    <n v="71377"/>
    <s v="REFERENCE ELECTRIFICATION - MODERATE TECHNOLOGY ADVANCEMENT"/>
    <x v="0"/>
    <s v="REFERENCE DIESEL HEAVY-DUTY VEHICLE"/>
    <x v="15"/>
    <s v="TRANSPORTATION"/>
    <x v="1"/>
    <s v="LIQUEFIED PIPELINE GAS"/>
    <m/>
  </r>
  <r>
    <n v="71378"/>
    <s v="REFERENCE ELECTRIFICATION - MODERATE TECHNOLOGY ADVANCEMENT"/>
    <x v="0"/>
    <s v="REFERENCE DIESEL HEAVY-DUTY VEHICLE"/>
    <x v="16"/>
    <s v="TRANSPORTATION"/>
    <x v="1"/>
    <s v="GASOLINE FUEL"/>
    <m/>
  </r>
  <r>
    <n v="71379"/>
    <s v="REFERENCE ELECTRIFICATION - MODERATE TECHNOLOGY ADVANCEMENT"/>
    <x v="0"/>
    <s v="REFERENCE DIESEL HEAVY-DUTY VEHICLE"/>
    <x v="16"/>
    <s v="TRANSPORTATION"/>
    <x v="1"/>
    <s v="ELECTRICITY"/>
    <m/>
  </r>
  <r>
    <n v="71380"/>
    <s v="REFERENCE ELECTRIFICATION - MODERATE TECHNOLOGY ADVANCEMENT"/>
    <x v="0"/>
    <s v="REFERENCE DIESEL HEAVY-DUTY VEHICLE"/>
    <x v="16"/>
    <s v="TRANSPORTATION"/>
    <x v="1"/>
    <s v="DIESEL FUEL"/>
    <n v="63437495.3602543"/>
  </r>
  <r>
    <n v="71381"/>
    <s v="REFERENCE ELECTRIFICATION - MODERATE TECHNOLOGY ADVANCEMENT"/>
    <x v="0"/>
    <s v="REFERENCE DIESEL HEAVY-DUTY VEHICLE"/>
    <x v="16"/>
    <s v="TRANSPORTATION"/>
    <x v="1"/>
    <s v="LPG FUEL"/>
    <m/>
  </r>
  <r>
    <n v="71382"/>
    <s v="REFERENCE ELECTRIFICATION - MODERATE TECHNOLOGY ADVANCEMENT"/>
    <x v="0"/>
    <s v="REFERENCE DIESEL HEAVY-DUTY VEHICLE"/>
    <x v="16"/>
    <s v="TRANSPORTATION"/>
    <x v="1"/>
    <s v="LIQUEFIED PIPELINE GAS"/>
    <m/>
  </r>
  <r>
    <n v="71383"/>
    <s v="REFERENCE ELECTRIFICATION - MODERATE TECHNOLOGY ADVANCEMENT"/>
    <x v="0"/>
    <s v="REFERENCE DIESEL HEAVY-DUTY VEHICLE"/>
    <x v="17"/>
    <s v="TRANSPORTATION"/>
    <x v="1"/>
    <s v="GASOLINE FUEL"/>
    <m/>
  </r>
  <r>
    <n v="71384"/>
    <s v="REFERENCE ELECTRIFICATION - MODERATE TECHNOLOGY ADVANCEMENT"/>
    <x v="0"/>
    <s v="REFERENCE DIESEL HEAVY-DUTY VEHICLE"/>
    <x v="17"/>
    <s v="TRANSPORTATION"/>
    <x v="1"/>
    <s v="ELECTRICITY"/>
    <m/>
  </r>
  <r>
    <n v="71385"/>
    <s v="REFERENCE ELECTRIFICATION - MODERATE TECHNOLOGY ADVANCEMENT"/>
    <x v="0"/>
    <s v="REFERENCE DIESEL HEAVY-DUTY VEHICLE"/>
    <x v="17"/>
    <s v="TRANSPORTATION"/>
    <x v="1"/>
    <s v="DIESEL FUEL"/>
    <n v="67120963.0505842"/>
  </r>
  <r>
    <n v="71386"/>
    <s v="REFERENCE ELECTRIFICATION - MODERATE TECHNOLOGY ADVANCEMENT"/>
    <x v="0"/>
    <s v="REFERENCE DIESEL HEAVY-DUTY VEHICLE"/>
    <x v="17"/>
    <s v="TRANSPORTATION"/>
    <x v="1"/>
    <s v="LPG FUEL"/>
    <m/>
  </r>
  <r>
    <n v="71387"/>
    <s v="REFERENCE ELECTRIFICATION - MODERATE TECHNOLOGY ADVANCEMENT"/>
    <x v="0"/>
    <s v="REFERENCE DIESEL HEAVY-DUTY VEHICLE"/>
    <x v="17"/>
    <s v="TRANSPORTATION"/>
    <x v="1"/>
    <s v="LIQUEFIED PIPELINE GAS"/>
    <m/>
  </r>
  <r>
    <n v="71388"/>
    <s v="REFERENCE ELECTRIFICATION - MODERATE TECHNOLOGY ADVANCEMENT"/>
    <x v="0"/>
    <s v="REFERENCE DIESEL HEAVY-DUTY VEHICLE"/>
    <x v="18"/>
    <s v="TRANSPORTATION"/>
    <x v="1"/>
    <s v="GASOLINE FUEL"/>
    <m/>
  </r>
  <r>
    <n v="71389"/>
    <s v="REFERENCE ELECTRIFICATION - MODERATE TECHNOLOGY ADVANCEMENT"/>
    <x v="0"/>
    <s v="REFERENCE DIESEL HEAVY-DUTY VEHICLE"/>
    <x v="18"/>
    <s v="TRANSPORTATION"/>
    <x v="1"/>
    <s v="ELECTRICITY"/>
    <m/>
  </r>
  <r>
    <n v="71390"/>
    <s v="REFERENCE ELECTRIFICATION - MODERATE TECHNOLOGY ADVANCEMENT"/>
    <x v="0"/>
    <s v="REFERENCE DIESEL HEAVY-DUTY VEHICLE"/>
    <x v="18"/>
    <s v="TRANSPORTATION"/>
    <x v="1"/>
    <s v="DIESEL FUEL"/>
    <n v="84310477.9925528"/>
  </r>
  <r>
    <n v="71391"/>
    <s v="REFERENCE ELECTRIFICATION - MODERATE TECHNOLOGY ADVANCEMENT"/>
    <x v="0"/>
    <s v="REFERENCE DIESEL HEAVY-DUTY VEHICLE"/>
    <x v="18"/>
    <s v="TRANSPORTATION"/>
    <x v="1"/>
    <s v="LPG FUEL"/>
    <m/>
  </r>
  <r>
    <n v="71392"/>
    <s v="REFERENCE ELECTRIFICATION - MODERATE TECHNOLOGY ADVANCEMENT"/>
    <x v="0"/>
    <s v="REFERENCE DIESEL HEAVY-DUTY VEHICLE"/>
    <x v="18"/>
    <s v="TRANSPORTATION"/>
    <x v="1"/>
    <s v="LIQUEFIED PIPELINE GAS"/>
    <m/>
  </r>
  <r>
    <n v="71393"/>
    <s v="REFERENCE ELECTRIFICATION - MODERATE TECHNOLOGY ADVANCEMENT"/>
    <x v="0"/>
    <s v="REFERENCE DIESEL HEAVY-DUTY VEHICLE"/>
    <x v="19"/>
    <s v="TRANSPORTATION"/>
    <x v="1"/>
    <s v="GASOLINE FUEL"/>
    <m/>
  </r>
  <r>
    <n v="71394"/>
    <s v="REFERENCE ELECTRIFICATION - MODERATE TECHNOLOGY ADVANCEMENT"/>
    <x v="0"/>
    <s v="REFERENCE DIESEL HEAVY-DUTY VEHICLE"/>
    <x v="19"/>
    <s v="TRANSPORTATION"/>
    <x v="1"/>
    <s v="ELECTRICITY"/>
    <m/>
  </r>
  <r>
    <n v="71395"/>
    <s v="REFERENCE ELECTRIFICATION - MODERATE TECHNOLOGY ADVANCEMENT"/>
    <x v="0"/>
    <s v="REFERENCE DIESEL HEAVY-DUTY VEHICLE"/>
    <x v="19"/>
    <s v="TRANSPORTATION"/>
    <x v="1"/>
    <s v="DIESEL FUEL"/>
    <n v="11050402.4595752"/>
  </r>
  <r>
    <n v="71396"/>
    <s v="REFERENCE ELECTRIFICATION - MODERATE TECHNOLOGY ADVANCEMENT"/>
    <x v="0"/>
    <s v="REFERENCE DIESEL HEAVY-DUTY VEHICLE"/>
    <x v="19"/>
    <s v="TRANSPORTATION"/>
    <x v="1"/>
    <s v="LPG FUEL"/>
    <m/>
  </r>
  <r>
    <n v="71397"/>
    <s v="REFERENCE ELECTRIFICATION - MODERATE TECHNOLOGY ADVANCEMENT"/>
    <x v="0"/>
    <s v="REFERENCE DIESEL HEAVY-DUTY VEHICLE"/>
    <x v="19"/>
    <s v="TRANSPORTATION"/>
    <x v="1"/>
    <s v="LIQUEFIED PIPELINE GAS"/>
    <m/>
  </r>
  <r>
    <n v="71398"/>
    <s v="REFERENCE ELECTRIFICATION - MODERATE TECHNOLOGY ADVANCEMENT"/>
    <x v="0"/>
    <s v="REFERENCE DIESEL HEAVY-DUTY VEHICLE"/>
    <x v="20"/>
    <s v="TRANSPORTATION"/>
    <x v="1"/>
    <s v="GASOLINE FUEL"/>
    <m/>
  </r>
  <r>
    <n v="71399"/>
    <s v="REFERENCE ELECTRIFICATION - MODERATE TECHNOLOGY ADVANCEMENT"/>
    <x v="0"/>
    <s v="REFERENCE DIESEL HEAVY-DUTY VEHICLE"/>
    <x v="20"/>
    <s v="TRANSPORTATION"/>
    <x v="1"/>
    <s v="ELECTRICITY"/>
    <m/>
  </r>
  <r>
    <n v="71400"/>
    <s v="REFERENCE ELECTRIFICATION - MODERATE TECHNOLOGY ADVANCEMENT"/>
    <x v="0"/>
    <s v="REFERENCE DIESEL HEAVY-DUTY VEHICLE"/>
    <x v="20"/>
    <s v="TRANSPORTATION"/>
    <x v="1"/>
    <s v="DIESEL FUEL"/>
    <n v="40108868.154269"/>
  </r>
  <r>
    <n v="71401"/>
    <s v="REFERENCE ELECTRIFICATION - MODERATE TECHNOLOGY ADVANCEMENT"/>
    <x v="0"/>
    <s v="REFERENCE DIESEL HEAVY-DUTY VEHICLE"/>
    <x v="20"/>
    <s v="TRANSPORTATION"/>
    <x v="1"/>
    <s v="LPG FUEL"/>
    <m/>
  </r>
  <r>
    <n v="71402"/>
    <s v="REFERENCE ELECTRIFICATION - MODERATE TECHNOLOGY ADVANCEMENT"/>
    <x v="0"/>
    <s v="REFERENCE DIESEL HEAVY-DUTY VEHICLE"/>
    <x v="20"/>
    <s v="TRANSPORTATION"/>
    <x v="1"/>
    <s v="LIQUEFIED PIPELINE GAS"/>
    <m/>
  </r>
  <r>
    <n v="71403"/>
    <s v="REFERENCE ELECTRIFICATION - MODERATE TECHNOLOGY ADVANCEMENT"/>
    <x v="0"/>
    <s v="REFERENCE DIESEL HEAVY-DUTY VEHICLE"/>
    <x v="21"/>
    <s v="TRANSPORTATION"/>
    <x v="1"/>
    <s v="GASOLINE FUEL"/>
    <m/>
  </r>
  <r>
    <n v="71404"/>
    <s v="REFERENCE ELECTRIFICATION - MODERATE TECHNOLOGY ADVANCEMENT"/>
    <x v="0"/>
    <s v="REFERENCE DIESEL HEAVY-DUTY VEHICLE"/>
    <x v="21"/>
    <s v="TRANSPORTATION"/>
    <x v="1"/>
    <s v="ELECTRICITY"/>
    <m/>
  </r>
  <r>
    <n v="71405"/>
    <s v="REFERENCE ELECTRIFICATION - MODERATE TECHNOLOGY ADVANCEMENT"/>
    <x v="0"/>
    <s v="REFERENCE DIESEL HEAVY-DUTY VEHICLE"/>
    <x v="21"/>
    <s v="TRANSPORTATION"/>
    <x v="1"/>
    <s v="DIESEL FUEL"/>
    <n v="29467739.8194121"/>
  </r>
  <r>
    <n v="71406"/>
    <s v="REFERENCE ELECTRIFICATION - MODERATE TECHNOLOGY ADVANCEMENT"/>
    <x v="0"/>
    <s v="REFERENCE DIESEL HEAVY-DUTY VEHICLE"/>
    <x v="21"/>
    <s v="TRANSPORTATION"/>
    <x v="1"/>
    <s v="LPG FUEL"/>
    <m/>
  </r>
  <r>
    <n v="71407"/>
    <s v="REFERENCE ELECTRIFICATION - MODERATE TECHNOLOGY ADVANCEMENT"/>
    <x v="0"/>
    <s v="REFERENCE DIESEL HEAVY-DUTY VEHICLE"/>
    <x v="21"/>
    <s v="TRANSPORTATION"/>
    <x v="1"/>
    <s v="LIQUEFIED PIPELINE GAS"/>
    <m/>
  </r>
  <r>
    <n v="71408"/>
    <s v="REFERENCE ELECTRIFICATION - MODERATE TECHNOLOGY ADVANCEMENT"/>
    <x v="0"/>
    <s v="REFERENCE DIESEL HEAVY-DUTY VEHICLE"/>
    <x v="22"/>
    <s v="TRANSPORTATION"/>
    <x v="1"/>
    <s v="GASOLINE FUEL"/>
    <m/>
  </r>
  <r>
    <n v="71409"/>
    <s v="REFERENCE ELECTRIFICATION - MODERATE TECHNOLOGY ADVANCEMENT"/>
    <x v="0"/>
    <s v="REFERENCE DIESEL HEAVY-DUTY VEHICLE"/>
    <x v="22"/>
    <s v="TRANSPORTATION"/>
    <x v="1"/>
    <s v="ELECTRICITY"/>
    <m/>
  </r>
  <r>
    <n v="71410"/>
    <s v="REFERENCE ELECTRIFICATION - MODERATE TECHNOLOGY ADVANCEMENT"/>
    <x v="0"/>
    <s v="REFERENCE DIESEL HEAVY-DUTY VEHICLE"/>
    <x v="22"/>
    <s v="TRANSPORTATION"/>
    <x v="1"/>
    <s v="DIESEL FUEL"/>
    <n v="110094750.296342"/>
  </r>
  <r>
    <n v="71411"/>
    <s v="REFERENCE ELECTRIFICATION - MODERATE TECHNOLOGY ADVANCEMENT"/>
    <x v="0"/>
    <s v="REFERENCE DIESEL HEAVY-DUTY VEHICLE"/>
    <x v="22"/>
    <s v="TRANSPORTATION"/>
    <x v="1"/>
    <s v="LPG FUEL"/>
    <m/>
  </r>
  <r>
    <n v="71412"/>
    <s v="REFERENCE ELECTRIFICATION - MODERATE TECHNOLOGY ADVANCEMENT"/>
    <x v="0"/>
    <s v="REFERENCE DIESEL HEAVY-DUTY VEHICLE"/>
    <x v="22"/>
    <s v="TRANSPORTATION"/>
    <x v="1"/>
    <s v="LIQUEFIED PIPELINE GAS"/>
    <m/>
  </r>
  <r>
    <n v="71413"/>
    <s v="REFERENCE ELECTRIFICATION - MODERATE TECHNOLOGY ADVANCEMENT"/>
    <x v="0"/>
    <s v="REFERENCE DIESEL HEAVY-DUTY VEHICLE"/>
    <x v="23"/>
    <s v="TRANSPORTATION"/>
    <x v="1"/>
    <s v="GASOLINE FUEL"/>
    <m/>
  </r>
  <r>
    <n v="71414"/>
    <s v="REFERENCE ELECTRIFICATION - MODERATE TECHNOLOGY ADVANCEMENT"/>
    <x v="0"/>
    <s v="REFERENCE DIESEL HEAVY-DUTY VEHICLE"/>
    <x v="23"/>
    <s v="TRANSPORTATION"/>
    <x v="1"/>
    <s v="ELECTRICITY"/>
    <m/>
  </r>
  <r>
    <n v="71415"/>
    <s v="REFERENCE ELECTRIFICATION - MODERATE TECHNOLOGY ADVANCEMENT"/>
    <x v="0"/>
    <s v="REFERENCE DIESEL HEAVY-DUTY VEHICLE"/>
    <x v="23"/>
    <s v="TRANSPORTATION"/>
    <x v="1"/>
    <s v="DIESEL FUEL"/>
    <n v="45838706.4682457"/>
  </r>
  <r>
    <n v="71416"/>
    <s v="REFERENCE ELECTRIFICATION - MODERATE TECHNOLOGY ADVANCEMENT"/>
    <x v="0"/>
    <s v="REFERENCE DIESEL HEAVY-DUTY VEHICLE"/>
    <x v="23"/>
    <s v="TRANSPORTATION"/>
    <x v="1"/>
    <s v="LPG FUEL"/>
    <m/>
  </r>
  <r>
    <n v="71417"/>
    <s v="REFERENCE ELECTRIFICATION - MODERATE TECHNOLOGY ADVANCEMENT"/>
    <x v="0"/>
    <s v="REFERENCE DIESEL HEAVY-DUTY VEHICLE"/>
    <x v="23"/>
    <s v="TRANSPORTATION"/>
    <x v="1"/>
    <s v="LIQUEFIED PIPELINE GAS"/>
    <m/>
  </r>
  <r>
    <n v="71418"/>
    <s v="REFERENCE ELECTRIFICATION - MODERATE TECHNOLOGY ADVANCEMENT"/>
    <x v="0"/>
    <s v="REFERENCE DIESEL HEAVY-DUTY VEHICLE"/>
    <x v="24"/>
    <s v="TRANSPORTATION"/>
    <x v="1"/>
    <s v="GASOLINE FUEL"/>
    <m/>
  </r>
  <r>
    <n v="71419"/>
    <s v="REFERENCE ELECTRIFICATION - MODERATE TECHNOLOGY ADVANCEMENT"/>
    <x v="0"/>
    <s v="REFERENCE DIESEL HEAVY-DUTY VEHICLE"/>
    <x v="24"/>
    <s v="TRANSPORTATION"/>
    <x v="1"/>
    <s v="ELECTRICITY"/>
    <m/>
  </r>
  <r>
    <n v="71420"/>
    <s v="REFERENCE ELECTRIFICATION - MODERATE TECHNOLOGY ADVANCEMENT"/>
    <x v="0"/>
    <s v="REFERENCE DIESEL HEAVY-DUTY VEHICLE"/>
    <x v="24"/>
    <s v="TRANSPORTATION"/>
    <x v="1"/>
    <s v="DIESEL FUEL"/>
    <n v="71213704.51626261"/>
  </r>
  <r>
    <n v="71421"/>
    <s v="REFERENCE ELECTRIFICATION - MODERATE TECHNOLOGY ADVANCEMENT"/>
    <x v="0"/>
    <s v="REFERENCE DIESEL HEAVY-DUTY VEHICLE"/>
    <x v="24"/>
    <s v="TRANSPORTATION"/>
    <x v="1"/>
    <s v="LPG FUEL"/>
    <m/>
  </r>
  <r>
    <n v="71422"/>
    <s v="REFERENCE ELECTRIFICATION - MODERATE TECHNOLOGY ADVANCEMENT"/>
    <x v="0"/>
    <s v="REFERENCE DIESEL HEAVY-DUTY VEHICLE"/>
    <x v="24"/>
    <s v="TRANSPORTATION"/>
    <x v="1"/>
    <s v="LIQUEFIED PIPELINE GAS"/>
    <m/>
  </r>
  <r>
    <n v="71423"/>
    <s v="REFERENCE ELECTRIFICATION - MODERATE TECHNOLOGY ADVANCEMENT"/>
    <x v="0"/>
    <s v="REFERENCE DIESEL HEAVY-DUTY VEHICLE"/>
    <x v="25"/>
    <s v="TRANSPORTATION"/>
    <x v="1"/>
    <s v="GASOLINE FUEL"/>
    <m/>
  </r>
  <r>
    <n v="71424"/>
    <s v="REFERENCE ELECTRIFICATION - MODERATE TECHNOLOGY ADVANCEMENT"/>
    <x v="0"/>
    <s v="REFERENCE DIESEL HEAVY-DUTY VEHICLE"/>
    <x v="25"/>
    <s v="TRANSPORTATION"/>
    <x v="1"/>
    <s v="ELECTRICITY"/>
    <m/>
  </r>
  <r>
    <n v="71425"/>
    <s v="REFERENCE ELECTRIFICATION - MODERATE TECHNOLOGY ADVANCEMENT"/>
    <x v="0"/>
    <s v="REFERENCE DIESEL HEAVY-DUTY VEHICLE"/>
    <x v="25"/>
    <s v="TRANSPORTATION"/>
    <x v="1"/>
    <s v="DIESEL FUEL"/>
    <n v="151022166.743725"/>
  </r>
  <r>
    <n v="71426"/>
    <s v="REFERENCE ELECTRIFICATION - MODERATE TECHNOLOGY ADVANCEMENT"/>
    <x v="0"/>
    <s v="REFERENCE DIESEL HEAVY-DUTY VEHICLE"/>
    <x v="25"/>
    <s v="TRANSPORTATION"/>
    <x v="1"/>
    <s v="LPG FUEL"/>
    <m/>
  </r>
  <r>
    <n v="71427"/>
    <s v="REFERENCE ELECTRIFICATION - MODERATE TECHNOLOGY ADVANCEMENT"/>
    <x v="0"/>
    <s v="REFERENCE DIESEL HEAVY-DUTY VEHICLE"/>
    <x v="25"/>
    <s v="TRANSPORTATION"/>
    <x v="1"/>
    <s v="LIQUEFIED PIPELINE GAS"/>
    <m/>
  </r>
  <r>
    <n v="71428"/>
    <s v="REFERENCE ELECTRIFICATION - MODERATE TECHNOLOGY ADVANCEMENT"/>
    <x v="0"/>
    <s v="REFERENCE DIESEL HEAVY-DUTY VEHICLE"/>
    <x v="26"/>
    <s v="TRANSPORTATION"/>
    <x v="1"/>
    <s v="GASOLINE FUEL"/>
    <m/>
  </r>
  <r>
    <n v="71429"/>
    <s v="REFERENCE ELECTRIFICATION - MODERATE TECHNOLOGY ADVANCEMENT"/>
    <x v="0"/>
    <s v="REFERENCE DIESEL HEAVY-DUTY VEHICLE"/>
    <x v="26"/>
    <s v="TRANSPORTATION"/>
    <x v="1"/>
    <s v="ELECTRICITY"/>
    <m/>
  </r>
  <r>
    <n v="71430"/>
    <s v="REFERENCE ELECTRIFICATION - MODERATE TECHNOLOGY ADVANCEMENT"/>
    <x v="0"/>
    <s v="REFERENCE DIESEL HEAVY-DUTY VEHICLE"/>
    <x v="26"/>
    <s v="TRANSPORTATION"/>
    <x v="1"/>
    <s v="DIESEL FUEL"/>
    <n v="20872982.4139366"/>
  </r>
  <r>
    <n v="71431"/>
    <s v="REFERENCE ELECTRIFICATION - MODERATE TECHNOLOGY ADVANCEMENT"/>
    <x v="0"/>
    <s v="REFERENCE DIESEL HEAVY-DUTY VEHICLE"/>
    <x v="26"/>
    <s v="TRANSPORTATION"/>
    <x v="1"/>
    <s v="LPG FUEL"/>
    <m/>
  </r>
  <r>
    <n v="71432"/>
    <s v="REFERENCE ELECTRIFICATION - MODERATE TECHNOLOGY ADVANCEMENT"/>
    <x v="0"/>
    <s v="REFERENCE DIESEL HEAVY-DUTY VEHICLE"/>
    <x v="26"/>
    <s v="TRANSPORTATION"/>
    <x v="1"/>
    <s v="LIQUEFIED PIPELINE GAS"/>
    <m/>
  </r>
  <r>
    <n v="71433"/>
    <s v="REFERENCE ELECTRIFICATION - MODERATE TECHNOLOGY ADVANCEMENT"/>
    <x v="0"/>
    <s v="REFERENCE DIESEL HEAVY-DUTY VEHICLE"/>
    <x v="27"/>
    <s v="TRANSPORTATION"/>
    <x v="1"/>
    <s v="GASOLINE FUEL"/>
    <m/>
  </r>
  <r>
    <n v="71434"/>
    <s v="REFERENCE ELECTRIFICATION - MODERATE TECHNOLOGY ADVANCEMENT"/>
    <x v="0"/>
    <s v="REFERENCE DIESEL HEAVY-DUTY VEHICLE"/>
    <x v="27"/>
    <s v="TRANSPORTATION"/>
    <x v="1"/>
    <s v="ELECTRICITY"/>
    <m/>
  </r>
  <r>
    <n v="71435"/>
    <s v="REFERENCE ELECTRIFICATION - MODERATE TECHNOLOGY ADVANCEMENT"/>
    <x v="0"/>
    <s v="REFERENCE DIESEL HEAVY-DUTY VEHICLE"/>
    <x v="27"/>
    <s v="TRANSPORTATION"/>
    <x v="1"/>
    <s v="DIESEL FUEL"/>
    <n v="44201609.8383008"/>
  </r>
  <r>
    <n v="71436"/>
    <s v="REFERENCE ELECTRIFICATION - MODERATE TECHNOLOGY ADVANCEMENT"/>
    <x v="0"/>
    <s v="REFERENCE DIESEL HEAVY-DUTY VEHICLE"/>
    <x v="27"/>
    <s v="TRANSPORTATION"/>
    <x v="1"/>
    <s v="LPG FUEL"/>
    <m/>
  </r>
  <r>
    <n v="71437"/>
    <s v="REFERENCE ELECTRIFICATION - MODERATE TECHNOLOGY ADVANCEMENT"/>
    <x v="0"/>
    <s v="REFERENCE DIESEL HEAVY-DUTY VEHICLE"/>
    <x v="27"/>
    <s v="TRANSPORTATION"/>
    <x v="1"/>
    <s v="LIQUEFIED PIPELINE GAS"/>
    <m/>
  </r>
  <r>
    <n v="71438"/>
    <s v="REFERENCE ELECTRIFICATION - MODERATE TECHNOLOGY ADVANCEMENT"/>
    <x v="0"/>
    <s v="REFERENCE DIESEL HEAVY-DUTY VEHICLE"/>
    <x v="28"/>
    <s v="TRANSPORTATION"/>
    <x v="1"/>
    <s v="GASOLINE FUEL"/>
    <m/>
  </r>
  <r>
    <n v="71439"/>
    <s v="REFERENCE ELECTRIFICATION - MODERATE TECHNOLOGY ADVANCEMENT"/>
    <x v="0"/>
    <s v="REFERENCE DIESEL HEAVY-DUTY VEHICLE"/>
    <x v="28"/>
    <s v="TRANSPORTATION"/>
    <x v="1"/>
    <s v="ELECTRICITY"/>
    <m/>
  </r>
  <r>
    <n v="71440"/>
    <s v="REFERENCE ELECTRIFICATION - MODERATE TECHNOLOGY ADVANCEMENT"/>
    <x v="0"/>
    <s v="REFERENCE DIESEL HEAVY-DUTY VEHICLE"/>
    <x v="28"/>
    <s v="TRANSPORTATION"/>
    <x v="1"/>
    <s v="DIESEL FUEL"/>
    <n v="34788303.9650185"/>
  </r>
  <r>
    <n v="71441"/>
    <s v="REFERENCE ELECTRIFICATION - MODERATE TECHNOLOGY ADVANCEMENT"/>
    <x v="0"/>
    <s v="REFERENCE DIESEL HEAVY-DUTY VEHICLE"/>
    <x v="28"/>
    <s v="TRANSPORTATION"/>
    <x v="1"/>
    <s v="LPG FUEL"/>
    <m/>
  </r>
  <r>
    <n v="71442"/>
    <s v="REFERENCE ELECTRIFICATION - MODERATE TECHNOLOGY ADVANCEMENT"/>
    <x v="0"/>
    <s v="REFERENCE DIESEL HEAVY-DUTY VEHICLE"/>
    <x v="28"/>
    <s v="TRANSPORTATION"/>
    <x v="1"/>
    <s v="LIQUEFIED PIPELINE GAS"/>
    <m/>
  </r>
  <r>
    <n v="71443"/>
    <s v="REFERENCE ELECTRIFICATION - MODERATE TECHNOLOGY ADVANCEMENT"/>
    <x v="0"/>
    <s v="REFERENCE DIESEL HEAVY-DUTY VEHICLE"/>
    <x v="29"/>
    <s v="TRANSPORTATION"/>
    <x v="1"/>
    <s v="GASOLINE FUEL"/>
    <m/>
  </r>
  <r>
    <n v="71444"/>
    <s v="REFERENCE ELECTRIFICATION - MODERATE TECHNOLOGY ADVANCEMENT"/>
    <x v="0"/>
    <s v="REFERENCE DIESEL HEAVY-DUTY VEHICLE"/>
    <x v="29"/>
    <s v="TRANSPORTATION"/>
    <x v="1"/>
    <s v="ELECTRICITY"/>
    <m/>
  </r>
  <r>
    <n v="71445"/>
    <s v="REFERENCE ELECTRIFICATION - MODERATE TECHNOLOGY ADVANCEMENT"/>
    <x v="0"/>
    <s v="REFERENCE DIESEL HEAVY-DUTY VEHICLE"/>
    <x v="29"/>
    <s v="TRANSPORTATION"/>
    <x v="1"/>
    <s v="DIESEL FUEL"/>
    <n v="5320564.18925839"/>
  </r>
  <r>
    <n v="71446"/>
    <s v="REFERENCE ELECTRIFICATION - MODERATE TECHNOLOGY ADVANCEMENT"/>
    <x v="0"/>
    <s v="REFERENCE DIESEL HEAVY-DUTY VEHICLE"/>
    <x v="29"/>
    <s v="TRANSPORTATION"/>
    <x v="1"/>
    <s v="LPG FUEL"/>
    <m/>
  </r>
  <r>
    <n v="71447"/>
    <s v="REFERENCE ELECTRIFICATION - MODERATE TECHNOLOGY ADVANCEMENT"/>
    <x v="0"/>
    <s v="REFERENCE DIESEL HEAVY-DUTY VEHICLE"/>
    <x v="29"/>
    <s v="TRANSPORTATION"/>
    <x v="1"/>
    <s v="LIQUEFIED PIPELINE GAS"/>
    <m/>
  </r>
  <r>
    <n v="71448"/>
    <s v="REFERENCE ELECTRIFICATION - MODERATE TECHNOLOGY ADVANCEMENT"/>
    <x v="0"/>
    <s v="REFERENCE DIESEL HEAVY-DUTY VEHICLE"/>
    <x v="30"/>
    <s v="TRANSPORTATION"/>
    <x v="1"/>
    <s v="GASOLINE FUEL"/>
    <m/>
  </r>
  <r>
    <n v="71449"/>
    <s v="REFERENCE ELECTRIFICATION - MODERATE TECHNOLOGY ADVANCEMENT"/>
    <x v="0"/>
    <s v="REFERENCE DIESEL HEAVY-DUTY VEHICLE"/>
    <x v="30"/>
    <s v="TRANSPORTATION"/>
    <x v="1"/>
    <s v="ELECTRICITY"/>
    <m/>
  </r>
  <r>
    <n v="71450"/>
    <s v="REFERENCE ELECTRIFICATION - MODERATE TECHNOLOGY ADVANCEMENT"/>
    <x v="0"/>
    <s v="REFERENCE DIESEL HEAVY-DUTY VEHICLE"/>
    <x v="30"/>
    <s v="TRANSPORTATION"/>
    <x v="1"/>
    <s v="DIESEL FUEL"/>
    <n v="36425400.5949416"/>
  </r>
  <r>
    <n v="71451"/>
    <s v="REFERENCE ELECTRIFICATION - MODERATE TECHNOLOGY ADVANCEMENT"/>
    <x v="0"/>
    <s v="REFERENCE DIESEL HEAVY-DUTY VEHICLE"/>
    <x v="30"/>
    <s v="TRANSPORTATION"/>
    <x v="1"/>
    <s v="LPG FUEL"/>
    <m/>
  </r>
  <r>
    <n v="71452"/>
    <s v="REFERENCE ELECTRIFICATION - MODERATE TECHNOLOGY ADVANCEMENT"/>
    <x v="0"/>
    <s v="REFERENCE DIESEL HEAVY-DUTY VEHICLE"/>
    <x v="30"/>
    <s v="TRANSPORTATION"/>
    <x v="1"/>
    <s v="LIQUEFIED PIPELINE GAS"/>
    <m/>
  </r>
  <r>
    <n v="71453"/>
    <s v="REFERENCE ELECTRIFICATION - MODERATE TECHNOLOGY ADVANCEMENT"/>
    <x v="0"/>
    <s v="REFERENCE DIESEL HEAVY-DUTY VEHICLE"/>
    <x v="31"/>
    <s v="TRANSPORTATION"/>
    <x v="1"/>
    <s v="GASOLINE FUEL"/>
    <m/>
  </r>
  <r>
    <n v="71454"/>
    <s v="REFERENCE ELECTRIFICATION - MODERATE TECHNOLOGY ADVANCEMENT"/>
    <x v="0"/>
    <s v="REFERENCE DIESEL HEAVY-DUTY VEHICLE"/>
    <x v="31"/>
    <s v="TRANSPORTATION"/>
    <x v="1"/>
    <s v="ELECTRICITY"/>
    <m/>
  </r>
  <r>
    <n v="71455"/>
    <s v="REFERENCE ELECTRIFICATION - MODERATE TECHNOLOGY ADVANCEMENT"/>
    <x v="0"/>
    <s v="REFERENCE DIESEL HEAVY-DUTY VEHICLE"/>
    <x v="31"/>
    <s v="TRANSPORTATION"/>
    <x v="1"/>
    <s v="DIESEL FUEL"/>
    <n v="62209673.0297326"/>
  </r>
  <r>
    <n v="71456"/>
    <s v="REFERENCE ELECTRIFICATION - MODERATE TECHNOLOGY ADVANCEMENT"/>
    <x v="0"/>
    <s v="REFERENCE DIESEL HEAVY-DUTY VEHICLE"/>
    <x v="31"/>
    <s v="TRANSPORTATION"/>
    <x v="1"/>
    <s v="LPG FUEL"/>
    <m/>
  </r>
  <r>
    <n v="71457"/>
    <s v="REFERENCE ELECTRIFICATION - MODERATE TECHNOLOGY ADVANCEMENT"/>
    <x v="0"/>
    <s v="REFERENCE DIESEL HEAVY-DUTY VEHICLE"/>
    <x v="31"/>
    <s v="TRANSPORTATION"/>
    <x v="1"/>
    <s v="LIQUEFIED PIPELINE GAS"/>
    <m/>
  </r>
  <r>
    <n v="71458"/>
    <s v="REFERENCE ELECTRIFICATION - MODERATE TECHNOLOGY ADVANCEMENT"/>
    <x v="0"/>
    <s v="REFERENCE DIESEL HEAVY-DUTY VEHICLE"/>
    <x v="32"/>
    <s v="TRANSPORTATION"/>
    <x v="1"/>
    <s v="GASOLINE FUEL"/>
    <m/>
  </r>
  <r>
    <n v="71459"/>
    <s v="REFERENCE ELECTRIFICATION - MODERATE TECHNOLOGY ADVANCEMENT"/>
    <x v="0"/>
    <s v="REFERENCE DIESEL HEAVY-DUTY VEHICLE"/>
    <x v="32"/>
    <s v="TRANSPORTATION"/>
    <x v="1"/>
    <s v="ELECTRICITY"/>
    <m/>
  </r>
  <r>
    <n v="71460"/>
    <s v="REFERENCE ELECTRIFICATION - MODERATE TECHNOLOGY ADVANCEMENT"/>
    <x v="0"/>
    <s v="REFERENCE DIESEL HEAVY-DUTY VEHICLE"/>
    <x v="32"/>
    <s v="TRANSPORTATION"/>
    <x v="1"/>
    <s v="DIESEL FUEL"/>
    <n v="146929425.059703"/>
  </r>
  <r>
    <n v="71461"/>
    <s v="REFERENCE ELECTRIFICATION - MODERATE TECHNOLOGY ADVANCEMENT"/>
    <x v="0"/>
    <s v="REFERENCE DIESEL HEAVY-DUTY VEHICLE"/>
    <x v="32"/>
    <s v="TRANSPORTATION"/>
    <x v="1"/>
    <s v="LPG FUEL"/>
    <m/>
  </r>
  <r>
    <n v="71462"/>
    <s v="REFERENCE ELECTRIFICATION - MODERATE TECHNOLOGY ADVANCEMENT"/>
    <x v="0"/>
    <s v="REFERENCE DIESEL HEAVY-DUTY VEHICLE"/>
    <x v="32"/>
    <s v="TRANSPORTATION"/>
    <x v="1"/>
    <s v="LIQUEFIED PIPELINE GAS"/>
    <m/>
  </r>
  <r>
    <n v="71463"/>
    <s v="REFERENCE ELECTRIFICATION - MODERATE TECHNOLOGY ADVANCEMENT"/>
    <x v="0"/>
    <s v="REFERENCE DIESEL HEAVY-DUTY VEHICLE"/>
    <x v="33"/>
    <s v="TRANSPORTATION"/>
    <x v="1"/>
    <s v="GASOLINE FUEL"/>
    <m/>
  </r>
  <r>
    <n v="71464"/>
    <s v="REFERENCE ELECTRIFICATION - MODERATE TECHNOLOGY ADVANCEMENT"/>
    <x v="0"/>
    <s v="REFERENCE DIESEL HEAVY-DUTY VEHICLE"/>
    <x v="33"/>
    <s v="TRANSPORTATION"/>
    <x v="1"/>
    <s v="ELECTRICITY"/>
    <m/>
  </r>
  <r>
    <n v="71465"/>
    <s v="REFERENCE ELECTRIFICATION - MODERATE TECHNOLOGY ADVANCEMENT"/>
    <x v="0"/>
    <s v="REFERENCE DIESEL HEAVY-DUTY VEHICLE"/>
    <x v="33"/>
    <s v="TRANSPORTATION"/>
    <x v="1"/>
    <s v="DIESEL FUEL"/>
    <n v="94542331.984304"/>
  </r>
  <r>
    <n v="71466"/>
    <s v="REFERENCE ELECTRIFICATION - MODERATE TECHNOLOGY ADVANCEMENT"/>
    <x v="0"/>
    <s v="REFERENCE DIESEL HEAVY-DUTY VEHICLE"/>
    <x v="33"/>
    <s v="TRANSPORTATION"/>
    <x v="1"/>
    <s v="LPG FUEL"/>
    <m/>
  </r>
  <r>
    <n v="71467"/>
    <s v="REFERENCE ELECTRIFICATION - MODERATE TECHNOLOGY ADVANCEMENT"/>
    <x v="0"/>
    <s v="REFERENCE DIESEL HEAVY-DUTY VEHICLE"/>
    <x v="33"/>
    <s v="TRANSPORTATION"/>
    <x v="1"/>
    <s v="LIQUEFIED PIPELINE GAS"/>
    <m/>
  </r>
  <r>
    <n v="71468"/>
    <s v="REFERENCE ELECTRIFICATION - MODERATE TECHNOLOGY ADVANCEMENT"/>
    <x v="0"/>
    <s v="REFERENCE DIESEL HEAVY-DUTY VEHICLE"/>
    <x v="34"/>
    <s v="TRANSPORTATION"/>
    <x v="1"/>
    <s v="GASOLINE FUEL"/>
    <m/>
  </r>
  <r>
    <n v="71469"/>
    <s v="REFERENCE ELECTRIFICATION - MODERATE TECHNOLOGY ADVANCEMENT"/>
    <x v="0"/>
    <s v="REFERENCE DIESEL HEAVY-DUTY VEHICLE"/>
    <x v="34"/>
    <s v="TRANSPORTATION"/>
    <x v="1"/>
    <s v="ELECTRICITY"/>
    <m/>
  </r>
  <r>
    <n v="71470"/>
    <s v="REFERENCE ELECTRIFICATION - MODERATE TECHNOLOGY ADVANCEMENT"/>
    <x v="0"/>
    <s v="REFERENCE DIESEL HEAVY-DUTY VEHICLE"/>
    <x v="34"/>
    <s v="TRANSPORTATION"/>
    <x v="1"/>
    <s v="DIESEL FUEL"/>
    <n v="31104836.4493573"/>
  </r>
  <r>
    <n v="71471"/>
    <s v="REFERENCE ELECTRIFICATION - MODERATE TECHNOLOGY ADVANCEMENT"/>
    <x v="0"/>
    <s v="REFERENCE DIESEL HEAVY-DUTY VEHICLE"/>
    <x v="34"/>
    <s v="TRANSPORTATION"/>
    <x v="1"/>
    <s v="LPG FUEL"/>
    <m/>
  </r>
  <r>
    <n v="71472"/>
    <s v="REFERENCE ELECTRIFICATION - MODERATE TECHNOLOGY ADVANCEMENT"/>
    <x v="0"/>
    <s v="REFERENCE DIESEL HEAVY-DUTY VEHICLE"/>
    <x v="34"/>
    <s v="TRANSPORTATION"/>
    <x v="1"/>
    <s v="LIQUEFIED PIPELINE GAS"/>
    <m/>
  </r>
  <r>
    <n v="71473"/>
    <s v="REFERENCE ELECTRIFICATION - MODERATE TECHNOLOGY ADVANCEMENT"/>
    <x v="0"/>
    <s v="REFERENCE DIESEL HEAVY-DUTY VEHICLE"/>
    <x v="35"/>
    <s v="TRANSPORTATION"/>
    <x v="1"/>
    <s v="GASOLINE FUEL"/>
    <m/>
  </r>
  <r>
    <n v="71474"/>
    <s v="REFERENCE ELECTRIFICATION - MODERATE TECHNOLOGY ADVANCEMENT"/>
    <x v="0"/>
    <s v="REFERENCE DIESEL HEAVY-DUTY VEHICLE"/>
    <x v="35"/>
    <s v="TRANSPORTATION"/>
    <x v="1"/>
    <s v="ELECTRICITY"/>
    <m/>
  </r>
  <r>
    <n v="71475"/>
    <s v="REFERENCE ELECTRIFICATION - MODERATE TECHNOLOGY ADVANCEMENT"/>
    <x v="0"/>
    <s v="REFERENCE DIESEL HEAVY-DUTY VEHICLE"/>
    <x v="35"/>
    <s v="TRANSPORTATION"/>
    <x v="1"/>
    <s v="DIESEL FUEL"/>
    <n v="216915307.158076"/>
  </r>
  <r>
    <n v="71476"/>
    <s v="REFERENCE ELECTRIFICATION - MODERATE TECHNOLOGY ADVANCEMENT"/>
    <x v="0"/>
    <s v="REFERENCE DIESEL HEAVY-DUTY VEHICLE"/>
    <x v="35"/>
    <s v="TRANSPORTATION"/>
    <x v="1"/>
    <s v="LPG FUEL"/>
    <m/>
  </r>
  <r>
    <n v="71477"/>
    <s v="REFERENCE ELECTRIFICATION - MODERATE TECHNOLOGY ADVANCEMENT"/>
    <x v="0"/>
    <s v="REFERENCE DIESEL HEAVY-DUTY VEHICLE"/>
    <x v="35"/>
    <s v="TRANSPORTATION"/>
    <x v="1"/>
    <s v="LIQUEFIED PIPELINE GAS"/>
    <m/>
  </r>
  <r>
    <n v="71478"/>
    <s v="REFERENCE ELECTRIFICATION - MODERATE TECHNOLOGY ADVANCEMENT"/>
    <x v="0"/>
    <s v="REFERENCE DIESEL HEAVY-DUTY VEHICLE"/>
    <x v="36"/>
    <s v="TRANSPORTATION"/>
    <x v="1"/>
    <s v="GASOLINE FUEL"/>
    <m/>
  </r>
  <r>
    <n v="71479"/>
    <s v="REFERENCE ELECTRIFICATION - MODERATE TECHNOLOGY ADVANCEMENT"/>
    <x v="0"/>
    <s v="REFERENCE DIESEL HEAVY-DUTY VEHICLE"/>
    <x v="36"/>
    <s v="TRANSPORTATION"/>
    <x v="1"/>
    <s v="ELECTRICITY"/>
    <m/>
  </r>
  <r>
    <n v="71480"/>
    <s v="REFERENCE ELECTRIFICATION - MODERATE TECHNOLOGY ADVANCEMENT"/>
    <x v="0"/>
    <s v="REFERENCE DIESEL HEAVY-DUTY VEHICLE"/>
    <x v="36"/>
    <s v="TRANSPORTATION"/>
    <x v="1"/>
    <s v="DIESEL FUEL"/>
    <n v="98635073.53733329"/>
  </r>
  <r>
    <n v="71481"/>
    <s v="REFERENCE ELECTRIFICATION - MODERATE TECHNOLOGY ADVANCEMENT"/>
    <x v="0"/>
    <s v="REFERENCE DIESEL HEAVY-DUTY VEHICLE"/>
    <x v="36"/>
    <s v="TRANSPORTATION"/>
    <x v="1"/>
    <s v="LPG FUEL"/>
    <m/>
  </r>
  <r>
    <n v="71482"/>
    <s v="REFERENCE ELECTRIFICATION - MODERATE TECHNOLOGY ADVANCEMENT"/>
    <x v="0"/>
    <s v="REFERENCE DIESEL HEAVY-DUTY VEHICLE"/>
    <x v="36"/>
    <s v="TRANSPORTATION"/>
    <x v="1"/>
    <s v="LIQUEFIED PIPELINE GAS"/>
    <m/>
  </r>
  <r>
    <n v="71483"/>
    <s v="REFERENCE ELECTRIFICATION - MODERATE TECHNOLOGY ADVANCEMENT"/>
    <x v="0"/>
    <s v="REFERENCE DIESEL HEAVY-DUTY VEHICLE"/>
    <x v="37"/>
    <s v="TRANSPORTATION"/>
    <x v="1"/>
    <s v="GASOLINE FUEL"/>
    <m/>
  </r>
  <r>
    <n v="71484"/>
    <s v="REFERENCE ELECTRIFICATION - MODERATE TECHNOLOGY ADVANCEMENT"/>
    <x v="0"/>
    <s v="REFERENCE DIESEL HEAVY-DUTY VEHICLE"/>
    <x v="37"/>
    <s v="TRANSPORTATION"/>
    <x v="1"/>
    <s v="ELECTRICITY"/>
    <m/>
  </r>
  <r>
    <n v="71485"/>
    <s v="REFERENCE ELECTRIFICATION - MODERATE TECHNOLOGY ADVANCEMENT"/>
    <x v="0"/>
    <s v="REFERENCE DIESEL HEAVY-DUTY VEHICLE"/>
    <x v="37"/>
    <s v="TRANSPORTATION"/>
    <x v="1"/>
    <s v="DIESEL FUEL"/>
    <n v="60981850.5245221"/>
  </r>
  <r>
    <n v="71486"/>
    <s v="REFERENCE ELECTRIFICATION - MODERATE TECHNOLOGY ADVANCEMENT"/>
    <x v="0"/>
    <s v="REFERENCE DIESEL HEAVY-DUTY VEHICLE"/>
    <x v="37"/>
    <s v="TRANSPORTATION"/>
    <x v="1"/>
    <s v="LPG FUEL"/>
    <m/>
  </r>
  <r>
    <n v="71487"/>
    <s v="REFERENCE ELECTRIFICATION - MODERATE TECHNOLOGY ADVANCEMENT"/>
    <x v="0"/>
    <s v="REFERENCE DIESEL HEAVY-DUTY VEHICLE"/>
    <x v="37"/>
    <s v="TRANSPORTATION"/>
    <x v="1"/>
    <s v="LIQUEFIED PIPELINE GAS"/>
    <m/>
  </r>
  <r>
    <n v="71488"/>
    <s v="REFERENCE ELECTRIFICATION - MODERATE TECHNOLOGY ADVANCEMENT"/>
    <x v="0"/>
    <s v="REFERENCE DIESEL HEAVY-DUTY VEHICLE"/>
    <x v="38"/>
    <s v="TRANSPORTATION"/>
    <x v="1"/>
    <s v="GASOLINE FUEL"/>
    <m/>
  </r>
  <r>
    <n v="71489"/>
    <s v="REFERENCE ELECTRIFICATION - MODERATE TECHNOLOGY ADVANCEMENT"/>
    <x v="0"/>
    <s v="REFERENCE DIESEL HEAVY-DUTY VEHICLE"/>
    <x v="38"/>
    <s v="TRANSPORTATION"/>
    <x v="1"/>
    <s v="ELECTRICITY"/>
    <m/>
  </r>
  <r>
    <n v="71490"/>
    <s v="REFERENCE ELECTRIFICATION - MODERATE TECHNOLOGY ADVANCEMENT"/>
    <x v="0"/>
    <s v="REFERENCE DIESEL HEAVY-DUTY VEHICLE"/>
    <x v="38"/>
    <s v="TRANSPORTATION"/>
    <x v="1"/>
    <s v="DIESEL FUEL"/>
    <n v="126874990.982566"/>
  </r>
  <r>
    <n v="71491"/>
    <s v="REFERENCE ELECTRIFICATION - MODERATE TECHNOLOGY ADVANCEMENT"/>
    <x v="0"/>
    <s v="REFERENCE DIESEL HEAVY-DUTY VEHICLE"/>
    <x v="38"/>
    <s v="TRANSPORTATION"/>
    <x v="1"/>
    <s v="LPG FUEL"/>
    <m/>
  </r>
  <r>
    <n v="71492"/>
    <s v="REFERENCE ELECTRIFICATION - MODERATE TECHNOLOGY ADVANCEMENT"/>
    <x v="0"/>
    <s v="REFERENCE DIESEL HEAVY-DUTY VEHICLE"/>
    <x v="38"/>
    <s v="TRANSPORTATION"/>
    <x v="1"/>
    <s v="LIQUEFIED PIPELINE GAS"/>
    <m/>
  </r>
  <r>
    <n v="71493"/>
    <s v="REFERENCE ELECTRIFICATION - MODERATE TECHNOLOGY ADVANCEMENT"/>
    <x v="0"/>
    <s v="REFERENCE DIESEL HEAVY-DUTY VEHICLE"/>
    <x v="39"/>
    <s v="TRANSPORTATION"/>
    <x v="1"/>
    <s v="GASOLINE FUEL"/>
    <m/>
  </r>
  <r>
    <n v="71494"/>
    <s v="REFERENCE ELECTRIFICATION - MODERATE TECHNOLOGY ADVANCEMENT"/>
    <x v="0"/>
    <s v="REFERENCE DIESEL HEAVY-DUTY VEHICLE"/>
    <x v="39"/>
    <s v="TRANSPORTATION"/>
    <x v="1"/>
    <s v="ELECTRICITY"/>
    <m/>
  </r>
  <r>
    <n v="71495"/>
    <s v="REFERENCE ELECTRIFICATION - MODERATE TECHNOLOGY ADVANCEMENT"/>
    <x v="0"/>
    <s v="REFERENCE DIESEL HEAVY-DUTY VEHICLE"/>
    <x v="39"/>
    <s v="TRANSPORTATION"/>
    <x v="1"/>
    <s v="DIESEL FUEL"/>
    <n v="4092741.59669884"/>
  </r>
  <r>
    <n v="71496"/>
    <s v="REFERENCE ELECTRIFICATION - MODERATE TECHNOLOGY ADVANCEMENT"/>
    <x v="0"/>
    <s v="REFERENCE DIESEL HEAVY-DUTY VEHICLE"/>
    <x v="39"/>
    <s v="TRANSPORTATION"/>
    <x v="1"/>
    <s v="LPG FUEL"/>
    <m/>
  </r>
  <r>
    <n v="71497"/>
    <s v="REFERENCE ELECTRIFICATION - MODERATE TECHNOLOGY ADVANCEMENT"/>
    <x v="0"/>
    <s v="REFERENCE DIESEL HEAVY-DUTY VEHICLE"/>
    <x v="39"/>
    <s v="TRANSPORTATION"/>
    <x v="1"/>
    <s v="LIQUEFIED PIPELINE GAS"/>
    <m/>
  </r>
  <r>
    <n v="71498"/>
    <s v="REFERENCE ELECTRIFICATION - MODERATE TECHNOLOGY ADVANCEMENT"/>
    <x v="0"/>
    <s v="REFERENCE DIESEL HEAVY-DUTY VEHICLE"/>
    <x v="40"/>
    <s v="TRANSPORTATION"/>
    <x v="1"/>
    <s v="GASOLINE FUEL"/>
    <m/>
  </r>
  <r>
    <n v="71499"/>
    <s v="REFERENCE ELECTRIFICATION - MODERATE TECHNOLOGY ADVANCEMENT"/>
    <x v="0"/>
    <s v="REFERENCE DIESEL HEAVY-DUTY VEHICLE"/>
    <x v="40"/>
    <s v="TRANSPORTATION"/>
    <x v="1"/>
    <s v="ELECTRICITY"/>
    <m/>
  </r>
  <r>
    <n v="71500"/>
    <s v="REFERENCE ELECTRIFICATION - MODERATE TECHNOLOGY ADVANCEMENT"/>
    <x v="0"/>
    <s v="REFERENCE DIESEL HEAVY-DUTY VEHICLE"/>
    <x v="40"/>
    <s v="TRANSPORTATION"/>
    <x v="1"/>
    <s v="DIESEL FUEL"/>
    <n v="49112899.6844642"/>
  </r>
  <r>
    <n v="71501"/>
    <s v="REFERENCE ELECTRIFICATION - MODERATE TECHNOLOGY ADVANCEMENT"/>
    <x v="0"/>
    <s v="REFERENCE DIESEL HEAVY-DUTY VEHICLE"/>
    <x v="40"/>
    <s v="TRANSPORTATION"/>
    <x v="1"/>
    <s v="LPG FUEL"/>
    <m/>
  </r>
  <r>
    <n v="71502"/>
    <s v="REFERENCE ELECTRIFICATION - MODERATE TECHNOLOGY ADVANCEMENT"/>
    <x v="0"/>
    <s v="REFERENCE DIESEL HEAVY-DUTY VEHICLE"/>
    <x v="40"/>
    <s v="TRANSPORTATION"/>
    <x v="1"/>
    <s v="LIQUEFIED PIPELINE GAS"/>
    <m/>
  </r>
  <r>
    <n v="71503"/>
    <s v="REFERENCE ELECTRIFICATION - MODERATE TECHNOLOGY ADVANCEMENT"/>
    <x v="0"/>
    <s v="REFERENCE DIESEL HEAVY-DUTY VEHICLE"/>
    <x v="41"/>
    <s v="TRANSPORTATION"/>
    <x v="1"/>
    <s v="GASOLINE FUEL"/>
    <m/>
  </r>
  <r>
    <n v="71504"/>
    <s v="REFERENCE ELECTRIFICATION - MODERATE TECHNOLOGY ADVANCEMENT"/>
    <x v="0"/>
    <s v="REFERENCE DIESEL HEAVY-DUTY VEHICLE"/>
    <x v="41"/>
    <s v="TRANSPORTATION"/>
    <x v="1"/>
    <s v="ELECTRICITY"/>
    <m/>
  </r>
  <r>
    <n v="71505"/>
    <s v="REFERENCE ELECTRIFICATION - MODERATE TECHNOLOGY ADVANCEMENT"/>
    <x v="0"/>
    <s v="REFERENCE DIESEL HEAVY-DUTY VEHICLE"/>
    <x v="41"/>
    <s v="TRANSPORTATION"/>
    <x v="1"/>
    <s v="DIESEL FUEL"/>
    <n v="19235885.8276658"/>
  </r>
  <r>
    <n v="71506"/>
    <s v="REFERENCE ELECTRIFICATION - MODERATE TECHNOLOGY ADVANCEMENT"/>
    <x v="0"/>
    <s v="REFERENCE DIESEL HEAVY-DUTY VEHICLE"/>
    <x v="41"/>
    <s v="TRANSPORTATION"/>
    <x v="1"/>
    <s v="LPG FUEL"/>
    <m/>
  </r>
  <r>
    <n v="71507"/>
    <s v="REFERENCE ELECTRIFICATION - MODERATE TECHNOLOGY ADVANCEMENT"/>
    <x v="0"/>
    <s v="REFERENCE DIESEL HEAVY-DUTY VEHICLE"/>
    <x v="41"/>
    <s v="TRANSPORTATION"/>
    <x v="1"/>
    <s v="LIQUEFIED PIPELINE GAS"/>
    <m/>
  </r>
  <r>
    <n v="71508"/>
    <s v="REFERENCE ELECTRIFICATION - MODERATE TECHNOLOGY ADVANCEMENT"/>
    <x v="0"/>
    <s v="REFERENCE DIESEL HEAVY-DUTY VEHICLE"/>
    <x v="42"/>
    <s v="TRANSPORTATION"/>
    <x v="1"/>
    <s v="GASOLINE FUEL"/>
    <m/>
  </r>
  <r>
    <n v="71509"/>
    <s v="REFERENCE ELECTRIFICATION - MODERATE TECHNOLOGY ADVANCEMENT"/>
    <x v="0"/>
    <s v="REFERENCE DIESEL HEAVY-DUTY VEHICLE"/>
    <x v="42"/>
    <s v="TRANSPORTATION"/>
    <x v="1"/>
    <s v="ELECTRICITY"/>
    <m/>
  </r>
  <r>
    <n v="71510"/>
    <s v="REFERENCE ELECTRIFICATION - MODERATE TECHNOLOGY ADVANCEMENT"/>
    <x v="0"/>
    <s v="REFERENCE DIESEL HEAVY-DUTY VEHICLE"/>
    <x v="42"/>
    <s v="TRANSPORTATION"/>
    <x v="1"/>
    <s v="DIESEL FUEL"/>
    <n v="108048379.323282"/>
  </r>
  <r>
    <n v="71511"/>
    <s v="REFERENCE ELECTRIFICATION - MODERATE TECHNOLOGY ADVANCEMENT"/>
    <x v="0"/>
    <s v="REFERENCE DIESEL HEAVY-DUTY VEHICLE"/>
    <x v="42"/>
    <s v="TRANSPORTATION"/>
    <x v="1"/>
    <s v="LPG FUEL"/>
    <m/>
  </r>
  <r>
    <n v="71512"/>
    <s v="REFERENCE ELECTRIFICATION - MODERATE TECHNOLOGY ADVANCEMENT"/>
    <x v="0"/>
    <s v="REFERENCE DIESEL HEAVY-DUTY VEHICLE"/>
    <x v="42"/>
    <s v="TRANSPORTATION"/>
    <x v="1"/>
    <s v="LIQUEFIED PIPELINE GAS"/>
    <m/>
  </r>
  <r>
    <n v="71513"/>
    <s v="REFERENCE ELECTRIFICATION - MODERATE TECHNOLOGY ADVANCEMENT"/>
    <x v="0"/>
    <s v="REFERENCE DIESEL HEAVY-DUTY VEHICLE"/>
    <x v="43"/>
    <s v="TRANSPORTATION"/>
    <x v="1"/>
    <s v="GASOLINE FUEL"/>
    <m/>
  </r>
  <r>
    <n v="71514"/>
    <s v="REFERENCE ELECTRIFICATION - MODERATE TECHNOLOGY ADVANCEMENT"/>
    <x v="0"/>
    <s v="REFERENCE DIESEL HEAVY-DUTY VEHICLE"/>
    <x v="43"/>
    <s v="TRANSPORTATION"/>
    <x v="1"/>
    <s v="ELECTRICITY"/>
    <m/>
  </r>
  <r>
    <n v="71515"/>
    <s v="REFERENCE ELECTRIFICATION - MODERATE TECHNOLOGY ADVANCEMENT"/>
    <x v="0"/>
    <s v="REFERENCE DIESEL HEAVY-DUTY VEHICLE"/>
    <x v="43"/>
    <s v="TRANSPORTATION"/>
    <x v="1"/>
    <s v="DIESEL FUEL"/>
    <n v="575848748.132241"/>
  </r>
  <r>
    <n v="71516"/>
    <s v="REFERENCE ELECTRIFICATION - MODERATE TECHNOLOGY ADVANCEMENT"/>
    <x v="0"/>
    <s v="REFERENCE DIESEL HEAVY-DUTY VEHICLE"/>
    <x v="43"/>
    <s v="TRANSPORTATION"/>
    <x v="1"/>
    <s v="LPG FUEL"/>
    <m/>
  </r>
  <r>
    <n v="71517"/>
    <s v="REFERENCE ELECTRIFICATION - MODERATE TECHNOLOGY ADVANCEMENT"/>
    <x v="0"/>
    <s v="REFERENCE DIESEL HEAVY-DUTY VEHICLE"/>
    <x v="43"/>
    <s v="TRANSPORTATION"/>
    <x v="1"/>
    <s v="LIQUEFIED PIPELINE GAS"/>
    <m/>
  </r>
  <r>
    <n v="71518"/>
    <s v="REFERENCE ELECTRIFICATION - MODERATE TECHNOLOGY ADVANCEMENT"/>
    <x v="0"/>
    <s v="REFERENCE DIESEL HEAVY-DUTY VEHICLE"/>
    <x v="44"/>
    <s v="TRANSPORTATION"/>
    <x v="1"/>
    <s v="GASOLINE FUEL"/>
    <m/>
  </r>
  <r>
    <n v="71519"/>
    <s v="REFERENCE ELECTRIFICATION - MODERATE TECHNOLOGY ADVANCEMENT"/>
    <x v="0"/>
    <s v="REFERENCE DIESEL HEAVY-DUTY VEHICLE"/>
    <x v="44"/>
    <s v="TRANSPORTATION"/>
    <x v="1"/>
    <s v="ELECTRICITY"/>
    <m/>
  </r>
  <r>
    <n v="71520"/>
    <s v="REFERENCE ELECTRIFICATION - MODERATE TECHNOLOGY ADVANCEMENT"/>
    <x v="0"/>
    <s v="REFERENCE DIESEL HEAVY-DUTY VEHICLE"/>
    <x v="44"/>
    <s v="TRANSPORTATION"/>
    <x v="1"/>
    <s v="DIESEL FUEL"/>
    <n v="50749996.4454258"/>
  </r>
  <r>
    <n v="71521"/>
    <s v="REFERENCE ELECTRIFICATION - MODERATE TECHNOLOGY ADVANCEMENT"/>
    <x v="0"/>
    <s v="REFERENCE DIESEL HEAVY-DUTY VEHICLE"/>
    <x v="44"/>
    <s v="TRANSPORTATION"/>
    <x v="1"/>
    <s v="LPG FUEL"/>
    <m/>
  </r>
  <r>
    <n v="71522"/>
    <s v="REFERENCE ELECTRIFICATION - MODERATE TECHNOLOGY ADVANCEMENT"/>
    <x v="0"/>
    <s v="REFERENCE DIESEL HEAVY-DUTY VEHICLE"/>
    <x v="44"/>
    <s v="TRANSPORTATION"/>
    <x v="1"/>
    <s v="LIQUEFIED PIPELINE GAS"/>
    <m/>
  </r>
  <r>
    <n v="71523"/>
    <s v="REFERENCE ELECTRIFICATION - MODERATE TECHNOLOGY ADVANCEMENT"/>
    <x v="0"/>
    <s v="REFERENCE DIESEL HEAVY-DUTY VEHICLE"/>
    <x v="45"/>
    <s v="TRANSPORTATION"/>
    <x v="1"/>
    <s v="GASOLINE FUEL"/>
    <m/>
  </r>
  <r>
    <n v="71524"/>
    <s v="REFERENCE ELECTRIFICATION - MODERATE TECHNOLOGY ADVANCEMENT"/>
    <x v="0"/>
    <s v="REFERENCE DIESEL HEAVY-DUTY VEHICLE"/>
    <x v="45"/>
    <s v="TRANSPORTATION"/>
    <x v="1"/>
    <s v="ELECTRICITY"/>
    <m/>
  </r>
  <r>
    <n v="71525"/>
    <s v="REFERENCE ELECTRIFICATION - MODERATE TECHNOLOGY ADVANCEMENT"/>
    <x v="0"/>
    <s v="REFERENCE DIESEL HEAVY-DUTY VEHICLE"/>
    <x v="45"/>
    <s v="TRANSPORTATION"/>
    <x v="1"/>
    <s v="DIESEL FUEL"/>
    <n v="3274193.30356274"/>
  </r>
  <r>
    <n v="71526"/>
    <s v="REFERENCE ELECTRIFICATION - MODERATE TECHNOLOGY ADVANCEMENT"/>
    <x v="0"/>
    <s v="REFERENCE DIESEL HEAVY-DUTY VEHICLE"/>
    <x v="45"/>
    <s v="TRANSPORTATION"/>
    <x v="1"/>
    <s v="LPG FUEL"/>
    <m/>
  </r>
  <r>
    <n v="71527"/>
    <s v="REFERENCE ELECTRIFICATION - MODERATE TECHNOLOGY ADVANCEMENT"/>
    <x v="0"/>
    <s v="REFERENCE DIESEL HEAVY-DUTY VEHICLE"/>
    <x v="45"/>
    <s v="TRANSPORTATION"/>
    <x v="1"/>
    <s v="LIQUEFIED PIPELINE GAS"/>
    <m/>
  </r>
  <r>
    <n v="71528"/>
    <s v="REFERENCE ELECTRIFICATION - MODERATE TECHNOLOGY ADVANCEMENT"/>
    <x v="0"/>
    <s v="REFERENCE DIESEL HEAVY-DUTY VEHICLE"/>
    <x v="46"/>
    <s v="TRANSPORTATION"/>
    <x v="1"/>
    <s v="GASOLINE FUEL"/>
    <m/>
  </r>
  <r>
    <n v="71529"/>
    <s v="REFERENCE ELECTRIFICATION - MODERATE TECHNOLOGY ADVANCEMENT"/>
    <x v="0"/>
    <s v="REFERENCE DIESEL HEAVY-DUTY VEHICLE"/>
    <x v="46"/>
    <s v="TRANSPORTATION"/>
    <x v="1"/>
    <s v="ELECTRICITY"/>
    <m/>
  </r>
  <r>
    <n v="71530"/>
    <s v="REFERENCE ELECTRIFICATION - MODERATE TECHNOLOGY ADVANCEMENT"/>
    <x v="0"/>
    <s v="REFERENCE DIESEL HEAVY-DUTY VEHICLE"/>
    <x v="46"/>
    <s v="TRANSPORTATION"/>
    <x v="1"/>
    <s v="DIESEL FUEL"/>
    <n v="91677412.89281151"/>
  </r>
  <r>
    <n v="71531"/>
    <s v="REFERENCE ELECTRIFICATION - MODERATE TECHNOLOGY ADVANCEMENT"/>
    <x v="0"/>
    <s v="REFERENCE DIESEL HEAVY-DUTY VEHICLE"/>
    <x v="46"/>
    <s v="TRANSPORTATION"/>
    <x v="1"/>
    <s v="LPG FUEL"/>
    <m/>
  </r>
  <r>
    <n v="71532"/>
    <s v="REFERENCE ELECTRIFICATION - MODERATE TECHNOLOGY ADVANCEMENT"/>
    <x v="0"/>
    <s v="REFERENCE DIESEL HEAVY-DUTY VEHICLE"/>
    <x v="46"/>
    <s v="TRANSPORTATION"/>
    <x v="1"/>
    <s v="LIQUEFIED PIPELINE GAS"/>
    <m/>
  </r>
  <r>
    <n v="71533"/>
    <s v="REFERENCE ELECTRIFICATION - MODERATE TECHNOLOGY ADVANCEMENT"/>
    <x v="0"/>
    <s v="REFERENCE DIESEL HEAVY-DUTY VEHICLE"/>
    <x v="47"/>
    <s v="TRANSPORTATION"/>
    <x v="1"/>
    <s v="GASOLINE FUEL"/>
    <m/>
  </r>
  <r>
    <n v="71534"/>
    <s v="REFERENCE ELECTRIFICATION - MODERATE TECHNOLOGY ADVANCEMENT"/>
    <x v="0"/>
    <s v="REFERENCE DIESEL HEAVY-DUTY VEHICLE"/>
    <x v="47"/>
    <s v="TRANSPORTATION"/>
    <x v="1"/>
    <s v="ELECTRICITY"/>
    <m/>
  </r>
  <r>
    <n v="71535"/>
    <s v="REFERENCE ELECTRIFICATION - MODERATE TECHNOLOGY ADVANCEMENT"/>
    <x v="0"/>
    <s v="REFERENCE DIESEL HEAVY-DUTY VEHICLE"/>
    <x v="47"/>
    <s v="TRANSPORTATION"/>
    <x v="1"/>
    <s v="DIESEL FUEL"/>
    <n v="60572576.3997883"/>
  </r>
  <r>
    <n v="71536"/>
    <s v="REFERENCE ELECTRIFICATION - MODERATE TECHNOLOGY ADVANCEMENT"/>
    <x v="0"/>
    <s v="REFERENCE DIESEL HEAVY-DUTY VEHICLE"/>
    <x v="47"/>
    <s v="TRANSPORTATION"/>
    <x v="1"/>
    <s v="LPG FUEL"/>
    <m/>
  </r>
  <r>
    <n v="71537"/>
    <s v="REFERENCE ELECTRIFICATION - MODERATE TECHNOLOGY ADVANCEMENT"/>
    <x v="0"/>
    <s v="REFERENCE DIESEL HEAVY-DUTY VEHICLE"/>
    <x v="47"/>
    <s v="TRANSPORTATION"/>
    <x v="1"/>
    <s v="LIQUEFIED PIPELINE GAS"/>
    <m/>
  </r>
  <r>
    <n v="71538"/>
    <s v="REFERENCE ELECTRIFICATION - MODERATE TECHNOLOGY ADVANCEMENT"/>
    <x v="0"/>
    <s v="REFERENCE DIESEL HEAVY-DUTY VEHICLE"/>
    <x v="48"/>
    <s v="TRANSPORTATION"/>
    <x v="1"/>
    <s v="GASOLINE FUEL"/>
    <m/>
  </r>
  <r>
    <n v="71539"/>
    <s v="REFERENCE ELECTRIFICATION - MODERATE TECHNOLOGY ADVANCEMENT"/>
    <x v="0"/>
    <s v="REFERENCE DIESEL HEAVY-DUTY VEHICLE"/>
    <x v="48"/>
    <s v="TRANSPORTATION"/>
    <x v="1"/>
    <s v="ELECTRICITY"/>
    <m/>
  </r>
  <r>
    <n v="71540"/>
    <s v="REFERENCE ELECTRIFICATION - MODERATE TECHNOLOGY ADVANCEMENT"/>
    <x v="0"/>
    <s v="REFERENCE DIESEL HEAVY-DUTY VEHICLE"/>
    <x v="48"/>
    <s v="TRANSPORTATION"/>
    <x v="1"/>
    <s v="DIESEL FUEL"/>
    <n v="24556449.885905"/>
  </r>
  <r>
    <n v="71541"/>
    <s v="REFERENCE ELECTRIFICATION - MODERATE TECHNOLOGY ADVANCEMENT"/>
    <x v="0"/>
    <s v="REFERENCE DIESEL HEAVY-DUTY VEHICLE"/>
    <x v="48"/>
    <s v="TRANSPORTATION"/>
    <x v="1"/>
    <s v="LPG FUEL"/>
    <m/>
  </r>
  <r>
    <n v="71542"/>
    <s v="REFERENCE ELECTRIFICATION - MODERATE TECHNOLOGY ADVANCEMENT"/>
    <x v="0"/>
    <s v="REFERENCE DIESEL HEAVY-DUTY VEHICLE"/>
    <x v="48"/>
    <s v="TRANSPORTATION"/>
    <x v="1"/>
    <s v="LIQUEFIED PIPELINE GAS"/>
    <m/>
  </r>
  <r>
    <n v="71543"/>
    <s v="REFERENCE ELECTRIFICATION - MODERATE TECHNOLOGY ADVANCEMENT"/>
    <x v="0"/>
    <s v="REFERENCE DIESEL HEAVY-DUTY VEHICLE"/>
    <x v="49"/>
    <s v="TRANSPORTATION"/>
    <x v="1"/>
    <s v="GASOLINE FUEL"/>
    <m/>
  </r>
  <r>
    <n v="71544"/>
    <s v="REFERENCE ELECTRIFICATION - MODERATE TECHNOLOGY ADVANCEMENT"/>
    <x v="0"/>
    <s v="REFERENCE DIESEL HEAVY-DUTY VEHICLE"/>
    <x v="49"/>
    <s v="TRANSPORTATION"/>
    <x v="1"/>
    <s v="ELECTRICITY"/>
    <m/>
  </r>
  <r>
    <n v="71545"/>
    <s v="REFERENCE ELECTRIFICATION - MODERATE TECHNOLOGY ADVANCEMENT"/>
    <x v="0"/>
    <s v="REFERENCE DIESEL HEAVY-DUTY VEHICLE"/>
    <x v="49"/>
    <s v="TRANSPORTATION"/>
    <x v="1"/>
    <s v="DIESEL FUEL"/>
    <n v="69576608.0173396"/>
  </r>
  <r>
    <n v="71546"/>
    <s v="REFERENCE ELECTRIFICATION - MODERATE TECHNOLOGY ADVANCEMENT"/>
    <x v="0"/>
    <s v="REFERENCE DIESEL HEAVY-DUTY VEHICLE"/>
    <x v="49"/>
    <s v="TRANSPORTATION"/>
    <x v="1"/>
    <s v="LPG FUEL"/>
    <m/>
  </r>
  <r>
    <n v="71547"/>
    <s v="REFERENCE ELECTRIFICATION - MODERATE TECHNOLOGY ADVANCEMENT"/>
    <x v="0"/>
    <s v="REFERENCE DIESEL HEAVY-DUTY VEHICLE"/>
    <x v="49"/>
    <s v="TRANSPORTATION"/>
    <x v="1"/>
    <s v="LIQUEFIED PIPELINE GAS"/>
    <m/>
  </r>
  <r>
    <n v="71548"/>
    <s v="REFERENCE ELECTRIFICATION - MODERATE TECHNOLOGY ADVANCEMENT"/>
    <x v="0"/>
    <s v="REFERENCE DIESEL HEAVY-DUTY VEHICLE"/>
    <x v="50"/>
    <s v="TRANSPORTATION"/>
    <x v="1"/>
    <s v="GASOLINE FUEL"/>
    <m/>
  </r>
  <r>
    <n v="71549"/>
    <s v="REFERENCE ELECTRIFICATION - MODERATE TECHNOLOGY ADVANCEMENT"/>
    <x v="0"/>
    <s v="REFERENCE DIESEL HEAVY-DUTY VEHICLE"/>
    <x v="50"/>
    <s v="TRANSPORTATION"/>
    <x v="1"/>
    <s v="ELECTRICITY"/>
    <m/>
  </r>
  <r>
    <n v="71550"/>
    <s v="REFERENCE ELECTRIFICATION - MODERATE TECHNOLOGY ADVANCEMENT"/>
    <x v="0"/>
    <s v="REFERENCE DIESEL HEAVY-DUTY VEHICLE"/>
    <x v="50"/>
    <s v="TRANSPORTATION"/>
    <x v="1"/>
    <s v="DIESEL FUEL"/>
    <n v="21691530.7944143"/>
  </r>
  <r>
    <n v="71551"/>
    <s v="REFERENCE ELECTRIFICATION - MODERATE TECHNOLOGY ADVANCEMENT"/>
    <x v="0"/>
    <s v="REFERENCE DIESEL HEAVY-DUTY VEHICLE"/>
    <x v="50"/>
    <s v="TRANSPORTATION"/>
    <x v="1"/>
    <s v="LPG FUEL"/>
    <m/>
  </r>
  <r>
    <n v="71552"/>
    <s v="REFERENCE ELECTRIFICATION - MODERATE TECHNOLOGY ADVANCEMENT"/>
    <x v="0"/>
    <s v="REFERENCE DIESEL HEAVY-DUTY VEHICLE"/>
    <x v="50"/>
    <s v="TRANSPORTATION"/>
    <x v="1"/>
    <s v="LIQUEFIED PIPELINE GAS"/>
    <m/>
  </r>
  <r>
    <n v="71553"/>
    <s v="REFERENCE ELECTRIFICATION - MODERATE TECHNOLOGY ADVANCEMENT"/>
    <x v="0"/>
    <s v="LNG HEAVY-DUTY VEHICLE"/>
    <x v="0"/>
    <s v="TRANSPORTATION"/>
    <x v="1"/>
    <s v="GASOLINE FUEL"/>
    <m/>
  </r>
  <r>
    <n v="71554"/>
    <s v="REFERENCE ELECTRIFICATION - MODERATE TECHNOLOGY ADVANCEMENT"/>
    <x v="0"/>
    <s v="LNG HEAVY-DUTY VEHICLE"/>
    <x v="0"/>
    <s v="TRANSPORTATION"/>
    <x v="1"/>
    <s v="ELECTRICITY"/>
    <m/>
  </r>
  <r>
    <n v="71555"/>
    <s v="REFERENCE ELECTRIFICATION - MODERATE TECHNOLOGY ADVANCEMENT"/>
    <x v="0"/>
    <s v="LNG HEAVY-DUTY VEHICLE"/>
    <x v="0"/>
    <s v="TRANSPORTATION"/>
    <x v="1"/>
    <s v="DIESEL FUEL"/>
    <m/>
  </r>
  <r>
    <n v="71556"/>
    <s v="REFERENCE ELECTRIFICATION - MODERATE TECHNOLOGY ADVANCEMENT"/>
    <x v="0"/>
    <s v="LNG HEAVY-DUTY VEHICLE"/>
    <x v="0"/>
    <s v="TRANSPORTATION"/>
    <x v="1"/>
    <s v="LPG FUEL"/>
    <m/>
  </r>
  <r>
    <n v="71557"/>
    <s v="REFERENCE ELECTRIFICATION - MODERATE TECHNOLOGY ADVANCEMENT"/>
    <x v="0"/>
    <s v="LNG HEAVY-DUTY VEHICLE"/>
    <x v="0"/>
    <s v="TRANSPORTATION"/>
    <x v="1"/>
    <s v="LIQUEFIED PIPELINE GAS"/>
    <n v="168221.298663578"/>
  </r>
  <r>
    <n v="71558"/>
    <s v="REFERENCE ELECTRIFICATION - MODERATE TECHNOLOGY ADVANCEMENT"/>
    <x v="0"/>
    <s v="LNG HEAVY-DUTY VEHICLE"/>
    <x v="1"/>
    <s v="TRANSPORTATION"/>
    <x v="1"/>
    <s v="GASOLINE FUEL"/>
    <m/>
  </r>
  <r>
    <n v="71559"/>
    <s v="REFERENCE ELECTRIFICATION - MODERATE TECHNOLOGY ADVANCEMENT"/>
    <x v="0"/>
    <s v="LNG HEAVY-DUTY VEHICLE"/>
    <x v="1"/>
    <s v="TRANSPORTATION"/>
    <x v="1"/>
    <s v="ELECTRICITY"/>
    <m/>
  </r>
  <r>
    <n v="71560"/>
    <s v="REFERENCE ELECTRIFICATION - MODERATE TECHNOLOGY ADVANCEMENT"/>
    <x v="0"/>
    <s v="LNG HEAVY-DUTY VEHICLE"/>
    <x v="1"/>
    <s v="TRANSPORTATION"/>
    <x v="1"/>
    <s v="DIESEL FUEL"/>
    <m/>
  </r>
  <r>
    <n v="71561"/>
    <s v="REFERENCE ELECTRIFICATION - MODERATE TECHNOLOGY ADVANCEMENT"/>
    <x v="0"/>
    <s v="LNG HEAVY-DUTY VEHICLE"/>
    <x v="1"/>
    <s v="TRANSPORTATION"/>
    <x v="1"/>
    <s v="LPG FUEL"/>
    <m/>
  </r>
  <r>
    <n v="71562"/>
    <s v="REFERENCE ELECTRIFICATION - MODERATE TECHNOLOGY ADVANCEMENT"/>
    <x v="0"/>
    <s v="LNG HEAVY-DUTY VEHICLE"/>
    <x v="1"/>
    <s v="TRANSPORTATION"/>
    <x v="1"/>
    <s v="LIQUEFIED PIPELINE GAS"/>
    <n v="6415.21566075536"/>
  </r>
  <r>
    <n v="71563"/>
    <s v="REFERENCE ELECTRIFICATION - MODERATE TECHNOLOGY ADVANCEMENT"/>
    <x v="0"/>
    <s v="LNG HEAVY-DUTY VEHICLE"/>
    <x v="2"/>
    <s v="TRANSPORTATION"/>
    <x v="1"/>
    <s v="GASOLINE FUEL"/>
    <m/>
  </r>
  <r>
    <n v="71564"/>
    <s v="REFERENCE ELECTRIFICATION - MODERATE TECHNOLOGY ADVANCEMENT"/>
    <x v="0"/>
    <s v="LNG HEAVY-DUTY VEHICLE"/>
    <x v="2"/>
    <s v="TRANSPORTATION"/>
    <x v="1"/>
    <s v="ELECTRICITY"/>
    <m/>
  </r>
  <r>
    <n v="71565"/>
    <s v="REFERENCE ELECTRIFICATION - MODERATE TECHNOLOGY ADVANCEMENT"/>
    <x v="0"/>
    <s v="LNG HEAVY-DUTY VEHICLE"/>
    <x v="2"/>
    <s v="TRANSPORTATION"/>
    <x v="1"/>
    <s v="DIESEL FUEL"/>
    <m/>
  </r>
  <r>
    <n v="71566"/>
    <s v="REFERENCE ELECTRIFICATION - MODERATE TECHNOLOGY ADVANCEMENT"/>
    <x v="0"/>
    <s v="LNG HEAVY-DUTY VEHICLE"/>
    <x v="2"/>
    <s v="TRANSPORTATION"/>
    <x v="1"/>
    <s v="LPG FUEL"/>
    <m/>
  </r>
  <r>
    <n v="71567"/>
    <s v="REFERENCE ELECTRIFICATION - MODERATE TECHNOLOGY ADVANCEMENT"/>
    <x v="0"/>
    <s v="LNG HEAVY-DUTY VEHICLE"/>
    <x v="2"/>
    <s v="TRANSPORTATION"/>
    <x v="1"/>
    <s v="LIQUEFIED PIPELINE GAS"/>
    <n v="175349.320019646"/>
  </r>
  <r>
    <n v="71568"/>
    <s v="REFERENCE ELECTRIFICATION - MODERATE TECHNOLOGY ADVANCEMENT"/>
    <x v="0"/>
    <s v="LNG HEAVY-DUTY VEHICLE"/>
    <x v="3"/>
    <s v="TRANSPORTATION"/>
    <x v="1"/>
    <s v="GASOLINE FUEL"/>
    <m/>
  </r>
  <r>
    <n v="71569"/>
    <s v="REFERENCE ELECTRIFICATION - MODERATE TECHNOLOGY ADVANCEMENT"/>
    <x v="0"/>
    <s v="LNG HEAVY-DUTY VEHICLE"/>
    <x v="3"/>
    <s v="TRANSPORTATION"/>
    <x v="1"/>
    <s v="ELECTRICITY"/>
    <m/>
  </r>
  <r>
    <n v="71570"/>
    <s v="REFERENCE ELECTRIFICATION - MODERATE TECHNOLOGY ADVANCEMENT"/>
    <x v="0"/>
    <s v="LNG HEAVY-DUTY VEHICLE"/>
    <x v="3"/>
    <s v="TRANSPORTATION"/>
    <x v="1"/>
    <s v="DIESEL FUEL"/>
    <m/>
  </r>
  <r>
    <n v="71571"/>
    <s v="REFERENCE ELECTRIFICATION - MODERATE TECHNOLOGY ADVANCEMENT"/>
    <x v="0"/>
    <s v="LNG HEAVY-DUTY VEHICLE"/>
    <x v="3"/>
    <s v="TRANSPORTATION"/>
    <x v="1"/>
    <s v="LPG FUEL"/>
    <m/>
  </r>
  <r>
    <n v="71572"/>
    <s v="REFERENCE ELECTRIFICATION - MODERATE TECHNOLOGY ADVANCEMENT"/>
    <x v="0"/>
    <s v="LNG HEAVY-DUTY VEHICLE"/>
    <x v="3"/>
    <s v="TRANSPORTATION"/>
    <x v="1"/>
    <s v="LIQUEFIED PIPELINE GAS"/>
    <n v="136145.203702228"/>
  </r>
  <r>
    <n v="71573"/>
    <s v="REFERENCE ELECTRIFICATION - MODERATE TECHNOLOGY ADVANCEMENT"/>
    <x v="0"/>
    <s v="LNG HEAVY-DUTY VEHICLE"/>
    <x v="4"/>
    <s v="TRANSPORTATION"/>
    <x v="1"/>
    <s v="GASOLINE FUEL"/>
    <m/>
  </r>
  <r>
    <n v="71574"/>
    <s v="REFERENCE ELECTRIFICATION - MODERATE TECHNOLOGY ADVANCEMENT"/>
    <x v="0"/>
    <s v="LNG HEAVY-DUTY VEHICLE"/>
    <x v="4"/>
    <s v="TRANSPORTATION"/>
    <x v="1"/>
    <s v="ELECTRICITY"/>
    <m/>
  </r>
  <r>
    <n v="71575"/>
    <s v="REFERENCE ELECTRIFICATION - MODERATE TECHNOLOGY ADVANCEMENT"/>
    <x v="0"/>
    <s v="LNG HEAVY-DUTY VEHICLE"/>
    <x v="4"/>
    <s v="TRANSPORTATION"/>
    <x v="1"/>
    <s v="DIESEL FUEL"/>
    <m/>
  </r>
  <r>
    <n v="71576"/>
    <s v="REFERENCE ELECTRIFICATION - MODERATE TECHNOLOGY ADVANCEMENT"/>
    <x v="0"/>
    <s v="LNG HEAVY-DUTY VEHICLE"/>
    <x v="4"/>
    <s v="TRANSPORTATION"/>
    <x v="1"/>
    <s v="LPG FUEL"/>
    <m/>
  </r>
  <r>
    <n v="71577"/>
    <s v="REFERENCE ELECTRIFICATION - MODERATE TECHNOLOGY ADVANCEMENT"/>
    <x v="0"/>
    <s v="LNG HEAVY-DUTY VEHICLE"/>
    <x v="4"/>
    <s v="TRANSPORTATION"/>
    <x v="1"/>
    <s v="LIQUEFIED PIPELINE GAS"/>
    <n v="766262.272197879"/>
  </r>
  <r>
    <n v="71578"/>
    <s v="REFERENCE ELECTRIFICATION - MODERATE TECHNOLOGY ADVANCEMENT"/>
    <x v="0"/>
    <s v="LNG HEAVY-DUTY VEHICLE"/>
    <x v="5"/>
    <s v="TRANSPORTATION"/>
    <x v="1"/>
    <s v="GASOLINE FUEL"/>
    <m/>
  </r>
  <r>
    <n v="71579"/>
    <s v="REFERENCE ELECTRIFICATION - MODERATE TECHNOLOGY ADVANCEMENT"/>
    <x v="0"/>
    <s v="LNG HEAVY-DUTY VEHICLE"/>
    <x v="5"/>
    <s v="TRANSPORTATION"/>
    <x v="1"/>
    <s v="ELECTRICITY"/>
    <m/>
  </r>
  <r>
    <n v="71580"/>
    <s v="REFERENCE ELECTRIFICATION - MODERATE TECHNOLOGY ADVANCEMENT"/>
    <x v="0"/>
    <s v="LNG HEAVY-DUTY VEHICLE"/>
    <x v="5"/>
    <s v="TRANSPORTATION"/>
    <x v="1"/>
    <s v="DIESEL FUEL"/>
    <m/>
  </r>
  <r>
    <n v="71581"/>
    <s v="REFERENCE ELECTRIFICATION - MODERATE TECHNOLOGY ADVANCEMENT"/>
    <x v="0"/>
    <s v="LNG HEAVY-DUTY VEHICLE"/>
    <x v="5"/>
    <s v="TRANSPORTATION"/>
    <x v="1"/>
    <s v="LPG FUEL"/>
    <m/>
  </r>
  <r>
    <n v="71582"/>
    <s v="REFERENCE ELECTRIFICATION - MODERATE TECHNOLOGY ADVANCEMENT"/>
    <x v="0"/>
    <s v="LNG HEAVY-DUTY VEHICLE"/>
    <x v="5"/>
    <s v="TRANSPORTATION"/>
    <x v="1"/>
    <s v="LIQUEFIED PIPELINE GAS"/>
    <n v="96228.28503622139"/>
  </r>
  <r>
    <n v="71583"/>
    <s v="REFERENCE ELECTRIFICATION - MODERATE TECHNOLOGY ADVANCEMENT"/>
    <x v="0"/>
    <s v="LNG HEAVY-DUTY VEHICLE"/>
    <x v="6"/>
    <s v="TRANSPORTATION"/>
    <x v="1"/>
    <s v="GASOLINE FUEL"/>
    <m/>
  </r>
  <r>
    <n v="71584"/>
    <s v="REFERENCE ELECTRIFICATION - MODERATE TECHNOLOGY ADVANCEMENT"/>
    <x v="0"/>
    <s v="LNG HEAVY-DUTY VEHICLE"/>
    <x v="6"/>
    <s v="TRANSPORTATION"/>
    <x v="1"/>
    <s v="ELECTRICITY"/>
    <m/>
  </r>
  <r>
    <n v="71585"/>
    <s v="REFERENCE ELECTRIFICATION - MODERATE TECHNOLOGY ADVANCEMENT"/>
    <x v="0"/>
    <s v="LNG HEAVY-DUTY VEHICLE"/>
    <x v="6"/>
    <s v="TRANSPORTATION"/>
    <x v="1"/>
    <s v="DIESEL FUEL"/>
    <m/>
  </r>
  <r>
    <n v="71586"/>
    <s v="REFERENCE ELECTRIFICATION - MODERATE TECHNOLOGY ADVANCEMENT"/>
    <x v="0"/>
    <s v="LNG HEAVY-DUTY VEHICLE"/>
    <x v="6"/>
    <s v="TRANSPORTATION"/>
    <x v="1"/>
    <s v="LPG FUEL"/>
    <m/>
  </r>
  <r>
    <n v="71587"/>
    <s v="REFERENCE ELECTRIFICATION - MODERATE TECHNOLOGY ADVANCEMENT"/>
    <x v="0"/>
    <s v="LNG HEAVY-DUTY VEHICLE"/>
    <x v="6"/>
    <s v="TRANSPORTATION"/>
    <x v="1"/>
    <s v="LIQUEFIED PIPELINE GAS"/>
    <n v="28512.0845115194"/>
  </r>
  <r>
    <n v="71588"/>
    <s v="REFERENCE ELECTRIFICATION - MODERATE TECHNOLOGY ADVANCEMENT"/>
    <x v="0"/>
    <s v="LNG HEAVY-DUTY VEHICLE"/>
    <x v="7"/>
    <s v="TRANSPORTATION"/>
    <x v="1"/>
    <s v="GASOLINE FUEL"/>
    <m/>
  </r>
  <r>
    <n v="71589"/>
    <s v="REFERENCE ELECTRIFICATION - MODERATE TECHNOLOGY ADVANCEMENT"/>
    <x v="0"/>
    <s v="LNG HEAVY-DUTY VEHICLE"/>
    <x v="7"/>
    <s v="TRANSPORTATION"/>
    <x v="1"/>
    <s v="ELECTRICITY"/>
    <m/>
  </r>
  <r>
    <n v="71590"/>
    <s v="REFERENCE ELECTRIFICATION - MODERATE TECHNOLOGY ADVANCEMENT"/>
    <x v="0"/>
    <s v="LNG HEAVY-DUTY VEHICLE"/>
    <x v="7"/>
    <s v="TRANSPORTATION"/>
    <x v="1"/>
    <s v="DIESEL FUEL"/>
    <m/>
  </r>
  <r>
    <n v="71591"/>
    <s v="REFERENCE ELECTRIFICATION - MODERATE TECHNOLOGY ADVANCEMENT"/>
    <x v="0"/>
    <s v="LNG HEAVY-DUTY VEHICLE"/>
    <x v="7"/>
    <s v="TRANSPORTATION"/>
    <x v="1"/>
    <s v="LPG FUEL"/>
    <m/>
  </r>
  <r>
    <n v="71592"/>
    <s v="REFERENCE ELECTRIFICATION - MODERATE TECHNOLOGY ADVANCEMENT"/>
    <x v="0"/>
    <s v="LNG HEAVY-DUTY VEHICLE"/>
    <x v="7"/>
    <s v="TRANSPORTATION"/>
    <x v="1"/>
    <s v="LIQUEFIED PIPELINE GAS"/>
    <n v="4989.61476669964"/>
  </r>
  <r>
    <n v="71593"/>
    <s v="REFERENCE ELECTRIFICATION - MODERATE TECHNOLOGY ADVANCEMENT"/>
    <x v="0"/>
    <s v="LNG HEAVY-DUTY VEHICLE"/>
    <x v="8"/>
    <s v="TRANSPORTATION"/>
    <x v="1"/>
    <s v="GASOLINE FUEL"/>
    <m/>
  </r>
  <r>
    <n v="71594"/>
    <s v="REFERENCE ELECTRIFICATION - MODERATE TECHNOLOGY ADVANCEMENT"/>
    <x v="0"/>
    <s v="LNG HEAVY-DUTY VEHICLE"/>
    <x v="8"/>
    <s v="TRANSPORTATION"/>
    <x v="1"/>
    <s v="ELECTRICITY"/>
    <m/>
  </r>
  <r>
    <n v="71595"/>
    <s v="REFERENCE ELECTRIFICATION - MODERATE TECHNOLOGY ADVANCEMENT"/>
    <x v="0"/>
    <s v="LNG HEAVY-DUTY VEHICLE"/>
    <x v="8"/>
    <s v="TRANSPORTATION"/>
    <x v="1"/>
    <s v="DIESEL FUEL"/>
    <m/>
  </r>
  <r>
    <n v="71596"/>
    <s v="REFERENCE ELECTRIFICATION - MODERATE TECHNOLOGY ADVANCEMENT"/>
    <x v="0"/>
    <s v="LNG HEAVY-DUTY VEHICLE"/>
    <x v="8"/>
    <s v="TRANSPORTATION"/>
    <x v="1"/>
    <s v="LPG FUEL"/>
    <m/>
  </r>
  <r>
    <n v="71597"/>
    <s v="REFERENCE ELECTRIFICATION - MODERATE TECHNOLOGY ADVANCEMENT"/>
    <x v="0"/>
    <s v="LNG HEAVY-DUTY VEHICLE"/>
    <x v="8"/>
    <s v="TRANSPORTATION"/>
    <x v="1"/>
    <s v="LIQUEFIED PIPELINE GAS"/>
    <n v="16288.1557042809"/>
  </r>
  <r>
    <n v="71598"/>
    <s v="REFERENCE ELECTRIFICATION - MODERATE TECHNOLOGY ADVANCEMENT"/>
    <x v="0"/>
    <s v="LNG HEAVY-DUTY VEHICLE"/>
    <x v="9"/>
    <s v="TRANSPORTATION"/>
    <x v="1"/>
    <s v="GASOLINE FUEL"/>
    <m/>
  </r>
  <r>
    <n v="71599"/>
    <s v="REFERENCE ELECTRIFICATION - MODERATE TECHNOLOGY ADVANCEMENT"/>
    <x v="0"/>
    <s v="LNG HEAVY-DUTY VEHICLE"/>
    <x v="9"/>
    <s v="TRANSPORTATION"/>
    <x v="1"/>
    <s v="ELECTRICITY"/>
    <m/>
  </r>
  <r>
    <n v="71600"/>
    <s v="REFERENCE ELECTRIFICATION - MODERATE TECHNOLOGY ADVANCEMENT"/>
    <x v="0"/>
    <s v="LNG HEAVY-DUTY VEHICLE"/>
    <x v="9"/>
    <s v="TRANSPORTATION"/>
    <x v="1"/>
    <s v="DIESEL FUEL"/>
    <m/>
  </r>
  <r>
    <n v="71601"/>
    <s v="REFERENCE ELECTRIFICATION - MODERATE TECHNOLOGY ADVANCEMENT"/>
    <x v="0"/>
    <s v="LNG HEAVY-DUTY VEHICLE"/>
    <x v="9"/>
    <s v="TRANSPORTATION"/>
    <x v="1"/>
    <s v="LPG FUEL"/>
    <m/>
  </r>
  <r>
    <n v="71602"/>
    <s v="REFERENCE ELECTRIFICATION - MODERATE TECHNOLOGY ADVANCEMENT"/>
    <x v="0"/>
    <s v="LNG HEAVY-DUTY VEHICLE"/>
    <x v="9"/>
    <s v="TRANSPORTATION"/>
    <x v="1"/>
    <s v="LIQUEFIED PIPELINE GAS"/>
    <n v="440511.706068051"/>
  </r>
  <r>
    <n v="71603"/>
    <s v="REFERENCE ELECTRIFICATION - MODERATE TECHNOLOGY ADVANCEMENT"/>
    <x v="0"/>
    <s v="LNG HEAVY-DUTY VEHICLE"/>
    <x v="10"/>
    <s v="TRANSPORTATION"/>
    <x v="1"/>
    <s v="GASOLINE FUEL"/>
    <m/>
  </r>
  <r>
    <n v="71604"/>
    <s v="REFERENCE ELECTRIFICATION - MODERATE TECHNOLOGY ADVANCEMENT"/>
    <x v="0"/>
    <s v="LNG HEAVY-DUTY VEHICLE"/>
    <x v="10"/>
    <s v="TRANSPORTATION"/>
    <x v="1"/>
    <s v="ELECTRICITY"/>
    <m/>
  </r>
  <r>
    <n v="71605"/>
    <s v="REFERENCE ELECTRIFICATION - MODERATE TECHNOLOGY ADVANCEMENT"/>
    <x v="0"/>
    <s v="LNG HEAVY-DUTY VEHICLE"/>
    <x v="10"/>
    <s v="TRANSPORTATION"/>
    <x v="1"/>
    <s v="DIESEL FUEL"/>
    <m/>
  </r>
  <r>
    <n v="71606"/>
    <s v="REFERENCE ELECTRIFICATION - MODERATE TECHNOLOGY ADVANCEMENT"/>
    <x v="0"/>
    <s v="LNG HEAVY-DUTY VEHICLE"/>
    <x v="10"/>
    <s v="TRANSPORTATION"/>
    <x v="1"/>
    <s v="LPG FUEL"/>
    <m/>
  </r>
  <r>
    <n v="71607"/>
    <s v="REFERENCE ELECTRIFICATION - MODERATE TECHNOLOGY ADVANCEMENT"/>
    <x v="0"/>
    <s v="LNG HEAVY-DUTY VEHICLE"/>
    <x v="10"/>
    <s v="TRANSPORTATION"/>
    <x v="1"/>
    <s v="LIQUEFIED PIPELINE GAS"/>
    <n v="265162.38574414"/>
  </r>
  <r>
    <n v="71608"/>
    <s v="REFERENCE ELECTRIFICATION - MODERATE TECHNOLOGY ADVANCEMENT"/>
    <x v="0"/>
    <s v="LNG HEAVY-DUTY VEHICLE"/>
    <x v="11"/>
    <s v="TRANSPORTATION"/>
    <x v="1"/>
    <s v="GASOLINE FUEL"/>
    <m/>
  </r>
  <r>
    <n v="71609"/>
    <s v="REFERENCE ELECTRIFICATION - MODERATE TECHNOLOGY ADVANCEMENT"/>
    <x v="0"/>
    <s v="LNG HEAVY-DUTY VEHICLE"/>
    <x v="11"/>
    <s v="TRANSPORTATION"/>
    <x v="1"/>
    <s v="ELECTRICITY"/>
    <m/>
  </r>
  <r>
    <n v="71610"/>
    <s v="REFERENCE ELECTRIFICATION - MODERATE TECHNOLOGY ADVANCEMENT"/>
    <x v="0"/>
    <s v="LNG HEAVY-DUTY VEHICLE"/>
    <x v="11"/>
    <s v="TRANSPORTATION"/>
    <x v="1"/>
    <s v="DIESEL FUEL"/>
    <m/>
  </r>
  <r>
    <n v="71611"/>
    <s v="REFERENCE ELECTRIFICATION - MODERATE TECHNOLOGY ADVANCEMENT"/>
    <x v="0"/>
    <s v="LNG HEAVY-DUTY VEHICLE"/>
    <x v="11"/>
    <s v="TRANSPORTATION"/>
    <x v="1"/>
    <s v="LPG FUEL"/>
    <m/>
  </r>
  <r>
    <n v="71612"/>
    <s v="REFERENCE ELECTRIFICATION - MODERATE TECHNOLOGY ADVANCEMENT"/>
    <x v="0"/>
    <s v="LNG HEAVY-DUTY VEHICLE"/>
    <x v="11"/>
    <s v="TRANSPORTATION"/>
    <x v="1"/>
    <s v="LIQUEFIED PIPELINE GAS"/>
    <n v="1425.60416472631"/>
  </r>
  <r>
    <n v="71613"/>
    <s v="REFERENCE ELECTRIFICATION - MODERATE TECHNOLOGY ADVANCEMENT"/>
    <x v="0"/>
    <s v="LNG HEAVY-DUTY VEHICLE"/>
    <x v="12"/>
    <s v="TRANSPORTATION"/>
    <x v="1"/>
    <s v="GASOLINE FUEL"/>
    <m/>
  </r>
  <r>
    <n v="71614"/>
    <s v="REFERENCE ELECTRIFICATION - MODERATE TECHNOLOGY ADVANCEMENT"/>
    <x v="0"/>
    <s v="LNG HEAVY-DUTY VEHICLE"/>
    <x v="12"/>
    <s v="TRANSPORTATION"/>
    <x v="1"/>
    <s v="ELECTRICITY"/>
    <m/>
  </r>
  <r>
    <n v="71615"/>
    <s v="REFERENCE ELECTRIFICATION - MODERATE TECHNOLOGY ADVANCEMENT"/>
    <x v="0"/>
    <s v="LNG HEAVY-DUTY VEHICLE"/>
    <x v="12"/>
    <s v="TRANSPORTATION"/>
    <x v="1"/>
    <s v="DIESEL FUEL"/>
    <m/>
  </r>
  <r>
    <n v="71616"/>
    <s v="REFERENCE ELECTRIFICATION - MODERATE TECHNOLOGY ADVANCEMENT"/>
    <x v="0"/>
    <s v="LNG HEAVY-DUTY VEHICLE"/>
    <x v="12"/>
    <s v="TRANSPORTATION"/>
    <x v="1"/>
    <s v="LPG FUEL"/>
    <m/>
  </r>
  <r>
    <n v="71617"/>
    <s v="REFERENCE ELECTRIFICATION - MODERATE TECHNOLOGY ADVANCEMENT"/>
    <x v="0"/>
    <s v="LNG HEAVY-DUTY VEHICLE"/>
    <x v="12"/>
    <s v="TRANSPORTATION"/>
    <x v="1"/>
    <s v="LIQUEFIED PIPELINE GAS"/>
    <n v="43480.9291158568"/>
  </r>
  <r>
    <n v="71618"/>
    <s v="REFERENCE ELECTRIFICATION - MODERATE TECHNOLOGY ADVANCEMENT"/>
    <x v="0"/>
    <s v="LNG HEAVY-DUTY VEHICLE"/>
    <x v="13"/>
    <s v="TRANSPORTATION"/>
    <x v="1"/>
    <s v="GASOLINE FUEL"/>
    <m/>
  </r>
  <r>
    <n v="71619"/>
    <s v="REFERENCE ELECTRIFICATION - MODERATE TECHNOLOGY ADVANCEMENT"/>
    <x v="0"/>
    <s v="LNG HEAVY-DUTY VEHICLE"/>
    <x v="13"/>
    <s v="TRANSPORTATION"/>
    <x v="1"/>
    <s v="ELECTRICITY"/>
    <m/>
  </r>
  <r>
    <n v="71620"/>
    <s v="REFERENCE ELECTRIFICATION - MODERATE TECHNOLOGY ADVANCEMENT"/>
    <x v="0"/>
    <s v="LNG HEAVY-DUTY VEHICLE"/>
    <x v="13"/>
    <s v="TRANSPORTATION"/>
    <x v="1"/>
    <s v="DIESEL FUEL"/>
    <m/>
  </r>
  <r>
    <n v="71621"/>
    <s v="REFERENCE ELECTRIFICATION - MODERATE TECHNOLOGY ADVANCEMENT"/>
    <x v="0"/>
    <s v="LNG HEAVY-DUTY VEHICLE"/>
    <x v="13"/>
    <s v="TRANSPORTATION"/>
    <x v="1"/>
    <s v="LPG FUEL"/>
    <m/>
  </r>
  <r>
    <n v="71622"/>
    <s v="REFERENCE ELECTRIFICATION - MODERATE TECHNOLOGY ADVANCEMENT"/>
    <x v="0"/>
    <s v="LNG HEAVY-DUTY VEHICLE"/>
    <x v="13"/>
    <s v="TRANSPORTATION"/>
    <x v="1"/>
    <s v="LIQUEFIED PIPELINE GAS"/>
    <n v="351411.442007597"/>
  </r>
  <r>
    <n v="71623"/>
    <s v="REFERENCE ELECTRIFICATION - MODERATE TECHNOLOGY ADVANCEMENT"/>
    <x v="0"/>
    <s v="LNG HEAVY-DUTY VEHICLE"/>
    <x v="14"/>
    <s v="TRANSPORTATION"/>
    <x v="1"/>
    <s v="GASOLINE FUEL"/>
    <m/>
  </r>
  <r>
    <n v="71624"/>
    <s v="REFERENCE ELECTRIFICATION - MODERATE TECHNOLOGY ADVANCEMENT"/>
    <x v="0"/>
    <s v="LNG HEAVY-DUTY VEHICLE"/>
    <x v="14"/>
    <s v="TRANSPORTATION"/>
    <x v="1"/>
    <s v="ELECTRICITY"/>
    <m/>
  </r>
  <r>
    <n v="71625"/>
    <s v="REFERENCE ELECTRIFICATION - MODERATE TECHNOLOGY ADVANCEMENT"/>
    <x v="0"/>
    <s v="LNG HEAVY-DUTY VEHICLE"/>
    <x v="14"/>
    <s v="TRANSPORTATION"/>
    <x v="1"/>
    <s v="DIESEL FUEL"/>
    <m/>
  </r>
  <r>
    <n v="71626"/>
    <s v="REFERENCE ELECTRIFICATION - MODERATE TECHNOLOGY ADVANCEMENT"/>
    <x v="0"/>
    <s v="LNG HEAVY-DUTY VEHICLE"/>
    <x v="14"/>
    <s v="TRANSPORTATION"/>
    <x v="1"/>
    <s v="LPG FUEL"/>
    <m/>
  </r>
  <r>
    <n v="71627"/>
    <s v="REFERENCE ELECTRIFICATION - MODERATE TECHNOLOGY ADVANCEMENT"/>
    <x v="0"/>
    <s v="LNG HEAVY-DUTY VEHICLE"/>
    <x v="14"/>
    <s v="TRANSPORTATION"/>
    <x v="1"/>
    <s v="LIQUEFIED PIPELINE GAS"/>
    <n v="237363.103505122"/>
  </r>
  <r>
    <n v="71628"/>
    <s v="REFERENCE ELECTRIFICATION - MODERATE TECHNOLOGY ADVANCEMENT"/>
    <x v="0"/>
    <s v="LNG HEAVY-DUTY VEHICLE"/>
    <x v="15"/>
    <s v="TRANSPORTATION"/>
    <x v="1"/>
    <s v="GASOLINE FUEL"/>
    <m/>
  </r>
  <r>
    <n v="71629"/>
    <s v="REFERENCE ELECTRIFICATION - MODERATE TECHNOLOGY ADVANCEMENT"/>
    <x v="0"/>
    <s v="LNG HEAVY-DUTY VEHICLE"/>
    <x v="15"/>
    <s v="TRANSPORTATION"/>
    <x v="1"/>
    <s v="ELECTRICITY"/>
    <m/>
  </r>
  <r>
    <n v="71630"/>
    <s v="REFERENCE ELECTRIFICATION - MODERATE TECHNOLOGY ADVANCEMENT"/>
    <x v="0"/>
    <s v="LNG HEAVY-DUTY VEHICLE"/>
    <x v="15"/>
    <s v="TRANSPORTATION"/>
    <x v="1"/>
    <s v="DIESEL FUEL"/>
    <m/>
  </r>
  <r>
    <n v="71631"/>
    <s v="REFERENCE ELECTRIFICATION - MODERATE TECHNOLOGY ADVANCEMENT"/>
    <x v="0"/>
    <s v="LNG HEAVY-DUTY VEHICLE"/>
    <x v="15"/>
    <s v="TRANSPORTATION"/>
    <x v="1"/>
    <s v="LPG FUEL"/>
    <m/>
  </r>
  <r>
    <n v="71632"/>
    <s v="REFERENCE ELECTRIFICATION - MODERATE TECHNOLOGY ADVANCEMENT"/>
    <x v="0"/>
    <s v="LNG HEAVY-DUTY VEHICLE"/>
    <x v="15"/>
    <s v="TRANSPORTATION"/>
    <x v="1"/>
    <s v="LIQUEFIED PIPELINE GAS"/>
    <n v="99079.4938220867"/>
  </r>
  <r>
    <n v="71633"/>
    <s v="REFERENCE ELECTRIFICATION - MODERATE TECHNOLOGY ADVANCEMENT"/>
    <x v="0"/>
    <s v="LNG HEAVY-DUTY VEHICLE"/>
    <x v="16"/>
    <s v="TRANSPORTATION"/>
    <x v="1"/>
    <s v="GASOLINE FUEL"/>
    <m/>
  </r>
  <r>
    <n v="71634"/>
    <s v="REFERENCE ELECTRIFICATION - MODERATE TECHNOLOGY ADVANCEMENT"/>
    <x v="0"/>
    <s v="LNG HEAVY-DUTY VEHICLE"/>
    <x v="16"/>
    <s v="TRANSPORTATION"/>
    <x v="1"/>
    <s v="ELECTRICITY"/>
    <m/>
  </r>
  <r>
    <n v="71635"/>
    <s v="REFERENCE ELECTRIFICATION - MODERATE TECHNOLOGY ADVANCEMENT"/>
    <x v="0"/>
    <s v="LNG HEAVY-DUTY VEHICLE"/>
    <x v="16"/>
    <s v="TRANSPORTATION"/>
    <x v="1"/>
    <s v="DIESEL FUEL"/>
    <m/>
  </r>
  <r>
    <n v="71636"/>
    <s v="REFERENCE ELECTRIFICATION - MODERATE TECHNOLOGY ADVANCEMENT"/>
    <x v="0"/>
    <s v="LNG HEAVY-DUTY VEHICLE"/>
    <x v="16"/>
    <s v="TRANSPORTATION"/>
    <x v="1"/>
    <s v="LPG FUEL"/>
    <m/>
  </r>
  <r>
    <n v="71637"/>
    <s v="REFERENCE ELECTRIFICATION - MODERATE TECHNOLOGY ADVANCEMENT"/>
    <x v="0"/>
    <s v="LNG HEAVY-DUTY VEHICLE"/>
    <x v="16"/>
    <s v="TRANSPORTATION"/>
    <x v="1"/>
    <s v="LIQUEFIED PIPELINE GAS"/>
    <n v="110484.327368042"/>
  </r>
  <r>
    <n v="71638"/>
    <s v="REFERENCE ELECTRIFICATION - MODERATE TECHNOLOGY ADVANCEMENT"/>
    <x v="0"/>
    <s v="LNG HEAVY-DUTY VEHICLE"/>
    <x v="17"/>
    <s v="TRANSPORTATION"/>
    <x v="1"/>
    <s v="GASOLINE FUEL"/>
    <m/>
  </r>
  <r>
    <n v="71639"/>
    <s v="REFERENCE ELECTRIFICATION - MODERATE TECHNOLOGY ADVANCEMENT"/>
    <x v="0"/>
    <s v="LNG HEAVY-DUTY VEHICLE"/>
    <x v="17"/>
    <s v="TRANSPORTATION"/>
    <x v="1"/>
    <s v="ELECTRICITY"/>
    <m/>
  </r>
  <r>
    <n v="71640"/>
    <s v="REFERENCE ELECTRIFICATION - MODERATE TECHNOLOGY ADVANCEMENT"/>
    <x v="0"/>
    <s v="LNG HEAVY-DUTY VEHICLE"/>
    <x v="17"/>
    <s v="TRANSPORTATION"/>
    <x v="1"/>
    <s v="DIESEL FUEL"/>
    <m/>
  </r>
  <r>
    <n v="71641"/>
    <s v="REFERENCE ELECTRIFICATION - MODERATE TECHNOLOGY ADVANCEMENT"/>
    <x v="0"/>
    <s v="LNG HEAVY-DUTY VEHICLE"/>
    <x v="17"/>
    <s v="TRANSPORTATION"/>
    <x v="1"/>
    <s v="LPG FUEL"/>
    <m/>
  </r>
  <r>
    <n v="71642"/>
    <s v="REFERENCE ELECTRIFICATION - MODERATE TECHNOLOGY ADVANCEMENT"/>
    <x v="0"/>
    <s v="LNG HEAVY-DUTY VEHICLE"/>
    <x v="17"/>
    <s v="TRANSPORTATION"/>
    <x v="1"/>
    <s v="LIQUEFIED PIPELINE GAS"/>
    <n v="116899.546755833"/>
  </r>
  <r>
    <n v="71643"/>
    <s v="REFERENCE ELECTRIFICATION - MODERATE TECHNOLOGY ADVANCEMENT"/>
    <x v="0"/>
    <s v="LNG HEAVY-DUTY VEHICLE"/>
    <x v="18"/>
    <s v="TRANSPORTATION"/>
    <x v="1"/>
    <s v="GASOLINE FUEL"/>
    <m/>
  </r>
  <r>
    <n v="71644"/>
    <s v="REFERENCE ELECTRIFICATION - MODERATE TECHNOLOGY ADVANCEMENT"/>
    <x v="0"/>
    <s v="LNG HEAVY-DUTY VEHICLE"/>
    <x v="18"/>
    <s v="TRANSPORTATION"/>
    <x v="1"/>
    <s v="ELECTRICITY"/>
    <m/>
  </r>
  <r>
    <n v="71645"/>
    <s v="REFERENCE ELECTRIFICATION - MODERATE TECHNOLOGY ADVANCEMENT"/>
    <x v="0"/>
    <s v="LNG HEAVY-DUTY VEHICLE"/>
    <x v="18"/>
    <s v="TRANSPORTATION"/>
    <x v="1"/>
    <s v="DIESEL FUEL"/>
    <m/>
  </r>
  <r>
    <n v="71646"/>
    <s v="REFERENCE ELECTRIFICATION - MODERATE TECHNOLOGY ADVANCEMENT"/>
    <x v="0"/>
    <s v="LNG HEAVY-DUTY VEHICLE"/>
    <x v="18"/>
    <s v="TRANSPORTATION"/>
    <x v="1"/>
    <s v="LPG FUEL"/>
    <m/>
  </r>
  <r>
    <n v="71647"/>
    <s v="REFERENCE ELECTRIFICATION - MODERATE TECHNOLOGY ADVANCEMENT"/>
    <x v="0"/>
    <s v="LNG HEAVY-DUTY VEHICLE"/>
    <x v="18"/>
    <s v="TRANSPORTATION"/>
    <x v="1"/>
    <s v="LIQUEFIED PIPELINE GAS"/>
    <n v="146837.235584201"/>
  </r>
  <r>
    <n v="71648"/>
    <s v="REFERENCE ELECTRIFICATION - MODERATE TECHNOLOGY ADVANCEMENT"/>
    <x v="0"/>
    <s v="LNG HEAVY-DUTY VEHICLE"/>
    <x v="19"/>
    <s v="TRANSPORTATION"/>
    <x v="1"/>
    <s v="GASOLINE FUEL"/>
    <m/>
  </r>
  <r>
    <n v="71649"/>
    <s v="REFERENCE ELECTRIFICATION - MODERATE TECHNOLOGY ADVANCEMENT"/>
    <x v="0"/>
    <s v="LNG HEAVY-DUTY VEHICLE"/>
    <x v="19"/>
    <s v="TRANSPORTATION"/>
    <x v="1"/>
    <s v="ELECTRICITY"/>
    <m/>
  </r>
  <r>
    <n v="71650"/>
    <s v="REFERENCE ELECTRIFICATION - MODERATE TECHNOLOGY ADVANCEMENT"/>
    <x v="0"/>
    <s v="LNG HEAVY-DUTY VEHICLE"/>
    <x v="19"/>
    <s v="TRANSPORTATION"/>
    <x v="1"/>
    <s v="DIESEL FUEL"/>
    <m/>
  </r>
  <r>
    <n v="71651"/>
    <s v="REFERENCE ELECTRIFICATION - MODERATE TECHNOLOGY ADVANCEMENT"/>
    <x v="0"/>
    <s v="LNG HEAVY-DUTY VEHICLE"/>
    <x v="19"/>
    <s v="TRANSPORTATION"/>
    <x v="1"/>
    <s v="LPG FUEL"/>
    <m/>
  </r>
  <r>
    <n v="71652"/>
    <s v="REFERENCE ELECTRIFICATION - MODERATE TECHNOLOGY ADVANCEMENT"/>
    <x v="0"/>
    <s v="LNG HEAVY-DUTY VEHICLE"/>
    <x v="19"/>
    <s v="TRANSPORTATION"/>
    <x v="1"/>
    <s v="LIQUEFIED PIPELINE GAS"/>
    <n v="19245.6570985187"/>
  </r>
  <r>
    <n v="71653"/>
    <s v="REFERENCE ELECTRIFICATION - MODERATE TECHNOLOGY ADVANCEMENT"/>
    <x v="0"/>
    <s v="LNG HEAVY-DUTY VEHICLE"/>
    <x v="20"/>
    <s v="TRANSPORTATION"/>
    <x v="1"/>
    <s v="GASOLINE FUEL"/>
    <m/>
  </r>
  <r>
    <n v="71654"/>
    <s v="REFERENCE ELECTRIFICATION - MODERATE TECHNOLOGY ADVANCEMENT"/>
    <x v="0"/>
    <s v="LNG HEAVY-DUTY VEHICLE"/>
    <x v="20"/>
    <s v="TRANSPORTATION"/>
    <x v="1"/>
    <s v="ELECTRICITY"/>
    <m/>
  </r>
  <r>
    <n v="71655"/>
    <s v="REFERENCE ELECTRIFICATION - MODERATE TECHNOLOGY ADVANCEMENT"/>
    <x v="0"/>
    <s v="LNG HEAVY-DUTY VEHICLE"/>
    <x v="20"/>
    <s v="TRANSPORTATION"/>
    <x v="1"/>
    <s v="DIESEL FUEL"/>
    <m/>
  </r>
  <r>
    <n v="71656"/>
    <s v="REFERENCE ELECTRIFICATION - MODERATE TECHNOLOGY ADVANCEMENT"/>
    <x v="0"/>
    <s v="LNG HEAVY-DUTY VEHICLE"/>
    <x v="20"/>
    <s v="TRANSPORTATION"/>
    <x v="1"/>
    <s v="LPG FUEL"/>
    <m/>
  </r>
  <r>
    <n v="71657"/>
    <s v="REFERENCE ELECTRIFICATION - MODERATE TECHNOLOGY ADVANCEMENT"/>
    <x v="0"/>
    <s v="LNG HEAVY-DUTY VEHICLE"/>
    <x v="20"/>
    <s v="TRANSPORTATION"/>
    <x v="1"/>
    <s v="LIQUEFIED PIPELINE GAS"/>
    <n v="69854.6071901562"/>
  </r>
  <r>
    <n v="71658"/>
    <s v="REFERENCE ELECTRIFICATION - MODERATE TECHNOLOGY ADVANCEMENT"/>
    <x v="0"/>
    <s v="LNG HEAVY-DUTY VEHICLE"/>
    <x v="21"/>
    <s v="TRANSPORTATION"/>
    <x v="1"/>
    <s v="GASOLINE FUEL"/>
    <m/>
  </r>
  <r>
    <n v="71659"/>
    <s v="REFERENCE ELECTRIFICATION - MODERATE TECHNOLOGY ADVANCEMENT"/>
    <x v="0"/>
    <s v="LNG HEAVY-DUTY VEHICLE"/>
    <x v="21"/>
    <s v="TRANSPORTATION"/>
    <x v="1"/>
    <s v="ELECTRICITY"/>
    <m/>
  </r>
  <r>
    <n v="71660"/>
    <s v="REFERENCE ELECTRIFICATION - MODERATE TECHNOLOGY ADVANCEMENT"/>
    <x v="0"/>
    <s v="LNG HEAVY-DUTY VEHICLE"/>
    <x v="21"/>
    <s v="TRANSPORTATION"/>
    <x v="1"/>
    <s v="DIESEL FUEL"/>
    <m/>
  </r>
  <r>
    <n v="71661"/>
    <s v="REFERENCE ELECTRIFICATION - MODERATE TECHNOLOGY ADVANCEMENT"/>
    <x v="0"/>
    <s v="LNG HEAVY-DUTY VEHICLE"/>
    <x v="21"/>
    <s v="TRANSPORTATION"/>
    <x v="1"/>
    <s v="LPG FUEL"/>
    <m/>
  </r>
  <r>
    <n v="71662"/>
    <s v="REFERENCE ELECTRIFICATION - MODERATE TECHNOLOGY ADVANCEMENT"/>
    <x v="0"/>
    <s v="LNG HEAVY-DUTY VEHICLE"/>
    <x v="21"/>
    <s v="TRANSPORTATION"/>
    <x v="1"/>
    <s v="LIQUEFIED PIPELINE GAS"/>
    <n v="51321.7521359466"/>
  </r>
  <r>
    <n v="71663"/>
    <s v="REFERENCE ELECTRIFICATION - MODERATE TECHNOLOGY ADVANCEMENT"/>
    <x v="0"/>
    <s v="LNG HEAVY-DUTY VEHICLE"/>
    <x v="22"/>
    <s v="TRANSPORTATION"/>
    <x v="1"/>
    <s v="GASOLINE FUEL"/>
    <m/>
  </r>
  <r>
    <n v="71664"/>
    <s v="REFERENCE ELECTRIFICATION - MODERATE TECHNOLOGY ADVANCEMENT"/>
    <x v="0"/>
    <s v="LNG HEAVY-DUTY VEHICLE"/>
    <x v="22"/>
    <s v="TRANSPORTATION"/>
    <x v="1"/>
    <s v="ELECTRICITY"/>
    <m/>
  </r>
  <r>
    <n v="71665"/>
    <s v="REFERENCE ELECTRIFICATION - MODERATE TECHNOLOGY ADVANCEMENT"/>
    <x v="0"/>
    <s v="LNG HEAVY-DUTY VEHICLE"/>
    <x v="22"/>
    <s v="TRANSPORTATION"/>
    <x v="1"/>
    <s v="DIESEL FUEL"/>
    <m/>
  </r>
  <r>
    <n v="71666"/>
    <s v="REFERENCE ELECTRIFICATION - MODERATE TECHNOLOGY ADVANCEMENT"/>
    <x v="0"/>
    <s v="LNG HEAVY-DUTY VEHICLE"/>
    <x v="22"/>
    <s v="TRANSPORTATION"/>
    <x v="1"/>
    <s v="LPG FUEL"/>
    <m/>
  </r>
  <r>
    <n v="71667"/>
    <s v="REFERENCE ELECTRIFICATION - MODERATE TECHNOLOGY ADVANCEMENT"/>
    <x v="0"/>
    <s v="LNG HEAVY-DUTY VEHICLE"/>
    <x v="22"/>
    <s v="TRANSPORTATION"/>
    <x v="1"/>
    <s v="LIQUEFIED PIPELINE GAS"/>
    <n v="191743.768636631"/>
  </r>
  <r>
    <n v="71668"/>
    <s v="REFERENCE ELECTRIFICATION - MODERATE TECHNOLOGY ADVANCEMENT"/>
    <x v="0"/>
    <s v="LNG HEAVY-DUTY VEHICLE"/>
    <x v="23"/>
    <s v="TRANSPORTATION"/>
    <x v="1"/>
    <s v="GASOLINE FUEL"/>
    <m/>
  </r>
  <r>
    <n v="71669"/>
    <s v="REFERENCE ELECTRIFICATION - MODERATE TECHNOLOGY ADVANCEMENT"/>
    <x v="0"/>
    <s v="LNG HEAVY-DUTY VEHICLE"/>
    <x v="23"/>
    <s v="TRANSPORTATION"/>
    <x v="1"/>
    <s v="ELECTRICITY"/>
    <m/>
  </r>
  <r>
    <n v="71670"/>
    <s v="REFERENCE ELECTRIFICATION - MODERATE TECHNOLOGY ADVANCEMENT"/>
    <x v="0"/>
    <s v="LNG HEAVY-DUTY VEHICLE"/>
    <x v="23"/>
    <s v="TRANSPORTATION"/>
    <x v="1"/>
    <s v="DIESEL FUEL"/>
    <m/>
  </r>
  <r>
    <n v="71671"/>
    <s v="REFERENCE ELECTRIFICATION - MODERATE TECHNOLOGY ADVANCEMENT"/>
    <x v="0"/>
    <s v="LNG HEAVY-DUTY VEHICLE"/>
    <x v="23"/>
    <s v="TRANSPORTATION"/>
    <x v="1"/>
    <s v="LPG FUEL"/>
    <m/>
  </r>
  <r>
    <n v="71672"/>
    <s v="REFERENCE ELECTRIFICATION - MODERATE TECHNOLOGY ADVANCEMENT"/>
    <x v="0"/>
    <s v="LNG HEAVY-DUTY VEHICLE"/>
    <x v="23"/>
    <s v="TRANSPORTATION"/>
    <x v="1"/>
    <s v="LIQUEFIED PIPELINE GAS"/>
    <n v="79833.8367995898"/>
  </r>
  <r>
    <n v="71673"/>
    <s v="REFERENCE ELECTRIFICATION - MODERATE TECHNOLOGY ADVANCEMENT"/>
    <x v="0"/>
    <s v="LNG HEAVY-DUTY VEHICLE"/>
    <x v="24"/>
    <s v="TRANSPORTATION"/>
    <x v="1"/>
    <s v="GASOLINE FUEL"/>
    <m/>
  </r>
  <r>
    <n v="71674"/>
    <s v="REFERENCE ELECTRIFICATION - MODERATE TECHNOLOGY ADVANCEMENT"/>
    <x v="0"/>
    <s v="LNG HEAVY-DUTY VEHICLE"/>
    <x v="24"/>
    <s v="TRANSPORTATION"/>
    <x v="1"/>
    <s v="ELECTRICITY"/>
    <m/>
  </r>
  <r>
    <n v="71675"/>
    <s v="REFERENCE ELECTRIFICATION - MODERATE TECHNOLOGY ADVANCEMENT"/>
    <x v="0"/>
    <s v="LNG HEAVY-DUTY VEHICLE"/>
    <x v="24"/>
    <s v="TRANSPORTATION"/>
    <x v="1"/>
    <s v="DIESEL FUEL"/>
    <m/>
  </r>
  <r>
    <n v="71676"/>
    <s v="REFERENCE ELECTRIFICATION - MODERATE TECHNOLOGY ADVANCEMENT"/>
    <x v="0"/>
    <s v="LNG HEAVY-DUTY VEHICLE"/>
    <x v="24"/>
    <s v="TRANSPORTATION"/>
    <x v="1"/>
    <s v="LPG FUEL"/>
    <m/>
  </r>
  <r>
    <n v="71677"/>
    <s v="REFERENCE ELECTRIFICATION - MODERATE TECHNOLOGY ADVANCEMENT"/>
    <x v="0"/>
    <s v="LNG HEAVY-DUTY VEHICLE"/>
    <x v="24"/>
    <s v="TRANSPORTATION"/>
    <x v="1"/>
    <s v="LIQUEFIED PIPELINE GAS"/>
    <n v="124027.567579463"/>
  </r>
  <r>
    <n v="71678"/>
    <s v="REFERENCE ELECTRIFICATION - MODERATE TECHNOLOGY ADVANCEMENT"/>
    <x v="0"/>
    <s v="LNG HEAVY-DUTY VEHICLE"/>
    <x v="25"/>
    <s v="TRANSPORTATION"/>
    <x v="1"/>
    <s v="GASOLINE FUEL"/>
    <m/>
  </r>
  <r>
    <n v="71679"/>
    <s v="REFERENCE ELECTRIFICATION - MODERATE TECHNOLOGY ADVANCEMENT"/>
    <x v="0"/>
    <s v="LNG HEAVY-DUTY VEHICLE"/>
    <x v="25"/>
    <s v="TRANSPORTATION"/>
    <x v="1"/>
    <s v="ELECTRICITY"/>
    <m/>
  </r>
  <r>
    <n v="71680"/>
    <s v="REFERENCE ELECTRIFICATION - MODERATE TECHNOLOGY ADVANCEMENT"/>
    <x v="0"/>
    <s v="LNG HEAVY-DUTY VEHICLE"/>
    <x v="25"/>
    <s v="TRANSPORTATION"/>
    <x v="1"/>
    <s v="DIESEL FUEL"/>
    <m/>
  </r>
  <r>
    <n v="71681"/>
    <s v="REFERENCE ELECTRIFICATION - MODERATE TECHNOLOGY ADVANCEMENT"/>
    <x v="0"/>
    <s v="LNG HEAVY-DUTY VEHICLE"/>
    <x v="25"/>
    <s v="TRANSPORTATION"/>
    <x v="1"/>
    <s v="LPG FUEL"/>
    <m/>
  </r>
  <r>
    <n v="71682"/>
    <s v="REFERENCE ELECTRIFICATION - MODERATE TECHNOLOGY ADVANCEMENT"/>
    <x v="0"/>
    <s v="LNG HEAVY-DUTY VEHICLE"/>
    <x v="25"/>
    <s v="TRANSPORTATION"/>
    <x v="1"/>
    <s v="LIQUEFIED PIPELINE GAS"/>
    <n v="263023.979991475"/>
  </r>
  <r>
    <n v="71683"/>
    <s v="REFERENCE ELECTRIFICATION - MODERATE TECHNOLOGY ADVANCEMENT"/>
    <x v="0"/>
    <s v="LNG HEAVY-DUTY VEHICLE"/>
    <x v="26"/>
    <s v="TRANSPORTATION"/>
    <x v="1"/>
    <s v="GASOLINE FUEL"/>
    <m/>
  </r>
  <r>
    <n v="71684"/>
    <s v="REFERENCE ELECTRIFICATION - MODERATE TECHNOLOGY ADVANCEMENT"/>
    <x v="0"/>
    <s v="LNG HEAVY-DUTY VEHICLE"/>
    <x v="26"/>
    <s v="TRANSPORTATION"/>
    <x v="1"/>
    <s v="ELECTRICITY"/>
    <m/>
  </r>
  <r>
    <n v="71685"/>
    <s v="REFERENCE ELECTRIFICATION - MODERATE TECHNOLOGY ADVANCEMENT"/>
    <x v="0"/>
    <s v="LNG HEAVY-DUTY VEHICLE"/>
    <x v="26"/>
    <s v="TRANSPORTATION"/>
    <x v="1"/>
    <s v="DIESEL FUEL"/>
    <m/>
  </r>
  <r>
    <n v="71686"/>
    <s v="REFERENCE ELECTRIFICATION - MODERATE TECHNOLOGY ADVANCEMENT"/>
    <x v="0"/>
    <s v="LNG HEAVY-DUTY VEHICLE"/>
    <x v="26"/>
    <s v="TRANSPORTATION"/>
    <x v="1"/>
    <s v="LPG FUEL"/>
    <m/>
  </r>
  <r>
    <n v="71687"/>
    <s v="REFERENCE ELECTRIFICATION - MODERATE TECHNOLOGY ADVANCEMENT"/>
    <x v="0"/>
    <s v="LNG HEAVY-DUTY VEHICLE"/>
    <x v="26"/>
    <s v="TRANSPORTATION"/>
    <x v="1"/>
    <s v="LIQUEFIED PIPELINE GAS"/>
    <n v="36352.9078358544"/>
  </r>
  <r>
    <n v="71688"/>
    <s v="REFERENCE ELECTRIFICATION - MODERATE TECHNOLOGY ADVANCEMENT"/>
    <x v="0"/>
    <s v="LNG HEAVY-DUTY VEHICLE"/>
    <x v="27"/>
    <s v="TRANSPORTATION"/>
    <x v="1"/>
    <s v="GASOLINE FUEL"/>
    <m/>
  </r>
  <r>
    <n v="71689"/>
    <s v="REFERENCE ELECTRIFICATION - MODERATE TECHNOLOGY ADVANCEMENT"/>
    <x v="0"/>
    <s v="LNG HEAVY-DUTY VEHICLE"/>
    <x v="27"/>
    <s v="TRANSPORTATION"/>
    <x v="1"/>
    <s v="ELECTRICITY"/>
    <m/>
  </r>
  <r>
    <n v="71690"/>
    <s v="REFERENCE ELECTRIFICATION - MODERATE TECHNOLOGY ADVANCEMENT"/>
    <x v="0"/>
    <s v="LNG HEAVY-DUTY VEHICLE"/>
    <x v="27"/>
    <s v="TRANSPORTATION"/>
    <x v="1"/>
    <s v="DIESEL FUEL"/>
    <m/>
  </r>
  <r>
    <n v="71691"/>
    <s v="REFERENCE ELECTRIFICATION - MODERATE TECHNOLOGY ADVANCEMENT"/>
    <x v="0"/>
    <s v="LNG HEAVY-DUTY VEHICLE"/>
    <x v="27"/>
    <s v="TRANSPORTATION"/>
    <x v="1"/>
    <s v="LPG FUEL"/>
    <m/>
  </r>
  <r>
    <n v="71692"/>
    <s v="REFERENCE ELECTRIFICATION - MODERATE TECHNOLOGY ADVANCEMENT"/>
    <x v="0"/>
    <s v="LNG HEAVY-DUTY VEHICLE"/>
    <x v="27"/>
    <s v="TRANSPORTATION"/>
    <x v="1"/>
    <s v="LIQUEFIED PIPELINE GAS"/>
    <n v="76982.6283940751"/>
  </r>
  <r>
    <n v="71693"/>
    <s v="REFERENCE ELECTRIFICATION - MODERATE TECHNOLOGY ADVANCEMENT"/>
    <x v="0"/>
    <s v="LNG HEAVY-DUTY VEHICLE"/>
    <x v="28"/>
    <s v="TRANSPORTATION"/>
    <x v="1"/>
    <s v="GASOLINE FUEL"/>
    <m/>
  </r>
  <r>
    <n v="71694"/>
    <s v="REFERENCE ELECTRIFICATION - MODERATE TECHNOLOGY ADVANCEMENT"/>
    <x v="0"/>
    <s v="LNG HEAVY-DUTY VEHICLE"/>
    <x v="28"/>
    <s v="TRANSPORTATION"/>
    <x v="1"/>
    <s v="ELECTRICITY"/>
    <m/>
  </r>
  <r>
    <n v="71695"/>
    <s v="REFERENCE ELECTRIFICATION - MODERATE TECHNOLOGY ADVANCEMENT"/>
    <x v="0"/>
    <s v="LNG HEAVY-DUTY VEHICLE"/>
    <x v="28"/>
    <s v="TRANSPORTATION"/>
    <x v="1"/>
    <s v="DIESEL FUEL"/>
    <m/>
  </r>
  <r>
    <n v="71696"/>
    <s v="REFERENCE ELECTRIFICATION - MODERATE TECHNOLOGY ADVANCEMENT"/>
    <x v="0"/>
    <s v="LNG HEAVY-DUTY VEHICLE"/>
    <x v="28"/>
    <s v="TRANSPORTATION"/>
    <x v="1"/>
    <s v="LPG FUEL"/>
    <m/>
  </r>
  <r>
    <n v="71697"/>
    <s v="REFERENCE ELECTRIFICATION - MODERATE TECHNOLOGY ADVANCEMENT"/>
    <x v="0"/>
    <s v="LNG HEAVY-DUTY VEHICLE"/>
    <x v="28"/>
    <s v="TRANSPORTATION"/>
    <x v="1"/>
    <s v="LIQUEFIED PIPELINE GAS"/>
    <n v="60588.1796250455"/>
  </r>
  <r>
    <n v="71698"/>
    <s v="REFERENCE ELECTRIFICATION - MODERATE TECHNOLOGY ADVANCEMENT"/>
    <x v="0"/>
    <s v="LNG HEAVY-DUTY VEHICLE"/>
    <x v="29"/>
    <s v="TRANSPORTATION"/>
    <x v="1"/>
    <s v="GASOLINE FUEL"/>
    <m/>
  </r>
  <r>
    <n v="71699"/>
    <s v="REFERENCE ELECTRIFICATION - MODERATE TECHNOLOGY ADVANCEMENT"/>
    <x v="0"/>
    <s v="LNG HEAVY-DUTY VEHICLE"/>
    <x v="29"/>
    <s v="TRANSPORTATION"/>
    <x v="1"/>
    <s v="ELECTRICITY"/>
    <m/>
  </r>
  <r>
    <n v="71700"/>
    <s v="REFERENCE ELECTRIFICATION - MODERATE TECHNOLOGY ADVANCEMENT"/>
    <x v="0"/>
    <s v="LNG HEAVY-DUTY VEHICLE"/>
    <x v="29"/>
    <s v="TRANSPORTATION"/>
    <x v="1"/>
    <s v="DIESEL FUEL"/>
    <m/>
  </r>
  <r>
    <n v="71701"/>
    <s v="REFERENCE ELECTRIFICATION - MODERATE TECHNOLOGY ADVANCEMENT"/>
    <x v="0"/>
    <s v="LNG HEAVY-DUTY VEHICLE"/>
    <x v="29"/>
    <s v="TRANSPORTATION"/>
    <x v="1"/>
    <s v="LPG FUEL"/>
    <m/>
  </r>
  <r>
    <n v="71702"/>
    <s v="REFERENCE ELECTRIFICATION - MODERATE TECHNOLOGY ADVANCEMENT"/>
    <x v="0"/>
    <s v="LNG HEAVY-DUTY VEHICLE"/>
    <x v="29"/>
    <s v="TRANSPORTATION"/>
    <x v="1"/>
    <s v="LIQUEFIED PIPELINE GAS"/>
    <n v="9266.427565124341"/>
  </r>
  <r>
    <n v="71703"/>
    <s v="REFERENCE ELECTRIFICATION - MODERATE TECHNOLOGY ADVANCEMENT"/>
    <x v="0"/>
    <s v="LNG HEAVY-DUTY VEHICLE"/>
    <x v="30"/>
    <s v="TRANSPORTATION"/>
    <x v="1"/>
    <s v="GASOLINE FUEL"/>
    <m/>
  </r>
  <r>
    <n v="71704"/>
    <s v="REFERENCE ELECTRIFICATION - MODERATE TECHNOLOGY ADVANCEMENT"/>
    <x v="0"/>
    <s v="LNG HEAVY-DUTY VEHICLE"/>
    <x v="30"/>
    <s v="TRANSPORTATION"/>
    <x v="1"/>
    <s v="ELECTRICITY"/>
    <m/>
  </r>
  <r>
    <n v="71705"/>
    <s v="REFERENCE ELECTRIFICATION - MODERATE TECHNOLOGY ADVANCEMENT"/>
    <x v="0"/>
    <s v="LNG HEAVY-DUTY VEHICLE"/>
    <x v="30"/>
    <s v="TRANSPORTATION"/>
    <x v="1"/>
    <s v="DIESEL FUEL"/>
    <m/>
  </r>
  <r>
    <n v="71706"/>
    <s v="REFERENCE ELECTRIFICATION - MODERATE TECHNOLOGY ADVANCEMENT"/>
    <x v="0"/>
    <s v="LNG HEAVY-DUTY VEHICLE"/>
    <x v="30"/>
    <s v="TRANSPORTATION"/>
    <x v="1"/>
    <s v="LPG FUEL"/>
    <m/>
  </r>
  <r>
    <n v="71707"/>
    <s v="REFERENCE ELECTRIFICATION - MODERATE TECHNOLOGY ADVANCEMENT"/>
    <x v="0"/>
    <s v="LNG HEAVY-DUTY VEHICLE"/>
    <x v="30"/>
    <s v="TRANSPORTATION"/>
    <x v="1"/>
    <s v="LIQUEFIED PIPELINE GAS"/>
    <n v="63439.3880305222"/>
  </r>
  <r>
    <n v="71708"/>
    <s v="REFERENCE ELECTRIFICATION - MODERATE TECHNOLOGY ADVANCEMENT"/>
    <x v="0"/>
    <s v="LNG HEAVY-DUTY VEHICLE"/>
    <x v="31"/>
    <s v="TRANSPORTATION"/>
    <x v="1"/>
    <s v="GASOLINE FUEL"/>
    <m/>
  </r>
  <r>
    <n v="71709"/>
    <s v="REFERENCE ELECTRIFICATION - MODERATE TECHNOLOGY ADVANCEMENT"/>
    <x v="0"/>
    <s v="LNG HEAVY-DUTY VEHICLE"/>
    <x v="31"/>
    <s v="TRANSPORTATION"/>
    <x v="1"/>
    <s v="ELECTRICITY"/>
    <m/>
  </r>
  <r>
    <n v="71710"/>
    <s v="REFERENCE ELECTRIFICATION - MODERATE TECHNOLOGY ADVANCEMENT"/>
    <x v="0"/>
    <s v="LNG HEAVY-DUTY VEHICLE"/>
    <x v="31"/>
    <s v="TRANSPORTATION"/>
    <x v="1"/>
    <s v="DIESEL FUEL"/>
    <m/>
  </r>
  <r>
    <n v="71711"/>
    <s v="REFERENCE ELECTRIFICATION - MODERATE TECHNOLOGY ADVANCEMENT"/>
    <x v="0"/>
    <s v="LNG HEAVY-DUTY VEHICLE"/>
    <x v="31"/>
    <s v="TRANSPORTATION"/>
    <x v="1"/>
    <s v="LPG FUEL"/>
    <m/>
  </r>
  <r>
    <n v="71712"/>
    <s v="REFERENCE ELECTRIFICATION - MODERATE TECHNOLOGY ADVANCEMENT"/>
    <x v="0"/>
    <s v="LNG HEAVY-DUTY VEHICLE"/>
    <x v="31"/>
    <s v="TRANSPORTATION"/>
    <x v="1"/>
    <s v="LIQUEFIED PIPELINE GAS"/>
    <n v="108345.921311107"/>
  </r>
  <r>
    <n v="71713"/>
    <s v="REFERENCE ELECTRIFICATION - MODERATE TECHNOLOGY ADVANCEMENT"/>
    <x v="0"/>
    <s v="LNG HEAVY-DUTY VEHICLE"/>
    <x v="32"/>
    <s v="TRANSPORTATION"/>
    <x v="1"/>
    <s v="GASOLINE FUEL"/>
    <m/>
  </r>
  <r>
    <n v="71714"/>
    <s v="REFERENCE ELECTRIFICATION - MODERATE TECHNOLOGY ADVANCEMENT"/>
    <x v="0"/>
    <s v="LNG HEAVY-DUTY VEHICLE"/>
    <x v="32"/>
    <s v="TRANSPORTATION"/>
    <x v="1"/>
    <s v="ELECTRICITY"/>
    <m/>
  </r>
  <r>
    <n v="71715"/>
    <s v="REFERENCE ELECTRIFICATION - MODERATE TECHNOLOGY ADVANCEMENT"/>
    <x v="0"/>
    <s v="LNG HEAVY-DUTY VEHICLE"/>
    <x v="32"/>
    <s v="TRANSPORTATION"/>
    <x v="1"/>
    <s v="DIESEL FUEL"/>
    <m/>
  </r>
  <r>
    <n v="71716"/>
    <s v="REFERENCE ELECTRIFICATION - MODERATE TECHNOLOGY ADVANCEMENT"/>
    <x v="0"/>
    <s v="LNG HEAVY-DUTY VEHICLE"/>
    <x v="32"/>
    <s v="TRANSPORTATION"/>
    <x v="1"/>
    <s v="LPG FUEL"/>
    <m/>
  </r>
  <r>
    <n v="71717"/>
    <s v="REFERENCE ELECTRIFICATION - MODERATE TECHNOLOGY ADVANCEMENT"/>
    <x v="0"/>
    <s v="LNG HEAVY-DUTY VEHICLE"/>
    <x v="32"/>
    <s v="TRANSPORTATION"/>
    <x v="1"/>
    <s v="LIQUEFIED PIPELINE GAS"/>
    <n v="255895.958787574"/>
  </r>
  <r>
    <n v="71718"/>
    <s v="REFERENCE ELECTRIFICATION - MODERATE TECHNOLOGY ADVANCEMENT"/>
    <x v="0"/>
    <s v="LNG HEAVY-DUTY VEHICLE"/>
    <x v="33"/>
    <s v="TRANSPORTATION"/>
    <x v="1"/>
    <s v="GASOLINE FUEL"/>
    <m/>
  </r>
  <r>
    <n v="71719"/>
    <s v="REFERENCE ELECTRIFICATION - MODERATE TECHNOLOGY ADVANCEMENT"/>
    <x v="0"/>
    <s v="LNG HEAVY-DUTY VEHICLE"/>
    <x v="33"/>
    <s v="TRANSPORTATION"/>
    <x v="1"/>
    <s v="ELECTRICITY"/>
    <m/>
  </r>
  <r>
    <n v="71720"/>
    <s v="REFERENCE ELECTRIFICATION - MODERATE TECHNOLOGY ADVANCEMENT"/>
    <x v="0"/>
    <s v="LNG HEAVY-DUTY VEHICLE"/>
    <x v="33"/>
    <s v="TRANSPORTATION"/>
    <x v="1"/>
    <s v="DIESEL FUEL"/>
    <m/>
  </r>
  <r>
    <n v="71721"/>
    <s v="REFERENCE ELECTRIFICATION - MODERATE TECHNOLOGY ADVANCEMENT"/>
    <x v="0"/>
    <s v="LNG HEAVY-DUTY VEHICLE"/>
    <x v="33"/>
    <s v="TRANSPORTATION"/>
    <x v="1"/>
    <s v="LPG FUEL"/>
    <m/>
  </r>
  <r>
    <n v="71722"/>
    <s v="REFERENCE ELECTRIFICATION - MODERATE TECHNOLOGY ADVANCEMENT"/>
    <x v="0"/>
    <s v="LNG HEAVY-DUTY VEHICLE"/>
    <x v="33"/>
    <s v="TRANSPORTATION"/>
    <x v="1"/>
    <s v="LIQUEFIED PIPELINE GAS"/>
    <n v="164657.288213753"/>
  </r>
  <r>
    <n v="71723"/>
    <s v="REFERENCE ELECTRIFICATION - MODERATE TECHNOLOGY ADVANCEMENT"/>
    <x v="0"/>
    <s v="LNG HEAVY-DUTY VEHICLE"/>
    <x v="34"/>
    <s v="TRANSPORTATION"/>
    <x v="1"/>
    <s v="GASOLINE FUEL"/>
    <m/>
  </r>
  <r>
    <n v="71724"/>
    <s v="REFERENCE ELECTRIFICATION - MODERATE TECHNOLOGY ADVANCEMENT"/>
    <x v="0"/>
    <s v="LNG HEAVY-DUTY VEHICLE"/>
    <x v="34"/>
    <s v="TRANSPORTATION"/>
    <x v="1"/>
    <s v="ELECTRICITY"/>
    <m/>
  </r>
  <r>
    <n v="71725"/>
    <s v="REFERENCE ELECTRIFICATION - MODERATE TECHNOLOGY ADVANCEMENT"/>
    <x v="0"/>
    <s v="LNG HEAVY-DUTY VEHICLE"/>
    <x v="34"/>
    <s v="TRANSPORTATION"/>
    <x v="1"/>
    <s v="DIESEL FUEL"/>
    <m/>
  </r>
  <r>
    <n v="71726"/>
    <s v="REFERENCE ELECTRIFICATION - MODERATE TECHNOLOGY ADVANCEMENT"/>
    <x v="0"/>
    <s v="LNG HEAVY-DUTY VEHICLE"/>
    <x v="34"/>
    <s v="TRANSPORTATION"/>
    <x v="1"/>
    <s v="LPG FUEL"/>
    <m/>
  </r>
  <r>
    <n v="71727"/>
    <s v="REFERENCE ELECTRIFICATION - MODERATE TECHNOLOGY ADVANCEMENT"/>
    <x v="0"/>
    <s v="LNG HEAVY-DUTY VEHICLE"/>
    <x v="34"/>
    <s v="TRANSPORTATION"/>
    <x v="1"/>
    <s v="LIQUEFIED PIPELINE GAS"/>
    <n v="54172.9605414617"/>
  </r>
  <r>
    <n v="71728"/>
    <s v="REFERENCE ELECTRIFICATION - MODERATE TECHNOLOGY ADVANCEMENT"/>
    <x v="0"/>
    <s v="LNG HEAVY-DUTY VEHICLE"/>
    <x v="35"/>
    <s v="TRANSPORTATION"/>
    <x v="1"/>
    <s v="GASOLINE FUEL"/>
    <m/>
  </r>
  <r>
    <n v="71729"/>
    <s v="REFERENCE ELECTRIFICATION - MODERATE TECHNOLOGY ADVANCEMENT"/>
    <x v="0"/>
    <s v="LNG HEAVY-DUTY VEHICLE"/>
    <x v="35"/>
    <s v="TRANSPORTATION"/>
    <x v="1"/>
    <s v="ELECTRICITY"/>
    <m/>
  </r>
  <r>
    <n v="71730"/>
    <s v="REFERENCE ELECTRIFICATION - MODERATE TECHNOLOGY ADVANCEMENT"/>
    <x v="0"/>
    <s v="LNG HEAVY-DUTY VEHICLE"/>
    <x v="35"/>
    <s v="TRANSPORTATION"/>
    <x v="1"/>
    <s v="DIESEL FUEL"/>
    <m/>
  </r>
  <r>
    <n v="71731"/>
    <s v="REFERENCE ELECTRIFICATION - MODERATE TECHNOLOGY ADVANCEMENT"/>
    <x v="0"/>
    <s v="LNG HEAVY-DUTY VEHICLE"/>
    <x v="35"/>
    <s v="TRANSPORTATION"/>
    <x v="1"/>
    <s v="LPG FUEL"/>
    <m/>
  </r>
  <r>
    <n v="71732"/>
    <s v="REFERENCE ELECTRIFICATION - MODERATE TECHNOLOGY ADVANCEMENT"/>
    <x v="0"/>
    <s v="LNG HEAVY-DUTY VEHICLE"/>
    <x v="35"/>
    <s v="TRANSPORTATION"/>
    <x v="1"/>
    <s v="LIQUEFIED PIPELINE GAS"/>
    <n v="377785.12015794"/>
  </r>
  <r>
    <n v="71733"/>
    <s v="REFERENCE ELECTRIFICATION - MODERATE TECHNOLOGY ADVANCEMENT"/>
    <x v="0"/>
    <s v="LNG HEAVY-DUTY VEHICLE"/>
    <x v="36"/>
    <s v="TRANSPORTATION"/>
    <x v="1"/>
    <s v="GASOLINE FUEL"/>
    <m/>
  </r>
  <r>
    <n v="71734"/>
    <s v="REFERENCE ELECTRIFICATION - MODERATE TECHNOLOGY ADVANCEMENT"/>
    <x v="0"/>
    <s v="LNG HEAVY-DUTY VEHICLE"/>
    <x v="36"/>
    <s v="TRANSPORTATION"/>
    <x v="1"/>
    <s v="ELECTRICITY"/>
    <m/>
  </r>
  <r>
    <n v="71735"/>
    <s v="REFERENCE ELECTRIFICATION - MODERATE TECHNOLOGY ADVANCEMENT"/>
    <x v="0"/>
    <s v="LNG HEAVY-DUTY VEHICLE"/>
    <x v="36"/>
    <s v="TRANSPORTATION"/>
    <x v="1"/>
    <s v="DIESEL FUEL"/>
    <m/>
  </r>
  <r>
    <n v="71736"/>
    <s v="REFERENCE ELECTRIFICATION - MODERATE TECHNOLOGY ADVANCEMENT"/>
    <x v="0"/>
    <s v="LNG HEAVY-DUTY VEHICLE"/>
    <x v="36"/>
    <s v="TRANSPORTATION"/>
    <x v="1"/>
    <s v="LPG FUEL"/>
    <m/>
  </r>
  <r>
    <n v="71737"/>
    <s v="REFERENCE ELECTRIFICATION - MODERATE TECHNOLOGY ADVANCEMENT"/>
    <x v="0"/>
    <s v="LNG HEAVY-DUTY VEHICLE"/>
    <x v="36"/>
    <s v="TRANSPORTATION"/>
    <x v="1"/>
    <s v="LIQUEFIED PIPELINE GAS"/>
    <n v="171785.309189514"/>
  </r>
  <r>
    <n v="71738"/>
    <s v="REFERENCE ELECTRIFICATION - MODERATE TECHNOLOGY ADVANCEMENT"/>
    <x v="0"/>
    <s v="LNG HEAVY-DUTY VEHICLE"/>
    <x v="37"/>
    <s v="TRANSPORTATION"/>
    <x v="1"/>
    <s v="GASOLINE FUEL"/>
    <m/>
  </r>
  <r>
    <n v="71739"/>
    <s v="REFERENCE ELECTRIFICATION - MODERATE TECHNOLOGY ADVANCEMENT"/>
    <x v="0"/>
    <s v="LNG HEAVY-DUTY VEHICLE"/>
    <x v="37"/>
    <s v="TRANSPORTATION"/>
    <x v="1"/>
    <s v="ELECTRICITY"/>
    <m/>
  </r>
  <r>
    <n v="71740"/>
    <s v="REFERENCE ELECTRIFICATION - MODERATE TECHNOLOGY ADVANCEMENT"/>
    <x v="0"/>
    <s v="LNG HEAVY-DUTY VEHICLE"/>
    <x v="37"/>
    <s v="TRANSPORTATION"/>
    <x v="1"/>
    <s v="DIESEL FUEL"/>
    <m/>
  </r>
  <r>
    <n v="71741"/>
    <s v="REFERENCE ELECTRIFICATION - MODERATE TECHNOLOGY ADVANCEMENT"/>
    <x v="0"/>
    <s v="LNG HEAVY-DUTY VEHICLE"/>
    <x v="37"/>
    <s v="TRANSPORTATION"/>
    <x v="1"/>
    <s v="LPG FUEL"/>
    <m/>
  </r>
  <r>
    <n v="71742"/>
    <s v="REFERENCE ELECTRIFICATION - MODERATE TECHNOLOGY ADVANCEMENT"/>
    <x v="0"/>
    <s v="LNG HEAVY-DUTY VEHICLE"/>
    <x v="37"/>
    <s v="TRANSPORTATION"/>
    <x v="1"/>
    <s v="LIQUEFIED PIPELINE GAS"/>
    <n v="106207.51494993"/>
  </r>
  <r>
    <n v="71743"/>
    <s v="REFERENCE ELECTRIFICATION - MODERATE TECHNOLOGY ADVANCEMENT"/>
    <x v="0"/>
    <s v="LNG HEAVY-DUTY VEHICLE"/>
    <x v="38"/>
    <s v="TRANSPORTATION"/>
    <x v="1"/>
    <s v="GASOLINE FUEL"/>
    <m/>
  </r>
  <r>
    <n v="71744"/>
    <s v="REFERENCE ELECTRIFICATION - MODERATE TECHNOLOGY ADVANCEMENT"/>
    <x v="0"/>
    <s v="LNG HEAVY-DUTY VEHICLE"/>
    <x v="38"/>
    <s v="TRANSPORTATION"/>
    <x v="1"/>
    <s v="ELECTRICITY"/>
    <m/>
  </r>
  <r>
    <n v="71745"/>
    <s v="REFERENCE ELECTRIFICATION - MODERATE TECHNOLOGY ADVANCEMENT"/>
    <x v="0"/>
    <s v="LNG HEAVY-DUTY VEHICLE"/>
    <x v="38"/>
    <s v="TRANSPORTATION"/>
    <x v="1"/>
    <s v="DIESEL FUEL"/>
    <m/>
  </r>
  <r>
    <n v="71746"/>
    <s v="REFERENCE ELECTRIFICATION - MODERATE TECHNOLOGY ADVANCEMENT"/>
    <x v="0"/>
    <s v="LNG HEAVY-DUTY VEHICLE"/>
    <x v="38"/>
    <s v="TRANSPORTATION"/>
    <x v="1"/>
    <s v="LPG FUEL"/>
    <m/>
  </r>
  <r>
    <n v="71747"/>
    <s v="REFERENCE ELECTRIFICATION - MODERATE TECHNOLOGY ADVANCEMENT"/>
    <x v="0"/>
    <s v="LNG HEAVY-DUTY VEHICLE"/>
    <x v="38"/>
    <s v="TRANSPORTATION"/>
    <x v="1"/>
    <s v="LIQUEFIED PIPELINE GAS"/>
    <n v="220968.655192491"/>
  </r>
  <r>
    <n v="71748"/>
    <s v="REFERENCE ELECTRIFICATION - MODERATE TECHNOLOGY ADVANCEMENT"/>
    <x v="0"/>
    <s v="LNG HEAVY-DUTY VEHICLE"/>
    <x v="39"/>
    <s v="TRANSPORTATION"/>
    <x v="1"/>
    <s v="GASOLINE FUEL"/>
    <m/>
  </r>
  <r>
    <n v="71749"/>
    <s v="REFERENCE ELECTRIFICATION - MODERATE TECHNOLOGY ADVANCEMENT"/>
    <x v="0"/>
    <s v="LNG HEAVY-DUTY VEHICLE"/>
    <x v="39"/>
    <s v="TRANSPORTATION"/>
    <x v="1"/>
    <s v="ELECTRICITY"/>
    <m/>
  </r>
  <r>
    <n v="71750"/>
    <s v="REFERENCE ELECTRIFICATION - MODERATE TECHNOLOGY ADVANCEMENT"/>
    <x v="0"/>
    <s v="LNG HEAVY-DUTY VEHICLE"/>
    <x v="39"/>
    <s v="TRANSPORTATION"/>
    <x v="1"/>
    <s v="DIESEL FUEL"/>
    <m/>
  </r>
  <r>
    <n v="71751"/>
    <s v="REFERENCE ELECTRIFICATION - MODERATE TECHNOLOGY ADVANCEMENT"/>
    <x v="0"/>
    <s v="LNG HEAVY-DUTY VEHICLE"/>
    <x v="39"/>
    <s v="TRANSPORTATION"/>
    <x v="1"/>
    <s v="LPG FUEL"/>
    <m/>
  </r>
  <r>
    <n v="71752"/>
    <s v="REFERENCE ELECTRIFICATION - MODERATE TECHNOLOGY ADVANCEMENT"/>
    <x v="0"/>
    <s v="LNG HEAVY-DUTY VEHICLE"/>
    <x v="39"/>
    <s v="TRANSPORTATION"/>
    <x v="1"/>
    <s v="LIQUEFIED PIPELINE GAS"/>
    <n v="7128.0210518177"/>
  </r>
  <r>
    <n v="71753"/>
    <s v="REFERENCE ELECTRIFICATION - MODERATE TECHNOLOGY ADVANCEMENT"/>
    <x v="0"/>
    <s v="LNG HEAVY-DUTY VEHICLE"/>
    <x v="40"/>
    <s v="TRANSPORTATION"/>
    <x v="1"/>
    <s v="GASOLINE FUEL"/>
    <m/>
  </r>
  <r>
    <n v="71754"/>
    <s v="REFERENCE ELECTRIFICATION - MODERATE TECHNOLOGY ADVANCEMENT"/>
    <x v="0"/>
    <s v="LNG HEAVY-DUTY VEHICLE"/>
    <x v="40"/>
    <s v="TRANSPORTATION"/>
    <x v="1"/>
    <s v="ELECTRICITY"/>
    <m/>
  </r>
  <r>
    <n v="71755"/>
    <s v="REFERENCE ELECTRIFICATION - MODERATE TECHNOLOGY ADVANCEMENT"/>
    <x v="0"/>
    <s v="LNG HEAVY-DUTY VEHICLE"/>
    <x v="40"/>
    <s v="TRANSPORTATION"/>
    <x v="1"/>
    <s v="DIESEL FUEL"/>
    <m/>
  </r>
  <r>
    <n v="71756"/>
    <s v="REFERENCE ELECTRIFICATION - MODERATE TECHNOLOGY ADVANCEMENT"/>
    <x v="0"/>
    <s v="LNG HEAVY-DUTY VEHICLE"/>
    <x v="40"/>
    <s v="TRANSPORTATION"/>
    <x v="1"/>
    <s v="LPG FUEL"/>
    <m/>
  </r>
  <r>
    <n v="71757"/>
    <s v="REFERENCE ELECTRIFICATION - MODERATE TECHNOLOGY ADVANCEMENT"/>
    <x v="0"/>
    <s v="LNG HEAVY-DUTY VEHICLE"/>
    <x v="40"/>
    <s v="TRANSPORTATION"/>
    <x v="1"/>
    <s v="LIQUEFIED PIPELINE GAS"/>
    <n v="85536.2535345599"/>
  </r>
  <r>
    <n v="71758"/>
    <s v="REFERENCE ELECTRIFICATION - MODERATE TECHNOLOGY ADVANCEMENT"/>
    <x v="0"/>
    <s v="LNG HEAVY-DUTY VEHICLE"/>
    <x v="41"/>
    <s v="TRANSPORTATION"/>
    <x v="1"/>
    <s v="GASOLINE FUEL"/>
    <m/>
  </r>
  <r>
    <n v="71759"/>
    <s v="REFERENCE ELECTRIFICATION - MODERATE TECHNOLOGY ADVANCEMENT"/>
    <x v="0"/>
    <s v="LNG HEAVY-DUTY VEHICLE"/>
    <x v="41"/>
    <s v="TRANSPORTATION"/>
    <x v="1"/>
    <s v="ELECTRICITY"/>
    <m/>
  </r>
  <r>
    <n v="71760"/>
    <s v="REFERENCE ELECTRIFICATION - MODERATE TECHNOLOGY ADVANCEMENT"/>
    <x v="0"/>
    <s v="LNG HEAVY-DUTY VEHICLE"/>
    <x v="41"/>
    <s v="TRANSPORTATION"/>
    <x v="1"/>
    <s v="DIESEL FUEL"/>
    <m/>
  </r>
  <r>
    <n v="71761"/>
    <s v="REFERENCE ELECTRIFICATION - MODERATE TECHNOLOGY ADVANCEMENT"/>
    <x v="0"/>
    <s v="LNG HEAVY-DUTY VEHICLE"/>
    <x v="41"/>
    <s v="TRANSPORTATION"/>
    <x v="1"/>
    <s v="LPG FUEL"/>
    <m/>
  </r>
  <r>
    <n v="71762"/>
    <s v="REFERENCE ELECTRIFICATION - MODERATE TECHNOLOGY ADVANCEMENT"/>
    <x v="0"/>
    <s v="LNG HEAVY-DUTY VEHICLE"/>
    <x v="41"/>
    <s v="TRANSPORTATION"/>
    <x v="1"/>
    <s v="LIQUEFIED PIPELINE GAS"/>
    <n v="33501.6995064037"/>
  </r>
  <r>
    <n v="71763"/>
    <s v="REFERENCE ELECTRIFICATION - MODERATE TECHNOLOGY ADVANCEMENT"/>
    <x v="0"/>
    <s v="LNG HEAVY-DUTY VEHICLE"/>
    <x v="42"/>
    <s v="TRANSPORTATION"/>
    <x v="1"/>
    <s v="GASOLINE FUEL"/>
    <m/>
  </r>
  <r>
    <n v="71764"/>
    <s v="REFERENCE ELECTRIFICATION - MODERATE TECHNOLOGY ADVANCEMENT"/>
    <x v="0"/>
    <s v="LNG HEAVY-DUTY VEHICLE"/>
    <x v="42"/>
    <s v="TRANSPORTATION"/>
    <x v="1"/>
    <s v="ELECTRICITY"/>
    <m/>
  </r>
  <r>
    <n v="71765"/>
    <s v="REFERENCE ELECTRIFICATION - MODERATE TECHNOLOGY ADVANCEMENT"/>
    <x v="0"/>
    <s v="LNG HEAVY-DUTY VEHICLE"/>
    <x v="42"/>
    <s v="TRANSPORTATION"/>
    <x v="1"/>
    <s v="DIESEL FUEL"/>
    <m/>
  </r>
  <r>
    <n v="71766"/>
    <s v="REFERENCE ELECTRIFICATION - MODERATE TECHNOLOGY ADVANCEMENT"/>
    <x v="0"/>
    <s v="LNG HEAVY-DUTY VEHICLE"/>
    <x v="42"/>
    <s v="TRANSPORTATION"/>
    <x v="1"/>
    <s v="LPG FUEL"/>
    <m/>
  </r>
  <r>
    <n v="71767"/>
    <s v="REFERENCE ELECTRIFICATION - MODERATE TECHNOLOGY ADVANCEMENT"/>
    <x v="0"/>
    <s v="LNG HEAVY-DUTY VEHICLE"/>
    <x v="42"/>
    <s v="TRANSPORTATION"/>
    <x v="1"/>
    <s v="LIQUEFIED PIPELINE GAS"/>
    <n v="188179.757806442"/>
  </r>
  <r>
    <n v="71768"/>
    <s v="REFERENCE ELECTRIFICATION - MODERATE TECHNOLOGY ADVANCEMENT"/>
    <x v="0"/>
    <s v="LNG HEAVY-DUTY VEHICLE"/>
    <x v="43"/>
    <s v="TRANSPORTATION"/>
    <x v="1"/>
    <s v="GASOLINE FUEL"/>
    <m/>
  </r>
  <r>
    <n v="71769"/>
    <s v="REFERENCE ELECTRIFICATION - MODERATE TECHNOLOGY ADVANCEMENT"/>
    <x v="0"/>
    <s v="LNG HEAVY-DUTY VEHICLE"/>
    <x v="43"/>
    <s v="TRANSPORTATION"/>
    <x v="1"/>
    <s v="ELECTRICITY"/>
    <m/>
  </r>
  <r>
    <n v="71770"/>
    <s v="REFERENCE ELECTRIFICATION - MODERATE TECHNOLOGY ADVANCEMENT"/>
    <x v="0"/>
    <s v="LNG HEAVY-DUTY VEHICLE"/>
    <x v="43"/>
    <s v="TRANSPORTATION"/>
    <x v="1"/>
    <s v="DIESEL FUEL"/>
    <m/>
  </r>
  <r>
    <n v="71771"/>
    <s v="REFERENCE ELECTRIFICATION - MODERATE TECHNOLOGY ADVANCEMENT"/>
    <x v="0"/>
    <s v="LNG HEAVY-DUTY VEHICLE"/>
    <x v="43"/>
    <s v="TRANSPORTATION"/>
    <x v="1"/>
    <s v="LPG FUEL"/>
    <m/>
  </r>
  <r>
    <n v="71772"/>
    <s v="REFERENCE ELECTRIFICATION - MODERATE TECHNOLOGY ADVANCEMENT"/>
    <x v="0"/>
    <s v="LNG HEAVY-DUTY VEHICLE"/>
    <x v="43"/>
    <s v="TRANSPORTATION"/>
    <x v="1"/>
    <s v="LIQUEFIED PIPELINE GAS"/>
    <n v="1002912.57152913"/>
  </r>
  <r>
    <n v="71773"/>
    <s v="REFERENCE ELECTRIFICATION - MODERATE TECHNOLOGY ADVANCEMENT"/>
    <x v="0"/>
    <s v="LNG HEAVY-DUTY VEHICLE"/>
    <x v="44"/>
    <s v="TRANSPORTATION"/>
    <x v="1"/>
    <s v="GASOLINE FUEL"/>
    <m/>
  </r>
  <r>
    <n v="71774"/>
    <s v="REFERENCE ELECTRIFICATION - MODERATE TECHNOLOGY ADVANCEMENT"/>
    <x v="0"/>
    <s v="LNG HEAVY-DUTY VEHICLE"/>
    <x v="44"/>
    <s v="TRANSPORTATION"/>
    <x v="1"/>
    <s v="ELECTRICITY"/>
    <m/>
  </r>
  <r>
    <n v="71775"/>
    <s v="REFERENCE ELECTRIFICATION - MODERATE TECHNOLOGY ADVANCEMENT"/>
    <x v="0"/>
    <s v="LNG HEAVY-DUTY VEHICLE"/>
    <x v="44"/>
    <s v="TRANSPORTATION"/>
    <x v="1"/>
    <s v="DIESEL FUEL"/>
    <m/>
  </r>
  <r>
    <n v="71776"/>
    <s v="REFERENCE ELECTRIFICATION - MODERATE TECHNOLOGY ADVANCEMENT"/>
    <x v="0"/>
    <s v="LNG HEAVY-DUTY VEHICLE"/>
    <x v="44"/>
    <s v="TRANSPORTATION"/>
    <x v="1"/>
    <s v="LPG FUEL"/>
    <m/>
  </r>
  <r>
    <n v="71777"/>
    <s v="REFERENCE ELECTRIFICATION - MODERATE TECHNOLOGY ADVANCEMENT"/>
    <x v="0"/>
    <s v="LNG HEAVY-DUTY VEHICLE"/>
    <x v="44"/>
    <s v="TRANSPORTATION"/>
    <x v="1"/>
    <s v="LIQUEFIED PIPELINE GAS"/>
    <n v="88387.4621682565"/>
  </r>
  <r>
    <n v="71778"/>
    <s v="REFERENCE ELECTRIFICATION - MODERATE TECHNOLOGY ADVANCEMENT"/>
    <x v="0"/>
    <s v="LNG HEAVY-DUTY VEHICLE"/>
    <x v="45"/>
    <s v="TRANSPORTATION"/>
    <x v="1"/>
    <s v="GASOLINE FUEL"/>
    <m/>
  </r>
  <r>
    <n v="71779"/>
    <s v="REFERENCE ELECTRIFICATION - MODERATE TECHNOLOGY ADVANCEMENT"/>
    <x v="0"/>
    <s v="LNG HEAVY-DUTY VEHICLE"/>
    <x v="45"/>
    <s v="TRANSPORTATION"/>
    <x v="1"/>
    <s v="ELECTRICITY"/>
    <m/>
  </r>
  <r>
    <n v="71780"/>
    <s v="REFERENCE ELECTRIFICATION - MODERATE TECHNOLOGY ADVANCEMENT"/>
    <x v="0"/>
    <s v="LNG HEAVY-DUTY VEHICLE"/>
    <x v="45"/>
    <s v="TRANSPORTATION"/>
    <x v="1"/>
    <s v="DIESEL FUEL"/>
    <m/>
  </r>
  <r>
    <n v="71781"/>
    <s v="REFERENCE ELECTRIFICATION - MODERATE TECHNOLOGY ADVANCEMENT"/>
    <x v="0"/>
    <s v="LNG HEAVY-DUTY VEHICLE"/>
    <x v="45"/>
    <s v="TRANSPORTATION"/>
    <x v="1"/>
    <s v="LPG FUEL"/>
    <m/>
  </r>
  <r>
    <n v="71782"/>
    <s v="REFERENCE ELECTRIFICATION - MODERATE TECHNOLOGY ADVANCEMENT"/>
    <x v="0"/>
    <s v="LNG HEAVY-DUTY VEHICLE"/>
    <x v="45"/>
    <s v="TRANSPORTATION"/>
    <x v="1"/>
    <s v="LIQUEFIED PIPELINE GAS"/>
    <n v="5702.41688709112"/>
  </r>
  <r>
    <n v="71783"/>
    <s v="REFERENCE ELECTRIFICATION - MODERATE TECHNOLOGY ADVANCEMENT"/>
    <x v="0"/>
    <s v="LNG HEAVY-DUTY VEHICLE"/>
    <x v="46"/>
    <s v="TRANSPORTATION"/>
    <x v="1"/>
    <s v="GASOLINE FUEL"/>
    <m/>
  </r>
  <r>
    <n v="71784"/>
    <s v="REFERENCE ELECTRIFICATION - MODERATE TECHNOLOGY ADVANCEMENT"/>
    <x v="0"/>
    <s v="LNG HEAVY-DUTY VEHICLE"/>
    <x v="46"/>
    <s v="TRANSPORTATION"/>
    <x v="1"/>
    <s v="ELECTRICITY"/>
    <m/>
  </r>
  <r>
    <n v="71785"/>
    <s v="REFERENCE ELECTRIFICATION - MODERATE TECHNOLOGY ADVANCEMENT"/>
    <x v="0"/>
    <s v="LNG HEAVY-DUTY VEHICLE"/>
    <x v="46"/>
    <s v="TRANSPORTATION"/>
    <x v="1"/>
    <s v="DIESEL FUEL"/>
    <m/>
  </r>
  <r>
    <n v="71786"/>
    <s v="REFERENCE ELECTRIFICATION - MODERATE TECHNOLOGY ADVANCEMENT"/>
    <x v="0"/>
    <s v="LNG HEAVY-DUTY VEHICLE"/>
    <x v="46"/>
    <s v="TRANSPORTATION"/>
    <x v="1"/>
    <s v="LPG FUEL"/>
    <m/>
  </r>
  <r>
    <n v="71787"/>
    <s v="REFERENCE ELECTRIFICATION - MODERATE TECHNOLOGY ADVANCEMENT"/>
    <x v="0"/>
    <s v="LNG HEAVY-DUTY VEHICLE"/>
    <x v="46"/>
    <s v="TRANSPORTATION"/>
    <x v="1"/>
    <s v="LIQUEFIED PIPELINE GAS"/>
    <n v="159667.673523105"/>
  </r>
  <r>
    <n v="71788"/>
    <s v="REFERENCE ELECTRIFICATION - MODERATE TECHNOLOGY ADVANCEMENT"/>
    <x v="0"/>
    <s v="LNG HEAVY-DUTY VEHICLE"/>
    <x v="47"/>
    <s v="TRANSPORTATION"/>
    <x v="1"/>
    <s v="GASOLINE FUEL"/>
    <m/>
  </r>
  <r>
    <n v="71789"/>
    <s v="REFERENCE ELECTRIFICATION - MODERATE TECHNOLOGY ADVANCEMENT"/>
    <x v="0"/>
    <s v="LNG HEAVY-DUTY VEHICLE"/>
    <x v="47"/>
    <s v="TRANSPORTATION"/>
    <x v="1"/>
    <s v="ELECTRICITY"/>
    <m/>
  </r>
  <r>
    <n v="71790"/>
    <s v="REFERENCE ELECTRIFICATION - MODERATE TECHNOLOGY ADVANCEMENT"/>
    <x v="0"/>
    <s v="LNG HEAVY-DUTY VEHICLE"/>
    <x v="47"/>
    <s v="TRANSPORTATION"/>
    <x v="1"/>
    <s v="DIESEL FUEL"/>
    <m/>
  </r>
  <r>
    <n v="71791"/>
    <s v="REFERENCE ELECTRIFICATION - MODERATE TECHNOLOGY ADVANCEMENT"/>
    <x v="0"/>
    <s v="LNG HEAVY-DUTY VEHICLE"/>
    <x v="47"/>
    <s v="TRANSPORTATION"/>
    <x v="1"/>
    <s v="LPG FUEL"/>
    <m/>
  </r>
  <r>
    <n v="71792"/>
    <s v="REFERENCE ELECTRIFICATION - MODERATE TECHNOLOGY ADVANCEMENT"/>
    <x v="0"/>
    <s v="LNG HEAVY-DUTY VEHICLE"/>
    <x v="47"/>
    <s v="TRANSPORTATION"/>
    <x v="1"/>
    <s v="LIQUEFIED PIPELINE GAS"/>
    <n v="105494.712905594"/>
  </r>
  <r>
    <n v="71793"/>
    <s v="REFERENCE ELECTRIFICATION - MODERATE TECHNOLOGY ADVANCEMENT"/>
    <x v="0"/>
    <s v="LNG HEAVY-DUTY VEHICLE"/>
    <x v="48"/>
    <s v="TRANSPORTATION"/>
    <x v="1"/>
    <s v="GASOLINE FUEL"/>
    <m/>
  </r>
  <r>
    <n v="71794"/>
    <s v="REFERENCE ELECTRIFICATION - MODERATE TECHNOLOGY ADVANCEMENT"/>
    <x v="0"/>
    <s v="LNG HEAVY-DUTY VEHICLE"/>
    <x v="48"/>
    <s v="TRANSPORTATION"/>
    <x v="1"/>
    <s v="ELECTRICITY"/>
    <m/>
  </r>
  <r>
    <n v="71795"/>
    <s v="REFERENCE ELECTRIFICATION - MODERATE TECHNOLOGY ADVANCEMENT"/>
    <x v="0"/>
    <s v="LNG HEAVY-DUTY VEHICLE"/>
    <x v="48"/>
    <s v="TRANSPORTATION"/>
    <x v="1"/>
    <s v="DIESEL FUEL"/>
    <m/>
  </r>
  <r>
    <n v="71796"/>
    <s v="REFERENCE ELECTRIFICATION - MODERATE TECHNOLOGY ADVANCEMENT"/>
    <x v="0"/>
    <s v="LNG HEAVY-DUTY VEHICLE"/>
    <x v="48"/>
    <s v="TRANSPORTATION"/>
    <x v="1"/>
    <s v="LPG FUEL"/>
    <m/>
  </r>
  <r>
    <n v="71797"/>
    <s v="REFERENCE ELECTRIFICATION - MODERATE TECHNOLOGY ADVANCEMENT"/>
    <x v="0"/>
    <s v="LNG HEAVY-DUTY VEHICLE"/>
    <x v="48"/>
    <s v="TRANSPORTATION"/>
    <x v="1"/>
    <s v="LIQUEFIED PIPELINE GAS"/>
    <n v="42768.1268433417"/>
  </r>
  <r>
    <n v="71798"/>
    <s v="REFERENCE ELECTRIFICATION - MODERATE TECHNOLOGY ADVANCEMENT"/>
    <x v="0"/>
    <s v="LNG HEAVY-DUTY VEHICLE"/>
    <x v="49"/>
    <s v="TRANSPORTATION"/>
    <x v="1"/>
    <s v="GASOLINE FUEL"/>
    <m/>
  </r>
  <r>
    <n v="71799"/>
    <s v="REFERENCE ELECTRIFICATION - MODERATE TECHNOLOGY ADVANCEMENT"/>
    <x v="0"/>
    <s v="LNG HEAVY-DUTY VEHICLE"/>
    <x v="49"/>
    <s v="TRANSPORTATION"/>
    <x v="1"/>
    <s v="ELECTRICITY"/>
    <m/>
  </r>
  <r>
    <n v="71800"/>
    <s v="REFERENCE ELECTRIFICATION - MODERATE TECHNOLOGY ADVANCEMENT"/>
    <x v="0"/>
    <s v="LNG HEAVY-DUTY VEHICLE"/>
    <x v="49"/>
    <s v="TRANSPORTATION"/>
    <x v="1"/>
    <s v="DIESEL FUEL"/>
    <m/>
  </r>
  <r>
    <n v="71801"/>
    <s v="REFERENCE ELECTRIFICATION - MODERATE TECHNOLOGY ADVANCEMENT"/>
    <x v="0"/>
    <s v="LNG HEAVY-DUTY VEHICLE"/>
    <x v="49"/>
    <s v="TRANSPORTATION"/>
    <x v="1"/>
    <s v="LPG FUEL"/>
    <m/>
  </r>
  <r>
    <n v="71802"/>
    <s v="REFERENCE ELECTRIFICATION - MODERATE TECHNOLOGY ADVANCEMENT"/>
    <x v="0"/>
    <s v="LNG HEAVY-DUTY VEHICLE"/>
    <x v="49"/>
    <s v="TRANSPORTATION"/>
    <x v="1"/>
    <s v="LIQUEFIED PIPELINE GAS"/>
    <n v="121176.359402139"/>
  </r>
  <r>
    <n v="71803"/>
    <s v="REFERENCE ELECTRIFICATION - MODERATE TECHNOLOGY ADVANCEMENT"/>
    <x v="0"/>
    <s v="LNG HEAVY-DUTY VEHICLE"/>
    <x v="50"/>
    <s v="TRANSPORTATION"/>
    <x v="1"/>
    <s v="GASOLINE FUEL"/>
    <m/>
  </r>
  <r>
    <n v="71804"/>
    <s v="REFERENCE ELECTRIFICATION - MODERATE TECHNOLOGY ADVANCEMENT"/>
    <x v="0"/>
    <s v="LNG HEAVY-DUTY VEHICLE"/>
    <x v="50"/>
    <s v="TRANSPORTATION"/>
    <x v="1"/>
    <s v="ELECTRICITY"/>
    <m/>
  </r>
  <r>
    <n v="71805"/>
    <s v="REFERENCE ELECTRIFICATION - MODERATE TECHNOLOGY ADVANCEMENT"/>
    <x v="0"/>
    <s v="LNG HEAVY-DUTY VEHICLE"/>
    <x v="50"/>
    <s v="TRANSPORTATION"/>
    <x v="1"/>
    <s v="DIESEL FUEL"/>
    <m/>
  </r>
  <r>
    <n v="71806"/>
    <s v="REFERENCE ELECTRIFICATION - MODERATE TECHNOLOGY ADVANCEMENT"/>
    <x v="0"/>
    <s v="LNG HEAVY-DUTY VEHICLE"/>
    <x v="50"/>
    <s v="TRANSPORTATION"/>
    <x v="1"/>
    <s v="LPG FUEL"/>
    <m/>
  </r>
  <r>
    <n v="71807"/>
    <s v="REFERENCE ELECTRIFICATION - MODERATE TECHNOLOGY ADVANCEMENT"/>
    <x v="0"/>
    <s v="LNG HEAVY-DUTY VEHICLE"/>
    <x v="50"/>
    <s v="TRANSPORTATION"/>
    <x v="1"/>
    <s v="LIQUEFIED PIPELINE GAS"/>
    <n v="37778.5121526973"/>
  </r>
  <r>
    <n v="71808"/>
    <s v="REFERENCE ELECTRIFICATION - MODERATE TECHNOLOGY ADVANCEMENT"/>
    <x v="0"/>
    <s v="REFERENCE GASOLINE HEAVY-DUTY VEHICLE"/>
    <x v="0"/>
    <s v="TRANSPORTATION"/>
    <x v="1"/>
    <s v="GASOLINE FUEL"/>
    <n v="7007861.60857548"/>
  </r>
  <r>
    <n v="71809"/>
    <s v="REFERENCE ELECTRIFICATION - MODERATE TECHNOLOGY ADVANCEMENT"/>
    <x v="0"/>
    <s v="REFERENCE GASOLINE HEAVY-DUTY VEHICLE"/>
    <x v="0"/>
    <s v="TRANSPORTATION"/>
    <x v="1"/>
    <s v="ELECTRICITY"/>
    <m/>
  </r>
  <r>
    <n v="71810"/>
    <s v="REFERENCE ELECTRIFICATION - MODERATE TECHNOLOGY ADVANCEMENT"/>
    <x v="0"/>
    <s v="REFERENCE GASOLINE HEAVY-DUTY VEHICLE"/>
    <x v="0"/>
    <s v="TRANSPORTATION"/>
    <x v="1"/>
    <s v="DIESEL FUEL"/>
    <m/>
  </r>
  <r>
    <n v="71811"/>
    <s v="REFERENCE ELECTRIFICATION - MODERATE TECHNOLOGY ADVANCEMENT"/>
    <x v="0"/>
    <s v="REFERENCE GASOLINE HEAVY-DUTY VEHICLE"/>
    <x v="0"/>
    <s v="TRANSPORTATION"/>
    <x v="1"/>
    <s v="LPG FUEL"/>
    <m/>
  </r>
  <r>
    <n v="71812"/>
    <s v="REFERENCE ELECTRIFICATION - MODERATE TECHNOLOGY ADVANCEMENT"/>
    <x v="0"/>
    <s v="REFERENCE GASOLINE HEAVY-DUTY VEHICLE"/>
    <x v="0"/>
    <s v="TRANSPORTATION"/>
    <x v="1"/>
    <s v="LIQUEFIED PIPELINE GAS"/>
    <m/>
  </r>
  <r>
    <n v="71813"/>
    <s v="REFERENCE ELECTRIFICATION - MODERATE TECHNOLOGY ADVANCEMENT"/>
    <x v="0"/>
    <s v="REFERENCE GASOLINE HEAVY-DUTY VEHICLE"/>
    <x v="1"/>
    <s v="TRANSPORTATION"/>
    <x v="1"/>
    <s v="GASOLINE FUEL"/>
    <n v="267248.819839679"/>
  </r>
  <r>
    <n v="71814"/>
    <s v="REFERENCE ELECTRIFICATION - MODERATE TECHNOLOGY ADVANCEMENT"/>
    <x v="0"/>
    <s v="REFERENCE GASOLINE HEAVY-DUTY VEHICLE"/>
    <x v="1"/>
    <s v="TRANSPORTATION"/>
    <x v="1"/>
    <s v="ELECTRICITY"/>
    <m/>
  </r>
  <r>
    <n v="71815"/>
    <s v="REFERENCE ELECTRIFICATION - MODERATE TECHNOLOGY ADVANCEMENT"/>
    <x v="0"/>
    <s v="REFERENCE GASOLINE HEAVY-DUTY VEHICLE"/>
    <x v="1"/>
    <s v="TRANSPORTATION"/>
    <x v="1"/>
    <s v="DIESEL FUEL"/>
    <m/>
  </r>
  <r>
    <n v="71816"/>
    <s v="REFERENCE ELECTRIFICATION - MODERATE TECHNOLOGY ADVANCEMENT"/>
    <x v="0"/>
    <s v="REFERENCE GASOLINE HEAVY-DUTY VEHICLE"/>
    <x v="1"/>
    <s v="TRANSPORTATION"/>
    <x v="1"/>
    <s v="LPG FUEL"/>
    <m/>
  </r>
  <r>
    <n v="71817"/>
    <s v="REFERENCE ELECTRIFICATION - MODERATE TECHNOLOGY ADVANCEMENT"/>
    <x v="0"/>
    <s v="REFERENCE GASOLINE HEAVY-DUTY VEHICLE"/>
    <x v="1"/>
    <s v="TRANSPORTATION"/>
    <x v="1"/>
    <s v="LIQUEFIED PIPELINE GAS"/>
    <m/>
  </r>
  <r>
    <n v="71818"/>
    <s v="REFERENCE ELECTRIFICATION - MODERATE TECHNOLOGY ADVANCEMENT"/>
    <x v="0"/>
    <s v="REFERENCE GASOLINE HEAVY-DUTY VEHICLE"/>
    <x v="2"/>
    <s v="TRANSPORTATION"/>
    <x v="1"/>
    <s v="GASOLINE FUEL"/>
    <n v="7304804.90649989"/>
  </r>
  <r>
    <n v="71819"/>
    <s v="REFERENCE ELECTRIFICATION - MODERATE TECHNOLOGY ADVANCEMENT"/>
    <x v="0"/>
    <s v="REFERENCE GASOLINE HEAVY-DUTY VEHICLE"/>
    <x v="2"/>
    <s v="TRANSPORTATION"/>
    <x v="1"/>
    <s v="ELECTRICITY"/>
    <m/>
  </r>
  <r>
    <n v="71820"/>
    <s v="REFERENCE ELECTRIFICATION - MODERATE TECHNOLOGY ADVANCEMENT"/>
    <x v="0"/>
    <s v="REFERENCE GASOLINE HEAVY-DUTY VEHICLE"/>
    <x v="2"/>
    <s v="TRANSPORTATION"/>
    <x v="1"/>
    <s v="DIESEL FUEL"/>
    <m/>
  </r>
  <r>
    <n v="71821"/>
    <s v="REFERENCE ELECTRIFICATION - MODERATE TECHNOLOGY ADVANCEMENT"/>
    <x v="0"/>
    <s v="REFERENCE GASOLINE HEAVY-DUTY VEHICLE"/>
    <x v="2"/>
    <s v="TRANSPORTATION"/>
    <x v="1"/>
    <s v="LPG FUEL"/>
    <m/>
  </r>
  <r>
    <n v="71822"/>
    <s v="REFERENCE ELECTRIFICATION - MODERATE TECHNOLOGY ADVANCEMENT"/>
    <x v="0"/>
    <s v="REFERENCE GASOLINE HEAVY-DUTY VEHICLE"/>
    <x v="2"/>
    <s v="TRANSPORTATION"/>
    <x v="1"/>
    <s v="LIQUEFIED PIPELINE GAS"/>
    <m/>
  </r>
  <r>
    <n v="71823"/>
    <s v="REFERENCE ELECTRIFICATION - MODERATE TECHNOLOGY ADVANCEMENT"/>
    <x v="0"/>
    <s v="REFERENCE GASOLINE HEAVY-DUTY VEHICLE"/>
    <x v="3"/>
    <s v="TRANSPORTATION"/>
    <x v="1"/>
    <s v="GASOLINE FUEL"/>
    <n v="5671616.8154461"/>
  </r>
  <r>
    <n v="71824"/>
    <s v="REFERENCE ELECTRIFICATION - MODERATE TECHNOLOGY ADVANCEMENT"/>
    <x v="0"/>
    <s v="REFERENCE GASOLINE HEAVY-DUTY VEHICLE"/>
    <x v="3"/>
    <s v="TRANSPORTATION"/>
    <x v="1"/>
    <s v="ELECTRICITY"/>
    <m/>
  </r>
  <r>
    <n v="71825"/>
    <s v="REFERENCE ELECTRIFICATION - MODERATE TECHNOLOGY ADVANCEMENT"/>
    <x v="0"/>
    <s v="REFERENCE GASOLINE HEAVY-DUTY VEHICLE"/>
    <x v="3"/>
    <s v="TRANSPORTATION"/>
    <x v="1"/>
    <s v="DIESEL FUEL"/>
    <m/>
  </r>
  <r>
    <n v="71826"/>
    <s v="REFERENCE ELECTRIFICATION - MODERATE TECHNOLOGY ADVANCEMENT"/>
    <x v="0"/>
    <s v="REFERENCE GASOLINE HEAVY-DUTY VEHICLE"/>
    <x v="3"/>
    <s v="TRANSPORTATION"/>
    <x v="1"/>
    <s v="LPG FUEL"/>
    <m/>
  </r>
  <r>
    <n v="71827"/>
    <s v="REFERENCE ELECTRIFICATION - MODERATE TECHNOLOGY ADVANCEMENT"/>
    <x v="0"/>
    <s v="REFERENCE GASOLINE HEAVY-DUTY VEHICLE"/>
    <x v="3"/>
    <s v="TRANSPORTATION"/>
    <x v="1"/>
    <s v="LIQUEFIED PIPELINE GAS"/>
    <m/>
  </r>
  <r>
    <n v="71828"/>
    <s v="REFERENCE ELECTRIFICATION - MODERATE TECHNOLOGY ADVANCEMENT"/>
    <x v="0"/>
    <s v="REFERENCE GASOLINE HEAVY-DUTY VEHICLE"/>
    <x v="4"/>
    <s v="TRANSPORTATION"/>
    <x v="1"/>
    <s v="GASOLINE FUEL"/>
    <n v="31921403.5445914"/>
  </r>
  <r>
    <n v="71829"/>
    <s v="REFERENCE ELECTRIFICATION - MODERATE TECHNOLOGY ADVANCEMENT"/>
    <x v="0"/>
    <s v="REFERENCE GASOLINE HEAVY-DUTY VEHICLE"/>
    <x v="4"/>
    <s v="TRANSPORTATION"/>
    <x v="1"/>
    <s v="ELECTRICITY"/>
    <m/>
  </r>
  <r>
    <n v="71830"/>
    <s v="REFERENCE ELECTRIFICATION - MODERATE TECHNOLOGY ADVANCEMENT"/>
    <x v="0"/>
    <s v="REFERENCE GASOLINE HEAVY-DUTY VEHICLE"/>
    <x v="4"/>
    <s v="TRANSPORTATION"/>
    <x v="1"/>
    <s v="DIESEL FUEL"/>
    <m/>
  </r>
  <r>
    <n v="71831"/>
    <s v="REFERENCE ELECTRIFICATION - MODERATE TECHNOLOGY ADVANCEMENT"/>
    <x v="0"/>
    <s v="REFERENCE GASOLINE HEAVY-DUTY VEHICLE"/>
    <x v="4"/>
    <s v="TRANSPORTATION"/>
    <x v="1"/>
    <s v="LPG FUEL"/>
    <m/>
  </r>
  <r>
    <n v="71832"/>
    <s v="REFERENCE ELECTRIFICATION - MODERATE TECHNOLOGY ADVANCEMENT"/>
    <x v="0"/>
    <s v="REFERENCE GASOLINE HEAVY-DUTY VEHICLE"/>
    <x v="4"/>
    <s v="TRANSPORTATION"/>
    <x v="1"/>
    <s v="LIQUEFIED PIPELINE GAS"/>
    <m/>
  </r>
  <r>
    <n v="71833"/>
    <s v="REFERENCE ELECTRIFICATION - MODERATE TECHNOLOGY ADVANCEMENT"/>
    <x v="0"/>
    <s v="REFERENCE GASOLINE HEAVY-DUTY VEHICLE"/>
    <x v="5"/>
    <s v="TRANSPORTATION"/>
    <x v="1"/>
    <s v="GASOLINE FUEL"/>
    <n v="4008734.38572732"/>
  </r>
  <r>
    <n v="71834"/>
    <s v="REFERENCE ELECTRIFICATION - MODERATE TECHNOLOGY ADVANCEMENT"/>
    <x v="0"/>
    <s v="REFERENCE GASOLINE HEAVY-DUTY VEHICLE"/>
    <x v="5"/>
    <s v="TRANSPORTATION"/>
    <x v="1"/>
    <s v="ELECTRICITY"/>
    <m/>
  </r>
  <r>
    <n v="71835"/>
    <s v="REFERENCE ELECTRIFICATION - MODERATE TECHNOLOGY ADVANCEMENT"/>
    <x v="0"/>
    <s v="REFERENCE GASOLINE HEAVY-DUTY VEHICLE"/>
    <x v="5"/>
    <s v="TRANSPORTATION"/>
    <x v="1"/>
    <s v="DIESEL FUEL"/>
    <m/>
  </r>
  <r>
    <n v="71836"/>
    <s v="REFERENCE ELECTRIFICATION - MODERATE TECHNOLOGY ADVANCEMENT"/>
    <x v="0"/>
    <s v="REFERENCE GASOLINE HEAVY-DUTY VEHICLE"/>
    <x v="5"/>
    <s v="TRANSPORTATION"/>
    <x v="1"/>
    <s v="LPG FUEL"/>
    <m/>
  </r>
  <r>
    <n v="71837"/>
    <s v="REFERENCE ELECTRIFICATION - MODERATE TECHNOLOGY ADVANCEMENT"/>
    <x v="0"/>
    <s v="REFERENCE GASOLINE HEAVY-DUTY VEHICLE"/>
    <x v="5"/>
    <s v="TRANSPORTATION"/>
    <x v="1"/>
    <s v="LIQUEFIED PIPELINE GAS"/>
    <m/>
  </r>
  <r>
    <n v="71838"/>
    <s v="REFERENCE ELECTRIFICATION - MODERATE TECHNOLOGY ADVANCEMENT"/>
    <x v="0"/>
    <s v="REFERENCE GASOLINE HEAVY-DUTY VEHICLE"/>
    <x v="6"/>
    <s v="TRANSPORTATION"/>
    <x v="1"/>
    <s v="GASOLINE FUEL"/>
    <n v="1187773.15367377"/>
  </r>
  <r>
    <n v="71839"/>
    <s v="REFERENCE ELECTRIFICATION - MODERATE TECHNOLOGY ADVANCEMENT"/>
    <x v="0"/>
    <s v="REFERENCE GASOLINE HEAVY-DUTY VEHICLE"/>
    <x v="6"/>
    <s v="TRANSPORTATION"/>
    <x v="1"/>
    <s v="ELECTRICITY"/>
    <m/>
  </r>
  <r>
    <n v="71840"/>
    <s v="REFERENCE ELECTRIFICATION - MODERATE TECHNOLOGY ADVANCEMENT"/>
    <x v="0"/>
    <s v="REFERENCE GASOLINE HEAVY-DUTY VEHICLE"/>
    <x v="6"/>
    <s v="TRANSPORTATION"/>
    <x v="1"/>
    <s v="DIESEL FUEL"/>
    <m/>
  </r>
  <r>
    <n v="71841"/>
    <s v="REFERENCE ELECTRIFICATION - MODERATE TECHNOLOGY ADVANCEMENT"/>
    <x v="0"/>
    <s v="REFERENCE GASOLINE HEAVY-DUTY VEHICLE"/>
    <x v="6"/>
    <s v="TRANSPORTATION"/>
    <x v="1"/>
    <s v="LPG FUEL"/>
    <m/>
  </r>
  <r>
    <n v="71842"/>
    <s v="REFERENCE ELECTRIFICATION - MODERATE TECHNOLOGY ADVANCEMENT"/>
    <x v="0"/>
    <s v="REFERENCE GASOLINE HEAVY-DUTY VEHICLE"/>
    <x v="6"/>
    <s v="TRANSPORTATION"/>
    <x v="1"/>
    <s v="LIQUEFIED PIPELINE GAS"/>
    <m/>
  </r>
  <r>
    <n v="71843"/>
    <s v="REFERENCE ELECTRIFICATION - MODERATE TECHNOLOGY ADVANCEMENT"/>
    <x v="0"/>
    <s v="REFERENCE GASOLINE HEAVY-DUTY VEHICLE"/>
    <x v="7"/>
    <s v="TRANSPORTATION"/>
    <x v="1"/>
    <s v="GASOLINE FUEL"/>
    <n v="207860.300942417"/>
  </r>
  <r>
    <n v="71844"/>
    <s v="REFERENCE ELECTRIFICATION - MODERATE TECHNOLOGY ADVANCEMENT"/>
    <x v="0"/>
    <s v="REFERENCE GASOLINE HEAVY-DUTY VEHICLE"/>
    <x v="7"/>
    <s v="TRANSPORTATION"/>
    <x v="1"/>
    <s v="ELECTRICITY"/>
    <m/>
  </r>
  <r>
    <n v="71845"/>
    <s v="REFERENCE ELECTRIFICATION - MODERATE TECHNOLOGY ADVANCEMENT"/>
    <x v="0"/>
    <s v="REFERENCE GASOLINE HEAVY-DUTY VEHICLE"/>
    <x v="7"/>
    <s v="TRANSPORTATION"/>
    <x v="1"/>
    <s v="DIESEL FUEL"/>
    <m/>
  </r>
  <r>
    <n v="71846"/>
    <s v="REFERENCE ELECTRIFICATION - MODERATE TECHNOLOGY ADVANCEMENT"/>
    <x v="0"/>
    <s v="REFERENCE GASOLINE HEAVY-DUTY VEHICLE"/>
    <x v="7"/>
    <s v="TRANSPORTATION"/>
    <x v="1"/>
    <s v="LPG FUEL"/>
    <m/>
  </r>
  <r>
    <n v="71847"/>
    <s v="REFERENCE ELECTRIFICATION - MODERATE TECHNOLOGY ADVANCEMENT"/>
    <x v="0"/>
    <s v="REFERENCE GASOLINE HEAVY-DUTY VEHICLE"/>
    <x v="7"/>
    <s v="TRANSPORTATION"/>
    <x v="1"/>
    <s v="LIQUEFIED PIPELINE GAS"/>
    <m/>
  </r>
  <r>
    <n v="71848"/>
    <s v="REFERENCE ELECTRIFICATION - MODERATE TECHNOLOGY ADVANCEMENT"/>
    <x v="0"/>
    <s v="REFERENCE GASOLINE HEAVY-DUTY VEHICLE"/>
    <x v="8"/>
    <s v="TRANSPORTATION"/>
    <x v="1"/>
    <s v="GASOLINE FUEL"/>
    <n v="678541.551761562"/>
  </r>
  <r>
    <n v="71849"/>
    <s v="REFERENCE ELECTRIFICATION - MODERATE TECHNOLOGY ADVANCEMENT"/>
    <x v="0"/>
    <s v="REFERENCE GASOLINE HEAVY-DUTY VEHICLE"/>
    <x v="8"/>
    <s v="TRANSPORTATION"/>
    <x v="1"/>
    <s v="ELECTRICITY"/>
    <m/>
  </r>
  <r>
    <n v="71850"/>
    <s v="REFERENCE ELECTRIFICATION - MODERATE TECHNOLOGY ADVANCEMENT"/>
    <x v="0"/>
    <s v="REFERENCE GASOLINE HEAVY-DUTY VEHICLE"/>
    <x v="8"/>
    <s v="TRANSPORTATION"/>
    <x v="1"/>
    <s v="DIESEL FUEL"/>
    <m/>
  </r>
  <r>
    <n v="71851"/>
    <s v="REFERENCE ELECTRIFICATION - MODERATE TECHNOLOGY ADVANCEMENT"/>
    <x v="0"/>
    <s v="REFERENCE GASOLINE HEAVY-DUTY VEHICLE"/>
    <x v="8"/>
    <s v="TRANSPORTATION"/>
    <x v="1"/>
    <s v="LPG FUEL"/>
    <m/>
  </r>
  <r>
    <n v="71852"/>
    <s v="REFERENCE ELECTRIFICATION - MODERATE TECHNOLOGY ADVANCEMENT"/>
    <x v="0"/>
    <s v="REFERENCE GASOLINE HEAVY-DUTY VEHICLE"/>
    <x v="8"/>
    <s v="TRANSPORTATION"/>
    <x v="1"/>
    <s v="LIQUEFIED PIPELINE GAS"/>
    <m/>
  </r>
  <r>
    <n v="71853"/>
    <s v="REFERENCE ELECTRIFICATION - MODERATE TECHNOLOGY ADVANCEMENT"/>
    <x v="0"/>
    <s v="REFERENCE GASOLINE HEAVY-DUTY VEHICLE"/>
    <x v="9"/>
    <s v="TRANSPORTATION"/>
    <x v="1"/>
    <s v="GASOLINE FUEL"/>
    <n v="18351095.2394683"/>
  </r>
  <r>
    <n v="71854"/>
    <s v="REFERENCE ELECTRIFICATION - MODERATE TECHNOLOGY ADVANCEMENT"/>
    <x v="0"/>
    <s v="REFERENCE GASOLINE HEAVY-DUTY VEHICLE"/>
    <x v="9"/>
    <s v="TRANSPORTATION"/>
    <x v="1"/>
    <s v="ELECTRICITY"/>
    <m/>
  </r>
  <r>
    <n v="71855"/>
    <s v="REFERENCE ELECTRIFICATION - MODERATE TECHNOLOGY ADVANCEMENT"/>
    <x v="0"/>
    <s v="REFERENCE GASOLINE HEAVY-DUTY VEHICLE"/>
    <x v="9"/>
    <s v="TRANSPORTATION"/>
    <x v="1"/>
    <s v="DIESEL FUEL"/>
    <m/>
  </r>
  <r>
    <n v="71856"/>
    <s v="REFERENCE ELECTRIFICATION - MODERATE TECHNOLOGY ADVANCEMENT"/>
    <x v="0"/>
    <s v="REFERENCE GASOLINE HEAVY-DUTY VEHICLE"/>
    <x v="9"/>
    <s v="TRANSPORTATION"/>
    <x v="1"/>
    <s v="LPG FUEL"/>
    <m/>
  </r>
  <r>
    <n v="71857"/>
    <s v="REFERENCE ELECTRIFICATION - MODERATE TECHNOLOGY ADVANCEMENT"/>
    <x v="0"/>
    <s v="REFERENCE GASOLINE HEAVY-DUTY VEHICLE"/>
    <x v="9"/>
    <s v="TRANSPORTATION"/>
    <x v="1"/>
    <s v="LIQUEFIED PIPELINE GAS"/>
    <m/>
  </r>
  <r>
    <n v="71858"/>
    <s v="REFERENCE ELECTRIFICATION - MODERATE TECHNOLOGY ADVANCEMENT"/>
    <x v="0"/>
    <s v="REFERENCE GASOLINE HEAVY-DUTY VEHICLE"/>
    <x v="10"/>
    <s v="TRANSPORTATION"/>
    <x v="1"/>
    <s v="GASOLINE FUEL"/>
    <n v="11046290.3202932"/>
  </r>
  <r>
    <n v="71859"/>
    <s v="REFERENCE ELECTRIFICATION - MODERATE TECHNOLOGY ADVANCEMENT"/>
    <x v="0"/>
    <s v="REFERENCE GASOLINE HEAVY-DUTY VEHICLE"/>
    <x v="10"/>
    <s v="TRANSPORTATION"/>
    <x v="1"/>
    <s v="ELECTRICITY"/>
    <m/>
  </r>
  <r>
    <n v="71860"/>
    <s v="REFERENCE ELECTRIFICATION - MODERATE TECHNOLOGY ADVANCEMENT"/>
    <x v="0"/>
    <s v="REFERENCE GASOLINE HEAVY-DUTY VEHICLE"/>
    <x v="10"/>
    <s v="TRANSPORTATION"/>
    <x v="1"/>
    <s v="DIESEL FUEL"/>
    <m/>
  </r>
  <r>
    <n v="71861"/>
    <s v="REFERENCE ELECTRIFICATION - MODERATE TECHNOLOGY ADVANCEMENT"/>
    <x v="0"/>
    <s v="REFERENCE GASOLINE HEAVY-DUTY VEHICLE"/>
    <x v="10"/>
    <s v="TRANSPORTATION"/>
    <x v="1"/>
    <s v="LPG FUEL"/>
    <m/>
  </r>
  <r>
    <n v="71862"/>
    <s v="REFERENCE ELECTRIFICATION - MODERATE TECHNOLOGY ADVANCEMENT"/>
    <x v="0"/>
    <s v="REFERENCE GASOLINE HEAVY-DUTY VEHICLE"/>
    <x v="10"/>
    <s v="TRANSPORTATION"/>
    <x v="1"/>
    <s v="LIQUEFIED PIPELINE GAS"/>
    <m/>
  </r>
  <r>
    <n v="71863"/>
    <s v="REFERENCE ELECTRIFICATION - MODERATE TECHNOLOGY ADVANCEMENT"/>
    <x v="0"/>
    <s v="REFERENCE GASOLINE HEAVY-DUTY VEHICLE"/>
    <x v="11"/>
    <s v="TRANSPORTATION"/>
    <x v="1"/>
    <s v="GASOLINE FUEL"/>
    <n v="59388.6551487778"/>
  </r>
  <r>
    <n v="71864"/>
    <s v="REFERENCE ELECTRIFICATION - MODERATE TECHNOLOGY ADVANCEMENT"/>
    <x v="0"/>
    <s v="REFERENCE GASOLINE HEAVY-DUTY VEHICLE"/>
    <x v="11"/>
    <s v="TRANSPORTATION"/>
    <x v="1"/>
    <s v="ELECTRICITY"/>
    <m/>
  </r>
  <r>
    <n v="71865"/>
    <s v="REFERENCE ELECTRIFICATION - MODERATE TECHNOLOGY ADVANCEMENT"/>
    <x v="0"/>
    <s v="REFERENCE GASOLINE HEAVY-DUTY VEHICLE"/>
    <x v="11"/>
    <s v="TRANSPORTATION"/>
    <x v="1"/>
    <s v="DIESEL FUEL"/>
    <m/>
  </r>
  <r>
    <n v="71866"/>
    <s v="REFERENCE ELECTRIFICATION - MODERATE TECHNOLOGY ADVANCEMENT"/>
    <x v="0"/>
    <s v="REFERENCE GASOLINE HEAVY-DUTY VEHICLE"/>
    <x v="11"/>
    <s v="TRANSPORTATION"/>
    <x v="1"/>
    <s v="LPG FUEL"/>
    <m/>
  </r>
  <r>
    <n v="71867"/>
    <s v="REFERENCE ELECTRIFICATION - MODERATE TECHNOLOGY ADVANCEMENT"/>
    <x v="0"/>
    <s v="REFERENCE GASOLINE HEAVY-DUTY VEHICLE"/>
    <x v="11"/>
    <s v="TRANSPORTATION"/>
    <x v="1"/>
    <s v="LIQUEFIED PIPELINE GAS"/>
    <m/>
  </r>
  <r>
    <n v="71868"/>
    <s v="REFERENCE ELECTRIFICATION - MODERATE TECHNOLOGY ADVANCEMENT"/>
    <x v="0"/>
    <s v="REFERENCE GASOLINE HEAVY-DUTY VEHICLE"/>
    <x v="12"/>
    <s v="TRANSPORTATION"/>
    <x v="1"/>
    <s v="GASOLINE FUEL"/>
    <n v="1811354.06917516"/>
  </r>
  <r>
    <n v="71869"/>
    <s v="REFERENCE ELECTRIFICATION - MODERATE TECHNOLOGY ADVANCEMENT"/>
    <x v="0"/>
    <s v="REFERENCE GASOLINE HEAVY-DUTY VEHICLE"/>
    <x v="12"/>
    <s v="TRANSPORTATION"/>
    <x v="1"/>
    <s v="ELECTRICITY"/>
    <m/>
  </r>
  <r>
    <n v="71870"/>
    <s v="REFERENCE ELECTRIFICATION - MODERATE TECHNOLOGY ADVANCEMENT"/>
    <x v="0"/>
    <s v="REFERENCE GASOLINE HEAVY-DUTY VEHICLE"/>
    <x v="12"/>
    <s v="TRANSPORTATION"/>
    <x v="1"/>
    <s v="DIESEL FUEL"/>
    <m/>
  </r>
  <r>
    <n v="71871"/>
    <s v="REFERENCE ELECTRIFICATION - MODERATE TECHNOLOGY ADVANCEMENT"/>
    <x v="0"/>
    <s v="REFERENCE GASOLINE HEAVY-DUTY VEHICLE"/>
    <x v="12"/>
    <s v="TRANSPORTATION"/>
    <x v="1"/>
    <s v="LPG FUEL"/>
    <m/>
  </r>
  <r>
    <n v="71872"/>
    <s v="REFERENCE ELECTRIFICATION - MODERATE TECHNOLOGY ADVANCEMENT"/>
    <x v="0"/>
    <s v="REFERENCE GASOLINE HEAVY-DUTY VEHICLE"/>
    <x v="12"/>
    <s v="TRANSPORTATION"/>
    <x v="1"/>
    <s v="LIQUEFIED PIPELINE GAS"/>
    <m/>
  </r>
  <r>
    <n v="71873"/>
    <s v="REFERENCE ELECTRIFICATION - MODERATE TECHNOLOGY ADVANCEMENT"/>
    <x v="0"/>
    <s v="REFERENCE GASOLINE HEAVY-DUTY VEHICLE"/>
    <x v="13"/>
    <s v="TRANSPORTATION"/>
    <x v="1"/>
    <s v="GASOLINE FUEL"/>
    <n v="14639304.1358226"/>
  </r>
  <r>
    <n v="71874"/>
    <s v="REFERENCE ELECTRIFICATION - MODERATE TECHNOLOGY ADVANCEMENT"/>
    <x v="0"/>
    <s v="REFERENCE GASOLINE HEAVY-DUTY VEHICLE"/>
    <x v="13"/>
    <s v="TRANSPORTATION"/>
    <x v="1"/>
    <s v="ELECTRICITY"/>
    <m/>
  </r>
  <r>
    <n v="71875"/>
    <s v="REFERENCE ELECTRIFICATION - MODERATE TECHNOLOGY ADVANCEMENT"/>
    <x v="0"/>
    <s v="REFERENCE GASOLINE HEAVY-DUTY VEHICLE"/>
    <x v="13"/>
    <s v="TRANSPORTATION"/>
    <x v="1"/>
    <s v="DIESEL FUEL"/>
    <m/>
  </r>
  <r>
    <n v="71876"/>
    <s v="REFERENCE ELECTRIFICATION - MODERATE TECHNOLOGY ADVANCEMENT"/>
    <x v="0"/>
    <s v="REFERENCE GASOLINE HEAVY-DUTY VEHICLE"/>
    <x v="13"/>
    <s v="TRANSPORTATION"/>
    <x v="1"/>
    <s v="LPG FUEL"/>
    <m/>
  </r>
  <r>
    <n v="71877"/>
    <s v="REFERENCE ELECTRIFICATION - MODERATE TECHNOLOGY ADVANCEMENT"/>
    <x v="0"/>
    <s v="REFERENCE GASOLINE HEAVY-DUTY VEHICLE"/>
    <x v="13"/>
    <s v="TRANSPORTATION"/>
    <x v="1"/>
    <s v="LIQUEFIED PIPELINE GAS"/>
    <m/>
  </r>
  <r>
    <n v="71878"/>
    <s v="REFERENCE ELECTRIFICATION - MODERATE TECHNOLOGY ADVANCEMENT"/>
    <x v="0"/>
    <s v="REFERENCE GASOLINE HEAVY-DUTY VEHICLE"/>
    <x v="14"/>
    <s v="TRANSPORTATION"/>
    <x v="1"/>
    <s v="GASOLINE FUEL"/>
    <n v="9888211.502114709"/>
  </r>
  <r>
    <n v="71879"/>
    <s v="REFERENCE ELECTRIFICATION - MODERATE TECHNOLOGY ADVANCEMENT"/>
    <x v="0"/>
    <s v="REFERENCE GASOLINE HEAVY-DUTY VEHICLE"/>
    <x v="14"/>
    <s v="TRANSPORTATION"/>
    <x v="1"/>
    <s v="ELECTRICITY"/>
    <m/>
  </r>
  <r>
    <n v="71880"/>
    <s v="REFERENCE ELECTRIFICATION - MODERATE TECHNOLOGY ADVANCEMENT"/>
    <x v="0"/>
    <s v="REFERENCE GASOLINE HEAVY-DUTY VEHICLE"/>
    <x v="14"/>
    <s v="TRANSPORTATION"/>
    <x v="1"/>
    <s v="DIESEL FUEL"/>
    <m/>
  </r>
  <r>
    <n v="71881"/>
    <s v="REFERENCE ELECTRIFICATION - MODERATE TECHNOLOGY ADVANCEMENT"/>
    <x v="0"/>
    <s v="REFERENCE GASOLINE HEAVY-DUTY VEHICLE"/>
    <x v="14"/>
    <s v="TRANSPORTATION"/>
    <x v="1"/>
    <s v="LPG FUEL"/>
    <m/>
  </r>
  <r>
    <n v="71882"/>
    <s v="REFERENCE ELECTRIFICATION - MODERATE TECHNOLOGY ADVANCEMENT"/>
    <x v="0"/>
    <s v="REFERENCE GASOLINE HEAVY-DUTY VEHICLE"/>
    <x v="14"/>
    <s v="TRANSPORTATION"/>
    <x v="1"/>
    <s v="LIQUEFIED PIPELINE GAS"/>
    <m/>
  </r>
  <r>
    <n v="71883"/>
    <s v="REFERENCE ELECTRIFICATION - MODERATE TECHNOLOGY ADVANCEMENT"/>
    <x v="0"/>
    <s v="REFERENCE GASOLINE HEAVY-DUTY VEHICLE"/>
    <x v="15"/>
    <s v="TRANSPORTATION"/>
    <x v="1"/>
    <s v="GASOLINE FUEL"/>
    <n v="4127511.71503839"/>
  </r>
  <r>
    <n v="71884"/>
    <s v="REFERENCE ELECTRIFICATION - MODERATE TECHNOLOGY ADVANCEMENT"/>
    <x v="0"/>
    <s v="REFERENCE GASOLINE HEAVY-DUTY VEHICLE"/>
    <x v="15"/>
    <s v="TRANSPORTATION"/>
    <x v="1"/>
    <s v="ELECTRICITY"/>
    <m/>
  </r>
  <r>
    <n v="71885"/>
    <s v="REFERENCE ELECTRIFICATION - MODERATE TECHNOLOGY ADVANCEMENT"/>
    <x v="0"/>
    <s v="REFERENCE GASOLINE HEAVY-DUTY VEHICLE"/>
    <x v="15"/>
    <s v="TRANSPORTATION"/>
    <x v="1"/>
    <s v="DIESEL FUEL"/>
    <m/>
  </r>
  <r>
    <n v="71886"/>
    <s v="REFERENCE ELECTRIFICATION - MODERATE TECHNOLOGY ADVANCEMENT"/>
    <x v="0"/>
    <s v="REFERENCE GASOLINE HEAVY-DUTY VEHICLE"/>
    <x v="15"/>
    <s v="TRANSPORTATION"/>
    <x v="1"/>
    <s v="LPG FUEL"/>
    <m/>
  </r>
  <r>
    <n v="71887"/>
    <s v="REFERENCE ELECTRIFICATION - MODERATE TECHNOLOGY ADVANCEMENT"/>
    <x v="0"/>
    <s v="REFERENCE GASOLINE HEAVY-DUTY VEHICLE"/>
    <x v="15"/>
    <s v="TRANSPORTATION"/>
    <x v="1"/>
    <s v="LIQUEFIED PIPELINE GAS"/>
    <m/>
  </r>
  <r>
    <n v="71888"/>
    <s v="REFERENCE ELECTRIFICATION - MODERATE TECHNOLOGY ADVANCEMENT"/>
    <x v="0"/>
    <s v="REFERENCE GASOLINE HEAVY-DUTY VEHICLE"/>
    <x v="16"/>
    <s v="TRANSPORTATION"/>
    <x v="1"/>
    <s v="GASOLINE FUEL"/>
    <n v="4602620.96573282"/>
  </r>
  <r>
    <n v="71889"/>
    <s v="REFERENCE ELECTRIFICATION - MODERATE TECHNOLOGY ADVANCEMENT"/>
    <x v="0"/>
    <s v="REFERENCE GASOLINE HEAVY-DUTY VEHICLE"/>
    <x v="16"/>
    <s v="TRANSPORTATION"/>
    <x v="1"/>
    <s v="ELECTRICITY"/>
    <m/>
  </r>
  <r>
    <n v="71890"/>
    <s v="REFERENCE ELECTRIFICATION - MODERATE TECHNOLOGY ADVANCEMENT"/>
    <x v="0"/>
    <s v="REFERENCE GASOLINE HEAVY-DUTY VEHICLE"/>
    <x v="16"/>
    <s v="TRANSPORTATION"/>
    <x v="1"/>
    <s v="DIESEL FUEL"/>
    <m/>
  </r>
  <r>
    <n v="71891"/>
    <s v="REFERENCE ELECTRIFICATION - MODERATE TECHNOLOGY ADVANCEMENT"/>
    <x v="0"/>
    <s v="REFERENCE GASOLINE HEAVY-DUTY VEHICLE"/>
    <x v="16"/>
    <s v="TRANSPORTATION"/>
    <x v="1"/>
    <s v="LPG FUEL"/>
    <m/>
  </r>
  <r>
    <n v="71892"/>
    <s v="REFERENCE ELECTRIFICATION - MODERATE TECHNOLOGY ADVANCEMENT"/>
    <x v="0"/>
    <s v="REFERENCE GASOLINE HEAVY-DUTY VEHICLE"/>
    <x v="16"/>
    <s v="TRANSPORTATION"/>
    <x v="1"/>
    <s v="LIQUEFIED PIPELINE GAS"/>
    <m/>
  </r>
  <r>
    <n v="71893"/>
    <s v="REFERENCE ELECTRIFICATION - MODERATE TECHNOLOGY ADVANCEMENT"/>
    <x v="0"/>
    <s v="REFERENCE GASOLINE HEAVY-DUTY VEHICLE"/>
    <x v="17"/>
    <s v="TRANSPORTATION"/>
    <x v="1"/>
    <s v="GASOLINE FUEL"/>
    <n v="4869869.94083555"/>
  </r>
  <r>
    <n v="71894"/>
    <s v="REFERENCE ELECTRIFICATION - MODERATE TECHNOLOGY ADVANCEMENT"/>
    <x v="0"/>
    <s v="REFERENCE GASOLINE HEAVY-DUTY VEHICLE"/>
    <x v="17"/>
    <s v="TRANSPORTATION"/>
    <x v="1"/>
    <s v="ELECTRICITY"/>
    <m/>
  </r>
  <r>
    <n v="71895"/>
    <s v="REFERENCE ELECTRIFICATION - MODERATE TECHNOLOGY ADVANCEMENT"/>
    <x v="0"/>
    <s v="REFERENCE GASOLINE HEAVY-DUTY VEHICLE"/>
    <x v="17"/>
    <s v="TRANSPORTATION"/>
    <x v="1"/>
    <s v="DIESEL FUEL"/>
    <m/>
  </r>
  <r>
    <n v="71896"/>
    <s v="REFERENCE ELECTRIFICATION - MODERATE TECHNOLOGY ADVANCEMENT"/>
    <x v="0"/>
    <s v="REFERENCE GASOLINE HEAVY-DUTY VEHICLE"/>
    <x v="17"/>
    <s v="TRANSPORTATION"/>
    <x v="1"/>
    <s v="LPG FUEL"/>
    <m/>
  </r>
  <r>
    <n v="71897"/>
    <s v="REFERENCE ELECTRIFICATION - MODERATE TECHNOLOGY ADVANCEMENT"/>
    <x v="0"/>
    <s v="REFERENCE GASOLINE HEAVY-DUTY VEHICLE"/>
    <x v="17"/>
    <s v="TRANSPORTATION"/>
    <x v="1"/>
    <s v="LIQUEFIED PIPELINE GAS"/>
    <m/>
  </r>
  <r>
    <n v="71898"/>
    <s v="REFERENCE ELECTRIFICATION - MODERATE TECHNOLOGY ADVANCEMENT"/>
    <x v="0"/>
    <s v="REFERENCE GASOLINE HEAVY-DUTY VEHICLE"/>
    <x v="18"/>
    <s v="TRANSPORTATION"/>
    <x v="1"/>
    <s v="GASOLINE FUEL"/>
    <n v="6117031.75599529"/>
  </r>
  <r>
    <n v="71899"/>
    <s v="REFERENCE ELECTRIFICATION - MODERATE TECHNOLOGY ADVANCEMENT"/>
    <x v="0"/>
    <s v="REFERENCE GASOLINE HEAVY-DUTY VEHICLE"/>
    <x v="18"/>
    <s v="TRANSPORTATION"/>
    <x v="1"/>
    <s v="ELECTRICITY"/>
    <m/>
  </r>
  <r>
    <n v="71900"/>
    <s v="REFERENCE ELECTRIFICATION - MODERATE TECHNOLOGY ADVANCEMENT"/>
    <x v="0"/>
    <s v="REFERENCE GASOLINE HEAVY-DUTY VEHICLE"/>
    <x v="18"/>
    <s v="TRANSPORTATION"/>
    <x v="1"/>
    <s v="DIESEL FUEL"/>
    <m/>
  </r>
  <r>
    <n v="71901"/>
    <s v="REFERENCE ELECTRIFICATION - MODERATE TECHNOLOGY ADVANCEMENT"/>
    <x v="0"/>
    <s v="REFERENCE GASOLINE HEAVY-DUTY VEHICLE"/>
    <x v="18"/>
    <s v="TRANSPORTATION"/>
    <x v="1"/>
    <s v="LPG FUEL"/>
    <m/>
  </r>
  <r>
    <n v="71902"/>
    <s v="REFERENCE ELECTRIFICATION - MODERATE TECHNOLOGY ADVANCEMENT"/>
    <x v="0"/>
    <s v="REFERENCE GASOLINE HEAVY-DUTY VEHICLE"/>
    <x v="18"/>
    <s v="TRANSPORTATION"/>
    <x v="1"/>
    <s v="LIQUEFIED PIPELINE GAS"/>
    <m/>
  </r>
  <r>
    <n v="71903"/>
    <s v="REFERENCE ELECTRIFICATION - MODERATE TECHNOLOGY ADVANCEMENT"/>
    <x v="0"/>
    <s v="REFERENCE GASOLINE HEAVY-DUTY VEHICLE"/>
    <x v="19"/>
    <s v="TRANSPORTATION"/>
    <x v="1"/>
    <s v="GASOLINE FUEL"/>
    <n v="801746.880947831"/>
  </r>
  <r>
    <n v="71904"/>
    <s v="REFERENCE ELECTRIFICATION - MODERATE TECHNOLOGY ADVANCEMENT"/>
    <x v="0"/>
    <s v="REFERENCE GASOLINE HEAVY-DUTY VEHICLE"/>
    <x v="19"/>
    <s v="TRANSPORTATION"/>
    <x v="1"/>
    <s v="ELECTRICITY"/>
    <m/>
  </r>
  <r>
    <n v="71905"/>
    <s v="REFERENCE ELECTRIFICATION - MODERATE TECHNOLOGY ADVANCEMENT"/>
    <x v="0"/>
    <s v="REFERENCE GASOLINE HEAVY-DUTY VEHICLE"/>
    <x v="19"/>
    <s v="TRANSPORTATION"/>
    <x v="1"/>
    <s v="DIESEL FUEL"/>
    <m/>
  </r>
  <r>
    <n v="71906"/>
    <s v="REFERENCE ELECTRIFICATION - MODERATE TECHNOLOGY ADVANCEMENT"/>
    <x v="0"/>
    <s v="REFERENCE GASOLINE HEAVY-DUTY VEHICLE"/>
    <x v="19"/>
    <s v="TRANSPORTATION"/>
    <x v="1"/>
    <s v="LPG FUEL"/>
    <m/>
  </r>
  <r>
    <n v="71907"/>
    <s v="REFERENCE ELECTRIFICATION - MODERATE TECHNOLOGY ADVANCEMENT"/>
    <x v="0"/>
    <s v="REFERENCE GASOLINE HEAVY-DUTY VEHICLE"/>
    <x v="19"/>
    <s v="TRANSPORTATION"/>
    <x v="1"/>
    <s v="LIQUEFIED PIPELINE GAS"/>
    <m/>
  </r>
  <r>
    <n v="71908"/>
    <s v="REFERENCE ELECTRIFICATION - MODERATE TECHNOLOGY ADVANCEMENT"/>
    <x v="0"/>
    <s v="REFERENCE GASOLINE HEAVY-DUTY VEHICLE"/>
    <x v="20"/>
    <s v="TRANSPORTATION"/>
    <x v="1"/>
    <s v="GASOLINE FUEL"/>
    <n v="2910044.2322052"/>
  </r>
  <r>
    <n v="71909"/>
    <s v="REFERENCE ELECTRIFICATION - MODERATE TECHNOLOGY ADVANCEMENT"/>
    <x v="0"/>
    <s v="REFERENCE GASOLINE HEAVY-DUTY VEHICLE"/>
    <x v="20"/>
    <s v="TRANSPORTATION"/>
    <x v="1"/>
    <s v="ELECTRICITY"/>
    <m/>
  </r>
  <r>
    <n v="71910"/>
    <s v="REFERENCE ELECTRIFICATION - MODERATE TECHNOLOGY ADVANCEMENT"/>
    <x v="0"/>
    <s v="REFERENCE GASOLINE HEAVY-DUTY VEHICLE"/>
    <x v="20"/>
    <s v="TRANSPORTATION"/>
    <x v="1"/>
    <s v="DIESEL FUEL"/>
    <m/>
  </r>
  <r>
    <n v="71911"/>
    <s v="REFERENCE ELECTRIFICATION - MODERATE TECHNOLOGY ADVANCEMENT"/>
    <x v="0"/>
    <s v="REFERENCE GASOLINE HEAVY-DUTY VEHICLE"/>
    <x v="20"/>
    <s v="TRANSPORTATION"/>
    <x v="1"/>
    <s v="LPG FUEL"/>
    <m/>
  </r>
  <r>
    <n v="71912"/>
    <s v="REFERENCE ELECTRIFICATION - MODERATE TECHNOLOGY ADVANCEMENT"/>
    <x v="0"/>
    <s v="REFERENCE GASOLINE HEAVY-DUTY VEHICLE"/>
    <x v="20"/>
    <s v="TRANSPORTATION"/>
    <x v="1"/>
    <s v="LIQUEFIED PIPELINE GAS"/>
    <m/>
  </r>
  <r>
    <n v="71913"/>
    <s v="REFERENCE ELECTRIFICATION - MODERATE TECHNOLOGY ADVANCEMENT"/>
    <x v="0"/>
    <s v="REFERENCE GASOLINE HEAVY-DUTY VEHICLE"/>
    <x v="21"/>
    <s v="TRANSPORTATION"/>
    <x v="1"/>
    <s v="GASOLINE FUEL"/>
    <n v="2137991.67724648"/>
  </r>
  <r>
    <n v="71914"/>
    <s v="REFERENCE ELECTRIFICATION - MODERATE TECHNOLOGY ADVANCEMENT"/>
    <x v="0"/>
    <s v="REFERENCE GASOLINE HEAVY-DUTY VEHICLE"/>
    <x v="21"/>
    <s v="TRANSPORTATION"/>
    <x v="1"/>
    <s v="ELECTRICITY"/>
    <m/>
  </r>
  <r>
    <n v="71915"/>
    <s v="REFERENCE ELECTRIFICATION - MODERATE TECHNOLOGY ADVANCEMENT"/>
    <x v="0"/>
    <s v="REFERENCE GASOLINE HEAVY-DUTY VEHICLE"/>
    <x v="21"/>
    <s v="TRANSPORTATION"/>
    <x v="1"/>
    <s v="DIESEL FUEL"/>
    <m/>
  </r>
  <r>
    <n v="71916"/>
    <s v="REFERENCE ELECTRIFICATION - MODERATE TECHNOLOGY ADVANCEMENT"/>
    <x v="0"/>
    <s v="REFERENCE GASOLINE HEAVY-DUTY VEHICLE"/>
    <x v="21"/>
    <s v="TRANSPORTATION"/>
    <x v="1"/>
    <s v="LPG FUEL"/>
    <m/>
  </r>
  <r>
    <n v="71917"/>
    <s v="REFERENCE ELECTRIFICATION - MODERATE TECHNOLOGY ADVANCEMENT"/>
    <x v="0"/>
    <s v="REFERENCE GASOLINE HEAVY-DUTY VEHICLE"/>
    <x v="21"/>
    <s v="TRANSPORTATION"/>
    <x v="1"/>
    <s v="LIQUEFIED PIPELINE GAS"/>
    <m/>
  </r>
  <r>
    <n v="71918"/>
    <s v="REFERENCE ELECTRIFICATION - MODERATE TECHNOLOGY ADVANCEMENT"/>
    <x v="0"/>
    <s v="REFERENCE GASOLINE HEAVY-DUTY VEHICLE"/>
    <x v="22"/>
    <s v="TRANSPORTATION"/>
    <x v="1"/>
    <s v="GASOLINE FUEL"/>
    <n v="7987774.47081468"/>
  </r>
  <r>
    <n v="71919"/>
    <s v="REFERENCE ELECTRIFICATION - MODERATE TECHNOLOGY ADVANCEMENT"/>
    <x v="0"/>
    <s v="REFERENCE GASOLINE HEAVY-DUTY VEHICLE"/>
    <x v="22"/>
    <s v="TRANSPORTATION"/>
    <x v="1"/>
    <s v="ELECTRICITY"/>
    <m/>
  </r>
  <r>
    <n v="71920"/>
    <s v="REFERENCE ELECTRIFICATION - MODERATE TECHNOLOGY ADVANCEMENT"/>
    <x v="0"/>
    <s v="REFERENCE GASOLINE HEAVY-DUTY VEHICLE"/>
    <x v="22"/>
    <s v="TRANSPORTATION"/>
    <x v="1"/>
    <s v="DIESEL FUEL"/>
    <m/>
  </r>
  <r>
    <n v="71921"/>
    <s v="REFERENCE ELECTRIFICATION - MODERATE TECHNOLOGY ADVANCEMENT"/>
    <x v="0"/>
    <s v="REFERENCE GASOLINE HEAVY-DUTY VEHICLE"/>
    <x v="22"/>
    <s v="TRANSPORTATION"/>
    <x v="1"/>
    <s v="LPG FUEL"/>
    <m/>
  </r>
  <r>
    <n v="71922"/>
    <s v="REFERENCE ELECTRIFICATION - MODERATE TECHNOLOGY ADVANCEMENT"/>
    <x v="0"/>
    <s v="REFERENCE GASOLINE HEAVY-DUTY VEHICLE"/>
    <x v="22"/>
    <s v="TRANSPORTATION"/>
    <x v="1"/>
    <s v="LIQUEFIED PIPELINE GAS"/>
    <m/>
  </r>
  <r>
    <n v="71923"/>
    <s v="REFERENCE ELECTRIFICATION - MODERATE TECHNOLOGY ADVANCEMENT"/>
    <x v="0"/>
    <s v="REFERENCE GASOLINE HEAVY-DUTY VEHICLE"/>
    <x v="23"/>
    <s v="TRANSPORTATION"/>
    <x v="1"/>
    <s v="GASOLINE FUEL"/>
    <n v="3325764.83725752"/>
  </r>
  <r>
    <n v="71924"/>
    <s v="REFERENCE ELECTRIFICATION - MODERATE TECHNOLOGY ADVANCEMENT"/>
    <x v="0"/>
    <s v="REFERENCE GASOLINE HEAVY-DUTY VEHICLE"/>
    <x v="23"/>
    <s v="TRANSPORTATION"/>
    <x v="1"/>
    <s v="ELECTRICITY"/>
    <m/>
  </r>
  <r>
    <n v="71925"/>
    <s v="REFERENCE ELECTRIFICATION - MODERATE TECHNOLOGY ADVANCEMENT"/>
    <x v="0"/>
    <s v="REFERENCE GASOLINE HEAVY-DUTY VEHICLE"/>
    <x v="23"/>
    <s v="TRANSPORTATION"/>
    <x v="1"/>
    <s v="DIESEL FUEL"/>
    <m/>
  </r>
  <r>
    <n v="71926"/>
    <s v="REFERENCE ELECTRIFICATION - MODERATE TECHNOLOGY ADVANCEMENT"/>
    <x v="0"/>
    <s v="REFERENCE GASOLINE HEAVY-DUTY VEHICLE"/>
    <x v="23"/>
    <s v="TRANSPORTATION"/>
    <x v="1"/>
    <s v="LPG FUEL"/>
    <m/>
  </r>
  <r>
    <n v="71927"/>
    <s v="REFERENCE ELECTRIFICATION - MODERATE TECHNOLOGY ADVANCEMENT"/>
    <x v="0"/>
    <s v="REFERENCE GASOLINE HEAVY-DUTY VEHICLE"/>
    <x v="23"/>
    <s v="TRANSPORTATION"/>
    <x v="1"/>
    <s v="LIQUEFIED PIPELINE GAS"/>
    <m/>
  </r>
  <r>
    <n v="71928"/>
    <s v="REFERENCE ELECTRIFICATION - MODERATE TECHNOLOGY ADVANCEMENT"/>
    <x v="0"/>
    <s v="REFERENCE GASOLINE HEAVY-DUTY VEHICLE"/>
    <x v="24"/>
    <s v="TRANSPORTATION"/>
    <x v="1"/>
    <s v="GASOLINE FUEL"/>
    <n v="5166813.21657934"/>
  </r>
  <r>
    <n v="71929"/>
    <s v="REFERENCE ELECTRIFICATION - MODERATE TECHNOLOGY ADVANCEMENT"/>
    <x v="0"/>
    <s v="REFERENCE GASOLINE HEAVY-DUTY VEHICLE"/>
    <x v="24"/>
    <s v="TRANSPORTATION"/>
    <x v="1"/>
    <s v="ELECTRICITY"/>
    <m/>
  </r>
  <r>
    <n v="71930"/>
    <s v="REFERENCE ELECTRIFICATION - MODERATE TECHNOLOGY ADVANCEMENT"/>
    <x v="0"/>
    <s v="REFERENCE GASOLINE HEAVY-DUTY VEHICLE"/>
    <x v="24"/>
    <s v="TRANSPORTATION"/>
    <x v="1"/>
    <s v="DIESEL FUEL"/>
    <m/>
  </r>
  <r>
    <n v="71931"/>
    <s v="REFERENCE ELECTRIFICATION - MODERATE TECHNOLOGY ADVANCEMENT"/>
    <x v="0"/>
    <s v="REFERENCE GASOLINE HEAVY-DUTY VEHICLE"/>
    <x v="24"/>
    <s v="TRANSPORTATION"/>
    <x v="1"/>
    <s v="LPG FUEL"/>
    <m/>
  </r>
  <r>
    <n v="71932"/>
    <s v="REFERENCE ELECTRIFICATION - MODERATE TECHNOLOGY ADVANCEMENT"/>
    <x v="0"/>
    <s v="REFERENCE GASOLINE HEAVY-DUTY VEHICLE"/>
    <x v="24"/>
    <s v="TRANSPORTATION"/>
    <x v="1"/>
    <s v="LIQUEFIED PIPELINE GAS"/>
    <m/>
  </r>
  <r>
    <n v="71933"/>
    <s v="REFERENCE ELECTRIFICATION - MODERATE TECHNOLOGY ADVANCEMENT"/>
    <x v="0"/>
    <s v="REFERENCE GASOLINE HEAVY-DUTY VEHICLE"/>
    <x v="25"/>
    <s v="TRANSPORTATION"/>
    <x v="1"/>
    <s v="GASOLINE FUEL"/>
    <n v="10957207.358167"/>
  </r>
  <r>
    <n v="71934"/>
    <s v="REFERENCE ELECTRIFICATION - MODERATE TECHNOLOGY ADVANCEMENT"/>
    <x v="0"/>
    <s v="REFERENCE GASOLINE HEAVY-DUTY VEHICLE"/>
    <x v="25"/>
    <s v="TRANSPORTATION"/>
    <x v="1"/>
    <s v="ELECTRICITY"/>
    <m/>
  </r>
  <r>
    <n v="71935"/>
    <s v="REFERENCE ELECTRIFICATION - MODERATE TECHNOLOGY ADVANCEMENT"/>
    <x v="0"/>
    <s v="REFERENCE GASOLINE HEAVY-DUTY VEHICLE"/>
    <x v="25"/>
    <s v="TRANSPORTATION"/>
    <x v="1"/>
    <s v="DIESEL FUEL"/>
    <m/>
  </r>
  <r>
    <n v="71936"/>
    <s v="REFERENCE ELECTRIFICATION - MODERATE TECHNOLOGY ADVANCEMENT"/>
    <x v="0"/>
    <s v="REFERENCE GASOLINE HEAVY-DUTY VEHICLE"/>
    <x v="25"/>
    <s v="TRANSPORTATION"/>
    <x v="1"/>
    <s v="LPG FUEL"/>
    <m/>
  </r>
  <r>
    <n v="71937"/>
    <s v="REFERENCE ELECTRIFICATION - MODERATE TECHNOLOGY ADVANCEMENT"/>
    <x v="0"/>
    <s v="REFERENCE GASOLINE HEAVY-DUTY VEHICLE"/>
    <x v="25"/>
    <s v="TRANSPORTATION"/>
    <x v="1"/>
    <s v="LIQUEFIED PIPELINE GAS"/>
    <m/>
  </r>
  <r>
    <n v="71938"/>
    <s v="REFERENCE ELECTRIFICATION - MODERATE TECHNOLOGY ADVANCEMENT"/>
    <x v="0"/>
    <s v="REFERENCE GASOLINE HEAVY-DUTY VEHICLE"/>
    <x v="26"/>
    <s v="TRANSPORTATION"/>
    <x v="1"/>
    <s v="GASOLINE FUEL"/>
    <n v="1514410.77441951"/>
  </r>
  <r>
    <n v="71939"/>
    <s v="REFERENCE ELECTRIFICATION - MODERATE TECHNOLOGY ADVANCEMENT"/>
    <x v="0"/>
    <s v="REFERENCE GASOLINE HEAVY-DUTY VEHICLE"/>
    <x v="26"/>
    <s v="TRANSPORTATION"/>
    <x v="1"/>
    <s v="ELECTRICITY"/>
    <m/>
  </r>
  <r>
    <n v="71940"/>
    <s v="REFERENCE ELECTRIFICATION - MODERATE TECHNOLOGY ADVANCEMENT"/>
    <x v="0"/>
    <s v="REFERENCE GASOLINE HEAVY-DUTY VEHICLE"/>
    <x v="26"/>
    <s v="TRANSPORTATION"/>
    <x v="1"/>
    <s v="DIESEL FUEL"/>
    <m/>
  </r>
  <r>
    <n v="71941"/>
    <s v="REFERENCE ELECTRIFICATION - MODERATE TECHNOLOGY ADVANCEMENT"/>
    <x v="0"/>
    <s v="REFERENCE GASOLINE HEAVY-DUTY VEHICLE"/>
    <x v="26"/>
    <s v="TRANSPORTATION"/>
    <x v="1"/>
    <s v="LPG FUEL"/>
    <m/>
  </r>
  <r>
    <n v="71942"/>
    <s v="REFERENCE ELECTRIFICATION - MODERATE TECHNOLOGY ADVANCEMENT"/>
    <x v="0"/>
    <s v="REFERENCE GASOLINE HEAVY-DUTY VEHICLE"/>
    <x v="26"/>
    <s v="TRANSPORTATION"/>
    <x v="1"/>
    <s v="LIQUEFIED PIPELINE GAS"/>
    <m/>
  </r>
  <r>
    <n v="71943"/>
    <s v="REFERENCE ELECTRIFICATION - MODERATE TECHNOLOGY ADVANCEMENT"/>
    <x v="0"/>
    <s v="REFERENCE GASOLINE HEAVY-DUTY VEHICLE"/>
    <x v="27"/>
    <s v="TRANSPORTATION"/>
    <x v="1"/>
    <s v="GASOLINE FUEL"/>
    <n v="3206987.52379132"/>
  </r>
  <r>
    <n v="71944"/>
    <s v="REFERENCE ELECTRIFICATION - MODERATE TECHNOLOGY ADVANCEMENT"/>
    <x v="0"/>
    <s v="REFERENCE GASOLINE HEAVY-DUTY VEHICLE"/>
    <x v="27"/>
    <s v="TRANSPORTATION"/>
    <x v="1"/>
    <s v="ELECTRICITY"/>
    <m/>
  </r>
  <r>
    <n v="71945"/>
    <s v="REFERENCE ELECTRIFICATION - MODERATE TECHNOLOGY ADVANCEMENT"/>
    <x v="0"/>
    <s v="REFERENCE GASOLINE HEAVY-DUTY VEHICLE"/>
    <x v="27"/>
    <s v="TRANSPORTATION"/>
    <x v="1"/>
    <s v="DIESEL FUEL"/>
    <m/>
  </r>
  <r>
    <n v="71946"/>
    <s v="REFERENCE ELECTRIFICATION - MODERATE TECHNOLOGY ADVANCEMENT"/>
    <x v="0"/>
    <s v="REFERENCE GASOLINE HEAVY-DUTY VEHICLE"/>
    <x v="27"/>
    <s v="TRANSPORTATION"/>
    <x v="1"/>
    <s v="LPG FUEL"/>
    <m/>
  </r>
  <r>
    <n v="71947"/>
    <s v="REFERENCE ELECTRIFICATION - MODERATE TECHNOLOGY ADVANCEMENT"/>
    <x v="0"/>
    <s v="REFERENCE GASOLINE HEAVY-DUTY VEHICLE"/>
    <x v="27"/>
    <s v="TRANSPORTATION"/>
    <x v="1"/>
    <s v="LIQUEFIED PIPELINE GAS"/>
    <m/>
  </r>
  <r>
    <n v="71948"/>
    <s v="REFERENCE ELECTRIFICATION - MODERATE TECHNOLOGY ADVANCEMENT"/>
    <x v="0"/>
    <s v="REFERENCE GASOLINE HEAVY-DUTY VEHICLE"/>
    <x v="28"/>
    <s v="TRANSPORTATION"/>
    <x v="1"/>
    <s v="GASOLINE FUEL"/>
    <n v="2524017.95314257"/>
  </r>
  <r>
    <n v="71949"/>
    <s v="REFERENCE ELECTRIFICATION - MODERATE TECHNOLOGY ADVANCEMENT"/>
    <x v="0"/>
    <s v="REFERENCE GASOLINE HEAVY-DUTY VEHICLE"/>
    <x v="28"/>
    <s v="TRANSPORTATION"/>
    <x v="1"/>
    <s v="ELECTRICITY"/>
    <m/>
  </r>
  <r>
    <n v="71950"/>
    <s v="REFERENCE ELECTRIFICATION - MODERATE TECHNOLOGY ADVANCEMENT"/>
    <x v="0"/>
    <s v="REFERENCE GASOLINE HEAVY-DUTY VEHICLE"/>
    <x v="28"/>
    <s v="TRANSPORTATION"/>
    <x v="1"/>
    <s v="DIESEL FUEL"/>
    <m/>
  </r>
  <r>
    <n v="71951"/>
    <s v="REFERENCE ELECTRIFICATION - MODERATE TECHNOLOGY ADVANCEMENT"/>
    <x v="0"/>
    <s v="REFERENCE GASOLINE HEAVY-DUTY VEHICLE"/>
    <x v="28"/>
    <s v="TRANSPORTATION"/>
    <x v="1"/>
    <s v="LPG FUEL"/>
    <m/>
  </r>
  <r>
    <n v="71952"/>
    <s v="REFERENCE ELECTRIFICATION - MODERATE TECHNOLOGY ADVANCEMENT"/>
    <x v="0"/>
    <s v="REFERENCE GASOLINE HEAVY-DUTY VEHICLE"/>
    <x v="28"/>
    <s v="TRANSPORTATION"/>
    <x v="1"/>
    <s v="LIQUEFIED PIPELINE GAS"/>
    <m/>
  </r>
  <r>
    <n v="71953"/>
    <s v="REFERENCE ELECTRIFICATION - MODERATE TECHNOLOGY ADVANCEMENT"/>
    <x v="0"/>
    <s v="REFERENCE GASOLINE HEAVY-DUTY VEHICLE"/>
    <x v="29"/>
    <s v="TRANSPORTATION"/>
    <x v="1"/>
    <s v="GASOLINE FUEL"/>
    <n v="386026.279063199"/>
  </r>
  <r>
    <n v="71954"/>
    <s v="REFERENCE ELECTRIFICATION - MODERATE TECHNOLOGY ADVANCEMENT"/>
    <x v="0"/>
    <s v="REFERENCE GASOLINE HEAVY-DUTY VEHICLE"/>
    <x v="29"/>
    <s v="TRANSPORTATION"/>
    <x v="1"/>
    <s v="ELECTRICITY"/>
    <m/>
  </r>
  <r>
    <n v="71955"/>
    <s v="REFERENCE ELECTRIFICATION - MODERATE TECHNOLOGY ADVANCEMENT"/>
    <x v="0"/>
    <s v="REFERENCE GASOLINE HEAVY-DUTY VEHICLE"/>
    <x v="29"/>
    <s v="TRANSPORTATION"/>
    <x v="1"/>
    <s v="DIESEL FUEL"/>
    <m/>
  </r>
  <r>
    <n v="71956"/>
    <s v="REFERENCE ELECTRIFICATION - MODERATE TECHNOLOGY ADVANCEMENT"/>
    <x v="0"/>
    <s v="REFERENCE GASOLINE HEAVY-DUTY VEHICLE"/>
    <x v="29"/>
    <s v="TRANSPORTATION"/>
    <x v="1"/>
    <s v="LPG FUEL"/>
    <m/>
  </r>
  <r>
    <n v="71957"/>
    <s v="REFERENCE ELECTRIFICATION - MODERATE TECHNOLOGY ADVANCEMENT"/>
    <x v="0"/>
    <s v="REFERENCE GASOLINE HEAVY-DUTY VEHICLE"/>
    <x v="29"/>
    <s v="TRANSPORTATION"/>
    <x v="1"/>
    <s v="LIQUEFIED PIPELINE GAS"/>
    <m/>
  </r>
  <r>
    <n v="71958"/>
    <s v="REFERENCE ELECTRIFICATION - MODERATE TECHNOLOGY ADVANCEMENT"/>
    <x v="0"/>
    <s v="REFERENCE GASOLINE HEAVY-DUTY VEHICLE"/>
    <x v="30"/>
    <s v="TRANSPORTATION"/>
    <x v="1"/>
    <s v="GASOLINE FUEL"/>
    <n v="2642795.26660718"/>
  </r>
  <r>
    <n v="71959"/>
    <s v="REFERENCE ELECTRIFICATION - MODERATE TECHNOLOGY ADVANCEMENT"/>
    <x v="0"/>
    <s v="REFERENCE GASOLINE HEAVY-DUTY VEHICLE"/>
    <x v="30"/>
    <s v="TRANSPORTATION"/>
    <x v="1"/>
    <s v="ELECTRICITY"/>
    <m/>
  </r>
  <r>
    <n v="71960"/>
    <s v="REFERENCE ELECTRIFICATION - MODERATE TECHNOLOGY ADVANCEMENT"/>
    <x v="0"/>
    <s v="REFERENCE GASOLINE HEAVY-DUTY VEHICLE"/>
    <x v="30"/>
    <s v="TRANSPORTATION"/>
    <x v="1"/>
    <s v="DIESEL FUEL"/>
    <m/>
  </r>
  <r>
    <n v="71961"/>
    <s v="REFERENCE ELECTRIFICATION - MODERATE TECHNOLOGY ADVANCEMENT"/>
    <x v="0"/>
    <s v="REFERENCE GASOLINE HEAVY-DUTY VEHICLE"/>
    <x v="30"/>
    <s v="TRANSPORTATION"/>
    <x v="1"/>
    <s v="LPG FUEL"/>
    <m/>
  </r>
  <r>
    <n v="71962"/>
    <s v="REFERENCE ELECTRIFICATION - MODERATE TECHNOLOGY ADVANCEMENT"/>
    <x v="0"/>
    <s v="REFERENCE GASOLINE HEAVY-DUTY VEHICLE"/>
    <x v="30"/>
    <s v="TRANSPORTATION"/>
    <x v="1"/>
    <s v="LIQUEFIED PIPELINE GAS"/>
    <m/>
  </r>
  <r>
    <n v="71963"/>
    <s v="REFERENCE ELECTRIFICATION - MODERATE TECHNOLOGY ADVANCEMENT"/>
    <x v="0"/>
    <s v="REFERENCE GASOLINE HEAVY-DUTY VEHICLE"/>
    <x v="31"/>
    <s v="TRANSPORTATION"/>
    <x v="1"/>
    <s v="GASOLINE FUEL"/>
    <n v="4513537.99093122"/>
  </r>
  <r>
    <n v="71964"/>
    <s v="REFERENCE ELECTRIFICATION - MODERATE TECHNOLOGY ADVANCEMENT"/>
    <x v="0"/>
    <s v="REFERENCE GASOLINE HEAVY-DUTY VEHICLE"/>
    <x v="31"/>
    <s v="TRANSPORTATION"/>
    <x v="1"/>
    <s v="ELECTRICITY"/>
    <m/>
  </r>
  <r>
    <n v="71965"/>
    <s v="REFERENCE ELECTRIFICATION - MODERATE TECHNOLOGY ADVANCEMENT"/>
    <x v="0"/>
    <s v="REFERENCE GASOLINE HEAVY-DUTY VEHICLE"/>
    <x v="31"/>
    <s v="TRANSPORTATION"/>
    <x v="1"/>
    <s v="DIESEL FUEL"/>
    <m/>
  </r>
  <r>
    <n v="71966"/>
    <s v="REFERENCE ELECTRIFICATION - MODERATE TECHNOLOGY ADVANCEMENT"/>
    <x v="0"/>
    <s v="REFERENCE GASOLINE HEAVY-DUTY VEHICLE"/>
    <x v="31"/>
    <s v="TRANSPORTATION"/>
    <x v="1"/>
    <s v="LPG FUEL"/>
    <m/>
  </r>
  <r>
    <n v="71967"/>
    <s v="REFERENCE ELECTRIFICATION - MODERATE TECHNOLOGY ADVANCEMENT"/>
    <x v="0"/>
    <s v="REFERENCE GASOLINE HEAVY-DUTY VEHICLE"/>
    <x v="31"/>
    <s v="TRANSPORTATION"/>
    <x v="1"/>
    <s v="LIQUEFIED PIPELINE GAS"/>
    <m/>
  </r>
  <r>
    <n v="71968"/>
    <s v="REFERENCE ELECTRIFICATION - MODERATE TECHNOLOGY ADVANCEMENT"/>
    <x v="0"/>
    <s v="REFERENCE GASOLINE HEAVY-DUTY VEHICLE"/>
    <x v="32"/>
    <s v="TRANSPORTATION"/>
    <x v="1"/>
    <s v="GASOLINE FUEL"/>
    <n v="10660264.0665816"/>
  </r>
  <r>
    <n v="71969"/>
    <s v="REFERENCE ELECTRIFICATION - MODERATE TECHNOLOGY ADVANCEMENT"/>
    <x v="0"/>
    <s v="REFERENCE GASOLINE HEAVY-DUTY VEHICLE"/>
    <x v="32"/>
    <s v="TRANSPORTATION"/>
    <x v="1"/>
    <s v="ELECTRICITY"/>
    <m/>
  </r>
  <r>
    <n v="71970"/>
    <s v="REFERENCE ELECTRIFICATION - MODERATE TECHNOLOGY ADVANCEMENT"/>
    <x v="0"/>
    <s v="REFERENCE GASOLINE HEAVY-DUTY VEHICLE"/>
    <x v="32"/>
    <s v="TRANSPORTATION"/>
    <x v="1"/>
    <s v="DIESEL FUEL"/>
    <m/>
  </r>
  <r>
    <n v="71971"/>
    <s v="REFERENCE ELECTRIFICATION - MODERATE TECHNOLOGY ADVANCEMENT"/>
    <x v="0"/>
    <s v="REFERENCE GASOLINE HEAVY-DUTY VEHICLE"/>
    <x v="32"/>
    <s v="TRANSPORTATION"/>
    <x v="1"/>
    <s v="LPG FUEL"/>
    <m/>
  </r>
  <r>
    <n v="71972"/>
    <s v="REFERENCE ELECTRIFICATION - MODERATE TECHNOLOGY ADVANCEMENT"/>
    <x v="0"/>
    <s v="REFERENCE GASOLINE HEAVY-DUTY VEHICLE"/>
    <x v="32"/>
    <s v="TRANSPORTATION"/>
    <x v="1"/>
    <s v="LIQUEFIED PIPELINE GAS"/>
    <m/>
  </r>
  <r>
    <n v="71973"/>
    <s v="REFERENCE ELECTRIFICATION - MODERATE TECHNOLOGY ADVANCEMENT"/>
    <x v="0"/>
    <s v="REFERENCE GASOLINE HEAVY-DUTY VEHICLE"/>
    <x v="33"/>
    <s v="TRANSPORTATION"/>
    <x v="1"/>
    <s v="GASOLINE FUEL"/>
    <n v="6859389.96912009"/>
  </r>
  <r>
    <n v="71974"/>
    <s v="REFERENCE ELECTRIFICATION - MODERATE TECHNOLOGY ADVANCEMENT"/>
    <x v="0"/>
    <s v="REFERENCE GASOLINE HEAVY-DUTY VEHICLE"/>
    <x v="33"/>
    <s v="TRANSPORTATION"/>
    <x v="1"/>
    <s v="ELECTRICITY"/>
    <m/>
  </r>
  <r>
    <n v="71975"/>
    <s v="REFERENCE ELECTRIFICATION - MODERATE TECHNOLOGY ADVANCEMENT"/>
    <x v="0"/>
    <s v="REFERENCE GASOLINE HEAVY-DUTY VEHICLE"/>
    <x v="33"/>
    <s v="TRANSPORTATION"/>
    <x v="1"/>
    <s v="DIESEL FUEL"/>
    <m/>
  </r>
  <r>
    <n v="71976"/>
    <s v="REFERENCE ELECTRIFICATION - MODERATE TECHNOLOGY ADVANCEMENT"/>
    <x v="0"/>
    <s v="REFERENCE GASOLINE HEAVY-DUTY VEHICLE"/>
    <x v="33"/>
    <s v="TRANSPORTATION"/>
    <x v="1"/>
    <s v="LPG FUEL"/>
    <m/>
  </r>
  <r>
    <n v="71977"/>
    <s v="REFERENCE ELECTRIFICATION - MODERATE TECHNOLOGY ADVANCEMENT"/>
    <x v="0"/>
    <s v="REFERENCE GASOLINE HEAVY-DUTY VEHICLE"/>
    <x v="33"/>
    <s v="TRANSPORTATION"/>
    <x v="1"/>
    <s v="LIQUEFIED PIPELINE GAS"/>
    <m/>
  </r>
  <r>
    <n v="71978"/>
    <s v="REFERENCE ELECTRIFICATION - MODERATE TECHNOLOGY ADVANCEMENT"/>
    <x v="0"/>
    <s v="REFERENCE GASOLINE HEAVY-DUTY VEHICLE"/>
    <x v="34"/>
    <s v="TRANSPORTATION"/>
    <x v="1"/>
    <s v="GASOLINE FUEL"/>
    <n v="2256768.9907127"/>
  </r>
  <r>
    <n v="71979"/>
    <s v="REFERENCE ELECTRIFICATION - MODERATE TECHNOLOGY ADVANCEMENT"/>
    <x v="0"/>
    <s v="REFERENCE GASOLINE HEAVY-DUTY VEHICLE"/>
    <x v="34"/>
    <s v="TRANSPORTATION"/>
    <x v="1"/>
    <s v="ELECTRICITY"/>
    <m/>
  </r>
  <r>
    <n v="71980"/>
    <s v="REFERENCE ELECTRIFICATION - MODERATE TECHNOLOGY ADVANCEMENT"/>
    <x v="0"/>
    <s v="REFERENCE GASOLINE HEAVY-DUTY VEHICLE"/>
    <x v="34"/>
    <s v="TRANSPORTATION"/>
    <x v="1"/>
    <s v="DIESEL FUEL"/>
    <m/>
  </r>
  <r>
    <n v="71981"/>
    <s v="REFERENCE ELECTRIFICATION - MODERATE TECHNOLOGY ADVANCEMENT"/>
    <x v="0"/>
    <s v="REFERENCE GASOLINE HEAVY-DUTY VEHICLE"/>
    <x v="34"/>
    <s v="TRANSPORTATION"/>
    <x v="1"/>
    <s v="LPG FUEL"/>
    <m/>
  </r>
  <r>
    <n v="71982"/>
    <s v="REFERENCE ELECTRIFICATION - MODERATE TECHNOLOGY ADVANCEMENT"/>
    <x v="0"/>
    <s v="REFERENCE GASOLINE HEAVY-DUTY VEHICLE"/>
    <x v="34"/>
    <s v="TRANSPORTATION"/>
    <x v="1"/>
    <s v="LIQUEFIED PIPELINE GAS"/>
    <m/>
  </r>
  <r>
    <n v="71983"/>
    <s v="REFERENCE ELECTRIFICATION - MODERATE TECHNOLOGY ADVANCEMENT"/>
    <x v="0"/>
    <s v="REFERENCE GASOLINE HEAVY-DUTY VEHICLE"/>
    <x v="35"/>
    <s v="TRANSPORTATION"/>
    <x v="1"/>
    <s v="GASOLINE FUEL"/>
    <n v="15737994.3020206"/>
  </r>
  <r>
    <n v="71984"/>
    <s v="REFERENCE ELECTRIFICATION - MODERATE TECHNOLOGY ADVANCEMENT"/>
    <x v="0"/>
    <s v="REFERENCE GASOLINE HEAVY-DUTY VEHICLE"/>
    <x v="35"/>
    <s v="TRANSPORTATION"/>
    <x v="1"/>
    <s v="ELECTRICITY"/>
    <m/>
  </r>
  <r>
    <n v="71985"/>
    <s v="REFERENCE ELECTRIFICATION - MODERATE TECHNOLOGY ADVANCEMENT"/>
    <x v="0"/>
    <s v="REFERENCE GASOLINE HEAVY-DUTY VEHICLE"/>
    <x v="35"/>
    <s v="TRANSPORTATION"/>
    <x v="1"/>
    <s v="DIESEL FUEL"/>
    <m/>
  </r>
  <r>
    <n v="71986"/>
    <s v="REFERENCE ELECTRIFICATION - MODERATE TECHNOLOGY ADVANCEMENT"/>
    <x v="0"/>
    <s v="REFERENCE GASOLINE HEAVY-DUTY VEHICLE"/>
    <x v="35"/>
    <s v="TRANSPORTATION"/>
    <x v="1"/>
    <s v="LPG FUEL"/>
    <m/>
  </r>
  <r>
    <n v="71987"/>
    <s v="REFERENCE ELECTRIFICATION - MODERATE TECHNOLOGY ADVANCEMENT"/>
    <x v="0"/>
    <s v="REFERENCE GASOLINE HEAVY-DUTY VEHICLE"/>
    <x v="35"/>
    <s v="TRANSPORTATION"/>
    <x v="1"/>
    <s v="LIQUEFIED PIPELINE GAS"/>
    <m/>
  </r>
  <r>
    <n v="71988"/>
    <s v="REFERENCE ELECTRIFICATION - MODERATE TECHNOLOGY ADVANCEMENT"/>
    <x v="0"/>
    <s v="REFERENCE GASOLINE HEAVY-DUTY VEHICLE"/>
    <x v="36"/>
    <s v="TRANSPORTATION"/>
    <x v="1"/>
    <s v="GASOLINE FUEL"/>
    <n v="7156333.25120151"/>
  </r>
  <r>
    <n v="71989"/>
    <s v="REFERENCE ELECTRIFICATION - MODERATE TECHNOLOGY ADVANCEMENT"/>
    <x v="0"/>
    <s v="REFERENCE GASOLINE HEAVY-DUTY VEHICLE"/>
    <x v="36"/>
    <s v="TRANSPORTATION"/>
    <x v="1"/>
    <s v="ELECTRICITY"/>
    <m/>
  </r>
  <r>
    <n v="71990"/>
    <s v="REFERENCE ELECTRIFICATION - MODERATE TECHNOLOGY ADVANCEMENT"/>
    <x v="0"/>
    <s v="REFERENCE GASOLINE HEAVY-DUTY VEHICLE"/>
    <x v="36"/>
    <s v="TRANSPORTATION"/>
    <x v="1"/>
    <s v="DIESEL FUEL"/>
    <m/>
  </r>
  <r>
    <n v="71991"/>
    <s v="REFERENCE ELECTRIFICATION - MODERATE TECHNOLOGY ADVANCEMENT"/>
    <x v="0"/>
    <s v="REFERENCE GASOLINE HEAVY-DUTY VEHICLE"/>
    <x v="36"/>
    <s v="TRANSPORTATION"/>
    <x v="1"/>
    <s v="LPG FUEL"/>
    <m/>
  </r>
  <r>
    <n v="71992"/>
    <s v="REFERENCE ELECTRIFICATION - MODERATE TECHNOLOGY ADVANCEMENT"/>
    <x v="0"/>
    <s v="REFERENCE GASOLINE HEAVY-DUTY VEHICLE"/>
    <x v="36"/>
    <s v="TRANSPORTATION"/>
    <x v="1"/>
    <s v="LIQUEFIED PIPELINE GAS"/>
    <m/>
  </r>
  <r>
    <n v="71993"/>
    <s v="REFERENCE ELECTRIFICATION - MODERATE TECHNOLOGY ADVANCEMENT"/>
    <x v="0"/>
    <s v="REFERENCE GASOLINE HEAVY-DUTY VEHICLE"/>
    <x v="37"/>
    <s v="TRANSPORTATION"/>
    <x v="1"/>
    <s v="GASOLINE FUEL"/>
    <n v="4424455.00345532"/>
  </r>
  <r>
    <n v="71994"/>
    <s v="REFERENCE ELECTRIFICATION - MODERATE TECHNOLOGY ADVANCEMENT"/>
    <x v="0"/>
    <s v="REFERENCE GASOLINE HEAVY-DUTY VEHICLE"/>
    <x v="37"/>
    <s v="TRANSPORTATION"/>
    <x v="1"/>
    <s v="ELECTRICITY"/>
    <m/>
  </r>
  <r>
    <n v="71995"/>
    <s v="REFERENCE ELECTRIFICATION - MODERATE TECHNOLOGY ADVANCEMENT"/>
    <x v="0"/>
    <s v="REFERENCE GASOLINE HEAVY-DUTY VEHICLE"/>
    <x v="37"/>
    <s v="TRANSPORTATION"/>
    <x v="1"/>
    <s v="DIESEL FUEL"/>
    <m/>
  </r>
  <r>
    <n v="71996"/>
    <s v="REFERENCE ELECTRIFICATION - MODERATE TECHNOLOGY ADVANCEMENT"/>
    <x v="0"/>
    <s v="REFERENCE GASOLINE HEAVY-DUTY VEHICLE"/>
    <x v="37"/>
    <s v="TRANSPORTATION"/>
    <x v="1"/>
    <s v="LPG FUEL"/>
    <m/>
  </r>
  <r>
    <n v="71997"/>
    <s v="REFERENCE ELECTRIFICATION - MODERATE TECHNOLOGY ADVANCEMENT"/>
    <x v="0"/>
    <s v="REFERENCE GASOLINE HEAVY-DUTY VEHICLE"/>
    <x v="37"/>
    <s v="TRANSPORTATION"/>
    <x v="1"/>
    <s v="LIQUEFIED PIPELINE GAS"/>
    <m/>
  </r>
  <r>
    <n v="71998"/>
    <s v="REFERENCE ELECTRIFICATION - MODERATE TECHNOLOGY ADVANCEMENT"/>
    <x v="0"/>
    <s v="REFERENCE GASOLINE HEAVY-DUTY VEHICLE"/>
    <x v="38"/>
    <s v="TRANSPORTATION"/>
    <x v="1"/>
    <s v="GASOLINE FUEL"/>
    <n v="9205241.95047888"/>
  </r>
  <r>
    <n v="71999"/>
    <s v="REFERENCE ELECTRIFICATION - MODERATE TECHNOLOGY ADVANCEMENT"/>
    <x v="0"/>
    <s v="REFERENCE GASOLINE HEAVY-DUTY VEHICLE"/>
    <x v="38"/>
    <s v="TRANSPORTATION"/>
    <x v="1"/>
    <s v="ELECTRICITY"/>
    <m/>
  </r>
  <r>
    <n v="72000"/>
    <s v="REFERENCE ELECTRIFICATION - MODERATE TECHNOLOGY ADVANCEMENT"/>
    <x v="0"/>
    <s v="REFERENCE GASOLINE HEAVY-DUTY VEHICLE"/>
    <x v="38"/>
    <s v="TRANSPORTATION"/>
    <x v="1"/>
    <s v="DIESEL FUEL"/>
    <m/>
  </r>
  <r>
    <n v="72001"/>
    <s v="REFERENCE ELECTRIFICATION - MODERATE TECHNOLOGY ADVANCEMENT"/>
    <x v="0"/>
    <s v="REFERENCE GASOLINE HEAVY-DUTY VEHICLE"/>
    <x v="38"/>
    <s v="TRANSPORTATION"/>
    <x v="1"/>
    <s v="LPG FUEL"/>
    <m/>
  </r>
  <r>
    <n v="72002"/>
    <s v="REFERENCE ELECTRIFICATION - MODERATE TECHNOLOGY ADVANCEMENT"/>
    <x v="0"/>
    <s v="REFERENCE GASOLINE HEAVY-DUTY VEHICLE"/>
    <x v="38"/>
    <s v="TRANSPORTATION"/>
    <x v="1"/>
    <s v="LIQUEFIED PIPELINE GAS"/>
    <m/>
  </r>
  <r>
    <n v="72003"/>
    <s v="REFERENCE ELECTRIFICATION - MODERATE TECHNOLOGY ADVANCEMENT"/>
    <x v="0"/>
    <s v="REFERENCE GASOLINE HEAVY-DUTY VEHICLE"/>
    <x v="39"/>
    <s v="TRANSPORTATION"/>
    <x v="1"/>
    <s v="GASOLINE FUEL"/>
    <n v="296943.285249801"/>
  </r>
  <r>
    <n v="72004"/>
    <s v="REFERENCE ELECTRIFICATION - MODERATE TECHNOLOGY ADVANCEMENT"/>
    <x v="0"/>
    <s v="REFERENCE GASOLINE HEAVY-DUTY VEHICLE"/>
    <x v="39"/>
    <s v="TRANSPORTATION"/>
    <x v="1"/>
    <s v="ELECTRICITY"/>
    <m/>
  </r>
  <r>
    <n v="72005"/>
    <s v="REFERENCE ELECTRIFICATION - MODERATE TECHNOLOGY ADVANCEMENT"/>
    <x v="0"/>
    <s v="REFERENCE GASOLINE HEAVY-DUTY VEHICLE"/>
    <x v="39"/>
    <s v="TRANSPORTATION"/>
    <x v="1"/>
    <s v="DIESEL FUEL"/>
    <m/>
  </r>
  <r>
    <n v="72006"/>
    <s v="REFERENCE ELECTRIFICATION - MODERATE TECHNOLOGY ADVANCEMENT"/>
    <x v="0"/>
    <s v="REFERENCE GASOLINE HEAVY-DUTY VEHICLE"/>
    <x v="39"/>
    <s v="TRANSPORTATION"/>
    <x v="1"/>
    <s v="LPG FUEL"/>
    <m/>
  </r>
  <r>
    <n v="72007"/>
    <s v="REFERENCE ELECTRIFICATION - MODERATE TECHNOLOGY ADVANCEMENT"/>
    <x v="0"/>
    <s v="REFERENCE GASOLINE HEAVY-DUTY VEHICLE"/>
    <x v="39"/>
    <s v="TRANSPORTATION"/>
    <x v="1"/>
    <s v="LIQUEFIED PIPELINE GAS"/>
    <m/>
  </r>
  <r>
    <n v="72008"/>
    <s v="REFERENCE ELECTRIFICATION - MODERATE TECHNOLOGY ADVANCEMENT"/>
    <x v="0"/>
    <s v="REFERENCE GASOLINE HEAVY-DUTY VEHICLE"/>
    <x v="40"/>
    <s v="TRANSPORTATION"/>
    <x v="1"/>
    <s v="GASOLINE FUEL"/>
    <n v="3563319.46102139"/>
  </r>
  <r>
    <n v="72009"/>
    <s v="REFERENCE ELECTRIFICATION - MODERATE TECHNOLOGY ADVANCEMENT"/>
    <x v="0"/>
    <s v="REFERENCE GASOLINE HEAVY-DUTY VEHICLE"/>
    <x v="40"/>
    <s v="TRANSPORTATION"/>
    <x v="1"/>
    <s v="ELECTRICITY"/>
    <m/>
  </r>
  <r>
    <n v="72010"/>
    <s v="REFERENCE ELECTRIFICATION - MODERATE TECHNOLOGY ADVANCEMENT"/>
    <x v="0"/>
    <s v="REFERENCE GASOLINE HEAVY-DUTY VEHICLE"/>
    <x v="40"/>
    <s v="TRANSPORTATION"/>
    <x v="1"/>
    <s v="DIESEL FUEL"/>
    <m/>
  </r>
  <r>
    <n v="72011"/>
    <s v="REFERENCE ELECTRIFICATION - MODERATE TECHNOLOGY ADVANCEMENT"/>
    <x v="0"/>
    <s v="REFERENCE GASOLINE HEAVY-DUTY VEHICLE"/>
    <x v="40"/>
    <s v="TRANSPORTATION"/>
    <x v="1"/>
    <s v="LPG FUEL"/>
    <m/>
  </r>
  <r>
    <n v="72012"/>
    <s v="REFERENCE ELECTRIFICATION - MODERATE TECHNOLOGY ADVANCEMENT"/>
    <x v="0"/>
    <s v="REFERENCE GASOLINE HEAVY-DUTY VEHICLE"/>
    <x v="40"/>
    <s v="TRANSPORTATION"/>
    <x v="1"/>
    <s v="LIQUEFIED PIPELINE GAS"/>
    <m/>
  </r>
  <r>
    <n v="72013"/>
    <s v="REFERENCE ELECTRIFICATION - MODERATE TECHNOLOGY ADVANCEMENT"/>
    <x v="0"/>
    <s v="REFERENCE GASOLINE HEAVY-DUTY VEHICLE"/>
    <x v="41"/>
    <s v="TRANSPORTATION"/>
    <x v="1"/>
    <s v="GASOLINE FUEL"/>
    <n v="1395633.46412204"/>
  </r>
  <r>
    <n v="72014"/>
    <s v="REFERENCE ELECTRIFICATION - MODERATE TECHNOLOGY ADVANCEMENT"/>
    <x v="0"/>
    <s v="REFERENCE GASOLINE HEAVY-DUTY VEHICLE"/>
    <x v="41"/>
    <s v="TRANSPORTATION"/>
    <x v="1"/>
    <s v="ELECTRICITY"/>
    <m/>
  </r>
  <r>
    <n v="72015"/>
    <s v="REFERENCE ELECTRIFICATION - MODERATE TECHNOLOGY ADVANCEMENT"/>
    <x v="0"/>
    <s v="REFERENCE GASOLINE HEAVY-DUTY VEHICLE"/>
    <x v="41"/>
    <s v="TRANSPORTATION"/>
    <x v="1"/>
    <s v="DIESEL FUEL"/>
    <m/>
  </r>
  <r>
    <n v="72016"/>
    <s v="REFERENCE ELECTRIFICATION - MODERATE TECHNOLOGY ADVANCEMENT"/>
    <x v="0"/>
    <s v="REFERENCE GASOLINE HEAVY-DUTY VEHICLE"/>
    <x v="41"/>
    <s v="TRANSPORTATION"/>
    <x v="1"/>
    <s v="LPG FUEL"/>
    <m/>
  </r>
  <r>
    <n v="72017"/>
    <s v="REFERENCE ELECTRIFICATION - MODERATE TECHNOLOGY ADVANCEMENT"/>
    <x v="0"/>
    <s v="REFERENCE GASOLINE HEAVY-DUTY VEHICLE"/>
    <x v="41"/>
    <s v="TRANSPORTATION"/>
    <x v="1"/>
    <s v="LIQUEFIED PIPELINE GAS"/>
    <m/>
  </r>
  <r>
    <n v="72018"/>
    <s v="REFERENCE ELECTRIFICATION - MODERATE TECHNOLOGY ADVANCEMENT"/>
    <x v="0"/>
    <s v="REFERENCE GASOLINE HEAVY-DUTY VEHICLE"/>
    <x v="42"/>
    <s v="TRANSPORTATION"/>
    <x v="1"/>
    <s v="GASOLINE FUEL"/>
    <n v="7839302.81551391"/>
  </r>
  <r>
    <n v="72019"/>
    <s v="REFERENCE ELECTRIFICATION - MODERATE TECHNOLOGY ADVANCEMENT"/>
    <x v="0"/>
    <s v="REFERENCE GASOLINE HEAVY-DUTY VEHICLE"/>
    <x v="42"/>
    <s v="TRANSPORTATION"/>
    <x v="1"/>
    <s v="ELECTRICITY"/>
    <m/>
  </r>
  <r>
    <n v="72020"/>
    <s v="REFERENCE ELECTRIFICATION - MODERATE TECHNOLOGY ADVANCEMENT"/>
    <x v="0"/>
    <s v="REFERENCE GASOLINE HEAVY-DUTY VEHICLE"/>
    <x v="42"/>
    <s v="TRANSPORTATION"/>
    <x v="1"/>
    <s v="DIESEL FUEL"/>
    <m/>
  </r>
  <r>
    <n v="72021"/>
    <s v="REFERENCE ELECTRIFICATION - MODERATE TECHNOLOGY ADVANCEMENT"/>
    <x v="0"/>
    <s v="REFERENCE GASOLINE HEAVY-DUTY VEHICLE"/>
    <x v="42"/>
    <s v="TRANSPORTATION"/>
    <x v="1"/>
    <s v="LPG FUEL"/>
    <m/>
  </r>
  <r>
    <n v="72022"/>
    <s v="REFERENCE ELECTRIFICATION - MODERATE TECHNOLOGY ADVANCEMENT"/>
    <x v="0"/>
    <s v="REFERENCE GASOLINE HEAVY-DUTY VEHICLE"/>
    <x v="42"/>
    <s v="TRANSPORTATION"/>
    <x v="1"/>
    <s v="LIQUEFIED PIPELINE GAS"/>
    <m/>
  </r>
  <r>
    <n v="72023"/>
    <s v="REFERENCE ELECTRIFICATION - MODERATE TECHNOLOGY ADVANCEMENT"/>
    <x v="0"/>
    <s v="REFERENCE GASOLINE HEAVY-DUTY VEHICLE"/>
    <x v="43"/>
    <s v="TRANSPORTATION"/>
    <x v="1"/>
    <s v="GASOLINE FUEL"/>
    <n v="41779920.6320025"/>
  </r>
  <r>
    <n v="72024"/>
    <s v="REFERENCE ELECTRIFICATION - MODERATE TECHNOLOGY ADVANCEMENT"/>
    <x v="0"/>
    <s v="REFERENCE GASOLINE HEAVY-DUTY VEHICLE"/>
    <x v="43"/>
    <s v="TRANSPORTATION"/>
    <x v="1"/>
    <s v="ELECTRICITY"/>
    <m/>
  </r>
  <r>
    <n v="72025"/>
    <s v="REFERENCE ELECTRIFICATION - MODERATE TECHNOLOGY ADVANCEMENT"/>
    <x v="0"/>
    <s v="REFERENCE GASOLINE HEAVY-DUTY VEHICLE"/>
    <x v="43"/>
    <s v="TRANSPORTATION"/>
    <x v="1"/>
    <s v="DIESEL FUEL"/>
    <m/>
  </r>
  <r>
    <n v="72026"/>
    <s v="REFERENCE ELECTRIFICATION - MODERATE TECHNOLOGY ADVANCEMENT"/>
    <x v="0"/>
    <s v="REFERENCE GASOLINE HEAVY-DUTY VEHICLE"/>
    <x v="43"/>
    <s v="TRANSPORTATION"/>
    <x v="1"/>
    <s v="LPG FUEL"/>
    <m/>
  </r>
  <r>
    <n v="72027"/>
    <s v="REFERENCE ELECTRIFICATION - MODERATE TECHNOLOGY ADVANCEMENT"/>
    <x v="0"/>
    <s v="REFERENCE GASOLINE HEAVY-DUTY VEHICLE"/>
    <x v="43"/>
    <s v="TRANSPORTATION"/>
    <x v="1"/>
    <s v="LIQUEFIED PIPELINE GAS"/>
    <m/>
  </r>
  <r>
    <n v="72028"/>
    <s v="REFERENCE ELECTRIFICATION - MODERATE TECHNOLOGY ADVANCEMENT"/>
    <x v="0"/>
    <s v="REFERENCE GASOLINE HEAVY-DUTY VEHICLE"/>
    <x v="44"/>
    <s v="TRANSPORTATION"/>
    <x v="1"/>
    <s v="GASOLINE FUEL"/>
    <n v="3682096.78399331"/>
  </r>
  <r>
    <n v="72029"/>
    <s v="REFERENCE ELECTRIFICATION - MODERATE TECHNOLOGY ADVANCEMENT"/>
    <x v="0"/>
    <s v="REFERENCE GASOLINE HEAVY-DUTY VEHICLE"/>
    <x v="44"/>
    <s v="TRANSPORTATION"/>
    <x v="1"/>
    <s v="ELECTRICITY"/>
    <m/>
  </r>
  <r>
    <n v="72030"/>
    <s v="REFERENCE ELECTRIFICATION - MODERATE TECHNOLOGY ADVANCEMENT"/>
    <x v="0"/>
    <s v="REFERENCE GASOLINE HEAVY-DUTY VEHICLE"/>
    <x v="44"/>
    <s v="TRANSPORTATION"/>
    <x v="1"/>
    <s v="DIESEL FUEL"/>
    <m/>
  </r>
  <r>
    <n v="72031"/>
    <s v="REFERENCE ELECTRIFICATION - MODERATE TECHNOLOGY ADVANCEMENT"/>
    <x v="0"/>
    <s v="REFERENCE GASOLINE HEAVY-DUTY VEHICLE"/>
    <x v="44"/>
    <s v="TRANSPORTATION"/>
    <x v="1"/>
    <s v="LPG FUEL"/>
    <m/>
  </r>
  <r>
    <n v="72032"/>
    <s v="REFERENCE ELECTRIFICATION - MODERATE TECHNOLOGY ADVANCEMENT"/>
    <x v="0"/>
    <s v="REFERENCE GASOLINE HEAVY-DUTY VEHICLE"/>
    <x v="44"/>
    <s v="TRANSPORTATION"/>
    <x v="1"/>
    <s v="LIQUEFIED PIPELINE GAS"/>
    <m/>
  </r>
  <r>
    <n v="72033"/>
    <s v="REFERENCE ELECTRIFICATION - MODERATE TECHNOLOGY ADVANCEMENT"/>
    <x v="0"/>
    <s v="REFERENCE GASOLINE HEAVY-DUTY VEHICLE"/>
    <x v="45"/>
    <s v="TRANSPORTATION"/>
    <x v="1"/>
    <s v="GASOLINE FUEL"/>
    <n v="237554.630101012"/>
  </r>
  <r>
    <n v="72034"/>
    <s v="REFERENCE ELECTRIFICATION - MODERATE TECHNOLOGY ADVANCEMENT"/>
    <x v="0"/>
    <s v="REFERENCE GASOLINE HEAVY-DUTY VEHICLE"/>
    <x v="45"/>
    <s v="TRANSPORTATION"/>
    <x v="1"/>
    <s v="ELECTRICITY"/>
    <m/>
  </r>
  <r>
    <n v="72035"/>
    <s v="REFERENCE ELECTRIFICATION - MODERATE TECHNOLOGY ADVANCEMENT"/>
    <x v="0"/>
    <s v="REFERENCE GASOLINE HEAVY-DUTY VEHICLE"/>
    <x v="45"/>
    <s v="TRANSPORTATION"/>
    <x v="1"/>
    <s v="DIESEL FUEL"/>
    <m/>
  </r>
  <r>
    <n v="72036"/>
    <s v="REFERENCE ELECTRIFICATION - MODERATE TECHNOLOGY ADVANCEMENT"/>
    <x v="0"/>
    <s v="REFERENCE GASOLINE HEAVY-DUTY VEHICLE"/>
    <x v="45"/>
    <s v="TRANSPORTATION"/>
    <x v="1"/>
    <s v="LPG FUEL"/>
    <m/>
  </r>
  <r>
    <n v="72037"/>
    <s v="REFERENCE ELECTRIFICATION - MODERATE TECHNOLOGY ADVANCEMENT"/>
    <x v="0"/>
    <s v="REFERENCE GASOLINE HEAVY-DUTY VEHICLE"/>
    <x v="45"/>
    <s v="TRANSPORTATION"/>
    <x v="1"/>
    <s v="LIQUEFIED PIPELINE GAS"/>
    <m/>
  </r>
  <r>
    <n v="72038"/>
    <s v="REFERENCE ELECTRIFICATION - MODERATE TECHNOLOGY ADVANCEMENT"/>
    <x v="0"/>
    <s v="REFERENCE GASOLINE HEAVY-DUTY VEHICLE"/>
    <x v="46"/>
    <s v="TRANSPORTATION"/>
    <x v="1"/>
    <s v="GASOLINE FUEL"/>
    <n v="6651529.67134589"/>
  </r>
  <r>
    <n v="72039"/>
    <s v="REFERENCE ELECTRIFICATION - MODERATE TECHNOLOGY ADVANCEMENT"/>
    <x v="0"/>
    <s v="REFERENCE GASOLINE HEAVY-DUTY VEHICLE"/>
    <x v="46"/>
    <s v="TRANSPORTATION"/>
    <x v="1"/>
    <s v="ELECTRICITY"/>
    <m/>
  </r>
  <r>
    <n v="72040"/>
    <s v="REFERENCE ELECTRIFICATION - MODERATE TECHNOLOGY ADVANCEMENT"/>
    <x v="0"/>
    <s v="REFERENCE GASOLINE HEAVY-DUTY VEHICLE"/>
    <x v="46"/>
    <s v="TRANSPORTATION"/>
    <x v="1"/>
    <s v="DIESEL FUEL"/>
    <m/>
  </r>
  <r>
    <n v="72041"/>
    <s v="REFERENCE ELECTRIFICATION - MODERATE TECHNOLOGY ADVANCEMENT"/>
    <x v="0"/>
    <s v="REFERENCE GASOLINE HEAVY-DUTY VEHICLE"/>
    <x v="46"/>
    <s v="TRANSPORTATION"/>
    <x v="1"/>
    <s v="LPG FUEL"/>
    <m/>
  </r>
  <r>
    <n v="72042"/>
    <s v="REFERENCE ELECTRIFICATION - MODERATE TECHNOLOGY ADVANCEMENT"/>
    <x v="0"/>
    <s v="REFERENCE GASOLINE HEAVY-DUTY VEHICLE"/>
    <x v="46"/>
    <s v="TRANSPORTATION"/>
    <x v="1"/>
    <s v="LIQUEFIED PIPELINE GAS"/>
    <m/>
  </r>
  <r>
    <n v="72043"/>
    <s v="REFERENCE ELECTRIFICATION - MODERATE TECHNOLOGY ADVANCEMENT"/>
    <x v="0"/>
    <s v="REFERENCE GASOLINE HEAVY-DUTY VEHICLE"/>
    <x v="47"/>
    <s v="TRANSPORTATION"/>
    <x v="1"/>
    <s v="GASOLINE FUEL"/>
    <n v="4394760.67746508"/>
  </r>
  <r>
    <n v="72044"/>
    <s v="REFERENCE ELECTRIFICATION - MODERATE TECHNOLOGY ADVANCEMENT"/>
    <x v="0"/>
    <s v="REFERENCE GASOLINE HEAVY-DUTY VEHICLE"/>
    <x v="47"/>
    <s v="TRANSPORTATION"/>
    <x v="1"/>
    <s v="ELECTRICITY"/>
    <m/>
  </r>
  <r>
    <n v="72045"/>
    <s v="REFERENCE ELECTRIFICATION - MODERATE TECHNOLOGY ADVANCEMENT"/>
    <x v="0"/>
    <s v="REFERENCE GASOLINE HEAVY-DUTY VEHICLE"/>
    <x v="47"/>
    <s v="TRANSPORTATION"/>
    <x v="1"/>
    <s v="DIESEL FUEL"/>
    <m/>
  </r>
  <r>
    <n v="72046"/>
    <s v="REFERENCE ELECTRIFICATION - MODERATE TECHNOLOGY ADVANCEMENT"/>
    <x v="0"/>
    <s v="REFERENCE GASOLINE HEAVY-DUTY VEHICLE"/>
    <x v="47"/>
    <s v="TRANSPORTATION"/>
    <x v="1"/>
    <s v="LPG FUEL"/>
    <m/>
  </r>
  <r>
    <n v="72047"/>
    <s v="REFERENCE ELECTRIFICATION - MODERATE TECHNOLOGY ADVANCEMENT"/>
    <x v="0"/>
    <s v="REFERENCE GASOLINE HEAVY-DUTY VEHICLE"/>
    <x v="47"/>
    <s v="TRANSPORTATION"/>
    <x v="1"/>
    <s v="LIQUEFIED PIPELINE GAS"/>
    <m/>
  </r>
  <r>
    <n v="72048"/>
    <s v="REFERENCE ELECTRIFICATION - MODERATE TECHNOLOGY ADVANCEMENT"/>
    <x v="0"/>
    <s v="REFERENCE GASOLINE HEAVY-DUTY VEHICLE"/>
    <x v="48"/>
    <s v="TRANSPORTATION"/>
    <x v="1"/>
    <s v="GASOLINE FUEL"/>
    <n v="1781659.73367932"/>
  </r>
  <r>
    <n v="72049"/>
    <s v="REFERENCE ELECTRIFICATION - MODERATE TECHNOLOGY ADVANCEMENT"/>
    <x v="0"/>
    <s v="REFERENCE GASOLINE HEAVY-DUTY VEHICLE"/>
    <x v="48"/>
    <s v="TRANSPORTATION"/>
    <x v="1"/>
    <s v="ELECTRICITY"/>
    <m/>
  </r>
  <r>
    <n v="72050"/>
    <s v="REFERENCE ELECTRIFICATION - MODERATE TECHNOLOGY ADVANCEMENT"/>
    <x v="0"/>
    <s v="REFERENCE GASOLINE HEAVY-DUTY VEHICLE"/>
    <x v="48"/>
    <s v="TRANSPORTATION"/>
    <x v="1"/>
    <s v="DIESEL FUEL"/>
    <m/>
  </r>
  <r>
    <n v="72051"/>
    <s v="REFERENCE ELECTRIFICATION - MODERATE TECHNOLOGY ADVANCEMENT"/>
    <x v="0"/>
    <s v="REFERENCE GASOLINE HEAVY-DUTY VEHICLE"/>
    <x v="48"/>
    <s v="TRANSPORTATION"/>
    <x v="1"/>
    <s v="LPG FUEL"/>
    <m/>
  </r>
  <r>
    <n v="72052"/>
    <s v="REFERENCE ELECTRIFICATION - MODERATE TECHNOLOGY ADVANCEMENT"/>
    <x v="0"/>
    <s v="REFERENCE GASOLINE HEAVY-DUTY VEHICLE"/>
    <x v="48"/>
    <s v="TRANSPORTATION"/>
    <x v="1"/>
    <s v="LIQUEFIED PIPELINE GAS"/>
    <m/>
  </r>
  <r>
    <n v="72053"/>
    <s v="REFERENCE ELECTRIFICATION - MODERATE TECHNOLOGY ADVANCEMENT"/>
    <x v="0"/>
    <s v="REFERENCE GASOLINE HEAVY-DUTY VEHICLE"/>
    <x v="49"/>
    <s v="TRANSPORTATION"/>
    <x v="1"/>
    <s v="GASOLINE FUEL"/>
    <n v="5048035.91261926"/>
  </r>
  <r>
    <n v="72054"/>
    <s v="REFERENCE ELECTRIFICATION - MODERATE TECHNOLOGY ADVANCEMENT"/>
    <x v="0"/>
    <s v="REFERENCE GASOLINE HEAVY-DUTY VEHICLE"/>
    <x v="49"/>
    <s v="TRANSPORTATION"/>
    <x v="1"/>
    <s v="ELECTRICITY"/>
    <m/>
  </r>
  <r>
    <n v="72055"/>
    <s v="REFERENCE ELECTRIFICATION - MODERATE TECHNOLOGY ADVANCEMENT"/>
    <x v="0"/>
    <s v="REFERENCE GASOLINE HEAVY-DUTY VEHICLE"/>
    <x v="49"/>
    <s v="TRANSPORTATION"/>
    <x v="1"/>
    <s v="DIESEL FUEL"/>
    <m/>
  </r>
  <r>
    <n v="72056"/>
    <s v="REFERENCE ELECTRIFICATION - MODERATE TECHNOLOGY ADVANCEMENT"/>
    <x v="0"/>
    <s v="REFERENCE GASOLINE HEAVY-DUTY VEHICLE"/>
    <x v="49"/>
    <s v="TRANSPORTATION"/>
    <x v="1"/>
    <s v="LPG FUEL"/>
    <m/>
  </r>
  <r>
    <n v="72057"/>
    <s v="REFERENCE ELECTRIFICATION - MODERATE TECHNOLOGY ADVANCEMENT"/>
    <x v="0"/>
    <s v="REFERENCE GASOLINE HEAVY-DUTY VEHICLE"/>
    <x v="49"/>
    <s v="TRANSPORTATION"/>
    <x v="1"/>
    <s v="LIQUEFIED PIPELINE GAS"/>
    <m/>
  </r>
  <r>
    <n v="72058"/>
    <s v="REFERENCE ELECTRIFICATION - MODERATE TECHNOLOGY ADVANCEMENT"/>
    <x v="0"/>
    <s v="REFERENCE GASOLINE HEAVY-DUTY VEHICLE"/>
    <x v="50"/>
    <s v="TRANSPORTATION"/>
    <x v="1"/>
    <s v="GASOLINE FUEL"/>
    <n v="1573799.43590525"/>
  </r>
  <r>
    <n v="72059"/>
    <s v="REFERENCE ELECTRIFICATION - MODERATE TECHNOLOGY ADVANCEMENT"/>
    <x v="0"/>
    <s v="REFERENCE GASOLINE HEAVY-DUTY VEHICLE"/>
    <x v="50"/>
    <s v="TRANSPORTATION"/>
    <x v="1"/>
    <s v="ELECTRICITY"/>
    <m/>
  </r>
  <r>
    <n v="72060"/>
    <s v="REFERENCE ELECTRIFICATION - MODERATE TECHNOLOGY ADVANCEMENT"/>
    <x v="0"/>
    <s v="REFERENCE GASOLINE HEAVY-DUTY VEHICLE"/>
    <x v="50"/>
    <s v="TRANSPORTATION"/>
    <x v="1"/>
    <s v="DIESEL FUEL"/>
    <m/>
  </r>
  <r>
    <n v="72061"/>
    <s v="REFERENCE ELECTRIFICATION - MODERATE TECHNOLOGY ADVANCEMENT"/>
    <x v="0"/>
    <s v="REFERENCE GASOLINE HEAVY-DUTY VEHICLE"/>
    <x v="50"/>
    <s v="TRANSPORTATION"/>
    <x v="1"/>
    <s v="LPG FUEL"/>
    <m/>
  </r>
  <r>
    <n v="72062"/>
    <s v="REFERENCE ELECTRIFICATION - MODERATE TECHNOLOGY ADVANCEMENT"/>
    <x v="0"/>
    <s v="REFERENCE GASOLINE HEAVY-DUTY VEHICLE"/>
    <x v="50"/>
    <s v="TRANSPORTATION"/>
    <x v="1"/>
    <s v="LIQUEFIED PIPELINE GAS"/>
    <m/>
  </r>
  <r>
    <n v="72063"/>
    <s v="REFERENCE ELECTRIFICATION - MODERATE TECHNOLOGY ADVANCEMENT"/>
    <x v="0"/>
    <s v="REFERENCE PROPANE HEAVY-DUTY VEHICLE"/>
    <x v="0"/>
    <s v="TRANSPORTATION"/>
    <x v="1"/>
    <s v="GASOLINE FUEL"/>
    <m/>
  </r>
  <r>
    <n v="72064"/>
    <s v="REFERENCE ELECTRIFICATION - MODERATE TECHNOLOGY ADVANCEMENT"/>
    <x v="0"/>
    <s v="REFERENCE PROPANE HEAVY-DUTY VEHICLE"/>
    <x v="0"/>
    <s v="TRANSPORTATION"/>
    <x v="1"/>
    <s v="ELECTRICITY"/>
    <m/>
  </r>
  <r>
    <n v="72065"/>
    <s v="REFERENCE ELECTRIFICATION - MODERATE TECHNOLOGY ADVANCEMENT"/>
    <x v="0"/>
    <s v="REFERENCE PROPANE HEAVY-DUTY VEHICLE"/>
    <x v="0"/>
    <s v="TRANSPORTATION"/>
    <x v="1"/>
    <s v="DIESEL FUEL"/>
    <m/>
  </r>
  <r>
    <n v="72066"/>
    <s v="REFERENCE ELECTRIFICATION - MODERATE TECHNOLOGY ADVANCEMENT"/>
    <x v="0"/>
    <s v="REFERENCE PROPANE HEAVY-DUTY VEHICLE"/>
    <x v="0"/>
    <s v="TRANSPORTATION"/>
    <x v="1"/>
    <s v="LPG FUEL"/>
    <n v="722498.60251695"/>
  </r>
  <r>
    <n v="72067"/>
    <s v="REFERENCE ELECTRIFICATION - MODERATE TECHNOLOGY ADVANCEMENT"/>
    <x v="0"/>
    <s v="REFERENCE PROPANE HEAVY-DUTY VEHICLE"/>
    <x v="0"/>
    <s v="TRANSPORTATION"/>
    <x v="1"/>
    <s v="LIQUEFIED PIPELINE GAS"/>
    <m/>
  </r>
  <r>
    <n v="72068"/>
    <s v="REFERENCE ELECTRIFICATION - MODERATE TECHNOLOGY ADVANCEMENT"/>
    <x v="0"/>
    <s v="REFERENCE PROPANE HEAVY-DUTY VEHICLE"/>
    <x v="1"/>
    <s v="TRANSPORTATION"/>
    <x v="1"/>
    <s v="GASOLINE FUEL"/>
    <m/>
  </r>
  <r>
    <n v="72069"/>
    <s v="REFERENCE ELECTRIFICATION - MODERATE TECHNOLOGY ADVANCEMENT"/>
    <x v="0"/>
    <s v="REFERENCE PROPANE HEAVY-DUTY VEHICLE"/>
    <x v="1"/>
    <s v="TRANSPORTATION"/>
    <x v="1"/>
    <s v="ELECTRICITY"/>
    <m/>
  </r>
  <r>
    <n v="72070"/>
    <s v="REFERENCE ELECTRIFICATION - MODERATE TECHNOLOGY ADVANCEMENT"/>
    <x v="0"/>
    <s v="REFERENCE PROPANE HEAVY-DUTY VEHICLE"/>
    <x v="1"/>
    <s v="TRANSPORTATION"/>
    <x v="1"/>
    <s v="DIESEL FUEL"/>
    <m/>
  </r>
  <r>
    <n v="72071"/>
    <s v="REFERENCE ELECTRIFICATION - MODERATE TECHNOLOGY ADVANCEMENT"/>
    <x v="0"/>
    <s v="REFERENCE PROPANE HEAVY-DUTY VEHICLE"/>
    <x v="1"/>
    <s v="TRANSPORTATION"/>
    <x v="1"/>
    <s v="LPG FUEL"/>
    <n v="27552.8983937401"/>
  </r>
  <r>
    <n v="72072"/>
    <s v="REFERENCE ELECTRIFICATION - MODERATE TECHNOLOGY ADVANCEMENT"/>
    <x v="0"/>
    <s v="REFERENCE PROPANE HEAVY-DUTY VEHICLE"/>
    <x v="1"/>
    <s v="TRANSPORTATION"/>
    <x v="1"/>
    <s v="LIQUEFIED PIPELINE GAS"/>
    <m/>
  </r>
  <r>
    <n v="72073"/>
    <s v="REFERENCE ELECTRIFICATION - MODERATE TECHNOLOGY ADVANCEMENT"/>
    <x v="0"/>
    <s v="REFERENCE PROPANE HEAVY-DUTY VEHICLE"/>
    <x v="2"/>
    <s v="TRANSPORTATION"/>
    <x v="1"/>
    <s v="GASOLINE FUEL"/>
    <m/>
  </r>
  <r>
    <n v="72074"/>
    <s v="REFERENCE ELECTRIFICATION - MODERATE TECHNOLOGY ADVANCEMENT"/>
    <x v="0"/>
    <s v="REFERENCE PROPANE HEAVY-DUTY VEHICLE"/>
    <x v="2"/>
    <s v="TRANSPORTATION"/>
    <x v="1"/>
    <s v="ELECTRICITY"/>
    <m/>
  </r>
  <r>
    <n v="72075"/>
    <s v="REFERENCE ELECTRIFICATION - MODERATE TECHNOLOGY ADVANCEMENT"/>
    <x v="0"/>
    <s v="REFERENCE PROPANE HEAVY-DUTY VEHICLE"/>
    <x v="2"/>
    <s v="TRANSPORTATION"/>
    <x v="1"/>
    <s v="DIESEL FUEL"/>
    <m/>
  </r>
  <r>
    <n v="72076"/>
    <s v="REFERENCE ELECTRIFICATION - MODERATE TECHNOLOGY ADVANCEMENT"/>
    <x v="0"/>
    <s v="REFERENCE PROPANE HEAVY-DUTY VEHICLE"/>
    <x v="2"/>
    <s v="TRANSPORTATION"/>
    <x v="1"/>
    <s v="LPG FUEL"/>
    <n v="753112.951052976"/>
  </r>
  <r>
    <n v="72077"/>
    <s v="REFERENCE ELECTRIFICATION - MODERATE TECHNOLOGY ADVANCEMENT"/>
    <x v="0"/>
    <s v="REFERENCE PROPANE HEAVY-DUTY VEHICLE"/>
    <x v="2"/>
    <s v="TRANSPORTATION"/>
    <x v="1"/>
    <s v="LIQUEFIED PIPELINE GAS"/>
    <m/>
  </r>
  <r>
    <n v="72078"/>
    <s v="REFERENCE ELECTRIFICATION - MODERATE TECHNOLOGY ADVANCEMENT"/>
    <x v="0"/>
    <s v="REFERENCE PROPANE HEAVY-DUTY VEHICLE"/>
    <x v="3"/>
    <s v="TRANSPORTATION"/>
    <x v="1"/>
    <s v="GASOLINE FUEL"/>
    <m/>
  </r>
  <r>
    <n v="72079"/>
    <s v="REFERENCE ELECTRIFICATION - MODERATE TECHNOLOGY ADVANCEMENT"/>
    <x v="0"/>
    <s v="REFERENCE PROPANE HEAVY-DUTY VEHICLE"/>
    <x v="3"/>
    <s v="TRANSPORTATION"/>
    <x v="1"/>
    <s v="ELECTRICITY"/>
    <m/>
  </r>
  <r>
    <n v="72080"/>
    <s v="REFERENCE ELECTRIFICATION - MODERATE TECHNOLOGY ADVANCEMENT"/>
    <x v="0"/>
    <s v="REFERENCE PROPANE HEAVY-DUTY VEHICLE"/>
    <x v="3"/>
    <s v="TRANSPORTATION"/>
    <x v="1"/>
    <s v="DIESEL FUEL"/>
    <m/>
  </r>
  <r>
    <n v="72081"/>
    <s v="REFERENCE ELECTRIFICATION - MODERATE TECHNOLOGY ADVANCEMENT"/>
    <x v="0"/>
    <s v="REFERENCE PROPANE HEAVY-DUTY VEHICLE"/>
    <x v="3"/>
    <s v="TRANSPORTATION"/>
    <x v="1"/>
    <s v="LPG FUEL"/>
    <n v="584734.0390051469"/>
  </r>
  <r>
    <n v="72082"/>
    <s v="REFERENCE ELECTRIFICATION - MODERATE TECHNOLOGY ADVANCEMENT"/>
    <x v="0"/>
    <s v="REFERENCE PROPANE HEAVY-DUTY VEHICLE"/>
    <x v="3"/>
    <s v="TRANSPORTATION"/>
    <x v="1"/>
    <s v="LIQUEFIED PIPELINE GAS"/>
    <m/>
  </r>
  <r>
    <n v="72083"/>
    <s v="REFERENCE ELECTRIFICATION - MODERATE TECHNOLOGY ADVANCEMENT"/>
    <x v="0"/>
    <s v="REFERENCE PROPANE HEAVY-DUTY VEHICLE"/>
    <x v="4"/>
    <s v="TRANSPORTATION"/>
    <x v="1"/>
    <s v="GASOLINE FUEL"/>
    <m/>
  </r>
  <r>
    <n v="72084"/>
    <s v="REFERENCE ELECTRIFICATION - MODERATE TECHNOLOGY ADVANCEMENT"/>
    <x v="0"/>
    <s v="REFERENCE PROPANE HEAVY-DUTY VEHICLE"/>
    <x v="4"/>
    <s v="TRANSPORTATION"/>
    <x v="1"/>
    <s v="ELECTRICITY"/>
    <m/>
  </r>
  <r>
    <n v="72085"/>
    <s v="REFERENCE ELECTRIFICATION - MODERATE TECHNOLOGY ADVANCEMENT"/>
    <x v="0"/>
    <s v="REFERENCE PROPANE HEAVY-DUTY VEHICLE"/>
    <x v="4"/>
    <s v="TRANSPORTATION"/>
    <x v="1"/>
    <s v="DIESEL FUEL"/>
    <m/>
  </r>
  <r>
    <n v="72086"/>
    <s v="REFERENCE ELECTRIFICATION - MODERATE TECHNOLOGY ADVANCEMENT"/>
    <x v="0"/>
    <s v="REFERENCE PROPANE HEAVY-DUTY VEHICLE"/>
    <x v="4"/>
    <s v="TRANSPORTATION"/>
    <x v="1"/>
    <s v="LPG FUEL"/>
    <n v="3291042.36635104"/>
  </r>
  <r>
    <n v="72087"/>
    <s v="REFERENCE ELECTRIFICATION - MODERATE TECHNOLOGY ADVANCEMENT"/>
    <x v="0"/>
    <s v="REFERENCE PROPANE HEAVY-DUTY VEHICLE"/>
    <x v="4"/>
    <s v="TRANSPORTATION"/>
    <x v="1"/>
    <s v="LIQUEFIED PIPELINE GAS"/>
    <m/>
  </r>
  <r>
    <n v="72088"/>
    <s v="REFERENCE ELECTRIFICATION - MODERATE TECHNOLOGY ADVANCEMENT"/>
    <x v="0"/>
    <s v="REFERENCE PROPANE HEAVY-DUTY VEHICLE"/>
    <x v="5"/>
    <s v="TRANSPORTATION"/>
    <x v="1"/>
    <s v="GASOLINE FUEL"/>
    <m/>
  </r>
  <r>
    <n v="72089"/>
    <s v="REFERENCE ELECTRIFICATION - MODERATE TECHNOLOGY ADVANCEMENT"/>
    <x v="0"/>
    <s v="REFERENCE PROPANE HEAVY-DUTY VEHICLE"/>
    <x v="5"/>
    <s v="TRANSPORTATION"/>
    <x v="1"/>
    <s v="ELECTRICITY"/>
    <m/>
  </r>
  <r>
    <n v="72090"/>
    <s v="REFERENCE ELECTRIFICATION - MODERATE TECHNOLOGY ADVANCEMENT"/>
    <x v="0"/>
    <s v="REFERENCE PROPANE HEAVY-DUTY VEHICLE"/>
    <x v="5"/>
    <s v="TRANSPORTATION"/>
    <x v="1"/>
    <s v="DIESEL FUEL"/>
    <m/>
  </r>
  <r>
    <n v="72091"/>
    <s v="REFERENCE ELECTRIFICATION - MODERATE TECHNOLOGY ADVANCEMENT"/>
    <x v="0"/>
    <s v="REFERENCE PROPANE HEAVY-DUTY VEHICLE"/>
    <x v="5"/>
    <s v="TRANSPORTATION"/>
    <x v="1"/>
    <s v="LPG FUEL"/>
    <n v="413293.691188971"/>
  </r>
  <r>
    <n v="72092"/>
    <s v="REFERENCE ELECTRIFICATION - MODERATE TECHNOLOGY ADVANCEMENT"/>
    <x v="0"/>
    <s v="REFERENCE PROPANE HEAVY-DUTY VEHICLE"/>
    <x v="5"/>
    <s v="TRANSPORTATION"/>
    <x v="1"/>
    <s v="LIQUEFIED PIPELINE GAS"/>
    <m/>
  </r>
  <r>
    <n v="72093"/>
    <s v="REFERENCE ELECTRIFICATION - MODERATE TECHNOLOGY ADVANCEMENT"/>
    <x v="0"/>
    <s v="REFERENCE PROPANE HEAVY-DUTY VEHICLE"/>
    <x v="6"/>
    <s v="TRANSPORTATION"/>
    <x v="1"/>
    <s v="GASOLINE FUEL"/>
    <m/>
  </r>
  <r>
    <n v="72094"/>
    <s v="REFERENCE ELECTRIFICATION - MODERATE TECHNOLOGY ADVANCEMENT"/>
    <x v="0"/>
    <s v="REFERENCE PROPANE HEAVY-DUTY VEHICLE"/>
    <x v="6"/>
    <s v="TRANSPORTATION"/>
    <x v="1"/>
    <s v="ELECTRICITY"/>
    <m/>
  </r>
  <r>
    <n v="72095"/>
    <s v="REFERENCE ELECTRIFICATION - MODERATE TECHNOLOGY ADVANCEMENT"/>
    <x v="0"/>
    <s v="REFERENCE PROPANE HEAVY-DUTY VEHICLE"/>
    <x v="6"/>
    <s v="TRANSPORTATION"/>
    <x v="1"/>
    <s v="DIESEL FUEL"/>
    <m/>
  </r>
  <r>
    <n v="72096"/>
    <s v="REFERENCE ELECTRIFICATION - MODERATE TECHNOLOGY ADVANCEMENT"/>
    <x v="0"/>
    <s v="REFERENCE PROPANE HEAVY-DUTY VEHICLE"/>
    <x v="6"/>
    <s v="TRANSPORTATION"/>
    <x v="1"/>
    <s v="LPG FUEL"/>
    <n v="122457.390223905"/>
  </r>
  <r>
    <n v="72097"/>
    <s v="REFERENCE ELECTRIFICATION - MODERATE TECHNOLOGY ADVANCEMENT"/>
    <x v="0"/>
    <s v="REFERENCE PROPANE HEAVY-DUTY VEHICLE"/>
    <x v="6"/>
    <s v="TRANSPORTATION"/>
    <x v="1"/>
    <s v="LIQUEFIED PIPELINE GAS"/>
    <m/>
  </r>
  <r>
    <n v="72098"/>
    <s v="REFERENCE ELECTRIFICATION - MODERATE TECHNOLOGY ADVANCEMENT"/>
    <x v="0"/>
    <s v="REFERENCE PROPANE HEAVY-DUTY VEHICLE"/>
    <x v="7"/>
    <s v="TRANSPORTATION"/>
    <x v="1"/>
    <s v="GASOLINE FUEL"/>
    <m/>
  </r>
  <r>
    <n v="72099"/>
    <s v="REFERENCE ELECTRIFICATION - MODERATE TECHNOLOGY ADVANCEMENT"/>
    <x v="0"/>
    <s v="REFERENCE PROPANE HEAVY-DUTY VEHICLE"/>
    <x v="7"/>
    <s v="TRANSPORTATION"/>
    <x v="1"/>
    <s v="ELECTRICITY"/>
    <m/>
  </r>
  <r>
    <n v="72100"/>
    <s v="REFERENCE ELECTRIFICATION - MODERATE TECHNOLOGY ADVANCEMENT"/>
    <x v="0"/>
    <s v="REFERENCE PROPANE HEAVY-DUTY VEHICLE"/>
    <x v="7"/>
    <s v="TRANSPORTATION"/>
    <x v="1"/>
    <s v="DIESEL FUEL"/>
    <m/>
  </r>
  <r>
    <n v="72101"/>
    <s v="REFERENCE ELECTRIFICATION - MODERATE TECHNOLOGY ADVANCEMENT"/>
    <x v="0"/>
    <s v="REFERENCE PROPANE HEAVY-DUTY VEHICLE"/>
    <x v="7"/>
    <s v="TRANSPORTATION"/>
    <x v="1"/>
    <s v="LPG FUEL"/>
    <n v="21430.0431911892"/>
  </r>
  <r>
    <n v="72102"/>
    <s v="REFERENCE ELECTRIFICATION - MODERATE TECHNOLOGY ADVANCEMENT"/>
    <x v="0"/>
    <s v="REFERENCE PROPANE HEAVY-DUTY VEHICLE"/>
    <x v="7"/>
    <s v="TRANSPORTATION"/>
    <x v="1"/>
    <s v="LIQUEFIED PIPELINE GAS"/>
    <m/>
  </r>
  <r>
    <n v="72103"/>
    <s v="REFERENCE ELECTRIFICATION - MODERATE TECHNOLOGY ADVANCEMENT"/>
    <x v="0"/>
    <s v="REFERENCE PROPANE HEAVY-DUTY VEHICLE"/>
    <x v="8"/>
    <s v="TRANSPORTATION"/>
    <x v="1"/>
    <s v="GASOLINE FUEL"/>
    <m/>
  </r>
  <r>
    <n v="72104"/>
    <s v="REFERENCE ELECTRIFICATION - MODERATE TECHNOLOGY ADVANCEMENT"/>
    <x v="0"/>
    <s v="REFERENCE PROPANE HEAVY-DUTY VEHICLE"/>
    <x v="8"/>
    <s v="TRANSPORTATION"/>
    <x v="1"/>
    <s v="ELECTRICITY"/>
    <m/>
  </r>
  <r>
    <n v="72105"/>
    <s v="REFERENCE ELECTRIFICATION - MODERATE TECHNOLOGY ADVANCEMENT"/>
    <x v="0"/>
    <s v="REFERENCE PROPANE HEAVY-DUTY VEHICLE"/>
    <x v="8"/>
    <s v="TRANSPORTATION"/>
    <x v="1"/>
    <s v="DIESEL FUEL"/>
    <m/>
  </r>
  <r>
    <n v="72106"/>
    <s v="REFERENCE ELECTRIFICATION - MODERATE TECHNOLOGY ADVANCEMENT"/>
    <x v="0"/>
    <s v="REFERENCE PROPANE HEAVY-DUTY VEHICLE"/>
    <x v="8"/>
    <s v="TRANSPORTATION"/>
    <x v="1"/>
    <s v="LPG FUEL"/>
    <n v="69956.47892040289"/>
  </r>
  <r>
    <n v="72107"/>
    <s v="REFERENCE ELECTRIFICATION - MODERATE TECHNOLOGY ADVANCEMENT"/>
    <x v="0"/>
    <s v="REFERENCE PROPANE HEAVY-DUTY VEHICLE"/>
    <x v="8"/>
    <s v="TRANSPORTATION"/>
    <x v="1"/>
    <s v="LIQUEFIED PIPELINE GAS"/>
    <m/>
  </r>
  <r>
    <n v="72108"/>
    <s v="REFERENCE ELECTRIFICATION - MODERATE TECHNOLOGY ADVANCEMENT"/>
    <x v="0"/>
    <s v="REFERENCE PROPANE HEAVY-DUTY VEHICLE"/>
    <x v="9"/>
    <s v="TRANSPORTATION"/>
    <x v="1"/>
    <s v="GASOLINE FUEL"/>
    <m/>
  </r>
  <r>
    <n v="72109"/>
    <s v="REFERENCE ELECTRIFICATION - MODERATE TECHNOLOGY ADVANCEMENT"/>
    <x v="0"/>
    <s v="REFERENCE PROPANE HEAVY-DUTY VEHICLE"/>
    <x v="9"/>
    <s v="TRANSPORTATION"/>
    <x v="1"/>
    <s v="ELECTRICITY"/>
    <m/>
  </r>
  <r>
    <n v="72110"/>
    <s v="REFERENCE ELECTRIFICATION - MODERATE TECHNOLOGY ADVANCEMENT"/>
    <x v="0"/>
    <s v="REFERENCE PROPANE HEAVY-DUTY VEHICLE"/>
    <x v="9"/>
    <s v="TRANSPORTATION"/>
    <x v="1"/>
    <s v="DIESEL FUEL"/>
    <m/>
  </r>
  <r>
    <n v="72111"/>
    <s v="REFERENCE ELECTRIFICATION - MODERATE TECHNOLOGY ADVANCEMENT"/>
    <x v="0"/>
    <s v="REFERENCE PROPANE HEAVY-DUTY VEHICLE"/>
    <x v="9"/>
    <s v="TRANSPORTATION"/>
    <x v="1"/>
    <s v="LPG FUEL"/>
    <n v="1891966.68052731"/>
  </r>
  <r>
    <n v="72112"/>
    <s v="REFERENCE ELECTRIFICATION - MODERATE TECHNOLOGY ADVANCEMENT"/>
    <x v="0"/>
    <s v="REFERENCE PROPANE HEAVY-DUTY VEHICLE"/>
    <x v="9"/>
    <s v="TRANSPORTATION"/>
    <x v="1"/>
    <s v="LIQUEFIED PIPELINE GAS"/>
    <m/>
  </r>
  <r>
    <n v="72113"/>
    <s v="REFERENCE ELECTRIFICATION - MODERATE TECHNOLOGY ADVANCEMENT"/>
    <x v="0"/>
    <s v="REFERENCE PROPANE HEAVY-DUTY VEHICLE"/>
    <x v="10"/>
    <s v="TRANSPORTATION"/>
    <x v="1"/>
    <s v="GASOLINE FUEL"/>
    <m/>
  </r>
  <r>
    <n v="72114"/>
    <s v="REFERENCE ELECTRIFICATION - MODERATE TECHNOLOGY ADVANCEMENT"/>
    <x v="0"/>
    <s v="REFERENCE PROPANE HEAVY-DUTY VEHICLE"/>
    <x v="10"/>
    <s v="TRANSPORTATION"/>
    <x v="1"/>
    <s v="ELECTRICITY"/>
    <m/>
  </r>
  <r>
    <n v="72115"/>
    <s v="REFERENCE ELECTRIFICATION - MODERATE TECHNOLOGY ADVANCEMENT"/>
    <x v="0"/>
    <s v="REFERENCE PROPANE HEAVY-DUTY VEHICLE"/>
    <x v="10"/>
    <s v="TRANSPORTATION"/>
    <x v="1"/>
    <s v="DIESEL FUEL"/>
    <m/>
  </r>
  <r>
    <n v="72116"/>
    <s v="REFERENCE ELECTRIFICATION - MODERATE TECHNOLOGY ADVANCEMENT"/>
    <x v="0"/>
    <s v="REFERENCE PROPANE HEAVY-DUTY VEHICLE"/>
    <x v="10"/>
    <s v="TRANSPORTATION"/>
    <x v="1"/>
    <s v="LPG FUEL"/>
    <n v="1138853.72816753"/>
  </r>
  <r>
    <n v="72117"/>
    <s v="REFERENCE ELECTRIFICATION - MODERATE TECHNOLOGY ADVANCEMENT"/>
    <x v="0"/>
    <s v="REFERENCE PROPANE HEAVY-DUTY VEHICLE"/>
    <x v="10"/>
    <s v="TRANSPORTATION"/>
    <x v="1"/>
    <s v="LIQUEFIED PIPELINE GAS"/>
    <m/>
  </r>
  <r>
    <n v="72118"/>
    <s v="REFERENCE ELECTRIFICATION - MODERATE TECHNOLOGY ADVANCEMENT"/>
    <x v="0"/>
    <s v="REFERENCE PROPANE HEAVY-DUTY VEHICLE"/>
    <x v="11"/>
    <s v="TRANSPORTATION"/>
    <x v="1"/>
    <s v="GASOLINE FUEL"/>
    <m/>
  </r>
  <r>
    <n v="72119"/>
    <s v="REFERENCE ELECTRIFICATION - MODERATE TECHNOLOGY ADVANCEMENT"/>
    <x v="0"/>
    <s v="REFERENCE PROPANE HEAVY-DUTY VEHICLE"/>
    <x v="11"/>
    <s v="TRANSPORTATION"/>
    <x v="1"/>
    <s v="ELECTRICITY"/>
    <m/>
  </r>
  <r>
    <n v="72120"/>
    <s v="REFERENCE ELECTRIFICATION - MODERATE TECHNOLOGY ADVANCEMENT"/>
    <x v="0"/>
    <s v="REFERENCE PROPANE HEAVY-DUTY VEHICLE"/>
    <x v="11"/>
    <s v="TRANSPORTATION"/>
    <x v="1"/>
    <s v="DIESEL FUEL"/>
    <m/>
  </r>
  <r>
    <n v="72121"/>
    <s v="REFERENCE ELECTRIFICATION - MODERATE TECHNOLOGY ADVANCEMENT"/>
    <x v="0"/>
    <s v="REFERENCE PROPANE HEAVY-DUTY VEHICLE"/>
    <x v="11"/>
    <s v="TRANSPORTATION"/>
    <x v="1"/>
    <s v="LPG FUEL"/>
    <n v="6122.86924985026"/>
  </r>
  <r>
    <n v="72122"/>
    <s v="REFERENCE ELECTRIFICATION - MODERATE TECHNOLOGY ADVANCEMENT"/>
    <x v="0"/>
    <s v="REFERENCE PROPANE HEAVY-DUTY VEHICLE"/>
    <x v="11"/>
    <s v="TRANSPORTATION"/>
    <x v="1"/>
    <s v="LIQUEFIED PIPELINE GAS"/>
    <m/>
  </r>
  <r>
    <n v="72123"/>
    <s v="REFERENCE ELECTRIFICATION - MODERATE TECHNOLOGY ADVANCEMENT"/>
    <x v="0"/>
    <s v="REFERENCE PROPANE HEAVY-DUTY VEHICLE"/>
    <x v="12"/>
    <s v="TRANSPORTATION"/>
    <x v="1"/>
    <s v="GASOLINE FUEL"/>
    <m/>
  </r>
  <r>
    <n v="72124"/>
    <s v="REFERENCE ELECTRIFICATION - MODERATE TECHNOLOGY ADVANCEMENT"/>
    <x v="0"/>
    <s v="REFERENCE PROPANE HEAVY-DUTY VEHICLE"/>
    <x v="12"/>
    <s v="TRANSPORTATION"/>
    <x v="1"/>
    <s v="ELECTRICITY"/>
    <m/>
  </r>
  <r>
    <n v="72125"/>
    <s v="REFERENCE ELECTRIFICATION - MODERATE TECHNOLOGY ADVANCEMENT"/>
    <x v="0"/>
    <s v="REFERENCE PROPANE HEAVY-DUTY VEHICLE"/>
    <x v="12"/>
    <s v="TRANSPORTATION"/>
    <x v="1"/>
    <s v="DIESEL FUEL"/>
    <m/>
  </r>
  <r>
    <n v="72126"/>
    <s v="REFERENCE ELECTRIFICATION - MODERATE TECHNOLOGY ADVANCEMENT"/>
    <x v="0"/>
    <s v="REFERENCE PROPANE HEAVY-DUTY VEHICLE"/>
    <x v="12"/>
    <s v="TRANSPORTATION"/>
    <x v="1"/>
    <s v="LPG FUEL"/>
    <n v="186747.521104155"/>
  </r>
  <r>
    <n v="72127"/>
    <s v="REFERENCE ELECTRIFICATION - MODERATE TECHNOLOGY ADVANCEMENT"/>
    <x v="0"/>
    <s v="REFERENCE PROPANE HEAVY-DUTY VEHICLE"/>
    <x v="12"/>
    <s v="TRANSPORTATION"/>
    <x v="1"/>
    <s v="LIQUEFIED PIPELINE GAS"/>
    <m/>
  </r>
  <r>
    <n v="72128"/>
    <s v="REFERENCE ELECTRIFICATION - MODERATE TECHNOLOGY ADVANCEMENT"/>
    <x v="0"/>
    <s v="REFERENCE PROPANE HEAVY-DUTY VEHICLE"/>
    <x v="13"/>
    <s v="TRANSPORTATION"/>
    <x v="1"/>
    <s v="GASOLINE FUEL"/>
    <m/>
  </r>
  <r>
    <n v="72129"/>
    <s v="REFERENCE ELECTRIFICATION - MODERATE TECHNOLOGY ADVANCEMENT"/>
    <x v="0"/>
    <s v="REFERENCE PROPANE HEAVY-DUTY VEHICLE"/>
    <x v="13"/>
    <s v="TRANSPORTATION"/>
    <x v="1"/>
    <s v="ELECTRICITY"/>
    <m/>
  </r>
  <r>
    <n v="72130"/>
    <s v="REFERENCE ELECTRIFICATION - MODERATE TECHNOLOGY ADVANCEMENT"/>
    <x v="0"/>
    <s v="REFERENCE PROPANE HEAVY-DUTY VEHICLE"/>
    <x v="13"/>
    <s v="TRANSPORTATION"/>
    <x v="1"/>
    <s v="DIESEL FUEL"/>
    <m/>
  </r>
  <r>
    <n v="72131"/>
    <s v="REFERENCE ELECTRIFICATION - MODERATE TECHNOLOGY ADVANCEMENT"/>
    <x v="0"/>
    <s v="REFERENCE PROPANE HEAVY-DUTY VEHICLE"/>
    <x v="13"/>
    <s v="TRANSPORTATION"/>
    <x v="1"/>
    <s v="LPG FUEL"/>
    <n v="1509287.336241"/>
  </r>
  <r>
    <n v="72132"/>
    <s v="REFERENCE ELECTRIFICATION - MODERATE TECHNOLOGY ADVANCEMENT"/>
    <x v="0"/>
    <s v="REFERENCE PROPANE HEAVY-DUTY VEHICLE"/>
    <x v="13"/>
    <s v="TRANSPORTATION"/>
    <x v="1"/>
    <s v="LIQUEFIED PIPELINE GAS"/>
    <m/>
  </r>
  <r>
    <n v="72133"/>
    <s v="REFERENCE ELECTRIFICATION - MODERATE TECHNOLOGY ADVANCEMENT"/>
    <x v="0"/>
    <s v="REFERENCE PROPANE HEAVY-DUTY VEHICLE"/>
    <x v="14"/>
    <s v="TRANSPORTATION"/>
    <x v="1"/>
    <s v="GASOLINE FUEL"/>
    <m/>
  </r>
  <r>
    <n v="72134"/>
    <s v="REFERENCE ELECTRIFICATION - MODERATE TECHNOLOGY ADVANCEMENT"/>
    <x v="0"/>
    <s v="REFERENCE PROPANE HEAVY-DUTY VEHICLE"/>
    <x v="14"/>
    <s v="TRANSPORTATION"/>
    <x v="1"/>
    <s v="ELECTRICITY"/>
    <m/>
  </r>
  <r>
    <n v="72135"/>
    <s v="REFERENCE ELECTRIFICATION - MODERATE TECHNOLOGY ADVANCEMENT"/>
    <x v="0"/>
    <s v="REFERENCE PROPANE HEAVY-DUTY VEHICLE"/>
    <x v="14"/>
    <s v="TRANSPORTATION"/>
    <x v="1"/>
    <s v="DIESEL FUEL"/>
    <m/>
  </r>
  <r>
    <n v="72136"/>
    <s v="REFERENCE ELECTRIFICATION - MODERATE TECHNOLOGY ADVANCEMENT"/>
    <x v="0"/>
    <s v="REFERENCE PROPANE HEAVY-DUTY VEHICLE"/>
    <x v="14"/>
    <s v="TRANSPORTATION"/>
    <x v="1"/>
    <s v="LPG FUEL"/>
    <n v="1019457.77338518"/>
  </r>
  <r>
    <n v="72137"/>
    <s v="REFERENCE ELECTRIFICATION - MODERATE TECHNOLOGY ADVANCEMENT"/>
    <x v="0"/>
    <s v="REFERENCE PROPANE HEAVY-DUTY VEHICLE"/>
    <x v="14"/>
    <s v="TRANSPORTATION"/>
    <x v="1"/>
    <s v="LIQUEFIED PIPELINE GAS"/>
    <m/>
  </r>
  <r>
    <n v="72138"/>
    <s v="REFERENCE ELECTRIFICATION - MODERATE TECHNOLOGY ADVANCEMENT"/>
    <x v="0"/>
    <s v="REFERENCE PROPANE HEAVY-DUTY VEHICLE"/>
    <x v="15"/>
    <s v="TRANSPORTATION"/>
    <x v="1"/>
    <s v="GASOLINE FUEL"/>
    <m/>
  </r>
  <r>
    <n v="72139"/>
    <s v="REFERENCE ELECTRIFICATION - MODERATE TECHNOLOGY ADVANCEMENT"/>
    <x v="0"/>
    <s v="REFERENCE PROPANE HEAVY-DUTY VEHICLE"/>
    <x v="15"/>
    <s v="TRANSPORTATION"/>
    <x v="1"/>
    <s v="ELECTRICITY"/>
    <m/>
  </r>
  <r>
    <n v="72140"/>
    <s v="REFERENCE ELECTRIFICATION - MODERATE TECHNOLOGY ADVANCEMENT"/>
    <x v="0"/>
    <s v="REFERENCE PROPANE HEAVY-DUTY VEHICLE"/>
    <x v="15"/>
    <s v="TRANSPORTATION"/>
    <x v="1"/>
    <s v="DIESEL FUEL"/>
    <m/>
  </r>
  <r>
    <n v="72141"/>
    <s v="REFERENCE ELECTRIFICATION - MODERATE TECHNOLOGY ADVANCEMENT"/>
    <x v="0"/>
    <s v="REFERENCE PROPANE HEAVY-DUTY VEHICLE"/>
    <x v="15"/>
    <s v="TRANSPORTATION"/>
    <x v="1"/>
    <s v="LPG FUEL"/>
    <n v="425539.431648931"/>
  </r>
  <r>
    <n v="72142"/>
    <s v="REFERENCE ELECTRIFICATION - MODERATE TECHNOLOGY ADVANCEMENT"/>
    <x v="0"/>
    <s v="REFERENCE PROPANE HEAVY-DUTY VEHICLE"/>
    <x v="15"/>
    <s v="TRANSPORTATION"/>
    <x v="1"/>
    <s v="LIQUEFIED PIPELINE GAS"/>
    <m/>
  </r>
  <r>
    <n v="72143"/>
    <s v="REFERENCE ELECTRIFICATION - MODERATE TECHNOLOGY ADVANCEMENT"/>
    <x v="0"/>
    <s v="REFERENCE PROPANE HEAVY-DUTY VEHICLE"/>
    <x v="16"/>
    <s v="TRANSPORTATION"/>
    <x v="1"/>
    <s v="GASOLINE FUEL"/>
    <m/>
  </r>
  <r>
    <n v="72144"/>
    <s v="REFERENCE ELECTRIFICATION - MODERATE TECHNOLOGY ADVANCEMENT"/>
    <x v="0"/>
    <s v="REFERENCE PROPANE HEAVY-DUTY VEHICLE"/>
    <x v="16"/>
    <s v="TRANSPORTATION"/>
    <x v="1"/>
    <s v="ELECTRICITY"/>
    <m/>
  </r>
  <r>
    <n v="72145"/>
    <s v="REFERENCE ELECTRIFICATION - MODERATE TECHNOLOGY ADVANCEMENT"/>
    <x v="0"/>
    <s v="REFERENCE PROPANE HEAVY-DUTY VEHICLE"/>
    <x v="16"/>
    <s v="TRANSPORTATION"/>
    <x v="1"/>
    <s v="DIESEL FUEL"/>
    <m/>
  </r>
  <r>
    <n v="72146"/>
    <s v="REFERENCE ELECTRIFICATION - MODERATE TECHNOLOGY ADVANCEMENT"/>
    <x v="0"/>
    <s v="REFERENCE PROPANE HEAVY-DUTY VEHICLE"/>
    <x v="16"/>
    <s v="TRANSPORTATION"/>
    <x v="1"/>
    <s v="LPG FUEL"/>
    <n v="474522.386627602"/>
  </r>
  <r>
    <n v="72147"/>
    <s v="REFERENCE ELECTRIFICATION - MODERATE TECHNOLOGY ADVANCEMENT"/>
    <x v="0"/>
    <s v="REFERENCE PROPANE HEAVY-DUTY VEHICLE"/>
    <x v="16"/>
    <s v="TRANSPORTATION"/>
    <x v="1"/>
    <s v="LIQUEFIED PIPELINE GAS"/>
    <m/>
  </r>
  <r>
    <n v="72148"/>
    <s v="REFERENCE ELECTRIFICATION - MODERATE TECHNOLOGY ADVANCEMENT"/>
    <x v="0"/>
    <s v="REFERENCE PROPANE HEAVY-DUTY VEHICLE"/>
    <x v="17"/>
    <s v="TRANSPORTATION"/>
    <x v="1"/>
    <s v="GASOLINE FUEL"/>
    <m/>
  </r>
  <r>
    <n v="72149"/>
    <s v="REFERENCE ELECTRIFICATION - MODERATE TECHNOLOGY ADVANCEMENT"/>
    <x v="0"/>
    <s v="REFERENCE PROPANE HEAVY-DUTY VEHICLE"/>
    <x v="17"/>
    <s v="TRANSPORTATION"/>
    <x v="1"/>
    <s v="ELECTRICITY"/>
    <m/>
  </r>
  <r>
    <n v="72150"/>
    <s v="REFERENCE ELECTRIFICATION - MODERATE TECHNOLOGY ADVANCEMENT"/>
    <x v="0"/>
    <s v="REFERENCE PROPANE HEAVY-DUTY VEHICLE"/>
    <x v="17"/>
    <s v="TRANSPORTATION"/>
    <x v="1"/>
    <s v="DIESEL FUEL"/>
    <m/>
  </r>
  <r>
    <n v="72151"/>
    <s v="REFERENCE ELECTRIFICATION - MODERATE TECHNOLOGY ADVANCEMENT"/>
    <x v="0"/>
    <s v="REFERENCE PROPANE HEAVY-DUTY VEHICLE"/>
    <x v="17"/>
    <s v="TRANSPORTATION"/>
    <x v="1"/>
    <s v="LPG FUEL"/>
    <n v="502075.301028698"/>
  </r>
  <r>
    <n v="72152"/>
    <s v="REFERENCE ELECTRIFICATION - MODERATE TECHNOLOGY ADVANCEMENT"/>
    <x v="0"/>
    <s v="REFERENCE PROPANE HEAVY-DUTY VEHICLE"/>
    <x v="17"/>
    <s v="TRANSPORTATION"/>
    <x v="1"/>
    <s v="LIQUEFIED PIPELINE GAS"/>
    <m/>
  </r>
  <r>
    <n v="72153"/>
    <s v="REFERENCE ELECTRIFICATION - MODERATE TECHNOLOGY ADVANCEMENT"/>
    <x v="0"/>
    <s v="REFERENCE PROPANE HEAVY-DUTY VEHICLE"/>
    <x v="18"/>
    <s v="TRANSPORTATION"/>
    <x v="1"/>
    <s v="GASOLINE FUEL"/>
    <m/>
  </r>
  <r>
    <n v="72154"/>
    <s v="REFERENCE ELECTRIFICATION - MODERATE TECHNOLOGY ADVANCEMENT"/>
    <x v="0"/>
    <s v="REFERENCE PROPANE HEAVY-DUTY VEHICLE"/>
    <x v="18"/>
    <s v="TRANSPORTATION"/>
    <x v="1"/>
    <s v="ELECTRICITY"/>
    <m/>
  </r>
  <r>
    <n v="72155"/>
    <s v="REFERENCE ELECTRIFICATION - MODERATE TECHNOLOGY ADVANCEMENT"/>
    <x v="0"/>
    <s v="REFERENCE PROPANE HEAVY-DUTY VEHICLE"/>
    <x v="18"/>
    <s v="TRANSPORTATION"/>
    <x v="1"/>
    <s v="DIESEL FUEL"/>
    <m/>
  </r>
  <r>
    <n v="72156"/>
    <s v="REFERENCE ELECTRIFICATION - MODERATE TECHNOLOGY ADVANCEMENT"/>
    <x v="0"/>
    <s v="REFERENCE PROPANE HEAVY-DUTY VEHICLE"/>
    <x v="18"/>
    <s v="TRANSPORTATION"/>
    <x v="1"/>
    <s v="LPG FUEL"/>
    <n v="630655.5611558059"/>
  </r>
  <r>
    <n v="72157"/>
    <s v="REFERENCE ELECTRIFICATION - MODERATE TECHNOLOGY ADVANCEMENT"/>
    <x v="0"/>
    <s v="REFERENCE PROPANE HEAVY-DUTY VEHICLE"/>
    <x v="18"/>
    <s v="TRANSPORTATION"/>
    <x v="1"/>
    <s v="LIQUEFIED PIPELINE GAS"/>
    <m/>
  </r>
  <r>
    <n v="72158"/>
    <s v="REFERENCE ELECTRIFICATION - MODERATE TECHNOLOGY ADVANCEMENT"/>
    <x v="0"/>
    <s v="REFERENCE PROPANE HEAVY-DUTY VEHICLE"/>
    <x v="19"/>
    <s v="TRANSPORTATION"/>
    <x v="1"/>
    <s v="GASOLINE FUEL"/>
    <m/>
  </r>
  <r>
    <n v="72159"/>
    <s v="REFERENCE ELECTRIFICATION - MODERATE TECHNOLOGY ADVANCEMENT"/>
    <x v="0"/>
    <s v="REFERENCE PROPANE HEAVY-DUTY VEHICLE"/>
    <x v="19"/>
    <s v="TRANSPORTATION"/>
    <x v="1"/>
    <s v="ELECTRICITY"/>
    <m/>
  </r>
  <r>
    <n v="72160"/>
    <s v="REFERENCE ELECTRIFICATION - MODERATE TECHNOLOGY ADVANCEMENT"/>
    <x v="0"/>
    <s v="REFERENCE PROPANE HEAVY-DUTY VEHICLE"/>
    <x v="19"/>
    <s v="TRANSPORTATION"/>
    <x v="1"/>
    <s v="DIESEL FUEL"/>
    <m/>
  </r>
  <r>
    <n v="72161"/>
    <s v="REFERENCE ELECTRIFICATION - MODERATE TECHNOLOGY ADVANCEMENT"/>
    <x v="0"/>
    <s v="REFERENCE PROPANE HEAVY-DUTY VEHICLE"/>
    <x v="19"/>
    <s v="TRANSPORTATION"/>
    <x v="1"/>
    <s v="LPG FUEL"/>
    <n v="82658.7386298116"/>
  </r>
  <r>
    <n v="72162"/>
    <s v="REFERENCE ELECTRIFICATION - MODERATE TECHNOLOGY ADVANCEMENT"/>
    <x v="0"/>
    <s v="REFERENCE PROPANE HEAVY-DUTY VEHICLE"/>
    <x v="19"/>
    <s v="TRANSPORTATION"/>
    <x v="1"/>
    <s v="LIQUEFIED PIPELINE GAS"/>
    <m/>
  </r>
  <r>
    <n v="72163"/>
    <s v="REFERENCE ELECTRIFICATION - MODERATE TECHNOLOGY ADVANCEMENT"/>
    <x v="0"/>
    <s v="REFERENCE PROPANE HEAVY-DUTY VEHICLE"/>
    <x v="20"/>
    <s v="TRANSPORTATION"/>
    <x v="1"/>
    <s v="GASOLINE FUEL"/>
    <m/>
  </r>
  <r>
    <n v="72164"/>
    <s v="REFERENCE ELECTRIFICATION - MODERATE TECHNOLOGY ADVANCEMENT"/>
    <x v="0"/>
    <s v="REFERENCE PROPANE HEAVY-DUTY VEHICLE"/>
    <x v="20"/>
    <s v="TRANSPORTATION"/>
    <x v="1"/>
    <s v="ELECTRICITY"/>
    <m/>
  </r>
  <r>
    <n v="72165"/>
    <s v="REFERENCE ELECTRIFICATION - MODERATE TECHNOLOGY ADVANCEMENT"/>
    <x v="0"/>
    <s v="REFERENCE PROPANE HEAVY-DUTY VEHICLE"/>
    <x v="20"/>
    <s v="TRANSPORTATION"/>
    <x v="1"/>
    <s v="DIESEL FUEL"/>
    <m/>
  </r>
  <r>
    <n v="72166"/>
    <s v="REFERENCE ELECTRIFICATION - MODERATE TECHNOLOGY ADVANCEMENT"/>
    <x v="0"/>
    <s v="REFERENCE PROPANE HEAVY-DUTY VEHICLE"/>
    <x v="20"/>
    <s v="TRANSPORTATION"/>
    <x v="1"/>
    <s v="LPG FUEL"/>
    <n v="300020.606636688"/>
  </r>
  <r>
    <n v="72167"/>
    <s v="REFERENCE ELECTRIFICATION - MODERATE TECHNOLOGY ADVANCEMENT"/>
    <x v="0"/>
    <s v="REFERENCE PROPANE HEAVY-DUTY VEHICLE"/>
    <x v="20"/>
    <s v="TRANSPORTATION"/>
    <x v="1"/>
    <s v="LIQUEFIED PIPELINE GAS"/>
    <m/>
  </r>
  <r>
    <n v="72168"/>
    <s v="REFERENCE ELECTRIFICATION - MODERATE TECHNOLOGY ADVANCEMENT"/>
    <x v="0"/>
    <s v="REFERENCE PROPANE HEAVY-DUTY VEHICLE"/>
    <x v="21"/>
    <s v="TRANSPORTATION"/>
    <x v="1"/>
    <s v="GASOLINE FUEL"/>
    <m/>
  </r>
  <r>
    <n v="72169"/>
    <s v="REFERENCE ELECTRIFICATION - MODERATE TECHNOLOGY ADVANCEMENT"/>
    <x v="0"/>
    <s v="REFERENCE PROPANE HEAVY-DUTY VEHICLE"/>
    <x v="21"/>
    <s v="TRANSPORTATION"/>
    <x v="1"/>
    <s v="ELECTRICITY"/>
    <m/>
  </r>
  <r>
    <n v="72170"/>
    <s v="REFERENCE ELECTRIFICATION - MODERATE TECHNOLOGY ADVANCEMENT"/>
    <x v="0"/>
    <s v="REFERENCE PROPANE HEAVY-DUTY VEHICLE"/>
    <x v="21"/>
    <s v="TRANSPORTATION"/>
    <x v="1"/>
    <s v="DIESEL FUEL"/>
    <m/>
  </r>
  <r>
    <n v="72171"/>
    <s v="REFERENCE ELECTRIFICATION - MODERATE TECHNOLOGY ADVANCEMENT"/>
    <x v="0"/>
    <s v="REFERENCE PROPANE HEAVY-DUTY VEHICLE"/>
    <x v="21"/>
    <s v="TRANSPORTATION"/>
    <x v="1"/>
    <s v="LPG FUEL"/>
    <n v="220423.302468362"/>
  </r>
  <r>
    <n v="72172"/>
    <s v="REFERENCE ELECTRIFICATION - MODERATE TECHNOLOGY ADVANCEMENT"/>
    <x v="0"/>
    <s v="REFERENCE PROPANE HEAVY-DUTY VEHICLE"/>
    <x v="21"/>
    <s v="TRANSPORTATION"/>
    <x v="1"/>
    <s v="LIQUEFIED PIPELINE GAS"/>
    <m/>
  </r>
  <r>
    <n v="72173"/>
    <s v="REFERENCE ELECTRIFICATION - MODERATE TECHNOLOGY ADVANCEMENT"/>
    <x v="0"/>
    <s v="REFERENCE PROPANE HEAVY-DUTY VEHICLE"/>
    <x v="22"/>
    <s v="TRANSPORTATION"/>
    <x v="1"/>
    <s v="GASOLINE FUEL"/>
    <m/>
  </r>
  <r>
    <n v="72174"/>
    <s v="REFERENCE ELECTRIFICATION - MODERATE TECHNOLOGY ADVANCEMENT"/>
    <x v="0"/>
    <s v="REFERENCE PROPANE HEAVY-DUTY VEHICLE"/>
    <x v="22"/>
    <s v="TRANSPORTATION"/>
    <x v="1"/>
    <s v="ELECTRICITY"/>
    <m/>
  </r>
  <r>
    <n v="72175"/>
    <s v="REFERENCE ELECTRIFICATION - MODERATE TECHNOLOGY ADVANCEMENT"/>
    <x v="0"/>
    <s v="REFERENCE PROPANE HEAVY-DUTY VEHICLE"/>
    <x v="22"/>
    <s v="TRANSPORTATION"/>
    <x v="1"/>
    <s v="DIESEL FUEL"/>
    <m/>
  </r>
  <r>
    <n v="72176"/>
    <s v="REFERENCE ELECTRIFICATION - MODERATE TECHNOLOGY ADVANCEMENT"/>
    <x v="0"/>
    <s v="REFERENCE PROPANE HEAVY-DUTY VEHICLE"/>
    <x v="22"/>
    <s v="TRANSPORTATION"/>
    <x v="1"/>
    <s v="LPG FUEL"/>
    <n v="823525.950529909"/>
  </r>
  <r>
    <n v="72177"/>
    <s v="REFERENCE ELECTRIFICATION - MODERATE TECHNOLOGY ADVANCEMENT"/>
    <x v="0"/>
    <s v="REFERENCE PROPANE HEAVY-DUTY VEHICLE"/>
    <x v="22"/>
    <s v="TRANSPORTATION"/>
    <x v="1"/>
    <s v="LIQUEFIED PIPELINE GAS"/>
    <m/>
  </r>
  <r>
    <n v="72178"/>
    <s v="REFERENCE ELECTRIFICATION - MODERATE TECHNOLOGY ADVANCEMENT"/>
    <x v="0"/>
    <s v="REFERENCE PROPANE HEAVY-DUTY VEHICLE"/>
    <x v="23"/>
    <s v="TRANSPORTATION"/>
    <x v="1"/>
    <s v="GASOLINE FUEL"/>
    <m/>
  </r>
  <r>
    <n v="72179"/>
    <s v="REFERENCE ELECTRIFICATION - MODERATE TECHNOLOGY ADVANCEMENT"/>
    <x v="0"/>
    <s v="REFERENCE PROPANE HEAVY-DUTY VEHICLE"/>
    <x v="23"/>
    <s v="TRANSPORTATION"/>
    <x v="1"/>
    <s v="ELECTRICITY"/>
    <m/>
  </r>
  <r>
    <n v="72180"/>
    <s v="REFERENCE ELECTRIFICATION - MODERATE TECHNOLOGY ADVANCEMENT"/>
    <x v="0"/>
    <s v="REFERENCE PROPANE HEAVY-DUTY VEHICLE"/>
    <x v="23"/>
    <s v="TRANSPORTATION"/>
    <x v="1"/>
    <s v="DIESEL FUEL"/>
    <m/>
  </r>
  <r>
    <n v="72181"/>
    <s v="REFERENCE ELECTRIFICATION - MODERATE TECHNOLOGY ADVANCEMENT"/>
    <x v="0"/>
    <s v="REFERENCE PROPANE HEAVY-DUTY VEHICLE"/>
    <x v="23"/>
    <s v="TRANSPORTATION"/>
    <x v="1"/>
    <s v="LPG FUEL"/>
    <n v="342880.693345628"/>
  </r>
  <r>
    <n v="72182"/>
    <s v="REFERENCE ELECTRIFICATION - MODERATE TECHNOLOGY ADVANCEMENT"/>
    <x v="0"/>
    <s v="REFERENCE PROPANE HEAVY-DUTY VEHICLE"/>
    <x v="23"/>
    <s v="TRANSPORTATION"/>
    <x v="1"/>
    <s v="LIQUEFIED PIPELINE GAS"/>
    <m/>
  </r>
  <r>
    <n v="72183"/>
    <s v="REFERENCE ELECTRIFICATION - MODERATE TECHNOLOGY ADVANCEMENT"/>
    <x v="0"/>
    <s v="REFERENCE PROPANE HEAVY-DUTY VEHICLE"/>
    <x v="24"/>
    <s v="TRANSPORTATION"/>
    <x v="1"/>
    <s v="GASOLINE FUEL"/>
    <m/>
  </r>
  <r>
    <n v="72184"/>
    <s v="REFERENCE ELECTRIFICATION - MODERATE TECHNOLOGY ADVANCEMENT"/>
    <x v="0"/>
    <s v="REFERENCE PROPANE HEAVY-DUTY VEHICLE"/>
    <x v="24"/>
    <s v="TRANSPORTATION"/>
    <x v="1"/>
    <s v="ELECTRICITY"/>
    <m/>
  </r>
  <r>
    <n v="72185"/>
    <s v="REFERENCE ELECTRIFICATION - MODERATE TECHNOLOGY ADVANCEMENT"/>
    <x v="0"/>
    <s v="REFERENCE PROPANE HEAVY-DUTY VEHICLE"/>
    <x v="24"/>
    <s v="TRANSPORTATION"/>
    <x v="1"/>
    <s v="DIESEL FUEL"/>
    <m/>
  </r>
  <r>
    <n v="72186"/>
    <s v="REFERENCE ELECTRIFICATION - MODERATE TECHNOLOGY ADVANCEMENT"/>
    <x v="0"/>
    <s v="REFERENCE PROPANE HEAVY-DUTY VEHICLE"/>
    <x v="24"/>
    <s v="TRANSPORTATION"/>
    <x v="1"/>
    <s v="LPG FUEL"/>
    <n v="532689.647277939"/>
  </r>
  <r>
    <n v="72187"/>
    <s v="REFERENCE ELECTRIFICATION - MODERATE TECHNOLOGY ADVANCEMENT"/>
    <x v="0"/>
    <s v="REFERENCE PROPANE HEAVY-DUTY VEHICLE"/>
    <x v="24"/>
    <s v="TRANSPORTATION"/>
    <x v="1"/>
    <s v="LIQUEFIED PIPELINE GAS"/>
    <m/>
  </r>
  <r>
    <n v="72188"/>
    <s v="REFERENCE ELECTRIFICATION - MODERATE TECHNOLOGY ADVANCEMENT"/>
    <x v="0"/>
    <s v="REFERENCE PROPANE HEAVY-DUTY VEHICLE"/>
    <x v="25"/>
    <s v="TRANSPORTATION"/>
    <x v="1"/>
    <s v="GASOLINE FUEL"/>
    <m/>
  </r>
  <r>
    <n v="72189"/>
    <s v="REFERENCE ELECTRIFICATION - MODERATE TECHNOLOGY ADVANCEMENT"/>
    <x v="0"/>
    <s v="REFERENCE PROPANE HEAVY-DUTY VEHICLE"/>
    <x v="25"/>
    <s v="TRANSPORTATION"/>
    <x v="1"/>
    <s v="ELECTRICITY"/>
    <m/>
  </r>
  <r>
    <n v="72190"/>
    <s v="REFERENCE ELECTRIFICATION - MODERATE TECHNOLOGY ADVANCEMENT"/>
    <x v="0"/>
    <s v="REFERENCE PROPANE HEAVY-DUTY VEHICLE"/>
    <x v="25"/>
    <s v="TRANSPORTATION"/>
    <x v="1"/>
    <s v="DIESEL FUEL"/>
    <m/>
  </r>
  <r>
    <n v="72191"/>
    <s v="REFERENCE ELECTRIFICATION - MODERATE TECHNOLOGY ADVANCEMENT"/>
    <x v="0"/>
    <s v="REFERENCE PROPANE HEAVY-DUTY VEHICLE"/>
    <x v="25"/>
    <s v="TRANSPORTATION"/>
    <x v="1"/>
    <s v="LPG FUEL"/>
    <n v="1129669.42641628"/>
  </r>
  <r>
    <n v="72192"/>
    <s v="REFERENCE ELECTRIFICATION - MODERATE TECHNOLOGY ADVANCEMENT"/>
    <x v="0"/>
    <s v="REFERENCE PROPANE HEAVY-DUTY VEHICLE"/>
    <x v="25"/>
    <s v="TRANSPORTATION"/>
    <x v="1"/>
    <s v="LIQUEFIED PIPELINE GAS"/>
    <m/>
  </r>
  <r>
    <n v="72193"/>
    <s v="REFERENCE ELECTRIFICATION - MODERATE TECHNOLOGY ADVANCEMENT"/>
    <x v="0"/>
    <s v="REFERENCE PROPANE HEAVY-DUTY VEHICLE"/>
    <x v="26"/>
    <s v="TRANSPORTATION"/>
    <x v="1"/>
    <s v="GASOLINE FUEL"/>
    <m/>
  </r>
  <r>
    <n v="72194"/>
    <s v="REFERENCE ELECTRIFICATION - MODERATE TECHNOLOGY ADVANCEMENT"/>
    <x v="0"/>
    <s v="REFERENCE PROPANE HEAVY-DUTY VEHICLE"/>
    <x v="26"/>
    <s v="TRANSPORTATION"/>
    <x v="1"/>
    <s v="ELECTRICITY"/>
    <m/>
  </r>
  <r>
    <n v="72195"/>
    <s v="REFERENCE ELECTRIFICATION - MODERATE TECHNOLOGY ADVANCEMENT"/>
    <x v="0"/>
    <s v="REFERENCE PROPANE HEAVY-DUTY VEHICLE"/>
    <x v="26"/>
    <s v="TRANSPORTATION"/>
    <x v="1"/>
    <s v="DIESEL FUEL"/>
    <m/>
  </r>
  <r>
    <n v="72196"/>
    <s v="REFERENCE ELECTRIFICATION - MODERATE TECHNOLOGY ADVANCEMENT"/>
    <x v="0"/>
    <s v="REFERENCE PROPANE HEAVY-DUTY VEHICLE"/>
    <x v="26"/>
    <s v="TRANSPORTATION"/>
    <x v="1"/>
    <s v="LPG FUEL"/>
    <n v="156133.172894823"/>
  </r>
  <r>
    <n v="72197"/>
    <s v="REFERENCE ELECTRIFICATION - MODERATE TECHNOLOGY ADVANCEMENT"/>
    <x v="0"/>
    <s v="REFERENCE PROPANE HEAVY-DUTY VEHICLE"/>
    <x v="26"/>
    <s v="TRANSPORTATION"/>
    <x v="1"/>
    <s v="LIQUEFIED PIPELINE GAS"/>
    <m/>
  </r>
  <r>
    <n v="72198"/>
    <s v="REFERENCE ELECTRIFICATION - MODERATE TECHNOLOGY ADVANCEMENT"/>
    <x v="0"/>
    <s v="REFERENCE PROPANE HEAVY-DUTY VEHICLE"/>
    <x v="27"/>
    <s v="TRANSPORTATION"/>
    <x v="1"/>
    <s v="GASOLINE FUEL"/>
    <m/>
  </r>
  <r>
    <n v="72199"/>
    <s v="REFERENCE ELECTRIFICATION - MODERATE TECHNOLOGY ADVANCEMENT"/>
    <x v="0"/>
    <s v="REFERENCE PROPANE HEAVY-DUTY VEHICLE"/>
    <x v="27"/>
    <s v="TRANSPORTATION"/>
    <x v="1"/>
    <s v="ELECTRICITY"/>
    <m/>
  </r>
  <r>
    <n v="72200"/>
    <s v="REFERENCE ELECTRIFICATION - MODERATE TECHNOLOGY ADVANCEMENT"/>
    <x v="0"/>
    <s v="REFERENCE PROPANE HEAVY-DUTY VEHICLE"/>
    <x v="27"/>
    <s v="TRANSPORTATION"/>
    <x v="1"/>
    <s v="DIESEL FUEL"/>
    <m/>
  </r>
  <r>
    <n v="72201"/>
    <s v="REFERENCE ELECTRIFICATION - MODERATE TECHNOLOGY ADVANCEMENT"/>
    <x v="0"/>
    <s v="REFERENCE PROPANE HEAVY-DUTY VEHICLE"/>
    <x v="27"/>
    <s v="TRANSPORTATION"/>
    <x v="1"/>
    <s v="LPG FUEL"/>
    <n v="330634.954519246"/>
  </r>
  <r>
    <n v="72202"/>
    <s v="REFERENCE ELECTRIFICATION - MODERATE TECHNOLOGY ADVANCEMENT"/>
    <x v="0"/>
    <s v="REFERENCE PROPANE HEAVY-DUTY VEHICLE"/>
    <x v="27"/>
    <s v="TRANSPORTATION"/>
    <x v="1"/>
    <s v="LIQUEFIED PIPELINE GAS"/>
    <m/>
  </r>
  <r>
    <n v="72203"/>
    <s v="REFERENCE ELECTRIFICATION - MODERATE TECHNOLOGY ADVANCEMENT"/>
    <x v="0"/>
    <s v="REFERENCE PROPANE HEAVY-DUTY VEHICLE"/>
    <x v="28"/>
    <s v="TRANSPORTATION"/>
    <x v="1"/>
    <s v="GASOLINE FUEL"/>
    <m/>
  </r>
  <r>
    <n v="72204"/>
    <s v="REFERENCE ELECTRIFICATION - MODERATE TECHNOLOGY ADVANCEMENT"/>
    <x v="0"/>
    <s v="REFERENCE PROPANE HEAVY-DUTY VEHICLE"/>
    <x v="28"/>
    <s v="TRANSPORTATION"/>
    <x v="1"/>
    <s v="ELECTRICITY"/>
    <m/>
  </r>
  <r>
    <n v="72205"/>
    <s v="REFERENCE ELECTRIFICATION - MODERATE TECHNOLOGY ADVANCEMENT"/>
    <x v="0"/>
    <s v="REFERENCE PROPANE HEAVY-DUTY VEHICLE"/>
    <x v="28"/>
    <s v="TRANSPORTATION"/>
    <x v="1"/>
    <s v="DIESEL FUEL"/>
    <m/>
  </r>
  <r>
    <n v="72206"/>
    <s v="REFERENCE ELECTRIFICATION - MODERATE TECHNOLOGY ADVANCEMENT"/>
    <x v="0"/>
    <s v="REFERENCE PROPANE HEAVY-DUTY VEHICLE"/>
    <x v="28"/>
    <s v="TRANSPORTATION"/>
    <x v="1"/>
    <s v="LPG FUEL"/>
    <n v="260221.954389292"/>
  </r>
  <r>
    <n v="72207"/>
    <s v="REFERENCE ELECTRIFICATION - MODERATE TECHNOLOGY ADVANCEMENT"/>
    <x v="0"/>
    <s v="REFERENCE PROPANE HEAVY-DUTY VEHICLE"/>
    <x v="28"/>
    <s v="TRANSPORTATION"/>
    <x v="1"/>
    <s v="LIQUEFIED PIPELINE GAS"/>
    <m/>
  </r>
  <r>
    <n v="72208"/>
    <s v="REFERENCE ELECTRIFICATION - MODERATE TECHNOLOGY ADVANCEMENT"/>
    <x v="0"/>
    <s v="REFERENCE PROPANE HEAVY-DUTY VEHICLE"/>
    <x v="29"/>
    <s v="TRANSPORTATION"/>
    <x v="1"/>
    <s v="GASOLINE FUEL"/>
    <m/>
  </r>
  <r>
    <n v="72209"/>
    <s v="REFERENCE ELECTRIFICATION - MODERATE TECHNOLOGY ADVANCEMENT"/>
    <x v="0"/>
    <s v="REFERENCE PROPANE HEAVY-DUTY VEHICLE"/>
    <x v="29"/>
    <s v="TRANSPORTATION"/>
    <x v="1"/>
    <s v="ELECTRICITY"/>
    <m/>
  </r>
  <r>
    <n v="72210"/>
    <s v="REFERENCE ELECTRIFICATION - MODERATE TECHNOLOGY ADVANCEMENT"/>
    <x v="0"/>
    <s v="REFERENCE PROPANE HEAVY-DUTY VEHICLE"/>
    <x v="29"/>
    <s v="TRANSPORTATION"/>
    <x v="1"/>
    <s v="DIESEL FUEL"/>
    <m/>
  </r>
  <r>
    <n v="72211"/>
    <s v="REFERENCE ELECTRIFICATION - MODERATE TECHNOLOGY ADVANCEMENT"/>
    <x v="0"/>
    <s v="REFERENCE PROPANE HEAVY-DUTY VEHICLE"/>
    <x v="29"/>
    <s v="TRANSPORTATION"/>
    <x v="1"/>
    <s v="LPG FUEL"/>
    <n v="39798.6522474541"/>
  </r>
  <r>
    <n v="72212"/>
    <s v="REFERENCE ELECTRIFICATION - MODERATE TECHNOLOGY ADVANCEMENT"/>
    <x v="0"/>
    <s v="REFERENCE PROPANE HEAVY-DUTY VEHICLE"/>
    <x v="29"/>
    <s v="TRANSPORTATION"/>
    <x v="1"/>
    <s v="LIQUEFIED PIPELINE GAS"/>
    <m/>
  </r>
  <r>
    <n v="72213"/>
    <s v="REFERENCE ELECTRIFICATION - MODERATE TECHNOLOGY ADVANCEMENT"/>
    <x v="0"/>
    <s v="REFERENCE PROPANE HEAVY-DUTY VEHICLE"/>
    <x v="30"/>
    <s v="TRANSPORTATION"/>
    <x v="1"/>
    <s v="GASOLINE FUEL"/>
    <m/>
  </r>
  <r>
    <n v="72214"/>
    <s v="REFERENCE ELECTRIFICATION - MODERATE TECHNOLOGY ADVANCEMENT"/>
    <x v="0"/>
    <s v="REFERENCE PROPANE HEAVY-DUTY VEHICLE"/>
    <x v="30"/>
    <s v="TRANSPORTATION"/>
    <x v="1"/>
    <s v="ELECTRICITY"/>
    <m/>
  </r>
  <r>
    <n v="72215"/>
    <s v="REFERENCE ELECTRIFICATION - MODERATE TECHNOLOGY ADVANCEMENT"/>
    <x v="0"/>
    <s v="REFERENCE PROPANE HEAVY-DUTY VEHICLE"/>
    <x v="30"/>
    <s v="TRANSPORTATION"/>
    <x v="1"/>
    <s v="DIESEL FUEL"/>
    <m/>
  </r>
  <r>
    <n v="72216"/>
    <s v="REFERENCE ELECTRIFICATION - MODERATE TECHNOLOGY ADVANCEMENT"/>
    <x v="0"/>
    <s v="REFERENCE PROPANE HEAVY-DUTY VEHICLE"/>
    <x v="30"/>
    <s v="TRANSPORTATION"/>
    <x v="1"/>
    <s v="LPG FUEL"/>
    <n v="272467.693215511"/>
  </r>
  <r>
    <n v="72217"/>
    <s v="REFERENCE ELECTRIFICATION - MODERATE TECHNOLOGY ADVANCEMENT"/>
    <x v="0"/>
    <s v="REFERENCE PROPANE HEAVY-DUTY VEHICLE"/>
    <x v="30"/>
    <s v="TRANSPORTATION"/>
    <x v="1"/>
    <s v="LIQUEFIED PIPELINE GAS"/>
    <m/>
  </r>
  <r>
    <n v="72218"/>
    <s v="REFERENCE ELECTRIFICATION - MODERATE TECHNOLOGY ADVANCEMENT"/>
    <x v="0"/>
    <s v="REFERENCE PROPANE HEAVY-DUTY VEHICLE"/>
    <x v="31"/>
    <s v="TRANSPORTATION"/>
    <x v="1"/>
    <s v="GASOLINE FUEL"/>
    <m/>
  </r>
  <r>
    <n v="72219"/>
    <s v="REFERENCE ELECTRIFICATION - MODERATE TECHNOLOGY ADVANCEMENT"/>
    <x v="0"/>
    <s v="REFERENCE PROPANE HEAVY-DUTY VEHICLE"/>
    <x v="31"/>
    <s v="TRANSPORTATION"/>
    <x v="1"/>
    <s v="ELECTRICITY"/>
    <m/>
  </r>
  <r>
    <n v="72220"/>
    <s v="REFERENCE ELECTRIFICATION - MODERATE TECHNOLOGY ADVANCEMENT"/>
    <x v="0"/>
    <s v="REFERENCE PROPANE HEAVY-DUTY VEHICLE"/>
    <x v="31"/>
    <s v="TRANSPORTATION"/>
    <x v="1"/>
    <s v="DIESEL FUEL"/>
    <m/>
  </r>
  <r>
    <n v="72221"/>
    <s v="REFERENCE ELECTRIFICATION - MODERATE TECHNOLOGY ADVANCEMENT"/>
    <x v="0"/>
    <s v="REFERENCE PROPANE HEAVY-DUTY VEHICLE"/>
    <x v="31"/>
    <s v="TRANSPORTATION"/>
    <x v="1"/>
    <s v="LPG FUEL"/>
    <n v="465338.083569526"/>
  </r>
  <r>
    <n v="72222"/>
    <s v="REFERENCE ELECTRIFICATION - MODERATE TECHNOLOGY ADVANCEMENT"/>
    <x v="0"/>
    <s v="REFERENCE PROPANE HEAVY-DUTY VEHICLE"/>
    <x v="31"/>
    <s v="TRANSPORTATION"/>
    <x v="1"/>
    <s v="LIQUEFIED PIPELINE GAS"/>
    <m/>
  </r>
  <r>
    <n v="72223"/>
    <s v="REFERENCE ELECTRIFICATION - MODERATE TECHNOLOGY ADVANCEMENT"/>
    <x v="0"/>
    <s v="REFERENCE PROPANE HEAVY-DUTY VEHICLE"/>
    <x v="32"/>
    <s v="TRANSPORTATION"/>
    <x v="1"/>
    <s v="GASOLINE FUEL"/>
    <m/>
  </r>
  <r>
    <n v="72224"/>
    <s v="REFERENCE ELECTRIFICATION - MODERATE TECHNOLOGY ADVANCEMENT"/>
    <x v="0"/>
    <s v="REFERENCE PROPANE HEAVY-DUTY VEHICLE"/>
    <x v="32"/>
    <s v="TRANSPORTATION"/>
    <x v="1"/>
    <s v="ELECTRICITY"/>
    <m/>
  </r>
  <r>
    <n v="72225"/>
    <s v="REFERENCE ELECTRIFICATION - MODERATE TECHNOLOGY ADVANCEMENT"/>
    <x v="0"/>
    <s v="REFERENCE PROPANE HEAVY-DUTY VEHICLE"/>
    <x v="32"/>
    <s v="TRANSPORTATION"/>
    <x v="1"/>
    <s v="DIESEL FUEL"/>
    <m/>
  </r>
  <r>
    <n v="72226"/>
    <s v="REFERENCE ELECTRIFICATION - MODERATE TECHNOLOGY ADVANCEMENT"/>
    <x v="0"/>
    <s v="REFERENCE PROPANE HEAVY-DUTY VEHICLE"/>
    <x v="32"/>
    <s v="TRANSPORTATION"/>
    <x v="1"/>
    <s v="LPG FUEL"/>
    <n v="1099055.0785338"/>
  </r>
  <r>
    <n v="72227"/>
    <s v="REFERENCE ELECTRIFICATION - MODERATE TECHNOLOGY ADVANCEMENT"/>
    <x v="0"/>
    <s v="REFERENCE PROPANE HEAVY-DUTY VEHICLE"/>
    <x v="32"/>
    <s v="TRANSPORTATION"/>
    <x v="1"/>
    <s v="LIQUEFIED PIPELINE GAS"/>
    <m/>
  </r>
  <r>
    <n v="72228"/>
    <s v="REFERENCE ELECTRIFICATION - MODERATE TECHNOLOGY ADVANCEMENT"/>
    <x v="0"/>
    <s v="REFERENCE PROPANE HEAVY-DUTY VEHICLE"/>
    <x v="33"/>
    <s v="TRANSPORTATION"/>
    <x v="1"/>
    <s v="GASOLINE FUEL"/>
    <m/>
  </r>
  <r>
    <n v="72229"/>
    <s v="REFERENCE ELECTRIFICATION - MODERATE TECHNOLOGY ADVANCEMENT"/>
    <x v="0"/>
    <s v="REFERENCE PROPANE HEAVY-DUTY VEHICLE"/>
    <x v="33"/>
    <s v="TRANSPORTATION"/>
    <x v="1"/>
    <s v="ELECTRICITY"/>
    <m/>
  </r>
  <r>
    <n v="72230"/>
    <s v="REFERENCE ELECTRIFICATION - MODERATE TECHNOLOGY ADVANCEMENT"/>
    <x v="0"/>
    <s v="REFERENCE PROPANE HEAVY-DUTY VEHICLE"/>
    <x v="33"/>
    <s v="TRANSPORTATION"/>
    <x v="1"/>
    <s v="DIESEL FUEL"/>
    <m/>
  </r>
  <r>
    <n v="72231"/>
    <s v="REFERENCE ELECTRIFICATION - MODERATE TECHNOLOGY ADVANCEMENT"/>
    <x v="0"/>
    <s v="REFERENCE PROPANE HEAVY-DUTY VEHICLE"/>
    <x v="33"/>
    <s v="TRANSPORTATION"/>
    <x v="1"/>
    <s v="LPG FUEL"/>
    <n v="707191.429229074"/>
  </r>
  <r>
    <n v="72232"/>
    <s v="REFERENCE ELECTRIFICATION - MODERATE TECHNOLOGY ADVANCEMENT"/>
    <x v="0"/>
    <s v="REFERENCE PROPANE HEAVY-DUTY VEHICLE"/>
    <x v="33"/>
    <s v="TRANSPORTATION"/>
    <x v="1"/>
    <s v="LIQUEFIED PIPELINE GAS"/>
    <m/>
  </r>
  <r>
    <n v="72233"/>
    <s v="REFERENCE ELECTRIFICATION - MODERATE TECHNOLOGY ADVANCEMENT"/>
    <x v="0"/>
    <s v="REFERENCE PROPANE HEAVY-DUTY VEHICLE"/>
    <x v="34"/>
    <s v="TRANSPORTATION"/>
    <x v="1"/>
    <s v="GASOLINE FUEL"/>
    <m/>
  </r>
  <r>
    <n v="72234"/>
    <s v="REFERENCE ELECTRIFICATION - MODERATE TECHNOLOGY ADVANCEMENT"/>
    <x v="0"/>
    <s v="REFERENCE PROPANE HEAVY-DUTY VEHICLE"/>
    <x v="34"/>
    <s v="TRANSPORTATION"/>
    <x v="1"/>
    <s v="ELECTRICITY"/>
    <m/>
  </r>
  <r>
    <n v="72235"/>
    <s v="REFERENCE ELECTRIFICATION - MODERATE TECHNOLOGY ADVANCEMENT"/>
    <x v="0"/>
    <s v="REFERENCE PROPANE HEAVY-DUTY VEHICLE"/>
    <x v="34"/>
    <s v="TRANSPORTATION"/>
    <x v="1"/>
    <s v="DIESEL FUEL"/>
    <m/>
  </r>
  <r>
    <n v="72236"/>
    <s v="REFERENCE ELECTRIFICATION - MODERATE TECHNOLOGY ADVANCEMENT"/>
    <x v="0"/>
    <s v="REFERENCE PROPANE HEAVY-DUTY VEHICLE"/>
    <x v="34"/>
    <s v="TRANSPORTATION"/>
    <x v="1"/>
    <s v="LPG FUEL"/>
    <n v="232669.041294746"/>
  </r>
  <r>
    <n v="72237"/>
    <s v="REFERENCE ELECTRIFICATION - MODERATE TECHNOLOGY ADVANCEMENT"/>
    <x v="0"/>
    <s v="REFERENCE PROPANE HEAVY-DUTY VEHICLE"/>
    <x v="34"/>
    <s v="TRANSPORTATION"/>
    <x v="1"/>
    <s v="LIQUEFIED PIPELINE GAS"/>
    <m/>
  </r>
  <r>
    <n v="72238"/>
    <s v="REFERENCE ELECTRIFICATION - MODERATE TECHNOLOGY ADVANCEMENT"/>
    <x v="0"/>
    <s v="REFERENCE PROPANE HEAVY-DUTY VEHICLE"/>
    <x v="35"/>
    <s v="TRANSPORTATION"/>
    <x v="1"/>
    <s v="GASOLINE FUEL"/>
    <m/>
  </r>
  <r>
    <n v="72239"/>
    <s v="REFERENCE ELECTRIFICATION - MODERATE TECHNOLOGY ADVANCEMENT"/>
    <x v="0"/>
    <s v="REFERENCE PROPANE HEAVY-DUTY VEHICLE"/>
    <x v="35"/>
    <s v="TRANSPORTATION"/>
    <x v="1"/>
    <s v="ELECTRICITY"/>
    <m/>
  </r>
  <r>
    <n v="72240"/>
    <s v="REFERENCE ELECTRIFICATION - MODERATE TECHNOLOGY ADVANCEMENT"/>
    <x v="0"/>
    <s v="REFERENCE PROPANE HEAVY-DUTY VEHICLE"/>
    <x v="35"/>
    <s v="TRANSPORTATION"/>
    <x v="1"/>
    <s v="DIESEL FUEL"/>
    <m/>
  </r>
  <r>
    <n v="72241"/>
    <s v="REFERENCE ELECTRIFICATION - MODERATE TECHNOLOGY ADVANCEMENT"/>
    <x v="0"/>
    <s v="REFERENCE PROPANE HEAVY-DUTY VEHICLE"/>
    <x v="35"/>
    <s v="TRANSPORTATION"/>
    <x v="1"/>
    <s v="LPG FUEL"/>
    <n v="1622560.42210014"/>
  </r>
  <r>
    <n v="72242"/>
    <s v="REFERENCE ELECTRIFICATION - MODERATE TECHNOLOGY ADVANCEMENT"/>
    <x v="0"/>
    <s v="REFERENCE PROPANE HEAVY-DUTY VEHICLE"/>
    <x v="35"/>
    <s v="TRANSPORTATION"/>
    <x v="1"/>
    <s v="LIQUEFIED PIPELINE GAS"/>
    <m/>
  </r>
  <r>
    <n v="72243"/>
    <s v="REFERENCE ELECTRIFICATION - MODERATE TECHNOLOGY ADVANCEMENT"/>
    <x v="0"/>
    <s v="REFERENCE PROPANE HEAVY-DUTY VEHICLE"/>
    <x v="36"/>
    <s v="TRANSPORTATION"/>
    <x v="1"/>
    <s v="GASOLINE FUEL"/>
    <m/>
  </r>
  <r>
    <n v="72244"/>
    <s v="REFERENCE ELECTRIFICATION - MODERATE TECHNOLOGY ADVANCEMENT"/>
    <x v="0"/>
    <s v="REFERENCE PROPANE HEAVY-DUTY VEHICLE"/>
    <x v="36"/>
    <s v="TRANSPORTATION"/>
    <x v="1"/>
    <s v="ELECTRICITY"/>
    <m/>
  </r>
  <r>
    <n v="72245"/>
    <s v="REFERENCE ELECTRIFICATION - MODERATE TECHNOLOGY ADVANCEMENT"/>
    <x v="0"/>
    <s v="REFERENCE PROPANE HEAVY-DUTY VEHICLE"/>
    <x v="36"/>
    <s v="TRANSPORTATION"/>
    <x v="1"/>
    <s v="DIESEL FUEL"/>
    <m/>
  </r>
  <r>
    <n v="72246"/>
    <s v="REFERENCE ELECTRIFICATION - MODERATE TECHNOLOGY ADVANCEMENT"/>
    <x v="0"/>
    <s v="REFERENCE PROPANE HEAVY-DUTY VEHICLE"/>
    <x v="36"/>
    <s v="TRANSPORTATION"/>
    <x v="1"/>
    <s v="LPG FUEL"/>
    <n v="737805.776131714"/>
  </r>
  <r>
    <n v="72247"/>
    <s v="REFERENCE ELECTRIFICATION - MODERATE TECHNOLOGY ADVANCEMENT"/>
    <x v="0"/>
    <s v="REFERENCE PROPANE HEAVY-DUTY VEHICLE"/>
    <x v="36"/>
    <s v="TRANSPORTATION"/>
    <x v="1"/>
    <s v="LIQUEFIED PIPELINE GAS"/>
    <m/>
  </r>
  <r>
    <n v="72248"/>
    <s v="REFERENCE ELECTRIFICATION - MODERATE TECHNOLOGY ADVANCEMENT"/>
    <x v="0"/>
    <s v="REFERENCE PROPANE HEAVY-DUTY VEHICLE"/>
    <x v="37"/>
    <s v="TRANSPORTATION"/>
    <x v="1"/>
    <s v="GASOLINE FUEL"/>
    <m/>
  </r>
  <r>
    <n v="72249"/>
    <s v="REFERENCE ELECTRIFICATION - MODERATE TECHNOLOGY ADVANCEMENT"/>
    <x v="0"/>
    <s v="REFERENCE PROPANE HEAVY-DUTY VEHICLE"/>
    <x v="37"/>
    <s v="TRANSPORTATION"/>
    <x v="1"/>
    <s v="ELECTRICITY"/>
    <m/>
  </r>
  <r>
    <n v="72250"/>
    <s v="REFERENCE ELECTRIFICATION - MODERATE TECHNOLOGY ADVANCEMENT"/>
    <x v="0"/>
    <s v="REFERENCE PROPANE HEAVY-DUTY VEHICLE"/>
    <x v="37"/>
    <s v="TRANSPORTATION"/>
    <x v="1"/>
    <s v="DIESEL FUEL"/>
    <m/>
  </r>
  <r>
    <n v="72251"/>
    <s v="REFERENCE ELECTRIFICATION - MODERATE TECHNOLOGY ADVANCEMENT"/>
    <x v="0"/>
    <s v="REFERENCE PROPANE HEAVY-DUTY VEHICLE"/>
    <x v="37"/>
    <s v="TRANSPORTATION"/>
    <x v="1"/>
    <s v="LPG FUEL"/>
    <n v="456153.779204752"/>
  </r>
  <r>
    <n v="72252"/>
    <s v="REFERENCE ELECTRIFICATION - MODERATE TECHNOLOGY ADVANCEMENT"/>
    <x v="0"/>
    <s v="REFERENCE PROPANE HEAVY-DUTY VEHICLE"/>
    <x v="37"/>
    <s v="TRANSPORTATION"/>
    <x v="1"/>
    <s v="LIQUEFIED PIPELINE GAS"/>
    <m/>
  </r>
  <r>
    <n v="72253"/>
    <s v="REFERENCE ELECTRIFICATION - MODERATE TECHNOLOGY ADVANCEMENT"/>
    <x v="0"/>
    <s v="REFERENCE PROPANE HEAVY-DUTY VEHICLE"/>
    <x v="38"/>
    <s v="TRANSPORTATION"/>
    <x v="1"/>
    <s v="GASOLINE FUEL"/>
    <m/>
  </r>
  <r>
    <n v="72254"/>
    <s v="REFERENCE ELECTRIFICATION - MODERATE TECHNOLOGY ADVANCEMENT"/>
    <x v="0"/>
    <s v="REFERENCE PROPANE HEAVY-DUTY VEHICLE"/>
    <x v="38"/>
    <s v="TRANSPORTATION"/>
    <x v="1"/>
    <s v="ELECTRICITY"/>
    <m/>
  </r>
  <r>
    <n v="72255"/>
    <s v="REFERENCE ELECTRIFICATION - MODERATE TECHNOLOGY ADVANCEMENT"/>
    <x v="0"/>
    <s v="REFERENCE PROPANE HEAVY-DUTY VEHICLE"/>
    <x v="38"/>
    <s v="TRANSPORTATION"/>
    <x v="1"/>
    <s v="DIESEL FUEL"/>
    <m/>
  </r>
  <r>
    <n v="72256"/>
    <s v="REFERENCE ELECTRIFICATION - MODERATE TECHNOLOGY ADVANCEMENT"/>
    <x v="0"/>
    <s v="REFERENCE PROPANE HEAVY-DUTY VEHICLE"/>
    <x v="38"/>
    <s v="TRANSPORTATION"/>
    <x v="1"/>
    <s v="LPG FUEL"/>
    <n v="949044.775215436"/>
  </r>
  <r>
    <n v="72257"/>
    <s v="REFERENCE ELECTRIFICATION - MODERATE TECHNOLOGY ADVANCEMENT"/>
    <x v="0"/>
    <s v="REFERENCE PROPANE HEAVY-DUTY VEHICLE"/>
    <x v="38"/>
    <s v="TRANSPORTATION"/>
    <x v="1"/>
    <s v="LIQUEFIED PIPELINE GAS"/>
    <m/>
  </r>
  <r>
    <n v="72258"/>
    <s v="REFERENCE ELECTRIFICATION - MODERATE TECHNOLOGY ADVANCEMENT"/>
    <x v="0"/>
    <s v="REFERENCE PROPANE HEAVY-DUTY VEHICLE"/>
    <x v="39"/>
    <s v="TRANSPORTATION"/>
    <x v="1"/>
    <s v="GASOLINE FUEL"/>
    <m/>
  </r>
  <r>
    <n v="72259"/>
    <s v="REFERENCE ELECTRIFICATION - MODERATE TECHNOLOGY ADVANCEMENT"/>
    <x v="0"/>
    <s v="REFERENCE PROPANE HEAVY-DUTY VEHICLE"/>
    <x v="39"/>
    <s v="TRANSPORTATION"/>
    <x v="1"/>
    <s v="ELECTRICITY"/>
    <m/>
  </r>
  <r>
    <n v="72260"/>
    <s v="REFERENCE ELECTRIFICATION - MODERATE TECHNOLOGY ADVANCEMENT"/>
    <x v="0"/>
    <s v="REFERENCE PROPANE HEAVY-DUTY VEHICLE"/>
    <x v="39"/>
    <s v="TRANSPORTATION"/>
    <x v="1"/>
    <s v="DIESEL FUEL"/>
    <m/>
  </r>
  <r>
    <n v="72261"/>
    <s v="REFERENCE ELECTRIFICATION - MODERATE TECHNOLOGY ADVANCEMENT"/>
    <x v="0"/>
    <s v="REFERENCE PROPANE HEAVY-DUTY VEHICLE"/>
    <x v="39"/>
    <s v="TRANSPORTATION"/>
    <x v="1"/>
    <s v="LPG FUEL"/>
    <n v="30614.3472292947"/>
  </r>
  <r>
    <n v="72262"/>
    <s v="REFERENCE ELECTRIFICATION - MODERATE TECHNOLOGY ADVANCEMENT"/>
    <x v="0"/>
    <s v="REFERENCE PROPANE HEAVY-DUTY VEHICLE"/>
    <x v="39"/>
    <s v="TRANSPORTATION"/>
    <x v="1"/>
    <s v="LIQUEFIED PIPELINE GAS"/>
    <m/>
  </r>
  <r>
    <n v="72263"/>
    <s v="REFERENCE ELECTRIFICATION - MODERATE TECHNOLOGY ADVANCEMENT"/>
    <x v="0"/>
    <s v="REFERENCE PROPANE HEAVY-DUTY VEHICLE"/>
    <x v="40"/>
    <s v="TRANSPORTATION"/>
    <x v="1"/>
    <s v="GASOLINE FUEL"/>
    <m/>
  </r>
  <r>
    <n v="72264"/>
    <s v="REFERENCE ELECTRIFICATION - MODERATE TECHNOLOGY ADVANCEMENT"/>
    <x v="0"/>
    <s v="REFERENCE PROPANE HEAVY-DUTY VEHICLE"/>
    <x v="40"/>
    <s v="TRANSPORTATION"/>
    <x v="1"/>
    <s v="ELECTRICITY"/>
    <m/>
  </r>
  <r>
    <n v="72265"/>
    <s v="REFERENCE ELECTRIFICATION - MODERATE TECHNOLOGY ADVANCEMENT"/>
    <x v="0"/>
    <s v="REFERENCE PROPANE HEAVY-DUTY VEHICLE"/>
    <x v="40"/>
    <s v="TRANSPORTATION"/>
    <x v="1"/>
    <s v="DIESEL FUEL"/>
    <m/>
  </r>
  <r>
    <n v="72266"/>
    <s v="REFERENCE ELECTRIFICATION - MODERATE TECHNOLOGY ADVANCEMENT"/>
    <x v="0"/>
    <s v="REFERENCE PROPANE HEAVY-DUTY VEHICLE"/>
    <x v="40"/>
    <s v="TRANSPORTATION"/>
    <x v="1"/>
    <s v="LPG FUEL"/>
    <n v="367372.170671723"/>
  </r>
  <r>
    <n v="72267"/>
    <s v="REFERENCE ELECTRIFICATION - MODERATE TECHNOLOGY ADVANCEMENT"/>
    <x v="0"/>
    <s v="REFERENCE PROPANE HEAVY-DUTY VEHICLE"/>
    <x v="40"/>
    <s v="TRANSPORTATION"/>
    <x v="1"/>
    <s v="LIQUEFIED PIPELINE GAS"/>
    <m/>
  </r>
  <r>
    <n v="72268"/>
    <s v="REFERENCE ELECTRIFICATION - MODERATE TECHNOLOGY ADVANCEMENT"/>
    <x v="0"/>
    <s v="REFERENCE PROPANE HEAVY-DUTY VEHICLE"/>
    <x v="41"/>
    <s v="TRANSPORTATION"/>
    <x v="1"/>
    <s v="GASOLINE FUEL"/>
    <m/>
  </r>
  <r>
    <n v="72269"/>
    <s v="REFERENCE ELECTRIFICATION - MODERATE TECHNOLOGY ADVANCEMENT"/>
    <x v="0"/>
    <s v="REFERENCE PROPANE HEAVY-DUTY VEHICLE"/>
    <x v="41"/>
    <s v="TRANSPORTATION"/>
    <x v="1"/>
    <s v="ELECTRICITY"/>
    <m/>
  </r>
  <r>
    <n v="72270"/>
    <s v="REFERENCE ELECTRIFICATION - MODERATE TECHNOLOGY ADVANCEMENT"/>
    <x v="0"/>
    <s v="REFERENCE PROPANE HEAVY-DUTY VEHICLE"/>
    <x v="41"/>
    <s v="TRANSPORTATION"/>
    <x v="1"/>
    <s v="DIESEL FUEL"/>
    <m/>
  </r>
  <r>
    <n v="72271"/>
    <s v="REFERENCE ELECTRIFICATION - MODERATE TECHNOLOGY ADVANCEMENT"/>
    <x v="0"/>
    <s v="REFERENCE PROPANE HEAVY-DUTY VEHICLE"/>
    <x v="41"/>
    <s v="TRANSPORTATION"/>
    <x v="1"/>
    <s v="LPG FUEL"/>
    <n v="143887.434395131"/>
  </r>
  <r>
    <n v="72272"/>
    <s v="REFERENCE ELECTRIFICATION - MODERATE TECHNOLOGY ADVANCEMENT"/>
    <x v="0"/>
    <s v="REFERENCE PROPANE HEAVY-DUTY VEHICLE"/>
    <x v="41"/>
    <s v="TRANSPORTATION"/>
    <x v="1"/>
    <s v="LIQUEFIED PIPELINE GAS"/>
    <m/>
  </r>
  <r>
    <n v="72273"/>
    <s v="REFERENCE ELECTRIFICATION - MODERATE TECHNOLOGY ADVANCEMENT"/>
    <x v="0"/>
    <s v="REFERENCE PROPANE HEAVY-DUTY VEHICLE"/>
    <x v="42"/>
    <s v="TRANSPORTATION"/>
    <x v="1"/>
    <s v="GASOLINE FUEL"/>
    <m/>
  </r>
  <r>
    <n v="72274"/>
    <s v="REFERENCE ELECTRIFICATION - MODERATE TECHNOLOGY ADVANCEMENT"/>
    <x v="0"/>
    <s v="REFERENCE PROPANE HEAVY-DUTY VEHICLE"/>
    <x v="42"/>
    <s v="TRANSPORTATION"/>
    <x v="1"/>
    <s v="ELECTRICITY"/>
    <m/>
  </r>
  <r>
    <n v="72275"/>
    <s v="REFERENCE ELECTRIFICATION - MODERATE TECHNOLOGY ADVANCEMENT"/>
    <x v="0"/>
    <s v="REFERENCE PROPANE HEAVY-DUTY VEHICLE"/>
    <x v="42"/>
    <s v="TRANSPORTATION"/>
    <x v="1"/>
    <s v="DIESEL FUEL"/>
    <m/>
  </r>
  <r>
    <n v="72276"/>
    <s v="REFERENCE ELECTRIFICATION - MODERATE TECHNOLOGY ADVANCEMENT"/>
    <x v="0"/>
    <s v="REFERENCE PROPANE HEAVY-DUTY VEHICLE"/>
    <x v="42"/>
    <s v="TRANSPORTATION"/>
    <x v="1"/>
    <s v="LPG FUEL"/>
    <n v="808218.775608401"/>
  </r>
  <r>
    <n v="72277"/>
    <s v="REFERENCE ELECTRIFICATION - MODERATE TECHNOLOGY ADVANCEMENT"/>
    <x v="0"/>
    <s v="REFERENCE PROPANE HEAVY-DUTY VEHICLE"/>
    <x v="42"/>
    <s v="TRANSPORTATION"/>
    <x v="1"/>
    <s v="LIQUEFIED PIPELINE GAS"/>
    <m/>
  </r>
  <r>
    <n v="72278"/>
    <s v="REFERENCE ELECTRIFICATION - MODERATE TECHNOLOGY ADVANCEMENT"/>
    <x v="0"/>
    <s v="REFERENCE PROPANE HEAVY-DUTY VEHICLE"/>
    <x v="43"/>
    <s v="TRANSPORTATION"/>
    <x v="1"/>
    <s v="GASOLINE FUEL"/>
    <m/>
  </r>
  <r>
    <n v="72279"/>
    <s v="REFERENCE ELECTRIFICATION - MODERATE TECHNOLOGY ADVANCEMENT"/>
    <x v="0"/>
    <s v="REFERENCE PROPANE HEAVY-DUTY VEHICLE"/>
    <x v="43"/>
    <s v="TRANSPORTATION"/>
    <x v="1"/>
    <s v="ELECTRICITY"/>
    <m/>
  </r>
  <r>
    <n v="72280"/>
    <s v="REFERENCE ELECTRIFICATION - MODERATE TECHNOLOGY ADVANCEMENT"/>
    <x v="0"/>
    <s v="REFERENCE PROPANE HEAVY-DUTY VEHICLE"/>
    <x v="43"/>
    <s v="TRANSPORTATION"/>
    <x v="1"/>
    <s v="DIESEL FUEL"/>
    <m/>
  </r>
  <r>
    <n v="72281"/>
    <s v="REFERENCE ELECTRIFICATION - MODERATE TECHNOLOGY ADVANCEMENT"/>
    <x v="0"/>
    <s v="REFERENCE PROPANE HEAVY-DUTY VEHICLE"/>
    <x v="43"/>
    <s v="TRANSPORTATION"/>
    <x v="1"/>
    <s v="LPG FUEL"/>
    <n v="4307438.69612844"/>
  </r>
  <r>
    <n v="72282"/>
    <s v="REFERENCE ELECTRIFICATION - MODERATE TECHNOLOGY ADVANCEMENT"/>
    <x v="0"/>
    <s v="REFERENCE PROPANE HEAVY-DUTY VEHICLE"/>
    <x v="43"/>
    <s v="TRANSPORTATION"/>
    <x v="1"/>
    <s v="LIQUEFIED PIPELINE GAS"/>
    <m/>
  </r>
  <r>
    <n v="72283"/>
    <s v="REFERENCE ELECTRIFICATION - MODERATE TECHNOLOGY ADVANCEMENT"/>
    <x v="0"/>
    <s v="REFERENCE PROPANE HEAVY-DUTY VEHICLE"/>
    <x v="44"/>
    <s v="TRANSPORTATION"/>
    <x v="1"/>
    <s v="GASOLINE FUEL"/>
    <m/>
  </r>
  <r>
    <n v="72284"/>
    <s v="REFERENCE ELECTRIFICATION - MODERATE TECHNOLOGY ADVANCEMENT"/>
    <x v="0"/>
    <s v="REFERENCE PROPANE HEAVY-DUTY VEHICLE"/>
    <x v="44"/>
    <s v="TRANSPORTATION"/>
    <x v="1"/>
    <s v="ELECTRICITY"/>
    <m/>
  </r>
  <r>
    <n v="72285"/>
    <s v="REFERENCE ELECTRIFICATION - MODERATE TECHNOLOGY ADVANCEMENT"/>
    <x v="0"/>
    <s v="REFERENCE PROPANE HEAVY-DUTY VEHICLE"/>
    <x v="44"/>
    <s v="TRANSPORTATION"/>
    <x v="1"/>
    <s v="DIESEL FUEL"/>
    <m/>
  </r>
  <r>
    <n v="72286"/>
    <s v="REFERENCE ELECTRIFICATION - MODERATE TECHNOLOGY ADVANCEMENT"/>
    <x v="0"/>
    <s v="REFERENCE PROPANE HEAVY-DUTY VEHICLE"/>
    <x v="44"/>
    <s v="TRANSPORTATION"/>
    <x v="1"/>
    <s v="LPG FUEL"/>
    <n v="379617.910478129"/>
  </r>
  <r>
    <n v="72287"/>
    <s v="REFERENCE ELECTRIFICATION - MODERATE TECHNOLOGY ADVANCEMENT"/>
    <x v="0"/>
    <s v="REFERENCE PROPANE HEAVY-DUTY VEHICLE"/>
    <x v="44"/>
    <s v="TRANSPORTATION"/>
    <x v="1"/>
    <s v="LIQUEFIED PIPELINE GAS"/>
    <m/>
  </r>
  <r>
    <n v="72288"/>
    <s v="REFERENCE ELECTRIFICATION - MODERATE TECHNOLOGY ADVANCEMENT"/>
    <x v="0"/>
    <s v="REFERENCE PROPANE HEAVY-DUTY VEHICLE"/>
    <x v="45"/>
    <s v="TRANSPORTATION"/>
    <x v="1"/>
    <s v="GASOLINE FUEL"/>
    <m/>
  </r>
  <r>
    <n v="72289"/>
    <s v="REFERENCE ELECTRIFICATION - MODERATE TECHNOLOGY ADVANCEMENT"/>
    <x v="0"/>
    <s v="REFERENCE PROPANE HEAVY-DUTY VEHICLE"/>
    <x v="45"/>
    <s v="TRANSPORTATION"/>
    <x v="1"/>
    <s v="ELECTRICITY"/>
    <m/>
  </r>
  <r>
    <n v="72290"/>
    <s v="REFERENCE ELECTRIFICATION - MODERATE TECHNOLOGY ADVANCEMENT"/>
    <x v="0"/>
    <s v="REFERENCE PROPANE HEAVY-DUTY VEHICLE"/>
    <x v="45"/>
    <s v="TRANSPORTATION"/>
    <x v="1"/>
    <s v="DIESEL FUEL"/>
    <m/>
  </r>
  <r>
    <n v="72291"/>
    <s v="REFERENCE ELECTRIFICATION - MODERATE TECHNOLOGY ADVANCEMENT"/>
    <x v="0"/>
    <s v="REFERENCE PROPANE HEAVY-DUTY VEHICLE"/>
    <x v="45"/>
    <s v="TRANSPORTATION"/>
    <x v="1"/>
    <s v="LPG FUEL"/>
    <n v="24491.4779794433"/>
  </r>
  <r>
    <n v="72292"/>
    <s v="REFERENCE ELECTRIFICATION - MODERATE TECHNOLOGY ADVANCEMENT"/>
    <x v="0"/>
    <s v="REFERENCE PROPANE HEAVY-DUTY VEHICLE"/>
    <x v="45"/>
    <s v="TRANSPORTATION"/>
    <x v="1"/>
    <s v="LIQUEFIED PIPELINE GAS"/>
    <m/>
  </r>
  <r>
    <n v="72293"/>
    <s v="REFERENCE ELECTRIFICATION - MODERATE TECHNOLOGY ADVANCEMENT"/>
    <x v="0"/>
    <s v="REFERENCE PROPANE HEAVY-DUTY VEHICLE"/>
    <x v="46"/>
    <s v="TRANSPORTATION"/>
    <x v="1"/>
    <s v="GASOLINE FUEL"/>
    <m/>
  </r>
  <r>
    <n v="72294"/>
    <s v="REFERENCE ELECTRIFICATION - MODERATE TECHNOLOGY ADVANCEMENT"/>
    <x v="0"/>
    <s v="REFERENCE PROPANE HEAVY-DUTY VEHICLE"/>
    <x v="46"/>
    <s v="TRANSPORTATION"/>
    <x v="1"/>
    <s v="ELECTRICITY"/>
    <m/>
  </r>
  <r>
    <n v="72295"/>
    <s v="REFERENCE ELECTRIFICATION - MODERATE TECHNOLOGY ADVANCEMENT"/>
    <x v="0"/>
    <s v="REFERENCE PROPANE HEAVY-DUTY VEHICLE"/>
    <x v="46"/>
    <s v="TRANSPORTATION"/>
    <x v="1"/>
    <s v="DIESEL FUEL"/>
    <m/>
  </r>
  <r>
    <n v="72296"/>
    <s v="REFERENCE ELECTRIFICATION - MODERATE TECHNOLOGY ADVANCEMENT"/>
    <x v="0"/>
    <s v="REFERENCE PROPANE HEAVY-DUTY VEHICLE"/>
    <x v="46"/>
    <s v="TRANSPORTATION"/>
    <x v="1"/>
    <s v="LPG FUEL"/>
    <n v="685761.386364523"/>
  </r>
  <r>
    <n v="72297"/>
    <s v="REFERENCE ELECTRIFICATION - MODERATE TECHNOLOGY ADVANCEMENT"/>
    <x v="0"/>
    <s v="REFERENCE PROPANE HEAVY-DUTY VEHICLE"/>
    <x v="46"/>
    <s v="TRANSPORTATION"/>
    <x v="1"/>
    <s v="LIQUEFIED PIPELINE GAS"/>
    <m/>
  </r>
  <r>
    <n v="72298"/>
    <s v="REFERENCE ELECTRIFICATION - MODERATE TECHNOLOGY ADVANCEMENT"/>
    <x v="0"/>
    <s v="REFERENCE PROPANE HEAVY-DUTY VEHICLE"/>
    <x v="47"/>
    <s v="TRANSPORTATION"/>
    <x v="1"/>
    <s v="GASOLINE FUEL"/>
    <m/>
  </r>
  <r>
    <n v="72299"/>
    <s v="REFERENCE ELECTRIFICATION - MODERATE TECHNOLOGY ADVANCEMENT"/>
    <x v="0"/>
    <s v="REFERENCE PROPANE HEAVY-DUTY VEHICLE"/>
    <x v="47"/>
    <s v="TRANSPORTATION"/>
    <x v="1"/>
    <s v="ELECTRICITY"/>
    <m/>
  </r>
  <r>
    <n v="72300"/>
    <s v="REFERENCE ELECTRIFICATION - MODERATE TECHNOLOGY ADVANCEMENT"/>
    <x v="0"/>
    <s v="REFERENCE PROPANE HEAVY-DUTY VEHICLE"/>
    <x v="47"/>
    <s v="TRANSPORTATION"/>
    <x v="1"/>
    <s v="DIESEL FUEL"/>
    <m/>
  </r>
  <r>
    <n v="72301"/>
    <s v="REFERENCE ELECTRIFICATION - MODERATE TECHNOLOGY ADVANCEMENT"/>
    <x v="0"/>
    <s v="REFERENCE PROPANE HEAVY-DUTY VEHICLE"/>
    <x v="47"/>
    <s v="TRANSPORTATION"/>
    <x v="1"/>
    <s v="LPG FUEL"/>
    <n v="453092.34474315"/>
  </r>
  <r>
    <n v="72302"/>
    <s v="REFERENCE ELECTRIFICATION - MODERATE TECHNOLOGY ADVANCEMENT"/>
    <x v="0"/>
    <s v="REFERENCE PROPANE HEAVY-DUTY VEHICLE"/>
    <x v="47"/>
    <s v="TRANSPORTATION"/>
    <x v="1"/>
    <s v="LIQUEFIED PIPELINE GAS"/>
    <m/>
  </r>
  <r>
    <n v="72303"/>
    <s v="REFERENCE ELECTRIFICATION - MODERATE TECHNOLOGY ADVANCEMENT"/>
    <x v="0"/>
    <s v="REFERENCE PROPANE HEAVY-DUTY VEHICLE"/>
    <x v="48"/>
    <s v="TRANSPORTATION"/>
    <x v="1"/>
    <s v="GASOLINE FUEL"/>
    <m/>
  </r>
  <r>
    <n v="72304"/>
    <s v="REFERENCE ELECTRIFICATION - MODERATE TECHNOLOGY ADVANCEMENT"/>
    <x v="0"/>
    <s v="REFERENCE PROPANE HEAVY-DUTY VEHICLE"/>
    <x v="48"/>
    <s v="TRANSPORTATION"/>
    <x v="1"/>
    <s v="ELECTRICITY"/>
    <m/>
  </r>
  <r>
    <n v="72305"/>
    <s v="REFERENCE ELECTRIFICATION - MODERATE TECHNOLOGY ADVANCEMENT"/>
    <x v="0"/>
    <s v="REFERENCE PROPANE HEAVY-DUTY VEHICLE"/>
    <x v="48"/>
    <s v="TRANSPORTATION"/>
    <x v="1"/>
    <s v="DIESEL FUEL"/>
    <m/>
  </r>
  <r>
    <n v="72306"/>
    <s v="REFERENCE ELECTRIFICATION - MODERATE TECHNOLOGY ADVANCEMENT"/>
    <x v="0"/>
    <s v="REFERENCE PROPANE HEAVY-DUTY VEHICLE"/>
    <x v="48"/>
    <s v="TRANSPORTATION"/>
    <x v="1"/>
    <s v="LPG FUEL"/>
    <n v="183686.085662541"/>
  </r>
  <r>
    <n v="72307"/>
    <s v="REFERENCE ELECTRIFICATION - MODERATE TECHNOLOGY ADVANCEMENT"/>
    <x v="0"/>
    <s v="REFERENCE PROPANE HEAVY-DUTY VEHICLE"/>
    <x v="48"/>
    <s v="TRANSPORTATION"/>
    <x v="1"/>
    <s v="LIQUEFIED PIPELINE GAS"/>
    <m/>
  </r>
  <r>
    <n v="72308"/>
    <s v="REFERENCE ELECTRIFICATION - MODERATE TECHNOLOGY ADVANCEMENT"/>
    <x v="0"/>
    <s v="REFERENCE PROPANE HEAVY-DUTY VEHICLE"/>
    <x v="49"/>
    <s v="TRANSPORTATION"/>
    <x v="1"/>
    <s v="GASOLINE FUEL"/>
    <m/>
  </r>
  <r>
    <n v="72309"/>
    <s v="REFERENCE ELECTRIFICATION - MODERATE TECHNOLOGY ADVANCEMENT"/>
    <x v="0"/>
    <s v="REFERENCE PROPANE HEAVY-DUTY VEHICLE"/>
    <x v="49"/>
    <s v="TRANSPORTATION"/>
    <x v="1"/>
    <s v="ELECTRICITY"/>
    <m/>
  </r>
  <r>
    <n v="72310"/>
    <s v="REFERENCE ELECTRIFICATION - MODERATE TECHNOLOGY ADVANCEMENT"/>
    <x v="0"/>
    <s v="REFERENCE PROPANE HEAVY-DUTY VEHICLE"/>
    <x v="49"/>
    <s v="TRANSPORTATION"/>
    <x v="1"/>
    <s v="DIESEL FUEL"/>
    <m/>
  </r>
  <r>
    <n v="72311"/>
    <s v="REFERENCE ELECTRIFICATION - MODERATE TECHNOLOGY ADVANCEMENT"/>
    <x v="0"/>
    <s v="REFERENCE PROPANE HEAVY-DUTY VEHICLE"/>
    <x v="49"/>
    <s v="TRANSPORTATION"/>
    <x v="1"/>
    <s v="LPG FUEL"/>
    <n v="520443.909431622"/>
  </r>
  <r>
    <n v="72312"/>
    <s v="REFERENCE ELECTRIFICATION - MODERATE TECHNOLOGY ADVANCEMENT"/>
    <x v="0"/>
    <s v="REFERENCE PROPANE HEAVY-DUTY VEHICLE"/>
    <x v="49"/>
    <s v="TRANSPORTATION"/>
    <x v="1"/>
    <s v="LIQUEFIED PIPELINE GAS"/>
    <m/>
  </r>
  <r>
    <n v="72313"/>
    <s v="REFERENCE ELECTRIFICATION - MODERATE TECHNOLOGY ADVANCEMENT"/>
    <x v="0"/>
    <s v="REFERENCE PROPANE HEAVY-DUTY VEHICLE"/>
    <x v="50"/>
    <s v="TRANSPORTATION"/>
    <x v="1"/>
    <s v="GASOLINE FUEL"/>
    <m/>
  </r>
  <r>
    <n v="72314"/>
    <s v="REFERENCE ELECTRIFICATION - MODERATE TECHNOLOGY ADVANCEMENT"/>
    <x v="0"/>
    <s v="REFERENCE PROPANE HEAVY-DUTY VEHICLE"/>
    <x v="50"/>
    <s v="TRANSPORTATION"/>
    <x v="1"/>
    <s v="ELECTRICITY"/>
    <m/>
  </r>
  <r>
    <n v="72315"/>
    <s v="REFERENCE ELECTRIFICATION - MODERATE TECHNOLOGY ADVANCEMENT"/>
    <x v="0"/>
    <s v="REFERENCE PROPANE HEAVY-DUTY VEHICLE"/>
    <x v="50"/>
    <s v="TRANSPORTATION"/>
    <x v="1"/>
    <s v="DIESEL FUEL"/>
    <m/>
  </r>
  <r>
    <n v="72316"/>
    <s v="REFERENCE ELECTRIFICATION - MODERATE TECHNOLOGY ADVANCEMENT"/>
    <x v="0"/>
    <s v="REFERENCE PROPANE HEAVY-DUTY VEHICLE"/>
    <x v="50"/>
    <s v="TRANSPORTATION"/>
    <x v="1"/>
    <s v="LPG FUEL"/>
    <n v="162256.042798004"/>
  </r>
  <r>
    <n v="72317"/>
    <s v="REFERENCE ELECTRIFICATION - MODERATE TECHNOLOGY ADVANCEMENT"/>
    <x v="0"/>
    <s v="REFERENCE PROPANE HEAVY-DUTY VEHICLE"/>
    <x v="50"/>
    <s v="TRANSPORTATION"/>
    <x v="1"/>
    <s v="LIQUEFIED PIPELINE GAS"/>
    <m/>
  </r>
  <r>
    <n v="72318"/>
    <s v="REFERENCE ELECTRIFICATION - MODERATE TECHNOLOGY ADVANCEMENT"/>
    <x v="0"/>
    <s v="REFERENCE GASOLINE LIGHT-DUTY AUTO"/>
    <x v="0"/>
    <s v="TRANSPORTATION"/>
    <x v="2"/>
    <s v="GASOLINE FUEL"/>
    <n v="115188250.16258"/>
  </r>
  <r>
    <n v="72319"/>
    <s v="REFERENCE ELECTRIFICATION - MODERATE TECHNOLOGY ADVANCEMENT"/>
    <x v="0"/>
    <s v="REFERENCE GASOLINE LIGHT-DUTY AUTO"/>
    <x v="0"/>
    <s v="TRANSPORTATION"/>
    <x v="2"/>
    <s v="ELECTRICITY"/>
    <m/>
  </r>
  <r>
    <n v="72320"/>
    <s v="REFERENCE ELECTRIFICATION - MODERATE TECHNOLOGY ADVANCEMENT"/>
    <x v="0"/>
    <s v="REFERENCE GASOLINE LIGHT-DUTY AUTO"/>
    <x v="0"/>
    <s v="TRANSPORTATION"/>
    <x v="2"/>
    <s v="DIESEL FUEL"/>
    <m/>
  </r>
  <r>
    <n v="72321"/>
    <s v="REFERENCE ELECTRIFICATION - MODERATE TECHNOLOGY ADVANCEMENT"/>
    <x v="0"/>
    <s v="REFERENCE GASOLINE LIGHT-DUTY AUTO"/>
    <x v="0"/>
    <s v="TRANSPORTATION"/>
    <x v="2"/>
    <s v="COMPRESSED PIPELINE GAS"/>
    <m/>
  </r>
  <r>
    <n v="72322"/>
    <s v="REFERENCE ELECTRIFICATION - MODERATE TECHNOLOGY ADVANCEMENT"/>
    <x v="0"/>
    <s v="REFERENCE GASOLINE LIGHT-DUTY AUTO"/>
    <x v="0"/>
    <s v="TRANSPORTATION"/>
    <x v="2"/>
    <s v="LIQUID HYDROGEN"/>
    <m/>
  </r>
  <r>
    <n v="72323"/>
    <s v="REFERENCE ELECTRIFICATION - MODERATE TECHNOLOGY ADVANCEMENT"/>
    <x v="0"/>
    <s v="REFERENCE GASOLINE LIGHT-DUTY AUTO"/>
    <x v="1"/>
    <s v="TRANSPORTATION"/>
    <x v="2"/>
    <s v="GASOLINE FUEL"/>
    <n v="8226423.64480267"/>
  </r>
  <r>
    <n v="72324"/>
    <s v="REFERENCE ELECTRIFICATION - MODERATE TECHNOLOGY ADVANCEMENT"/>
    <x v="0"/>
    <s v="REFERENCE GASOLINE LIGHT-DUTY AUTO"/>
    <x v="1"/>
    <s v="TRANSPORTATION"/>
    <x v="2"/>
    <s v="ELECTRICITY"/>
    <m/>
  </r>
  <r>
    <n v="72325"/>
    <s v="REFERENCE ELECTRIFICATION - MODERATE TECHNOLOGY ADVANCEMENT"/>
    <x v="0"/>
    <s v="REFERENCE GASOLINE LIGHT-DUTY AUTO"/>
    <x v="1"/>
    <s v="TRANSPORTATION"/>
    <x v="2"/>
    <s v="DIESEL FUEL"/>
    <m/>
  </r>
  <r>
    <n v="72326"/>
    <s v="REFERENCE ELECTRIFICATION - MODERATE TECHNOLOGY ADVANCEMENT"/>
    <x v="0"/>
    <s v="REFERENCE GASOLINE LIGHT-DUTY AUTO"/>
    <x v="1"/>
    <s v="TRANSPORTATION"/>
    <x v="2"/>
    <s v="COMPRESSED PIPELINE GAS"/>
    <m/>
  </r>
  <r>
    <n v="72327"/>
    <s v="REFERENCE ELECTRIFICATION - MODERATE TECHNOLOGY ADVANCEMENT"/>
    <x v="0"/>
    <s v="REFERENCE GASOLINE LIGHT-DUTY AUTO"/>
    <x v="1"/>
    <s v="TRANSPORTATION"/>
    <x v="2"/>
    <s v="LIQUID HYDROGEN"/>
    <m/>
  </r>
  <r>
    <n v="72328"/>
    <s v="REFERENCE ELECTRIFICATION - MODERATE TECHNOLOGY ADVANCEMENT"/>
    <x v="0"/>
    <s v="REFERENCE GASOLINE LIGHT-DUTY AUTO"/>
    <x v="2"/>
    <s v="TRANSPORTATION"/>
    <x v="2"/>
    <s v="GASOLINE FUEL"/>
    <n v="107952074.434491"/>
  </r>
  <r>
    <n v="72329"/>
    <s v="REFERENCE ELECTRIFICATION - MODERATE TECHNOLOGY ADVANCEMENT"/>
    <x v="0"/>
    <s v="REFERENCE GASOLINE LIGHT-DUTY AUTO"/>
    <x v="2"/>
    <s v="TRANSPORTATION"/>
    <x v="2"/>
    <s v="ELECTRICITY"/>
    <m/>
  </r>
  <r>
    <n v="72330"/>
    <s v="REFERENCE ELECTRIFICATION - MODERATE TECHNOLOGY ADVANCEMENT"/>
    <x v="0"/>
    <s v="REFERENCE GASOLINE LIGHT-DUTY AUTO"/>
    <x v="2"/>
    <s v="TRANSPORTATION"/>
    <x v="2"/>
    <s v="DIESEL FUEL"/>
    <m/>
  </r>
  <r>
    <n v="72331"/>
    <s v="REFERENCE ELECTRIFICATION - MODERATE TECHNOLOGY ADVANCEMENT"/>
    <x v="0"/>
    <s v="REFERENCE GASOLINE LIGHT-DUTY AUTO"/>
    <x v="2"/>
    <s v="TRANSPORTATION"/>
    <x v="2"/>
    <s v="COMPRESSED PIPELINE GAS"/>
    <m/>
  </r>
  <r>
    <n v="72332"/>
    <s v="REFERENCE ELECTRIFICATION - MODERATE TECHNOLOGY ADVANCEMENT"/>
    <x v="0"/>
    <s v="REFERENCE GASOLINE LIGHT-DUTY AUTO"/>
    <x v="2"/>
    <s v="TRANSPORTATION"/>
    <x v="2"/>
    <s v="LIQUID HYDROGEN"/>
    <m/>
  </r>
  <r>
    <n v="72333"/>
    <s v="REFERENCE ELECTRIFICATION - MODERATE TECHNOLOGY ADVANCEMENT"/>
    <x v="0"/>
    <s v="REFERENCE GASOLINE LIGHT-DUTY AUTO"/>
    <x v="3"/>
    <s v="TRANSPORTATION"/>
    <x v="2"/>
    <s v="GASOLINE FUEL"/>
    <n v="55617257.4946448"/>
  </r>
  <r>
    <n v="72334"/>
    <s v="REFERENCE ELECTRIFICATION - MODERATE TECHNOLOGY ADVANCEMENT"/>
    <x v="0"/>
    <s v="REFERENCE GASOLINE LIGHT-DUTY AUTO"/>
    <x v="3"/>
    <s v="TRANSPORTATION"/>
    <x v="2"/>
    <s v="ELECTRICITY"/>
    <m/>
  </r>
  <r>
    <n v="72335"/>
    <s v="REFERENCE ELECTRIFICATION - MODERATE TECHNOLOGY ADVANCEMENT"/>
    <x v="0"/>
    <s v="REFERENCE GASOLINE LIGHT-DUTY AUTO"/>
    <x v="3"/>
    <s v="TRANSPORTATION"/>
    <x v="2"/>
    <s v="DIESEL FUEL"/>
    <m/>
  </r>
  <r>
    <n v="72336"/>
    <s v="REFERENCE ELECTRIFICATION - MODERATE TECHNOLOGY ADVANCEMENT"/>
    <x v="0"/>
    <s v="REFERENCE GASOLINE LIGHT-DUTY AUTO"/>
    <x v="3"/>
    <s v="TRANSPORTATION"/>
    <x v="2"/>
    <s v="COMPRESSED PIPELINE GAS"/>
    <m/>
  </r>
  <r>
    <n v="72337"/>
    <s v="REFERENCE ELECTRIFICATION - MODERATE TECHNOLOGY ADVANCEMENT"/>
    <x v="0"/>
    <s v="REFERENCE GASOLINE LIGHT-DUTY AUTO"/>
    <x v="3"/>
    <s v="TRANSPORTATION"/>
    <x v="2"/>
    <s v="LIQUID HYDROGEN"/>
    <m/>
  </r>
  <r>
    <n v="72338"/>
    <s v="REFERENCE ELECTRIFICATION - MODERATE TECHNOLOGY ADVANCEMENT"/>
    <x v="0"/>
    <s v="REFERENCE GASOLINE LIGHT-DUTY AUTO"/>
    <x v="4"/>
    <s v="TRANSPORTATION"/>
    <x v="2"/>
    <s v="GASOLINE FUEL"/>
    <n v="580477017.361563"/>
  </r>
  <r>
    <n v="72339"/>
    <s v="REFERENCE ELECTRIFICATION - MODERATE TECHNOLOGY ADVANCEMENT"/>
    <x v="0"/>
    <s v="REFERENCE GASOLINE LIGHT-DUTY AUTO"/>
    <x v="4"/>
    <s v="TRANSPORTATION"/>
    <x v="2"/>
    <s v="ELECTRICITY"/>
    <m/>
  </r>
  <r>
    <n v="72340"/>
    <s v="REFERENCE ELECTRIFICATION - MODERATE TECHNOLOGY ADVANCEMENT"/>
    <x v="0"/>
    <s v="REFERENCE GASOLINE LIGHT-DUTY AUTO"/>
    <x v="4"/>
    <s v="TRANSPORTATION"/>
    <x v="2"/>
    <s v="DIESEL FUEL"/>
    <m/>
  </r>
  <r>
    <n v="72341"/>
    <s v="REFERENCE ELECTRIFICATION - MODERATE TECHNOLOGY ADVANCEMENT"/>
    <x v="0"/>
    <s v="REFERENCE GASOLINE LIGHT-DUTY AUTO"/>
    <x v="4"/>
    <s v="TRANSPORTATION"/>
    <x v="2"/>
    <s v="COMPRESSED PIPELINE GAS"/>
    <m/>
  </r>
  <r>
    <n v="72342"/>
    <s v="REFERENCE ELECTRIFICATION - MODERATE TECHNOLOGY ADVANCEMENT"/>
    <x v="0"/>
    <s v="REFERENCE GASOLINE LIGHT-DUTY AUTO"/>
    <x v="4"/>
    <s v="TRANSPORTATION"/>
    <x v="2"/>
    <s v="LIQUID HYDROGEN"/>
    <m/>
  </r>
  <r>
    <n v="72343"/>
    <s v="REFERENCE ELECTRIFICATION - MODERATE TECHNOLOGY ADVANCEMENT"/>
    <x v="0"/>
    <s v="REFERENCE GASOLINE LIGHT-DUTY AUTO"/>
    <x v="5"/>
    <s v="TRANSPORTATION"/>
    <x v="2"/>
    <s v="GASOLINE FUEL"/>
    <n v="89787061.97791781"/>
  </r>
  <r>
    <n v="72344"/>
    <s v="REFERENCE ELECTRIFICATION - MODERATE TECHNOLOGY ADVANCEMENT"/>
    <x v="0"/>
    <s v="REFERENCE GASOLINE LIGHT-DUTY AUTO"/>
    <x v="5"/>
    <s v="TRANSPORTATION"/>
    <x v="2"/>
    <s v="ELECTRICITY"/>
    <m/>
  </r>
  <r>
    <n v="72345"/>
    <s v="REFERENCE ELECTRIFICATION - MODERATE TECHNOLOGY ADVANCEMENT"/>
    <x v="0"/>
    <s v="REFERENCE GASOLINE LIGHT-DUTY AUTO"/>
    <x v="5"/>
    <s v="TRANSPORTATION"/>
    <x v="2"/>
    <s v="DIESEL FUEL"/>
    <m/>
  </r>
  <r>
    <n v="72346"/>
    <s v="REFERENCE ELECTRIFICATION - MODERATE TECHNOLOGY ADVANCEMENT"/>
    <x v="0"/>
    <s v="REFERENCE GASOLINE LIGHT-DUTY AUTO"/>
    <x v="5"/>
    <s v="TRANSPORTATION"/>
    <x v="2"/>
    <s v="COMPRESSED PIPELINE GAS"/>
    <m/>
  </r>
  <r>
    <n v="72347"/>
    <s v="REFERENCE ELECTRIFICATION - MODERATE TECHNOLOGY ADVANCEMENT"/>
    <x v="0"/>
    <s v="REFERENCE GASOLINE LIGHT-DUTY AUTO"/>
    <x v="5"/>
    <s v="TRANSPORTATION"/>
    <x v="2"/>
    <s v="LIQUID HYDROGEN"/>
    <m/>
  </r>
  <r>
    <n v="72348"/>
    <s v="REFERENCE ELECTRIFICATION - MODERATE TECHNOLOGY ADVANCEMENT"/>
    <x v="0"/>
    <s v="REFERENCE GASOLINE LIGHT-DUTY AUTO"/>
    <x v="6"/>
    <s v="TRANSPORTATION"/>
    <x v="2"/>
    <s v="GASOLINE FUEL"/>
    <n v="60320120.3301912"/>
  </r>
  <r>
    <n v="72349"/>
    <s v="REFERENCE ELECTRIFICATION - MODERATE TECHNOLOGY ADVANCEMENT"/>
    <x v="0"/>
    <s v="REFERENCE GASOLINE LIGHT-DUTY AUTO"/>
    <x v="6"/>
    <s v="TRANSPORTATION"/>
    <x v="2"/>
    <s v="ELECTRICITY"/>
    <m/>
  </r>
  <r>
    <n v="72350"/>
    <s v="REFERENCE ELECTRIFICATION - MODERATE TECHNOLOGY ADVANCEMENT"/>
    <x v="0"/>
    <s v="REFERENCE GASOLINE LIGHT-DUTY AUTO"/>
    <x v="6"/>
    <s v="TRANSPORTATION"/>
    <x v="2"/>
    <s v="DIESEL FUEL"/>
    <m/>
  </r>
  <r>
    <n v="72351"/>
    <s v="REFERENCE ELECTRIFICATION - MODERATE TECHNOLOGY ADVANCEMENT"/>
    <x v="0"/>
    <s v="REFERENCE GASOLINE LIGHT-DUTY AUTO"/>
    <x v="6"/>
    <s v="TRANSPORTATION"/>
    <x v="2"/>
    <s v="COMPRESSED PIPELINE GAS"/>
    <m/>
  </r>
  <r>
    <n v="72352"/>
    <s v="REFERENCE ELECTRIFICATION - MODERATE TECHNOLOGY ADVANCEMENT"/>
    <x v="0"/>
    <s v="REFERENCE GASOLINE LIGHT-DUTY AUTO"/>
    <x v="6"/>
    <s v="TRANSPORTATION"/>
    <x v="2"/>
    <s v="LIQUID HYDROGEN"/>
    <m/>
  </r>
  <r>
    <n v="72353"/>
    <s v="REFERENCE ELECTRIFICATION - MODERATE TECHNOLOGY ADVANCEMENT"/>
    <x v="0"/>
    <s v="REFERENCE GASOLINE LIGHT-DUTY AUTO"/>
    <x v="7"/>
    <s v="TRANSPORTATION"/>
    <x v="2"/>
    <s v="GASOLINE FUEL"/>
    <n v="11922795.0012046"/>
  </r>
  <r>
    <n v="72354"/>
    <s v="REFERENCE ELECTRIFICATION - MODERATE TECHNOLOGY ADVANCEMENT"/>
    <x v="0"/>
    <s v="REFERENCE GASOLINE LIGHT-DUTY AUTO"/>
    <x v="7"/>
    <s v="TRANSPORTATION"/>
    <x v="2"/>
    <s v="ELECTRICITY"/>
    <m/>
  </r>
  <r>
    <n v="72355"/>
    <s v="REFERENCE ELECTRIFICATION - MODERATE TECHNOLOGY ADVANCEMENT"/>
    <x v="0"/>
    <s v="REFERENCE GASOLINE LIGHT-DUTY AUTO"/>
    <x v="7"/>
    <s v="TRANSPORTATION"/>
    <x v="2"/>
    <s v="DIESEL FUEL"/>
    <m/>
  </r>
  <r>
    <n v="72356"/>
    <s v="REFERENCE ELECTRIFICATION - MODERATE TECHNOLOGY ADVANCEMENT"/>
    <x v="0"/>
    <s v="REFERENCE GASOLINE LIGHT-DUTY AUTO"/>
    <x v="7"/>
    <s v="TRANSPORTATION"/>
    <x v="2"/>
    <s v="COMPRESSED PIPELINE GAS"/>
    <m/>
  </r>
  <r>
    <n v="72357"/>
    <s v="REFERENCE ELECTRIFICATION - MODERATE TECHNOLOGY ADVANCEMENT"/>
    <x v="0"/>
    <s v="REFERENCE GASOLINE LIGHT-DUTY AUTO"/>
    <x v="7"/>
    <s v="TRANSPORTATION"/>
    <x v="2"/>
    <s v="LIQUID HYDROGEN"/>
    <m/>
  </r>
  <r>
    <n v="72358"/>
    <s v="REFERENCE ELECTRIFICATION - MODERATE TECHNOLOGY ADVANCEMENT"/>
    <x v="0"/>
    <s v="REFERENCE GASOLINE LIGHT-DUTY AUTO"/>
    <x v="8"/>
    <s v="TRANSPORTATION"/>
    <x v="2"/>
    <s v="GASOLINE FUEL"/>
    <n v="11845493.8950488"/>
  </r>
  <r>
    <n v="72359"/>
    <s v="REFERENCE ELECTRIFICATION - MODERATE TECHNOLOGY ADVANCEMENT"/>
    <x v="0"/>
    <s v="REFERENCE GASOLINE LIGHT-DUTY AUTO"/>
    <x v="8"/>
    <s v="TRANSPORTATION"/>
    <x v="2"/>
    <s v="ELECTRICITY"/>
    <m/>
  </r>
  <r>
    <n v="72360"/>
    <s v="REFERENCE ELECTRIFICATION - MODERATE TECHNOLOGY ADVANCEMENT"/>
    <x v="0"/>
    <s v="REFERENCE GASOLINE LIGHT-DUTY AUTO"/>
    <x v="8"/>
    <s v="TRANSPORTATION"/>
    <x v="2"/>
    <s v="DIESEL FUEL"/>
    <m/>
  </r>
  <r>
    <n v="72361"/>
    <s v="REFERENCE ELECTRIFICATION - MODERATE TECHNOLOGY ADVANCEMENT"/>
    <x v="0"/>
    <s v="REFERENCE GASOLINE LIGHT-DUTY AUTO"/>
    <x v="8"/>
    <s v="TRANSPORTATION"/>
    <x v="2"/>
    <s v="COMPRESSED PIPELINE GAS"/>
    <m/>
  </r>
  <r>
    <n v="72362"/>
    <s v="REFERENCE ELECTRIFICATION - MODERATE TECHNOLOGY ADVANCEMENT"/>
    <x v="0"/>
    <s v="REFERENCE GASOLINE LIGHT-DUTY AUTO"/>
    <x v="8"/>
    <s v="TRANSPORTATION"/>
    <x v="2"/>
    <s v="LIQUID HYDROGEN"/>
    <m/>
  </r>
  <r>
    <n v="72363"/>
    <s v="REFERENCE ELECTRIFICATION - MODERATE TECHNOLOGY ADVANCEMENT"/>
    <x v="0"/>
    <s v="REFERENCE GASOLINE LIGHT-DUTY AUTO"/>
    <x v="9"/>
    <s v="TRANSPORTATION"/>
    <x v="2"/>
    <s v="GASOLINE FUEL"/>
    <n v="357165467.929165"/>
  </r>
  <r>
    <n v="72364"/>
    <s v="REFERENCE ELECTRIFICATION - MODERATE TECHNOLOGY ADVANCEMENT"/>
    <x v="0"/>
    <s v="REFERENCE GASOLINE LIGHT-DUTY AUTO"/>
    <x v="9"/>
    <s v="TRANSPORTATION"/>
    <x v="2"/>
    <s v="ELECTRICITY"/>
    <m/>
  </r>
  <r>
    <n v="72365"/>
    <s v="REFERENCE ELECTRIFICATION - MODERATE TECHNOLOGY ADVANCEMENT"/>
    <x v="0"/>
    <s v="REFERENCE GASOLINE LIGHT-DUTY AUTO"/>
    <x v="9"/>
    <s v="TRANSPORTATION"/>
    <x v="2"/>
    <s v="DIESEL FUEL"/>
    <m/>
  </r>
  <r>
    <n v="72366"/>
    <s v="REFERENCE ELECTRIFICATION - MODERATE TECHNOLOGY ADVANCEMENT"/>
    <x v="0"/>
    <s v="REFERENCE GASOLINE LIGHT-DUTY AUTO"/>
    <x v="9"/>
    <s v="TRANSPORTATION"/>
    <x v="2"/>
    <s v="COMPRESSED PIPELINE GAS"/>
    <m/>
  </r>
  <r>
    <n v="72367"/>
    <s v="REFERENCE ELECTRIFICATION - MODERATE TECHNOLOGY ADVANCEMENT"/>
    <x v="0"/>
    <s v="REFERENCE GASOLINE LIGHT-DUTY AUTO"/>
    <x v="9"/>
    <s v="TRANSPORTATION"/>
    <x v="2"/>
    <s v="LIQUID HYDROGEN"/>
    <m/>
  </r>
  <r>
    <n v="72368"/>
    <s v="REFERENCE ELECTRIFICATION - MODERATE TECHNOLOGY ADVANCEMENT"/>
    <x v="0"/>
    <s v="REFERENCE GASOLINE LIGHT-DUTY AUTO"/>
    <x v="10"/>
    <s v="TRANSPORTATION"/>
    <x v="2"/>
    <s v="GASOLINE FUEL"/>
    <n v="198022073.877484"/>
  </r>
  <r>
    <n v="72369"/>
    <s v="REFERENCE ELECTRIFICATION - MODERATE TECHNOLOGY ADVANCEMENT"/>
    <x v="0"/>
    <s v="REFERENCE GASOLINE LIGHT-DUTY AUTO"/>
    <x v="10"/>
    <s v="TRANSPORTATION"/>
    <x v="2"/>
    <s v="ELECTRICITY"/>
    <m/>
  </r>
  <r>
    <n v="72370"/>
    <s v="REFERENCE ELECTRIFICATION - MODERATE TECHNOLOGY ADVANCEMENT"/>
    <x v="0"/>
    <s v="REFERENCE GASOLINE LIGHT-DUTY AUTO"/>
    <x v="10"/>
    <s v="TRANSPORTATION"/>
    <x v="2"/>
    <s v="DIESEL FUEL"/>
    <m/>
  </r>
  <r>
    <n v="72371"/>
    <s v="REFERENCE ELECTRIFICATION - MODERATE TECHNOLOGY ADVANCEMENT"/>
    <x v="0"/>
    <s v="REFERENCE GASOLINE LIGHT-DUTY AUTO"/>
    <x v="10"/>
    <s v="TRANSPORTATION"/>
    <x v="2"/>
    <s v="COMPRESSED PIPELINE GAS"/>
    <m/>
  </r>
  <r>
    <n v="72372"/>
    <s v="REFERENCE ELECTRIFICATION - MODERATE TECHNOLOGY ADVANCEMENT"/>
    <x v="0"/>
    <s v="REFERENCE GASOLINE LIGHT-DUTY AUTO"/>
    <x v="10"/>
    <s v="TRANSPORTATION"/>
    <x v="2"/>
    <s v="LIQUID HYDROGEN"/>
    <m/>
  </r>
  <r>
    <n v="72373"/>
    <s v="REFERENCE ELECTRIFICATION - MODERATE TECHNOLOGY ADVANCEMENT"/>
    <x v="0"/>
    <s v="REFERENCE GASOLINE LIGHT-DUTY AUTO"/>
    <x v="11"/>
    <s v="TRANSPORTATION"/>
    <x v="2"/>
    <s v="GASOLINE FUEL"/>
    <n v="19537754.7716878"/>
  </r>
  <r>
    <n v="72374"/>
    <s v="REFERENCE ELECTRIFICATION - MODERATE TECHNOLOGY ADVANCEMENT"/>
    <x v="0"/>
    <s v="REFERENCE GASOLINE LIGHT-DUTY AUTO"/>
    <x v="11"/>
    <s v="TRANSPORTATION"/>
    <x v="2"/>
    <s v="ELECTRICITY"/>
    <m/>
  </r>
  <r>
    <n v="72375"/>
    <s v="REFERENCE ELECTRIFICATION - MODERATE TECHNOLOGY ADVANCEMENT"/>
    <x v="0"/>
    <s v="REFERENCE GASOLINE LIGHT-DUTY AUTO"/>
    <x v="11"/>
    <s v="TRANSPORTATION"/>
    <x v="2"/>
    <s v="DIESEL FUEL"/>
    <m/>
  </r>
  <r>
    <n v="72376"/>
    <s v="REFERENCE ELECTRIFICATION - MODERATE TECHNOLOGY ADVANCEMENT"/>
    <x v="0"/>
    <s v="REFERENCE GASOLINE LIGHT-DUTY AUTO"/>
    <x v="11"/>
    <s v="TRANSPORTATION"/>
    <x v="2"/>
    <s v="COMPRESSED PIPELINE GAS"/>
    <m/>
  </r>
  <r>
    <n v="72377"/>
    <s v="REFERENCE ELECTRIFICATION - MODERATE TECHNOLOGY ADVANCEMENT"/>
    <x v="0"/>
    <s v="REFERENCE GASOLINE LIGHT-DUTY AUTO"/>
    <x v="11"/>
    <s v="TRANSPORTATION"/>
    <x v="2"/>
    <s v="LIQUID HYDROGEN"/>
    <m/>
  </r>
  <r>
    <n v="72378"/>
    <s v="REFERENCE ELECTRIFICATION - MODERATE TECHNOLOGY ADVANCEMENT"/>
    <x v="0"/>
    <s v="REFERENCE GASOLINE LIGHT-DUTY AUTO"/>
    <x v="12"/>
    <s v="TRANSPORTATION"/>
    <x v="2"/>
    <s v="GASOLINE FUEL"/>
    <n v="27507019.0942587"/>
  </r>
  <r>
    <n v="72379"/>
    <s v="REFERENCE ELECTRIFICATION - MODERATE TECHNOLOGY ADVANCEMENT"/>
    <x v="0"/>
    <s v="REFERENCE GASOLINE LIGHT-DUTY AUTO"/>
    <x v="12"/>
    <s v="TRANSPORTATION"/>
    <x v="2"/>
    <s v="ELECTRICITY"/>
    <m/>
  </r>
  <r>
    <n v="72380"/>
    <s v="REFERENCE ELECTRIFICATION - MODERATE TECHNOLOGY ADVANCEMENT"/>
    <x v="0"/>
    <s v="REFERENCE GASOLINE LIGHT-DUTY AUTO"/>
    <x v="12"/>
    <s v="TRANSPORTATION"/>
    <x v="2"/>
    <s v="DIESEL FUEL"/>
    <m/>
  </r>
  <r>
    <n v="72381"/>
    <s v="REFERENCE ELECTRIFICATION - MODERATE TECHNOLOGY ADVANCEMENT"/>
    <x v="0"/>
    <s v="REFERENCE GASOLINE LIGHT-DUTY AUTO"/>
    <x v="12"/>
    <s v="TRANSPORTATION"/>
    <x v="2"/>
    <s v="COMPRESSED PIPELINE GAS"/>
    <m/>
  </r>
  <r>
    <n v="72382"/>
    <s v="REFERENCE ELECTRIFICATION - MODERATE TECHNOLOGY ADVANCEMENT"/>
    <x v="0"/>
    <s v="REFERENCE GASOLINE LIGHT-DUTY AUTO"/>
    <x v="12"/>
    <s v="TRANSPORTATION"/>
    <x v="2"/>
    <s v="LIQUID HYDROGEN"/>
    <m/>
  </r>
  <r>
    <n v="72383"/>
    <s v="REFERENCE ELECTRIFICATION - MODERATE TECHNOLOGY ADVANCEMENT"/>
    <x v="0"/>
    <s v="REFERENCE GASOLINE LIGHT-DUTY AUTO"/>
    <x v="13"/>
    <s v="TRANSPORTATION"/>
    <x v="2"/>
    <s v="GASOLINE FUEL"/>
    <n v="177566179.581228"/>
  </r>
  <r>
    <n v="72384"/>
    <s v="REFERENCE ELECTRIFICATION - MODERATE TECHNOLOGY ADVANCEMENT"/>
    <x v="0"/>
    <s v="REFERENCE GASOLINE LIGHT-DUTY AUTO"/>
    <x v="13"/>
    <s v="TRANSPORTATION"/>
    <x v="2"/>
    <s v="ELECTRICITY"/>
    <m/>
  </r>
  <r>
    <n v="72385"/>
    <s v="REFERENCE ELECTRIFICATION - MODERATE TECHNOLOGY ADVANCEMENT"/>
    <x v="0"/>
    <s v="REFERENCE GASOLINE LIGHT-DUTY AUTO"/>
    <x v="13"/>
    <s v="TRANSPORTATION"/>
    <x v="2"/>
    <s v="DIESEL FUEL"/>
    <m/>
  </r>
  <r>
    <n v="72386"/>
    <s v="REFERENCE ELECTRIFICATION - MODERATE TECHNOLOGY ADVANCEMENT"/>
    <x v="0"/>
    <s v="REFERENCE GASOLINE LIGHT-DUTY AUTO"/>
    <x v="13"/>
    <s v="TRANSPORTATION"/>
    <x v="2"/>
    <s v="COMPRESSED PIPELINE GAS"/>
    <m/>
  </r>
  <r>
    <n v="72387"/>
    <s v="REFERENCE ELECTRIFICATION - MODERATE TECHNOLOGY ADVANCEMENT"/>
    <x v="0"/>
    <s v="REFERENCE GASOLINE LIGHT-DUTY AUTO"/>
    <x v="13"/>
    <s v="TRANSPORTATION"/>
    <x v="2"/>
    <s v="LIQUID HYDROGEN"/>
    <m/>
  </r>
  <r>
    <n v="72388"/>
    <s v="REFERENCE ELECTRIFICATION - MODERATE TECHNOLOGY ADVANCEMENT"/>
    <x v="0"/>
    <s v="REFERENCE GASOLINE LIGHT-DUTY AUTO"/>
    <x v="14"/>
    <s v="TRANSPORTATION"/>
    <x v="2"/>
    <s v="GASOLINE FUEL"/>
    <n v="134080584.494999"/>
  </r>
  <r>
    <n v="72389"/>
    <s v="REFERENCE ELECTRIFICATION - MODERATE TECHNOLOGY ADVANCEMENT"/>
    <x v="0"/>
    <s v="REFERENCE GASOLINE LIGHT-DUTY AUTO"/>
    <x v="14"/>
    <s v="TRANSPORTATION"/>
    <x v="2"/>
    <s v="ELECTRICITY"/>
    <m/>
  </r>
  <r>
    <n v="72390"/>
    <s v="REFERENCE ELECTRIFICATION - MODERATE TECHNOLOGY ADVANCEMENT"/>
    <x v="0"/>
    <s v="REFERENCE GASOLINE LIGHT-DUTY AUTO"/>
    <x v="14"/>
    <s v="TRANSPORTATION"/>
    <x v="2"/>
    <s v="DIESEL FUEL"/>
    <m/>
  </r>
  <r>
    <n v="72391"/>
    <s v="REFERENCE ELECTRIFICATION - MODERATE TECHNOLOGY ADVANCEMENT"/>
    <x v="0"/>
    <s v="REFERENCE GASOLINE LIGHT-DUTY AUTO"/>
    <x v="14"/>
    <s v="TRANSPORTATION"/>
    <x v="2"/>
    <s v="COMPRESSED PIPELINE GAS"/>
    <m/>
  </r>
  <r>
    <n v="72392"/>
    <s v="REFERENCE ELECTRIFICATION - MODERATE TECHNOLOGY ADVANCEMENT"/>
    <x v="0"/>
    <s v="REFERENCE GASOLINE LIGHT-DUTY AUTO"/>
    <x v="14"/>
    <s v="TRANSPORTATION"/>
    <x v="2"/>
    <s v="LIQUID HYDROGEN"/>
    <m/>
  </r>
  <r>
    <n v="72393"/>
    <s v="REFERENCE ELECTRIFICATION - MODERATE TECHNOLOGY ADVANCEMENT"/>
    <x v="0"/>
    <s v="REFERENCE GASOLINE LIGHT-DUTY AUTO"/>
    <x v="15"/>
    <s v="TRANSPORTATION"/>
    <x v="2"/>
    <s v="GASOLINE FUEL"/>
    <n v="54146640.0518977"/>
  </r>
  <r>
    <n v="72394"/>
    <s v="REFERENCE ELECTRIFICATION - MODERATE TECHNOLOGY ADVANCEMENT"/>
    <x v="0"/>
    <s v="REFERENCE GASOLINE LIGHT-DUTY AUTO"/>
    <x v="15"/>
    <s v="TRANSPORTATION"/>
    <x v="2"/>
    <s v="ELECTRICITY"/>
    <m/>
  </r>
  <r>
    <n v="72395"/>
    <s v="REFERENCE ELECTRIFICATION - MODERATE TECHNOLOGY ADVANCEMENT"/>
    <x v="0"/>
    <s v="REFERENCE GASOLINE LIGHT-DUTY AUTO"/>
    <x v="15"/>
    <s v="TRANSPORTATION"/>
    <x v="2"/>
    <s v="DIESEL FUEL"/>
    <m/>
  </r>
  <r>
    <n v="72396"/>
    <s v="REFERENCE ELECTRIFICATION - MODERATE TECHNOLOGY ADVANCEMENT"/>
    <x v="0"/>
    <s v="REFERENCE GASOLINE LIGHT-DUTY AUTO"/>
    <x v="15"/>
    <s v="TRANSPORTATION"/>
    <x v="2"/>
    <s v="COMPRESSED PIPELINE GAS"/>
    <m/>
  </r>
  <r>
    <n v="72397"/>
    <s v="REFERENCE ELECTRIFICATION - MODERATE TECHNOLOGY ADVANCEMENT"/>
    <x v="0"/>
    <s v="REFERENCE GASOLINE LIGHT-DUTY AUTO"/>
    <x v="15"/>
    <s v="TRANSPORTATION"/>
    <x v="2"/>
    <s v="LIQUID HYDROGEN"/>
    <m/>
  </r>
  <r>
    <n v="72398"/>
    <s v="REFERENCE ELECTRIFICATION - MODERATE TECHNOLOGY ADVANCEMENT"/>
    <x v="0"/>
    <s v="REFERENCE GASOLINE LIGHT-DUTY AUTO"/>
    <x v="16"/>
    <s v="TRANSPORTATION"/>
    <x v="2"/>
    <s v="GASOLINE FUEL"/>
    <n v="51543436.443088"/>
  </r>
  <r>
    <n v="72399"/>
    <s v="REFERENCE ELECTRIFICATION - MODERATE TECHNOLOGY ADVANCEMENT"/>
    <x v="0"/>
    <s v="REFERENCE GASOLINE LIGHT-DUTY AUTO"/>
    <x v="16"/>
    <s v="TRANSPORTATION"/>
    <x v="2"/>
    <s v="ELECTRICITY"/>
    <m/>
  </r>
  <r>
    <n v="72400"/>
    <s v="REFERENCE ELECTRIFICATION - MODERATE TECHNOLOGY ADVANCEMENT"/>
    <x v="0"/>
    <s v="REFERENCE GASOLINE LIGHT-DUTY AUTO"/>
    <x v="16"/>
    <s v="TRANSPORTATION"/>
    <x v="2"/>
    <s v="DIESEL FUEL"/>
    <m/>
  </r>
  <r>
    <n v="72401"/>
    <s v="REFERENCE ELECTRIFICATION - MODERATE TECHNOLOGY ADVANCEMENT"/>
    <x v="0"/>
    <s v="REFERENCE GASOLINE LIGHT-DUTY AUTO"/>
    <x v="16"/>
    <s v="TRANSPORTATION"/>
    <x v="2"/>
    <s v="COMPRESSED PIPELINE GAS"/>
    <m/>
  </r>
  <r>
    <n v="72402"/>
    <s v="REFERENCE ELECTRIFICATION - MODERATE TECHNOLOGY ADVANCEMENT"/>
    <x v="0"/>
    <s v="REFERENCE GASOLINE LIGHT-DUTY AUTO"/>
    <x v="16"/>
    <s v="TRANSPORTATION"/>
    <x v="2"/>
    <s v="LIQUID HYDROGEN"/>
    <m/>
  </r>
  <r>
    <n v="72403"/>
    <s v="REFERENCE ELECTRIFICATION - MODERATE TECHNOLOGY ADVANCEMENT"/>
    <x v="0"/>
    <s v="REFERENCE GASOLINE LIGHT-DUTY AUTO"/>
    <x v="17"/>
    <s v="TRANSPORTATION"/>
    <x v="2"/>
    <s v="GASOLINE FUEL"/>
    <n v="83915422.1415793"/>
  </r>
  <r>
    <n v="72404"/>
    <s v="REFERENCE ELECTRIFICATION - MODERATE TECHNOLOGY ADVANCEMENT"/>
    <x v="0"/>
    <s v="REFERENCE GASOLINE LIGHT-DUTY AUTO"/>
    <x v="17"/>
    <s v="TRANSPORTATION"/>
    <x v="2"/>
    <s v="ELECTRICITY"/>
    <m/>
  </r>
  <r>
    <n v="72405"/>
    <s v="REFERENCE ELECTRIFICATION - MODERATE TECHNOLOGY ADVANCEMENT"/>
    <x v="0"/>
    <s v="REFERENCE GASOLINE LIGHT-DUTY AUTO"/>
    <x v="17"/>
    <s v="TRANSPORTATION"/>
    <x v="2"/>
    <s v="DIESEL FUEL"/>
    <m/>
  </r>
  <r>
    <n v="72406"/>
    <s v="REFERENCE ELECTRIFICATION - MODERATE TECHNOLOGY ADVANCEMENT"/>
    <x v="0"/>
    <s v="REFERENCE GASOLINE LIGHT-DUTY AUTO"/>
    <x v="17"/>
    <s v="TRANSPORTATION"/>
    <x v="2"/>
    <s v="COMPRESSED PIPELINE GAS"/>
    <m/>
  </r>
  <r>
    <n v="72407"/>
    <s v="REFERENCE ELECTRIFICATION - MODERATE TECHNOLOGY ADVANCEMENT"/>
    <x v="0"/>
    <s v="REFERENCE GASOLINE LIGHT-DUTY AUTO"/>
    <x v="17"/>
    <s v="TRANSPORTATION"/>
    <x v="2"/>
    <s v="LIQUID HYDROGEN"/>
    <m/>
  </r>
  <r>
    <n v="72408"/>
    <s v="REFERENCE ELECTRIFICATION - MODERATE TECHNOLOGY ADVANCEMENT"/>
    <x v="0"/>
    <s v="REFERENCE GASOLINE LIGHT-DUTY AUTO"/>
    <x v="18"/>
    <s v="TRANSPORTATION"/>
    <x v="2"/>
    <s v="GASOLINE FUEL"/>
    <n v="79527480.7898778"/>
  </r>
  <r>
    <n v="72409"/>
    <s v="REFERENCE ELECTRIFICATION - MODERATE TECHNOLOGY ADVANCEMENT"/>
    <x v="0"/>
    <s v="REFERENCE GASOLINE LIGHT-DUTY AUTO"/>
    <x v="18"/>
    <s v="TRANSPORTATION"/>
    <x v="2"/>
    <s v="ELECTRICITY"/>
    <m/>
  </r>
  <r>
    <n v="72410"/>
    <s v="REFERENCE ELECTRIFICATION - MODERATE TECHNOLOGY ADVANCEMENT"/>
    <x v="0"/>
    <s v="REFERENCE GASOLINE LIGHT-DUTY AUTO"/>
    <x v="18"/>
    <s v="TRANSPORTATION"/>
    <x v="2"/>
    <s v="DIESEL FUEL"/>
    <m/>
  </r>
  <r>
    <n v="72411"/>
    <s v="REFERENCE ELECTRIFICATION - MODERATE TECHNOLOGY ADVANCEMENT"/>
    <x v="0"/>
    <s v="REFERENCE GASOLINE LIGHT-DUTY AUTO"/>
    <x v="18"/>
    <s v="TRANSPORTATION"/>
    <x v="2"/>
    <s v="COMPRESSED PIPELINE GAS"/>
    <m/>
  </r>
  <r>
    <n v="72412"/>
    <s v="REFERENCE ELECTRIFICATION - MODERATE TECHNOLOGY ADVANCEMENT"/>
    <x v="0"/>
    <s v="REFERENCE GASOLINE LIGHT-DUTY AUTO"/>
    <x v="18"/>
    <s v="TRANSPORTATION"/>
    <x v="2"/>
    <s v="LIQUID HYDROGEN"/>
    <m/>
  </r>
  <r>
    <n v="72413"/>
    <s v="REFERENCE ELECTRIFICATION - MODERATE TECHNOLOGY ADVANCEMENT"/>
    <x v="0"/>
    <s v="REFERENCE GASOLINE LIGHT-DUTY AUTO"/>
    <x v="19"/>
    <s v="TRANSPORTATION"/>
    <x v="2"/>
    <s v="GASOLINE FUEL"/>
    <n v="26520052.9258724"/>
  </r>
  <r>
    <n v="72414"/>
    <s v="REFERENCE ELECTRIFICATION - MODERATE TECHNOLOGY ADVANCEMENT"/>
    <x v="0"/>
    <s v="REFERENCE GASOLINE LIGHT-DUTY AUTO"/>
    <x v="19"/>
    <s v="TRANSPORTATION"/>
    <x v="2"/>
    <s v="ELECTRICITY"/>
    <m/>
  </r>
  <r>
    <n v="72415"/>
    <s v="REFERENCE ELECTRIFICATION - MODERATE TECHNOLOGY ADVANCEMENT"/>
    <x v="0"/>
    <s v="REFERENCE GASOLINE LIGHT-DUTY AUTO"/>
    <x v="19"/>
    <s v="TRANSPORTATION"/>
    <x v="2"/>
    <s v="DIESEL FUEL"/>
    <m/>
  </r>
  <r>
    <n v="72416"/>
    <s v="REFERENCE ELECTRIFICATION - MODERATE TECHNOLOGY ADVANCEMENT"/>
    <x v="0"/>
    <s v="REFERENCE GASOLINE LIGHT-DUTY AUTO"/>
    <x v="19"/>
    <s v="TRANSPORTATION"/>
    <x v="2"/>
    <s v="COMPRESSED PIPELINE GAS"/>
    <m/>
  </r>
  <r>
    <n v="72417"/>
    <s v="REFERENCE ELECTRIFICATION - MODERATE TECHNOLOGY ADVANCEMENT"/>
    <x v="0"/>
    <s v="REFERENCE GASOLINE LIGHT-DUTY AUTO"/>
    <x v="19"/>
    <s v="TRANSPORTATION"/>
    <x v="2"/>
    <s v="LIQUID HYDROGEN"/>
    <m/>
  </r>
  <r>
    <n v="72418"/>
    <s v="REFERENCE ELECTRIFICATION - MODERATE TECHNOLOGY ADVANCEMENT"/>
    <x v="0"/>
    <s v="REFERENCE GASOLINE LIGHT-DUTY AUTO"/>
    <x v="20"/>
    <s v="TRANSPORTATION"/>
    <x v="2"/>
    <s v="GASOLINE FUEL"/>
    <n v="104194860.7205"/>
  </r>
  <r>
    <n v="72419"/>
    <s v="REFERENCE ELECTRIFICATION - MODERATE TECHNOLOGY ADVANCEMENT"/>
    <x v="0"/>
    <s v="REFERENCE GASOLINE LIGHT-DUTY AUTO"/>
    <x v="20"/>
    <s v="TRANSPORTATION"/>
    <x v="2"/>
    <s v="ELECTRICITY"/>
    <m/>
  </r>
  <r>
    <n v="72420"/>
    <s v="REFERENCE ELECTRIFICATION - MODERATE TECHNOLOGY ADVANCEMENT"/>
    <x v="0"/>
    <s v="REFERENCE GASOLINE LIGHT-DUTY AUTO"/>
    <x v="20"/>
    <s v="TRANSPORTATION"/>
    <x v="2"/>
    <s v="DIESEL FUEL"/>
    <m/>
  </r>
  <r>
    <n v="72421"/>
    <s v="REFERENCE ELECTRIFICATION - MODERATE TECHNOLOGY ADVANCEMENT"/>
    <x v="0"/>
    <s v="REFERENCE GASOLINE LIGHT-DUTY AUTO"/>
    <x v="20"/>
    <s v="TRANSPORTATION"/>
    <x v="2"/>
    <s v="COMPRESSED PIPELINE GAS"/>
    <m/>
  </r>
  <r>
    <n v="72422"/>
    <s v="REFERENCE ELECTRIFICATION - MODERATE TECHNOLOGY ADVANCEMENT"/>
    <x v="0"/>
    <s v="REFERENCE GASOLINE LIGHT-DUTY AUTO"/>
    <x v="20"/>
    <s v="TRANSPORTATION"/>
    <x v="2"/>
    <s v="LIQUID HYDROGEN"/>
    <m/>
  </r>
  <r>
    <n v="72423"/>
    <s v="REFERENCE ELECTRIFICATION - MODERATE TECHNOLOGY ADVANCEMENT"/>
    <x v="0"/>
    <s v="REFERENCE GASOLINE LIGHT-DUTY AUTO"/>
    <x v="21"/>
    <s v="TRANSPORTATION"/>
    <x v="2"/>
    <s v="GASOLINE FUEL"/>
    <n v="110240220.121705"/>
  </r>
  <r>
    <n v="72424"/>
    <s v="REFERENCE ELECTRIFICATION - MODERATE TECHNOLOGY ADVANCEMENT"/>
    <x v="0"/>
    <s v="REFERENCE GASOLINE LIGHT-DUTY AUTO"/>
    <x v="21"/>
    <s v="TRANSPORTATION"/>
    <x v="2"/>
    <s v="ELECTRICITY"/>
    <m/>
  </r>
  <r>
    <n v="72425"/>
    <s v="REFERENCE ELECTRIFICATION - MODERATE TECHNOLOGY ADVANCEMENT"/>
    <x v="0"/>
    <s v="REFERENCE GASOLINE LIGHT-DUTY AUTO"/>
    <x v="21"/>
    <s v="TRANSPORTATION"/>
    <x v="2"/>
    <s v="DIESEL FUEL"/>
    <m/>
  </r>
  <r>
    <n v="72426"/>
    <s v="REFERENCE ELECTRIFICATION - MODERATE TECHNOLOGY ADVANCEMENT"/>
    <x v="0"/>
    <s v="REFERENCE GASOLINE LIGHT-DUTY AUTO"/>
    <x v="21"/>
    <s v="TRANSPORTATION"/>
    <x v="2"/>
    <s v="COMPRESSED PIPELINE GAS"/>
    <m/>
  </r>
  <r>
    <n v="72427"/>
    <s v="REFERENCE ELECTRIFICATION - MODERATE TECHNOLOGY ADVANCEMENT"/>
    <x v="0"/>
    <s v="REFERENCE GASOLINE LIGHT-DUTY AUTO"/>
    <x v="21"/>
    <s v="TRANSPORTATION"/>
    <x v="2"/>
    <s v="LIQUID HYDROGEN"/>
    <m/>
  </r>
  <r>
    <n v="72428"/>
    <s v="REFERENCE ELECTRIFICATION - MODERATE TECHNOLOGY ADVANCEMENT"/>
    <x v="0"/>
    <s v="REFERENCE GASOLINE LIGHT-DUTY AUTO"/>
    <x v="22"/>
    <s v="TRANSPORTATION"/>
    <x v="2"/>
    <s v="GASOLINE FUEL"/>
    <n v="178601550.746106"/>
  </r>
  <r>
    <n v="72429"/>
    <s v="REFERENCE ELECTRIFICATION - MODERATE TECHNOLOGY ADVANCEMENT"/>
    <x v="0"/>
    <s v="REFERENCE GASOLINE LIGHT-DUTY AUTO"/>
    <x v="22"/>
    <s v="TRANSPORTATION"/>
    <x v="2"/>
    <s v="ELECTRICITY"/>
    <m/>
  </r>
  <r>
    <n v="72430"/>
    <s v="REFERENCE ELECTRIFICATION - MODERATE TECHNOLOGY ADVANCEMENT"/>
    <x v="0"/>
    <s v="REFERENCE GASOLINE LIGHT-DUTY AUTO"/>
    <x v="22"/>
    <s v="TRANSPORTATION"/>
    <x v="2"/>
    <s v="DIESEL FUEL"/>
    <m/>
  </r>
  <r>
    <n v="72431"/>
    <s v="REFERENCE ELECTRIFICATION - MODERATE TECHNOLOGY ADVANCEMENT"/>
    <x v="0"/>
    <s v="REFERENCE GASOLINE LIGHT-DUTY AUTO"/>
    <x v="22"/>
    <s v="TRANSPORTATION"/>
    <x v="2"/>
    <s v="COMPRESSED PIPELINE GAS"/>
    <m/>
  </r>
  <r>
    <n v="72432"/>
    <s v="REFERENCE ELECTRIFICATION - MODERATE TECHNOLOGY ADVANCEMENT"/>
    <x v="0"/>
    <s v="REFERENCE GASOLINE LIGHT-DUTY AUTO"/>
    <x v="22"/>
    <s v="TRANSPORTATION"/>
    <x v="2"/>
    <s v="LIQUID HYDROGEN"/>
    <m/>
  </r>
  <r>
    <n v="72433"/>
    <s v="REFERENCE ELECTRIFICATION - MODERATE TECHNOLOGY ADVANCEMENT"/>
    <x v="0"/>
    <s v="REFERENCE GASOLINE LIGHT-DUTY AUTO"/>
    <x v="23"/>
    <s v="TRANSPORTATION"/>
    <x v="2"/>
    <s v="GASOLINE FUEL"/>
    <n v="107772640.097776"/>
  </r>
  <r>
    <n v="72434"/>
    <s v="REFERENCE ELECTRIFICATION - MODERATE TECHNOLOGY ADVANCEMENT"/>
    <x v="0"/>
    <s v="REFERENCE GASOLINE LIGHT-DUTY AUTO"/>
    <x v="23"/>
    <s v="TRANSPORTATION"/>
    <x v="2"/>
    <s v="ELECTRICITY"/>
    <m/>
  </r>
  <r>
    <n v="72435"/>
    <s v="REFERENCE ELECTRIFICATION - MODERATE TECHNOLOGY ADVANCEMENT"/>
    <x v="0"/>
    <s v="REFERENCE GASOLINE LIGHT-DUTY AUTO"/>
    <x v="23"/>
    <s v="TRANSPORTATION"/>
    <x v="2"/>
    <s v="DIESEL FUEL"/>
    <m/>
  </r>
  <r>
    <n v="72436"/>
    <s v="REFERENCE ELECTRIFICATION - MODERATE TECHNOLOGY ADVANCEMENT"/>
    <x v="0"/>
    <s v="REFERENCE GASOLINE LIGHT-DUTY AUTO"/>
    <x v="23"/>
    <s v="TRANSPORTATION"/>
    <x v="2"/>
    <s v="COMPRESSED PIPELINE GAS"/>
    <m/>
  </r>
  <r>
    <n v="72437"/>
    <s v="REFERENCE ELECTRIFICATION - MODERATE TECHNOLOGY ADVANCEMENT"/>
    <x v="0"/>
    <s v="REFERENCE GASOLINE LIGHT-DUTY AUTO"/>
    <x v="23"/>
    <s v="TRANSPORTATION"/>
    <x v="2"/>
    <s v="LIQUID HYDROGEN"/>
    <m/>
  </r>
  <r>
    <n v="72438"/>
    <s v="REFERENCE ELECTRIFICATION - MODERATE TECHNOLOGY ADVANCEMENT"/>
    <x v="0"/>
    <s v="REFERENCE GASOLINE LIGHT-DUTY AUTO"/>
    <x v="24"/>
    <s v="TRANSPORTATION"/>
    <x v="2"/>
    <s v="GASOLINE FUEL"/>
    <n v="67757794.3485292"/>
  </r>
  <r>
    <n v="72439"/>
    <s v="REFERENCE ELECTRIFICATION - MODERATE TECHNOLOGY ADVANCEMENT"/>
    <x v="0"/>
    <s v="REFERENCE GASOLINE LIGHT-DUTY AUTO"/>
    <x v="24"/>
    <s v="TRANSPORTATION"/>
    <x v="2"/>
    <s v="ELECTRICITY"/>
    <m/>
  </r>
  <r>
    <n v="72440"/>
    <s v="REFERENCE ELECTRIFICATION - MODERATE TECHNOLOGY ADVANCEMENT"/>
    <x v="0"/>
    <s v="REFERENCE GASOLINE LIGHT-DUTY AUTO"/>
    <x v="24"/>
    <s v="TRANSPORTATION"/>
    <x v="2"/>
    <s v="DIESEL FUEL"/>
    <m/>
  </r>
  <r>
    <n v="72441"/>
    <s v="REFERENCE ELECTRIFICATION - MODERATE TECHNOLOGY ADVANCEMENT"/>
    <x v="0"/>
    <s v="REFERENCE GASOLINE LIGHT-DUTY AUTO"/>
    <x v="24"/>
    <s v="TRANSPORTATION"/>
    <x v="2"/>
    <s v="COMPRESSED PIPELINE GAS"/>
    <m/>
  </r>
  <r>
    <n v="72442"/>
    <s v="REFERENCE ELECTRIFICATION - MODERATE TECHNOLOGY ADVANCEMENT"/>
    <x v="0"/>
    <s v="REFERENCE GASOLINE LIGHT-DUTY AUTO"/>
    <x v="24"/>
    <s v="TRANSPORTATION"/>
    <x v="2"/>
    <s v="LIQUID HYDROGEN"/>
    <m/>
  </r>
  <r>
    <n v="72443"/>
    <s v="REFERENCE ELECTRIFICATION - MODERATE TECHNOLOGY ADVANCEMENT"/>
    <x v="0"/>
    <s v="REFERENCE GASOLINE LIGHT-DUTY AUTO"/>
    <x v="25"/>
    <s v="TRANSPORTATION"/>
    <x v="2"/>
    <s v="GASOLINE FUEL"/>
    <n v="117664814.740622"/>
  </r>
  <r>
    <n v="72444"/>
    <s v="REFERENCE ELECTRIFICATION - MODERATE TECHNOLOGY ADVANCEMENT"/>
    <x v="0"/>
    <s v="REFERENCE GASOLINE LIGHT-DUTY AUTO"/>
    <x v="25"/>
    <s v="TRANSPORTATION"/>
    <x v="2"/>
    <s v="ELECTRICITY"/>
    <m/>
  </r>
  <r>
    <n v="72445"/>
    <s v="REFERENCE ELECTRIFICATION - MODERATE TECHNOLOGY ADVANCEMENT"/>
    <x v="0"/>
    <s v="REFERENCE GASOLINE LIGHT-DUTY AUTO"/>
    <x v="25"/>
    <s v="TRANSPORTATION"/>
    <x v="2"/>
    <s v="DIESEL FUEL"/>
    <m/>
  </r>
  <r>
    <n v="72446"/>
    <s v="REFERENCE ELECTRIFICATION - MODERATE TECHNOLOGY ADVANCEMENT"/>
    <x v="0"/>
    <s v="REFERENCE GASOLINE LIGHT-DUTY AUTO"/>
    <x v="25"/>
    <s v="TRANSPORTATION"/>
    <x v="2"/>
    <s v="COMPRESSED PIPELINE GAS"/>
    <m/>
  </r>
  <r>
    <n v="72447"/>
    <s v="REFERENCE ELECTRIFICATION - MODERATE TECHNOLOGY ADVANCEMENT"/>
    <x v="0"/>
    <s v="REFERENCE GASOLINE LIGHT-DUTY AUTO"/>
    <x v="25"/>
    <s v="TRANSPORTATION"/>
    <x v="2"/>
    <s v="LIQUID HYDROGEN"/>
    <m/>
  </r>
  <r>
    <n v="72448"/>
    <s v="REFERENCE ELECTRIFICATION - MODERATE TECHNOLOGY ADVANCEMENT"/>
    <x v="0"/>
    <s v="REFERENCE GASOLINE LIGHT-DUTY AUTO"/>
    <x v="26"/>
    <s v="TRANSPORTATION"/>
    <x v="2"/>
    <s v="GASOLINE FUEL"/>
    <n v="21279014.7047218"/>
  </r>
  <r>
    <n v="72449"/>
    <s v="REFERENCE ELECTRIFICATION - MODERATE TECHNOLOGY ADVANCEMENT"/>
    <x v="0"/>
    <s v="REFERENCE GASOLINE LIGHT-DUTY AUTO"/>
    <x v="26"/>
    <s v="TRANSPORTATION"/>
    <x v="2"/>
    <s v="ELECTRICITY"/>
    <m/>
  </r>
  <r>
    <n v="72450"/>
    <s v="REFERENCE ELECTRIFICATION - MODERATE TECHNOLOGY ADVANCEMENT"/>
    <x v="0"/>
    <s v="REFERENCE GASOLINE LIGHT-DUTY AUTO"/>
    <x v="26"/>
    <s v="TRANSPORTATION"/>
    <x v="2"/>
    <s v="DIESEL FUEL"/>
    <m/>
  </r>
  <r>
    <n v="72451"/>
    <s v="REFERENCE ELECTRIFICATION - MODERATE TECHNOLOGY ADVANCEMENT"/>
    <x v="0"/>
    <s v="REFERENCE GASOLINE LIGHT-DUTY AUTO"/>
    <x v="26"/>
    <s v="TRANSPORTATION"/>
    <x v="2"/>
    <s v="COMPRESSED PIPELINE GAS"/>
    <m/>
  </r>
  <r>
    <n v="72452"/>
    <s v="REFERENCE ELECTRIFICATION - MODERATE TECHNOLOGY ADVANCEMENT"/>
    <x v="0"/>
    <s v="REFERENCE GASOLINE LIGHT-DUTY AUTO"/>
    <x v="26"/>
    <s v="TRANSPORTATION"/>
    <x v="2"/>
    <s v="LIQUID HYDROGEN"/>
    <m/>
  </r>
  <r>
    <n v="72453"/>
    <s v="REFERENCE ELECTRIFICATION - MODERATE TECHNOLOGY ADVANCEMENT"/>
    <x v="0"/>
    <s v="REFERENCE GASOLINE LIGHT-DUTY AUTO"/>
    <x v="27"/>
    <s v="TRANSPORTATION"/>
    <x v="2"/>
    <s v="GASOLINE FUEL"/>
    <n v="32800368.5047749"/>
  </r>
  <r>
    <n v="72454"/>
    <s v="REFERENCE ELECTRIFICATION - MODERATE TECHNOLOGY ADVANCEMENT"/>
    <x v="0"/>
    <s v="REFERENCE GASOLINE LIGHT-DUTY AUTO"/>
    <x v="27"/>
    <s v="TRANSPORTATION"/>
    <x v="2"/>
    <s v="ELECTRICITY"/>
    <m/>
  </r>
  <r>
    <n v="72455"/>
    <s v="REFERENCE ELECTRIFICATION - MODERATE TECHNOLOGY ADVANCEMENT"/>
    <x v="0"/>
    <s v="REFERENCE GASOLINE LIGHT-DUTY AUTO"/>
    <x v="27"/>
    <s v="TRANSPORTATION"/>
    <x v="2"/>
    <s v="DIESEL FUEL"/>
    <m/>
  </r>
  <r>
    <n v="72456"/>
    <s v="REFERENCE ELECTRIFICATION - MODERATE TECHNOLOGY ADVANCEMENT"/>
    <x v="0"/>
    <s v="REFERENCE GASOLINE LIGHT-DUTY AUTO"/>
    <x v="27"/>
    <s v="TRANSPORTATION"/>
    <x v="2"/>
    <s v="COMPRESSED PIPELINE GAS"/>
    <m/>
  </r>
  <r>
    <n v="72457"/>
    <s v="REFERENCE ELECTRIFICATION - MODERATE TECHNOLOGY ADVANCEMENT"/>
    <x v="0"/>
    <s v="REFERENCE GASOLINE LIGHT-DUTY AUTO"/>
    <x v="27"/>
    <s v="TRANSPORTATION"/>
    <x v="2"/>
    <s v="LIQUID HYDROGEN"/>
    <m/>
  </r>
  <r>
    <n v="72458"/>
    <s v="REFERENCE ELECTRIFICATION - MODERATE TECHNOLOGY ADVANCEMENT"/>
    <x v="0"/>
    <s v="REFERENCE GASOLINE LIGHT-DUTY AUTO"/>
    <x v="28"/>
    <s v="TRANSPORTATION"/>
    <x v="2"/>
    <s v="GASOLINE FUEL"/>
    <n v="45153031.1052769"/>
  </r>
  <r>
    <n v="72459"/>
    <s v="REFERENCE ELECTRIFICATION - MODERATE TECHNOLOGY ADVANCEMENT"/>
    <x v="0"/>
    <s v="REFERENCE GASOLINE LIGHT-DUTY AUTO"/>
    <x v="28"/>
    <s v="TRANSPORTATION"/>
    <x v="2"/>
    <s v="ELECTRICITY"/>
    <m/>
  </r>
  <r>
    <n v="72460"/>
    <s v="REFERENCE ELECTRIFICATION - MODERATE TECHNOLOGY ADVANCEMENT"/>
    <x v="0"/>
    <s v="REFERENCE GASOLINE LIGHT-DUTY AUTO"/>
    <x v="28"/>
    <s v="TRANSPORTATION"/>
    <x v="2"/>
    <s v="DIESEL FUEL"/>
    <m/>
  </r>
  <r>
    <n v="72461"/>
    <s v="REFERENCE ELECTRIFICATION - MODERATE TECHNOLOGY ADVANCEMENT"/>
    <x v="0"/>
    <s v="REFERENCE GASOLINE LIGHT-DUTY AUTO"/>
    <x v="28"/>
    <s v="TRANSPORTATION"/>
    <x v="2"/>
    <s v="COMPRESSED PIPELINE GAS"/>
    <m/>
  </r>
  <r>
    <n v="72462"/>
    <s v="REFERENCE ELECTRIFICATION - MODERATE TECHNOLOGY ADVANCEMENT"/>
    <x v="0"/>
    <s v="REFERENCE GASOLINE LIGHT-DUTY AUTO"/>
    <x v="28"/>
    <s v="TRANSPORTATION"/>
    <x v="2"/>
    <s v="LIQUID HYDROGEN"/>
    <m/>
  </r>
  <r>
    <n v="72463"/>
    <s v="REFERENCE ELECTRIFICATION - MODERATE TECHNOLOGY ADVANCEMENT"/>
    <x v="0"/>
    <s v="REFERENCE GASOLINE LIGHT-DUTY AUTO"/>
    <x v="29"/>
    <s v="TRANSPORTATION"/>
    <x v="2"/>
    <s v="GASOLINE FUEL"/>
    <n v="24440048.7434405"/>
  </r>
  <r>
    <n v="72464"/>
    <s v="REFERENCE ELECTRIFICATION - MODERATE TECHNOLOGY ADVANCEMENT"/>
    <x v="0"/>
    <s v="REFERENCE GASOLINE LIGHT-DUTY AUTO"/>
    <x v="29"/>
    <s v="TRANSPORTATION"/>
    <x v="2"/>
    <s v="ELECTRICITY"/>
    <m/>
  </r>
  <r>
    <n v="72465"/>
    <s v="REFERENCE ELECTRIFICATION - MODERATE TECHNOLOGY ADVANCEMENT"/>
    <x v="0"/>
    <s v="REFERENCE GASOLINE LIGHT-DUTY AUTO"/>
    <x v="29"/>
    <s v="TRANSPORTATION"/>
    <x v="2"/>
    <s v="DIESEL FUEL"/>
    <m/>
  </r>
  <r>
    <n v="72466"/>
    <s v="REFERENCE ELECTRIFICATION - MODERATE TECHNOLOGY ADVANCEMENT"/>
    <x v="0"/>
    <s v="REFERENCE GASOLINE LIGHT-DUTY AUTO"/>
    <x v="29"/>
    <s v="TRANSPORTATION"/>
    <x v="2"/>
    <s v="COMPRESSED PIPELINE GAS"/>
    <m/>
  </r>
  <r>
    <n v="72467"/>
    <s v="REFERENCE ELECTRIFICATION - MODERATE TECHNOLOGY ADVANCEMENT"/>
    <x v="0"/>
    <s v="REFERENCE GASOLINE LIGHT-DUTY AUTO"/>
    <x v="29"/>
    <s v="TRANSPORTATION"/>
    <x v="2"/>
    <s v="LIQUID HYDROGEN"/>
    <m/>
  </r>
  <r>
    <n v="72468"/>
    <s v="REFERENCE ELECTRIFICATION - MODERATE TECHNOLOGY ADVANCEMENT"/>
    <x v="0"/>
    <s v="REFERENCE GASOLINE LIGHT-DUTY AUTO"/>
    <x v="30"/>
    <s v="TRANSPORTATION"/>
    <x v="2"/>
    <s v="GASOLINE FUEL"/>
    <n v="143322998.223836"/>
  </r>
  <r>
    <n v="72469"/>
    <s v="REFERENCE ELECTRIFICATION - MODERATE TECHNOLOGY ADVANCEMENT"/>
    <x v="0"/>
    <s v="REFERENCE GASOLINE LIGHT-DUTY AUTO"/>
    <x v="30"/>
    <s v="TRANSPORTATION"/>
    <x v="2"/>
    <s v="ELECTRICITY"/>
    <m/>
  </r>
  <r>
    <n v="72470"/>
    <s v="REFERENCE ELECTRIFICATION - MODERATE TECHNOLOGY ADVANCEMENT"/>
    <x v="0"/>
    <s v="REFERENCE GASOLINE LIGHT-DUTY AUTO"/>
    <x v="30"/>
    <s v="TRANSPORTATION"/>
    <x v="2"/>
    <s v="DIESEL FUEL"/>
    <m/>
  </r>
  <r>
    <n v="72471"/>
    <s v="REFERENCE ELECTRIFICATION - MODERATE TECHNOLOGY ADVANCEMENT"/>
    <x v="0"/>
    <s v="REFERENCE GASOLINE LIGHT-DUTY AUTO"/>
    <x v="30"/>
    <s v="TRANSPORTATION"/>
    <x v="2"/>
    <s v="COMPRESSED PIPELINE GAS"/>
    <m/>
  </r>
  <r>
    <n v="72472"/>
    <s v="REFERENCE ELECTRIFICATION - MODERATE TECHNOLOGY ADVANCEMENT"/>
    <x v="0"/>
    <s v="REFERENCE GASOLINE LIGHT-DUTY AUTO"/>
    <x v="30"/>
    <s v="TRANSPORTATION"/>
    <x v="2"/>
    <s v="LIQUID HYDROGEN"/>
    <m/>
  </r>
  <r>
    <n v="72473"/>
    <s v="REFERENCE ELECTRIFICATION - MODERATE TECHNOLOGY ADVANCEMENT"/>
    <x v="0"/>
    <s v="REFERENCE GASOLINE LIGHT-DUTY AUTO"/>
    <x v="31"/>
    <s v="TRANSPORTATION"/>
    <x v="2"/>
    <s v="GASOLINE FUEL"/>
    <n v="38925026.8222576"/>
  </r>
  <r>
    <n v="72474"/>
    <s v="REFERENCE ELECTRIFICATION - MODERATE TECHNOLOGY ADVANCEMENT"/>
    <x v="0"/>
    <s v="REFERENCE GASOLINE LIGHT-DUTY AUTO"/>
    <x v="31"/>
    <s v="TRANSPORTATION"/>
    <x v="2"/>
    <s v="ELECTRICITY"/>
    <m/>
  </r>
  <r>
    <n v="72475"/>
    <s v="REFERENCE ELECTRIFICATION - MODERATE TECHNOLOGY ADVANCEMENT"/>
    <x v="0"/>
    <s v="REFERENCE GASOLINE LIGHT-DUTY AUTO"/>
    <x v="31"/>
    <s v="TRANSPORTATION"/>
    <x v="2"/>
    <s v="DIESEL FUEL"/>
    <m/>
  </r>
  <r>
    <n v="72476"/>
    <s v="REFERENCE ELECTRIFICATION - MODERATE TECHNOLOGY ADVANCEMENT"/>
    <x v="0"/>
    <s v="REFERENCE GASOLINE LIGHT-DUTY AUTO"/>
    <x v="31"/>
    <s v="TRANSPORTATION"/>
    <x v="2"/>
    <s v="COMPRESSED PIPELINE GAS"/>
    <m/>
  </r>
  <r>
    <n v="72477"/>
    <s v="REFERENCE ELECTRIFICATION - MODERATE TECHNOLOGY ADVANCEMENT"/>
    <x v="0"/>
    <s v="REFERENCE GASOLINE LIGHT-DUTY AUTO"/>
    <x v="31"/>
    <s v="TRANSPORTATION"/>
    <x v="2"/>
    <s v="LIQUID HYDROGEN"/>
    <m/>
  </r>
  <r>
    <n v="72478"/>
    <s v="REFERENCE ELECTRIFICATION - MODERATE TECHNOLOGY ADVANCEMENT"/>
    <x v="0"/>
    <s v="REFERENCE GASOLINE LIGHT-DUTY AUTO"/>
    <x v="32"/>
    <s v="TRANSPORTATION"/>
    <x v="2"/>
    <s v="GASOLINE FUEL"/>
    <n v="229730726.178114"/>
  </r>
  <r>
    <n v="72479"/>
    <s v="REFERENCE ELECTRIFICATION - MODERATE TECHNOLOGY ADVANCEMENT"/>
    <x v="0"/>
    <s v="REFERENCE GASOLINE LIGHT-DUTY AUTO"/>
    <x v="32"/>
    <s v="TRANSPORTATION"/>
    <x v="2"/>
    <s v="ELECTRICITY"/>
    <m/>
  </r>
  <r>
    <n v="72480"/>
    <s v="REFERENCE ELECTRIFICATION - MODERATE TECHNOLOGY ADVANCEMENT"/>
    <x v="0"/>
    <s v="REFERENCE GASOLINE LIGHT-DUTY AUTO"/>
    <x v="32"/>
    <s v="TRANSPORTATION"/>
    <x v="2"/>
    <s v="DIESEL FUEL"/>
    <m/>
  </r>
  <r>
    <n v="72481"/>
    <s v="REFERENCE ELECTRIFICATION - MODERATE TECHNOLOGY ADVANCEMENT"/>
    <x v="0"/>
    <s v="REFERENCE GASOLINE LIGHT-DUTY AUTO"/>
    <x v="32"/>
    <s v="TRANSPORTATION"/>
    <x v="2"/>
    <s v="COMPRESSED PIPELINE GAS"/>
    <m/>
  </r>
  <r>
    <n v="72482"/>
    <s v="REFERENCE ELECTRIFICATION - MODERATE TECHNOLOGY ADVANCEMENT"/>
    <x v="0"/>
    <s v="REFERENCE GASOLINE LIGHT-DUTY AUTO"/>
    <x v="32"/>
    <s v="TRANSPORTATION"/>
    <x v="2"/>
    <s v="LIQUID HYDROGEN"/>
    <m/>
  </r>
  <r>
    <n v="72483"/>
    <s v="REFERENCE ELECTRIFICATION - MODERATE TECHNOLOGY ADVANCEMENT"/>
    <x v="0"/>
    <s v="REFERENCE GASOLINE LIGHT-DUTY AUTO"/>
    <x v="33"/>
    <s v="TRANSPORTATION"/>
    <x v="2"/>
    <s v="GASOLINE FUEL"/>
    <n v="199577220.996059"/>
  </r>
  <r>
    <n v="72484"/>
    <s v="REFERENCE ELECTRIFICATION - MODERATE TECHNOLOGY ADVANCEMENT"/>
    <x v="0"/>
    <s v="REFERENCE GASOLINE LIGHT-DUTY AUTO"/>
    <x v="33"/>
    <s v="TRANSPORTATION"/>
    <x v="2"/>
    <s v="ELECTRICITY"/>
    <m/>
  </r>
  <r>
    <n v="72485"/>
    <s v="REFERENCE ELECTRIFICATION - MODERATE TECHNOLOGY ADVANCEMENT"/>
    <x v="0"/>
    <s v="REFERENCE GASOLINE LIGHT-DUTY AUTO"/>
    <x v="33"/>
    <s v="TRANSPORTATION"/>
    <x v="2"/>
    <s v="DIESEL FUEL"/>
    <m/>
  </r>
  <r>
    <n v="72486"/>
    <s v="REFERENCE ELECTRIFICATION - MODERATE TECHNOLOGY ADVANCEMENT"/>
    <x v="0"/>
    <s v="REFERENCE GASOLINE LIGHT-DUTY AUTO"/>
    <x v="33"/>
    <s v="TRANSPORTATION"/>
    <x v="2"/>
    <s v="COMPRESSED PIPELINE GAS"/>
    <m/>
  </r>
  <r>
    <n v="72487"/>
    <s v="REFERENCE ELECTRIFICATION - MODERATE TECHNOLOGY ADVANCEMENT"/>
    <x v="0"/>
    <s v="REFERENCE GASOLINE LIGHT-DUTY AUTO"/>
    <x v="33"/>
    <s v="TRANSPORTATION"/>
    <x v="2"/>
    <s v="LIQUID HYDROGEN"/>
    <m/>
  </r>
  <r>
    <n v="72488"/>
    <s v="REFERENCE ELECTRIFICATION - MODERATE TECHNOLOGY ADVANCEMENT"/>
    <x v="0"/>
    <s v="REFERENCE GASOLINE LIGHT-DUTY AUTO"/>
    <x v="34"/>
    <s v="TRANSPORTATION"/>
    <x v="2"/>
    <s v="GASOLINE FUEL"/>
    <n v="15098582.2877439"/>
  </r>
  <r>
    <n v="72489"/>
    <s v="REFERENCE ELECTRIFICATION - MODERATE TECHNOLOGY ADVANCEMENT"/>
    <x v="0"/>
    <s v="REFERENCE GASOLINE LIGHT-DUTY AUTO"/>
    <x v="34"/>
    <s v="TRANSPORTATION"/>
    <x v="2"/>
    <s v="ELECTRICITY"/>
    <m/>
  </r>
  <r>
    <n v="72490"/>
    <s v="REFERENCE ELECTRIFICATION - MODERATE TECHNOLOGY ADVANCEMENT"/>
    <x v="0"/>
    <s v="REFERENCE GASOLINE LIGHT-DUTY AUTO"/>
    <x v="34"/>
    <s v="TRANSPORTATION"/>
    <x v="2"/>
    <s v="DIESEL FUEL"/>
    <m/>
  </r>
  <r>
    <n v="72491"/>
    <s v="REFERENCE ELECTRIFICATION - MODERATE TECHNOLOGY ADVANCEMENT"/>
    <x v="0"/>
    <s v="REFERENCE GASOLINE LIGHT-DUTY AUTO"/>
    <x v="34"/>
    <s v="TRANSPORTATION"/>
    <x v="2"/>
    <s v="COMPRESSED PIPELINE GAS"/>
    <m/>
  </r>
  <r>
    <n v="72492"/>
    <s v="REFERENCE ELECTRIFICATION - MODERATE TECHNOLOGY ADVANCEMENT"/>
    <x v="0"/>
    <s v="REFERENCE GASOLINE LIGHT-DUTY AUTO"/>
    <x v="34"/>
    <s v="TRANSPORTATION"/>
    <x v="2"/>
    <s v="LIQUID HYDROGEN"/>
    <m/>
  </r>
  <r>
    <n v="72493"/>
    <s v="REFERENCE ELECTRIFICATION - MODERATE TECHNOLOGY ADVANCEMENT"/>
    <x v="0"/>
    <s v="REFERENCE GASOLINE LIGHT-DUTY AUTO"/>
    <x v="35"/>
    <s v="TRANSPORTATION"/>
    <x v="2"/>
    <s v="GASOLINE FUEL"/>
    <n v="192061377.80165"/>
  </r>
  <r>
    <n v="72494"/>
    <s v="REFERENCE ELECTRIFICATION - MODERATE TECHNOLOGY ADVANCEMENT"/>
    <x v="0"/>
    <s v="REFERENCE GASOLINE LIGHT-DUTY AUTO"/>
    <x v="35"/>
    <s v="TRANSPORTATION"/>
    <x v="2"/>
    <s v="ELECTRICITY"/>
    <m/>
  </r>
  <r>
    <n v="72495"/>
    <s v="REFERENCE ELECTRIFICATION - MODERATE TECHNOLOGY ADVANCEMENT"/>
    <x v="0"/>
    <s v="REFERENCE GASOLINE LIGHT-DUTY AUTO"/>
    <x v="35"/>
    <s v="TRANSPORTATION"/>
    <x v="2"/>
    <s v="DIESEL FUEL"/>
    <m/>
  </r>
  <r>
    <n v="72496"/>
    <s v="REFERENCE ELECTRIFICATION - MODERATE TECHNOLOGY ADVANCEMENT"/>
    <x v="0"/>
    <s v="REFERENCE GASOLINE LIGHT-DUTY AUTO"/>
    <x v="35"/>
    <s v="TRANSPORTATION"/>
    <x v="2"/>
    <s v="COMPRESSED PIPELINE GAS"/>
    <m/>
  </r>
  <r>
    <n v="72497"/>
    <s v="REFERENCE ELECTRIFICATION - MODERATE TECHNOLOGY ADVANCEMENT"/>
    <x v="0"/>
    <s v="REFERENCE GASOLINE LIGHT-DUTY AUTO"/>
    <x v="35"/>
    <s v="TRANSPORTATION"/>
    <x v="2"/>
    <s v="LIQUID HYDROGEN"/>
    <m/>
  </r>
  <r>
    <n v="72498"/>
    <s v="REFERENCE ELECTRIFICATION - MODERATE TECHNOLOGY ADVANCEMENT"/>
    <x v="0"/>
    <s v="REFERENCE GASOLINE LIGHT-DUTY AUTO"/>
    <x v="36"/>
    <s v="TRANSPORTATION"/>
    <x v="2"/>
    <s v="GASOLINE FUEL"/>
    <n v="75369180.87303939"/>
  </r>
  <r>
    <n v="72499"/>
    <s v="REFERENCE ELECTRIFICATION - MODERATE TECHNOLOGY ADVANCEMENT"/>
    <x v="0"/>
    <s v="REFERENCE GASOLINE LIGHT-DUTY AUTO"/>
    <x v="36"/>
    <s v="TRANSPORTATION"/>
    <x v="2"/>
    <s v="ELECTRICITY"/>
    <m/>
  </r>
  <r>
    <n v="72500"/>
    <s v="REFERENCE ELECTRIFICATION - MODERATE TECHNOLOGY ADVANCEMENT"/>
    <x v="0"/>
    <s v="REFERENCE GASOLINE LIGHT-DUTY AUTO"/>
    <x v="36"/>
    <s v="TRANSPORTATION"/>
    <x v="2"/>
    <s v="DIESEL FUEL"/>
    <m/>
  </r>
  <r>
    <n v="72501"/>
    <s v="REFERENCE ELECTRIFICATION - MODERATE TECHNOLOGY ADVANCEMENT"/>
    <x v="0"/>
    <s v="REFERENCE GASOLINE LIGHT-DUTY AUTO"/>
    <x v="36"/>
    <s v="TRANSPORTATION"/>
    <x v="2"/>
    <s v="COMPRESSED PIPELINE GAS"/>
    <m/>
  </r>
  <r>
    <n v="72502"/>
    <s v="REFERENCE ELECTRIFICATION - MODERATE TECHNOLOGY ADVANCEMENT"/>
    <x v="0"/>
    <s v="REFERENCE GASOLINE LIGHT-DUTY AUTO"/>
    <x v="36"/>
    <s v="TRANSPORTATION"/>
    <x v="2"/>
    <s v="LIQUID HYDROGEN"/>
    <m/>
  </r>
  <r>
    <n v="72503"/>
    <s v="REFERENCE ELECTRIFICATION - MODERATE TECHNOLOGY ADVANCEMENT"/>
    <x v="0"/>
    <s v="REFERENCE GASOLINE LIGHT-DUTY AUTO"/>
    <x v="37"/>
    <s v="TRANSPORTATION"/>
    <x v="2"/>
    <s v="GASOLINE FUEL"/>
    <n v="55014208.0125244"/>
  </r>
  <r>
    <n v="72504"/>
    <s v="REFERENCE ELECTRIFICATION - MODERATE TECHNOLOGY ADVANCEMENT"/>
    <x v="0"/>
    <s v="REFERENCE GASOLINE LIGHT-DUTY AUTO"/>
    <x v="37"/>
    <s v="TRANSPORTATION"/>
    <x v="2"/>
    <s v="ELECTRICITY"/>
    <m/>
  </r>
  <r>
    <n v="72505"/>
    <s v="REFERENCE ELECTRIFICATION - MODERATE TECHNOLOGY ADVANCEMENT"/>
    <x v="0"/>
    <s v="REFERENCE GASOLINE LIGHT-DUTY AUTO"/>
    <x v="37"/>
    <s v="TRANSPORTATION"/>
    <x v="2"/>
    <s v="DIESEL FUEL"/>
    <m/>
  </r>
  <r>
    <n v="72506"/>
    <s v="REFERENCE ELECTRIFICATION - MODERATE TECHNOLOGY ADVANCEMENT"/>
    <x v="0"/>
    <s v="REFERENCE GASOLINE LIGHT-DUTY AUTO"/>
    <x v="37"/>
    <s v="TRANSPORTATION"/>
    <x v="2"/>
    <s v="COMPRESSED PIPELINE GAS"/>
    <m/>
  </r>
  <r>
    <n v="72507"/>
    <s v="REFERENCE ELECTRIFICATION - MODERATE TECHNOLOGY ADVANCEMENT"/>
    <x v="0"/>
    <s v="REFERENCE GASOLINE LIGHT-DUTY AUTO"/>
    <x v="37"/>
    <s v="TRANSPORTATION"/>
    <x v="2"/>
    <s v="LIQUID HYDROGEN"/>
    <m/>
  </r>
  <r>
    <n v="72508"/>
    <s v="REFERENCE ELECTRIFICATION - MODERATE TECHNOLOGY ADVANCEMENT"/>
    <x v="0"/>
    <s v="REFERENCE GASOLINE LIGHT-DUTY AUTO"/>
    <x v="38"/>
    <s v="TRANSPORTATION"/>
    <x v="2"/>
    <s v="GASOLINE FUEL"/>
    <n v="175402514.0221"/>
  </r>
  <r>
    <n v="72509"/>
    <s v="REFERENCE ELECTRIFICATION - MODERATE TECHNOLOGY ADVANCEMENT"/>
    <x v="0"/>
    <s v="REFERENCE GASOLINE LIGHT-DUTY AUTO"/>
    <x v="38"/>
    <s v="TRANSPORTATION"/>
    <x v="2"/>
    <s v="ELECTRICITY"/>
    <m/>
  </r>
  <r>
    <n v="72510"/>
    <s v="REFERENCE ELECTRIFICATION - MODERATE TECHNOLOGY ADVANCEMENT"/>
    <x v="0"/>
    <s v="REFERENCE GASOLINE LIGHT-DUTY AUTO"/>
    <x v="38"/>
    <s v="TRANSPORTATION"/>
    <x v="2"/>
    <s v="DIESEL FUEL"/>
    <m/>
  </r>
  <r>
    <n v="72511"/>
    <s v="REFERENCE ELECTRIFICATION - MODERATE TECHNOLOGY ADVANCEMENT"/>
    <x v="0"/>
    <s v="REFERENCE GASOLINE LIGHT-DUTY AUTO"/>
    <x v="38"/>
    <s v="TRANSPORTATION"/>
    <x v="2"/>
    <s v="COMPRESSED PIPELINE GAS"/>
    <m/>
  </r>
  <r>
    <n v="72512"/>
    <s v="REFERENCE ELECTRIFICATION - MODERATE TECHNOLOGY ADVANCEMENT"/>
    <x v="0"/>
    <s v="REFERENCE GASOLINE LIGHT-DUTY AUTO"/>
    <x v="38"/>
    <s v="TRANSPORTATION"/>
    <x v="2"/>
    <s v="LIQUID HYDROGEN"/>
    <m/>
  </r>
  <r>
    <n v="72513"/>
    <s v="REFERENCE ELECTRIFICATION - MODERATE TECHNOLOGY ADVANCEMENT"/>
    <x v="0"/>
    <s v="REFERENCE GASOLINE LIGHT-DUTY AUTO"/>
    <x v="39"/>
    <s v="TRANSPORTATION"/>
    <x v="2"/>
    <s v="GASOLINE FUEL"/>
    <n v="14040027.9913347"/>
  </r>
  <r>
    <n v="72514"/>
    <s v="REFERENCE ELECTRIFICATION - MODERATE TECHNOLOGY ADVANCEMENT"/>
    <x v="0"/>
    <s v="REFERENCE GASOLINE LIGHT-DUTY AUTO"/>
    <x v="39"/>
    <s v="TRANSPORTATION"/>
    <x v="2"/>
    <s v="ELECTRICITY"/>
    <m/>
  </r>
  <r>
    <n v="72515"/>
    <s v="REFERENCE ELECTRIFICATION - MODERATE TECHNOLOGY ADVANCEMENT"/>
    <x v="0"/>
    <s v="REFERENCE GASOLINE LIGHT-DUTY AUTO"/>
    <x v="39"/>
    <s v="TRANSPORTATION"/>
    <x v="2"/>
    <s v="DIESEL FUEL"/>
    <m/>
  </r>
  <r>
    <n v="72516"/>
    <s v="REFERENCE ELECTRIFICATION - MODERATE TECHNOLOGY ADVANCEMENT"/>
    <x v="0"/>
    <s v="REFERENCE GASOLINE LIGHT-DUTY AUTO"/>
    <x v="39"/>
    <s v="TRANSPORTATION"/>
    <x v="2"/>
    <s v="COMPRESSED PIPELINE GAS"/>
    <m/>
  </r>
  <r>
    <n v="72517"/>
    <s v="REFERENCE ELECTRIFICATION - MODERATE TECHNOLOGY ADVANCEMENT"/>
    <x v="0"/>
    <s v="REFERENCE GASOLINE LIGHT-DUTY AUTO"/>
    <x v="39"/>
    <s v="TRANSPORTATION"/>
    <x v="2"/>
    <s v="LIQUID HYDROGEN"/>
    <m/>
  </r>
  <r>
    <n v="72518"/>
    <s v="REFERENCE ELECTRIFICATION - MODERATE TECHNOLOGY ADVANCEMENT"/>
    <x v="0"/>
    <s v="REFERENCE GASOLINE LIGHT-DUTY AUTO"/>
    <x v="40"/>
    <s v="TRANSPORTATION"/>
    <x v="2"/>
    <s v="GASOLINE FUEL"/>
    <n v="91753683.3996302"/>
  </r>
  <r>
    <n v="72519"/>
    <s v="REFERENCE ELECTRIFICATION - MODERATE TECHNOLOGY ADVANCEMENT"/>
    <x v="0"/>
    <s v="REFERENCE GASOLINE LIGHT-DUTY AUTO"/>
    <x v="40"/>
    <s v="TRANSPORTATION"/>
    <x v="2"/>
    <s v="ELECTRICITY"/>
    <m/>
  </r>
  <r>
    <n v="72520"/>
    <s v="REFERENCE ELECTRIFICATION - MODERATE TECHNOLOGY ADVANCEMENT"/>
    <x v="0"/>
    <s v="REFERENCE GASOLINE LIGHT-DUTY AUTO"/>
    <x v="40"/>
    <s v="TRANSPORTATION"/>
    <x v="2"/>
    <s v="DIESEL FUEL"/>
    <m/>
  </r>
  <r>
    <n v="72521"/>
    <s v="REFERENCE ELECTRIFICATION - MODERATE TECHNOLOGY ADVANCEMENT"/>
    <x v="0"/>
    <s v="REFERENCE GASOLINE LIGHT-DUTY AUTO"/>
    <x v="40"/>
    <s v="TRANSPORTATION"/>
    <x v="2"/>
    <s v="COMPRESSED PIPELINE GAS"/>
    <m/>
  </r>
  <r>
    <n v="72522"/>
    <s v="REFERENCE ELECTRIFICATION - MODERATE TECHNOLOGY ADVANCEMENT"/>
    <x v="0"/>
    <s v="REFERENCE GASOLINE LIGHT-DUTY AUTO"/>
    <x v="40"/>
    <s v="TRANSPORTATION"/>
    <x v="2"/>
    <s v="LIQUID HYDROGEN"/>
    <m/>
  </r>
  <r>
    <n v="72523"/>
    <s v="REFERENCE ELECTRIFICATION - MODERATE TECHNOLOGY ADVANCEMENT"/>
    <x v="0"/>
    <s v="REFERENCE GASOLINE LIGHT-DUTY AUTO"/>
    <x v="41"/>
    <s v="TRANSPORTATION"/>
    <x v="2"/>
    <s v="GASOLINE FUEL"/>
    <n v="15619223.2552188"/>
  </r>
  <r>
    <n v="72524"/>
    <s v="REFERENCE ELECTRIFICATION - MODERATE TECHNOLOGY ADVANCEMENT"/>
    <x v="0"/>
    <s v="REFERENCE GASOLINE LIGHT-DUTY AUTO"/>
    <x v="41"/>
    <s v="TRANSPORTATION"/>
    <x v="2"/>
    <s v="ELECTRICITY"/>
    <m/>
  </r>
  <r>
    <n v="72525"/>
    <s v="REFERENCE ELECTRIFICATION - MODERATE TECHNOLOGY ADVANCEMENT"/>
    <x v="0"/>
    <s v="REFERENCE GASOLINE LIGHT-DUTY AUTO"/>
    <x v="41"/>
    <s v="TRANSPORTATION"/>
    <x v="2"/>
    <s v="DIESEL FUEL"/>
    <m/>
  </r>
  <r>
    <n v="72526"/>
    <s v="REFERENCE ELECTRIFICATION - MODERATE TECHNOLOGY ADVANCEMENT"/>
    <x v="0"/>
    <s v="REFERENCE GASOLINE LIGHT-DUTY AUTO"/>
    <x v="41"/>
    <s v="TRANSPORTATION"/>
    <x v="2"/>
    <s v="COMPRESSED PIPELINE GAS"/>
    <m/>
  </r>
  <r>
    <n v="72527"/>
    <s v="REFERENCE ELECTRIFICATION - MODERATE TECHNOLOGY ADVANCEMENT"/>
    <x v="0"/>
    <s v="REFERENCE GASOLINE LIGHT-DUTY AUTO"/>
    <x v="41"/>
    <s v="TRANSPORTATION"/>
    <x v="2"/>
    <s v="LIQUID HYDROGEN"/>
    <m/>
  </r>
  <r>
    <n v="72528"/>
    <s v="REFERENCE ELECTRIFICATION - MODERATE TECHNOLOGY ADVANCEMENT"/>
    <x v="0"/>
    <s v="REFERENCE GASOLINE LIGHT-DUTY AUTO"/>
    <x v="42"/>
    <s v="TRANSPORTATION"/>
    <x v="2"/>
    <s v="GASOLINE FUEL"/>
    <n v="130824663.95917"/>
  </r>
  <r>
    <n v="72529"/>
    <s v="REFERENCE ELECTRIFICATION - MODERATE TECHNOLOGY ADVANCEMENT"/>
    <x v="0"/>
    <s v="REFERENCE GASOLINE LIGHT-DUTY AUTO"/>
    <x v="42"/>
    <s v="TRANSPORTATION"/>
    <x v="2"/>
    <s v="ELECTRICITY"/>
    <m/>
  </r>
  <r>
    <n v="72530"/>
    <s v="REFERENCE ELECTRIFICATION - MODERATE TECHNOLOGY ADVANCEMENT"/>
    <x v="0"/>
    <s v="REFERENCE GASOLINE LIGHT-DUTY AUTO"/>
    <x v="42"/>
    <s v="TRANSPORTATION"/>
    <x v="2"/>
    <s v="DIESEL FUEL"/>
    <m/>
  </r>
  <r>
    <n v="72531"/>
    <s v="REFERENCE ELECTRIFICATION - MODERATE TECHNOLOGY ADVANCEMENT"/>
    <x v="0"/>
    <s v="REFERENCE GASOLINE LIGHT-DUTY AUTO"/>
    <x v="42"/>
    <s v="TRANSPORTATION"/>
    <x v="2"/>
    <s v="COMPRESSED PIPELINE GAS"/>
    <m/>
  </r>
  <r>
    <n v="72532"/>
    <s v="REFERENCE ELECTRIFICATION - MODERATE TECHNOLOGY ADVANCEMENT"/>
    <x v="0"/>
    <s v="REFERENCE GASOLINE LIGHT-DUTY AUTO"/>
    <x v="42"/>
    <s v="TRANSPORTATION"/>
    <x v="2"/>
    <s v="LIQUID HYDROGEN"/>
    <m/>
  </r>
  <r>
    <n v="72533"/>
    <s v="REFERENCE ELECTRIFICATION - MODERATE TECHNOLOGY ADVANCEMENT"/>
    <x v="0"/>
    <s v="REFERENCE GASOLINE LIGHT-DUTY AUTO"/>
    <x v="43"/>
    <s v="TRANSPORTATION"/>
    <x v="2"/>
    <s v="GASOLINE FUEL"/>
    <n v="388281227.696425"/>
  </r>
  <r>
    <n v="72534"/>
    <s v="REFERENCE ELECTRIFICATION - MODERATE TECHNOLOGY ADVANCEMENT"/>
    <x v="0"/>
    <s v="REFERENCE GASOLINE LIGHT-DUTY AUTO"/>
    <x v="43"/>
    <s v="TRANSPORTATION"/>
    <x v="2"/>
    <s v="ELECTRICITY"/>
    <m/>
  </r>
  <r>
    <n v="72535"/>
    <s v="REFERENCE ELECTRIFICATION - MODERATE TECHNOLOGY ADVANCEMENT"/>
    <x v="0"/>
    <s v="REFERENCE GASOLINE LIGHT-DUTY AUTO"/>
    <x v="43"/>
    <s v="TRANSPORTATION"/>
    <x v="2"/>
    <s v="DIESEL FUEL"/>
    <m/>
  </r>
  <r>
    <n v="72536"/>
    <s v="REFERENCE ELECTRIFICATION - MODERATE TECHNOLOGY ADVANCEMENT"/>
    <x v="0"/>
    <s v="REFERENCE GASOLINE LIGHT-DUTY AUTO"/>
    <x v="43"/>
    <s v="TRANSPORTATION"/>
    <x v="2"/>
    <s v="COMPRESSED PIPELINE GAS"/>
    <m/>
  </r>
  <r>
    <n v="72537"/>
    <s v="REFERENCE ELECTRIFICATION - MODERATE TECHNOLOGY ADVANCEMENT"/>
    <x v="0"/>
    <s v="REFERENCE GASOLINE LIGHT-DUTY AUTO"/>
    <x v="43"/>
    <s v="TRANSPORTATION"/>
    <x v="2"/>
    <s v="LIQUID HYDROGEN"/>
    <m/>
  </r>
  <r>
    <n v="72538"/>
    <s v="REFERENCE ELECTRIFICATION - MODERATE TECHNOLOGY ADVANCEMENT"/>
    <x v="0"/>
    <s v="REFERENCE GASOLINE LIGHT-DUTY AUTO"/>
    <x v="44"/>
    <s v="TRANSPORTATION"/>
    <x v="2"/>
    <s v="GASOLINE FUEL"/>
    <n v="40482027.9462676"/>
  </r>
  <r>
    <n v="72539"/>
    <s v="REFERENCE ELECTRIFICATION - MODERATE TECHNOLOGY ADVANCEMENT"/>
    <x v="0"/>
    <s v="REFERENCE GASOLINE LIGHT-DUTY AUTO"/>
    <x v="44"/>
    <s v="TRANSPORTATION"/>
    <x v="2"/>
    <s v="ELECTRICITY"/>
    <m/>
  </r>
  <r>
    <n v="72540"/>
    <s v="REFERENCE ELECTRIFICATION - MODERATE TECHNOLOGY ADVANCEMENT"/>
    <x v="0"/>
    <s v="REFERENCE GASOLINE LIGHT-DUTY AUTO"/>
    <x v="44"/>
    <s v="TRANSPORTATION"/>
    <x v="2"/>
    <s v="DIESEL FUEL"/>
    <m/>
  </r>
  <r>
    <n v="72541"/>
    <s v="REFERENCE ELECTRIFICATION - MODERATE TECHNOLOGY ADVANCEMENT"/>
    <x v="0"/>
    <s v="REFERENCE GASOLINE LIGHT-DUTY AUTO"/>
    <x v="44"/>
    <s v="TRANSPORTATION"/>
    <x v="2"/>
    <s v="COMPRESSED PIPELINE GAS"/>
    <m/>
  </r>
  <r>
    <n v="72542"/>
    <s v="REFERENCE ELECTRIFICATION - MODERATE TECHNOLOGY ADVANCEMENT"/>
    <x v="0"/>
    <s v="REFERENCE GASOLINE LIGHT-DUTY AUTO"/>
    <x v="44"/>
    <s v="TRANSPORTATION"/>
    <x v="2"/>
    <s v="LIQUID HYDROGEN"/>
    <m/>
  </r>
  <r>
    <n v="72543"/>
    <s v="REFERENCE ELECTRIFICATION - MODERATE TECHNOLOGY ADVANCEMENT"/>
    <x v="0"/>
    <s v="REFERENCE GASOLINE LIGHT-DUTY AUTO"/>
    <x v="45"/>
    <s v="TRANSPORTATION"/>
    <x v="2"/>
    <s v="GASOLINE FUEL"/>
    <n v="13000025.9001148"/>
  </r>
  <r>
    <n v="72544"/>
    <s v="REFERENCE ELECTRIFICATION - MODERATE TECHNOLOGY ADVANCEMENT"/>
    <x v="0"/>
    <s v="REFERENCE GASOLINE LIGHT-DUTY AUTO"/>
    <x v="45"/>
    <s v="TRANSPORTATION"/>
    <x v="2"/>
    <s v="ELECTRICITY"/>
    <m/>
  </r>
  <r>
    <n v="72545"/>
    <s v="REFERENCE ELECTRIFICATION - MODERATE TECHNOLOGY ADVANCEMENT"/>
    <x v="0"/>
    <s v="REFERENCE GASOLINE LIGHT-DUTY AUTO"/>
    <x v="45"/>
    <s v="TRANSPORTATION"/>
    <x v="2"/>
    <s v="DIESEL FUEL"/>
    <m/>
  </r>
  <r>
    <n v="72546"/>
    <s v="REFERENCE ELECTRIFICATION - MODERATE TECHNOLOGY ADVANCEMENT"/>
    <x v="0"/>
    <s v="REFERENCE GASOLINE LIGHT-DUTY AUTO"/>
    <x v="45"/>
    <s v="TRANSPORTATION"/>
    <x v="2"/>
    <s v="COMPRESSED PIPELINE GAS"/>
    <m/>
  </r>
  <r>
    <n v="72547"/>
    <s v="REFERENCE ELECTRIFICATION - MODERATE TECHNOLOGY ADVANCEMENT"/>
    <x v="0"/>
    <s v="REFERENCE GASOLINE LIGHT-DUTY AUTO"/>
    <x v="45"/>
    <s v="TRANSPORTATION"/>
    <x v="2"/>
    <s v="LIQUID HYDROGEN"/>
    <m/>
  </r>
  <r>
    <n v="72548"/>
    <s v="REFERENCE ELECTRIFICATION - MODERATE TECHNOLOGY ADVANCEMENT"/>
    <x v="0"/>
    <s v="REFERENCE GASOLINE LIGHT-DUTY AUTO"/>
    <x v="46"/>
    <s v="TRANSPORTATION"/>
    <x v="2"/>
    <s v="GASOLINE FUEL"/>
    <n v="149812511.021149"/>
  </r>
  <r>
    <n v="72549"/>
    <s v="REFERENCE ELECTRIFICATION - MODERATE TECHNOLOGY ADVANCEMENT"/>
    <x v="0"/>
    <s v="REFERENCE GASOLINE LIGHT-DUTY AUTO"/>
    <x v="46"/>
    <s v="TRANSPORTATION"/>
    <x v="2"/>
    <s v="ELECTRICITY"/>
    <m/>
  </r>
  <r>
    <n v="72550"/>
    <s v="REFERENCE ELECTRIFICATION - MODERATE TECHNOLOGY ADVANCEMENT"/>
    <x v="0"/>
    <s v="REFERENCE GASOLINE LIGHT-DUTY AUTO"/>
    <x v="46"/>
    <s v="TRANSPORTATION"/>
    <x v="2"/>
    <s v="DIESEL FUEL"/>
    <m/>
  </r>
  <r>
    <n v="72551"/>
    <s v="REFERENCE ELECTRIFICATION - MODERATE TECHNOLOGY ADVANCEMENT"/>
    <x v="0"/>
    <s v="REFERENCE GASOLINE LIGHT-DUTY AUTO"/>
    <x v="46"/>
    <s v="TRANSPORTATION"/>
    <x v="2"/>
    <s v="COMPRESSED PIPELINE GAS"/>
    <m/>
  </r>
  <r>
    <n v="72552"/>
    <s v="REFERENCE ELECTRIFICATION - MODERATE TECHNOLOGY ADVANCEMENT"/>
    <x v="0"/>
    <s v="REFERENCE GASOLINE LIGHT-DUTY AUTO"/>
    <x v="46"/>
    <s v="TRANSPORTATION"/>
    <x v="2"/>
    <s v="LIQUID HYDROGEN"/>
    <m/>
  </r>
  <r>
    <n v="72553"/>
    <s v="REFERENCE ELECTRIFICATION - MODERATE TECHNOLOGY ADVANCEMENT"/>
    <x v="0"/>
    <s v="REFERENCE GASOLINE LIGHT-DUTY AUTO"/>
    <x v="47"/>
    <s v="TRANSPORTATION"/>
    <x v="2"/>
    <s v="GASOLINE FUEL"/>
    <n v="104372749.564829"/>
  </r>
  <r>
    <n v="72554"/>
    <s v="REFERENCE ELECTRIFICATION - MODERATE TECHNOLOGY ADVANCEMENT"/>
    <x v="0"/>
    <s v="REFERENCE GASOLINE LIGHT-DUTY AUTO"/>
    <x v="47"/>
    <s v="TRANSPORTATION"/>
    <x v="2"/>
    <s v="ELECTRICITY"/>
    <m/>
  </r>
  <r>
    <n v="72555"/>
    <s v="REFERENCE ELECTRIFICATION - MODERATE TECHNOLOGY ADVANCEMENT"/>
    <x v="0"/>
    <s v="REFERENCE GASOLINE LIGHT-DUTY AUTO"/>
    <x v="47"/>
    <s v="TRANSPORTATION"/>
    <x v="2"/>
    <s v="DIESEL FUEL"/>
    <m/>
  </r>
  <r>
    <n v="72556"/>
    <s v="REFERENCE ELECTRIFICATION - MODERATE TECHNOLOGY ADVANCEMENT"/>
    <x v="0"/>
    <s v="REFERENCE GASOLINE LIGHT-DUTY AUTO"/>
    <x v="47"/>
    <s v="TRANSPORTATION"/>
    <x v="2"/>
    <s v="COMPRESSED PIPELINE GAS"/>
    <m/>
  </r>
  <r>
    <n v="72557"/>
    <s v="REFERENCE ELECTRIFICATION - MODERATE TECHNOLOGY ADVANCEMENT"/>
    <x v="0"/>
    <s v="REFERENCE GASOLINE LIGHT-DUTY AUTO"/>
    <x v="47"/>
    <s v="TRANSPORTATION"/>
    <x v="2"/>
    <s v="LIQUID HYDROGEN"/>
    <m/>
  </r>
  <r>
    <n v="72558"/>
    <s v="REFERENCE ELECTRIFICATION - MODERATE TECHNOLOGY ADVANCEMENT"/>
    <x v="0"/>
    <s v="REFERENCE GASOLINE LIGHT-DUTY AUTO"/>
    <x v="48"/>
    <s v="TRANSPORTATION"/>
    <x v="2"/>
    <s v="GASOLINE FUEL"/>
    <n v="33176473.0329537"/>
  </r>
  <r>
    <n v="72559"/>
    <s v="REFERENCE ELECTRIFICATION - MODERATE TECHNOLOGY ADVANCEMENT"/>
    <x v="0"/>
    <s v="REFERENCE GASOLINE LIGHT-DUTY AUTO"/>
    <x v="48"/>
    <s v="TRANSPORTATION"/>
    <x v="2"/>
    <s v="ELECTRICITY"/>
    <m/>
  </r>
  <r>
    <n v="72560"/>
    <s v="REFERENCE ELECTRIFICATION - MODERATE TECHNOLOGY ADVANCEMENT"/>
    <x v="0"/>
    <s v="REFERENCE GASOLINE LIGHT-DUTY AUTO"/>
    <x v="48"/>
    <s v="TRANSPORTATION"/>
    <x v="2"/>
    <s v="DIESEL FUEL"/>
    <m/>
  </r>
  <r>
    <n v="72561"/>
    <s v="REFERENCE ELECTRIFICATION - MODERATE TECHNOLOGY ADVANCEMENT"/>
    <x v="0"/>
    <s v="REFERENCE GASOLINE LIGHT-DUTY AUTO"/>
    <x v="48"/>
    <s v="TRANSPORTATION"/>
    <x v="2"/>
    <s v="COMPRESSED PIPELINE GAS"/>
    <m/>
  </r>
  <r>
    <n v="72562"/>
    <s v="REFERENCE ELECTRIFICATION - MODERATE TECHNOLOGY ADVANCEMENT"/>
    <x v="0"/>
    <s v="REFERENCE GASOLINE LIGHT-DUTY AUTO"/>
    <x v="48"/>
    <s v="TRANSPORTATION"/>
    <x v="2"/>
    <s v="LIQUID HYDROGEN"/>
    <m/>
  </r>
  <r>
    <n v="72563"/>
    <s v="REFERENCE ELECTRIFICATION - MODERATE TECHNOLOGY ADVANCEMENT"/>
    <x v="0"/>
    <s v="REFERENCE GASOLINE LIGHT-DUTY AUTO"/>
    <x v="49"/>
    <s v="TRANSPORTATION"/>
    <x v="2"/>
    <s v="GASOLINE FUEL"/>
    <n v="106125559.059719"/>
  </r>
  <r>
    <n v="72564"/>
    <s v="REFERENCE ELECTRIFICATION - MODERATE TECHNOLOGY ADVANCEMENT"/>
    <x v="0"/>
    <s v="REFERENCE GASOLINE LIGHT-DUTY AUTO"/>
    <x v="49"/>
    <s v="TRANSPORTATION"/>
    <x v="2"/>
    <s v="ELECTRICITY"/>
    <m/>
  </r>
  <r>
    <n v="72565"/>
    <s v="REFERENCE ELECTRIFICATION - MODERATE TECHNOLOGY ADVANCEMENT"/>
    <x v="0"/>
    <s v="REFERENCE GASOLINE LIGHT-DUTY AUTO"/>
    <x v="49"/>
    <s v="TRANSPORTATION"/>
    <x v="2"/>
    <s v="DIESEL FUEL"/>
    <m/>
  </r>
  <r>
    <n v="72566"/>
    <s v="REFERENCE ELECTRIFICATION - MODERATE TECHNOLOGY ADVANCEMENT"/>
    <x v="0"/>
    <s v="REFERENCE GASOLINE LIGHT-DUTY AUTO"/>
    <x v="49"/>
    <s v="TRANSPORTATION"/>
    <x v="2"/>
    <s v="COMPRESSED PIPELINE GAS"/>
    <m/>
  </r>
  <r>
    <n v="72567"/>
    <s v="REFERENCE ELECTRIFICATION - MODERATE TECHNOLOGY ADVANCEMENT"/>
    <x v="0"/>
    <s v="REFERENCE GASOLINE LIGHT-DUTY AUTO"/>
    <x v="49"/>
    <s v="TRANSPORTATION"/>
    <x v="2"/>
    <s v="LIQUID HYDROGEN"/>
    <m/>
  </r>
  <r>
    <n v="72568"/>
    <s v="REFERENCE ELECTRIFICATION - MODERATE TECHNOLOGY ADVANCEMENT"/>
    <x v="0"/>
    <s v="REFERENCE GASOLINE LIGHT-DUTY AUTO"/>
    <x v="50"/>
    <s v="TRANSPORTATION"/>
    <x v="2"/>
    <s v="GASOLINE FUEL"/>
    <n v="15570010.7608549"/>
  </r>
  <r>
    <n v="72569"/>
    <s v="REFERENCE ELECTRIFICATION - MODERATE TECHNOLOGY ADVANCEMENT"/>
    <x v="0"/>
    <s v="REFERENCE GASOLINE LIGHT-DUTY AUTO"/>
    <x v="50"/>
    <s v="TRANSPORTATION"/>
    <x v="2"/>
    <s v="ELECTRICITY"/>
    <m/>
  </r>
  <r>
    <n v="72570"/>
    <s v="REFERENCE ELECTRIFICATION - MODERATE TECHNOLOGY ADVANCEMENT"/>
    <x v="0"/>
    <s v="REFERENCE GASOLINE LIGHT-DUTY AUTO"/>
    <x v="50"/>
    <s v="TRANSPORTATION"/>
    <x v="2"/>
    <s v="DIESEL FUEL"/>
    <m/>
  </r>
  <r>
    <n v="72571"/>
    <s v="REFERENCE ELECTRIFICATION - MODERATE TECHNOLOGY ADVANCEMENT"/>
    <x v="0"/>
    <s v="REFERENCE GASOLINE LIGHT-DUTY AUTO"/>
    <x v="50"/>
    <s v="TRANSPORTATION"/>
    <x v="2"/>
    <s v="COMPRESSED PIPELINE GAS"/>
    <m/>
  </r>
  <r>
    <n v="72572"/>
    <s v="REFERENCE ELECTRIFICATION - MODERATE TECHNOLOGY ADVANCEMENT"/>
    <x v="0"/>
    <s v="REFERENCE GASOLINE LIGHT-DUTY AUTO"/>
    <x v="50"/>
    <s v="TRANSPORTATION"/>
    <x v="2"/>
    <s v="LIQUID HYDROGEN"/>
    <m/>
  </r>
  <r>
    <n v="72573"/>
    <s v="REFERENCE ELECTRIFICATION - MODERATE TECHNOLOGY ADVANCEMENT"/>
    <x v="0"/>
    <s v="ELECTRIC LIGHT-DUTY AUTO - 200 MILE RANGE"/>
    <x v="0"/>
    <s v="TRANSPORTATION"/>
    <x v="2"/>
    <s v="GASOLINE FUEL"/>
    <m/>
  </r>
  <r>
    <n v="72574"/>
    <s v="REFERENCE ELECTRIFICATION - MODERATE TECHNOLOGY ADVANCEMENT"/>
    <x v="0"/>
    <s v="ELECTRIC LIGHT-DUTY AUTO - 200 MILE RANGE"/>
    <x v="0"/>
    <s v="TRANSPORTATION"/>
    <x v="2"/>
    <s v="ELECTRICITY"/>
    <n v="111684.107861963"/>
  </r>
  <r>
    <n v="72575"/>
    <s v="REFERENCE ELECTRIFICATION - MODERATE TECHNOLOGY ADVANCEMENT"/>
    <x v="0"/>
    <s v="ELECTRIC LIGHT-DUTY AUTO - 200 MILE RANGE"/>
    <x v="0"/>
    <s v="TRANSPORTATION"/>
    <x v="2"/>
    <s v="DIESEL FUEL"/>
    <m/>
  </r>
  <r>
    <n v="72576"/>
    <s v="REFERENCE ELECTRIFICATION - MODERATE TECHNOLOGY ADVANCEMENT"/>
    <x v="0"/>
    <s v="ELECTRIC LIGHT-DUTY AUTO - 200 MILE RANGE"/>
    <x v="0"/>
    <s v="TRANSPORTATION"/>
    <x v="2"/>
    <s v="COMPRESSED PIPELINE GAS"/>
    <m/>
  </r>
  <r>
    <n v="72577"/>
    <s v="REFERENCE ELECTRIFICATION - MODERATE TECHNOLOGY ADVANCEMENT"/>
    <x v="0"/>
    <s v="ELECTRIC LIGHT-DUTY AUTO - 200 MILE RANGE"/>
    <x v="0"/>
    <s v="TRANSPORTATION"/>
    <x v="2"/>
    <s v="LIQUID HYDROGEN"/>
    <m/>
  </r>
  <r>
    <n v="72578"/>
    <s v="REFERENCE ELECTRIFICATION - MODERATE TECHNOLOGY ADVANCEMENT"/>
    <x v="0"/>
    <s v="ELECTRIC LIGHT-DUTY AUTO - 200 MILE RANGE"/>
    <x v="1"/>
    <s v="TRANSPORTATION"/>
    <x v="2"/>
    <s v="GASOLINE FUEL"/>
    <m/>
  </r>
  <r>
    <n v="72579"/>
    <s v="REFERENCE ELECTRIFICATION - MODERATE TECHNOLOGY ADVANCEMENT"/>
    <x v="0"/>
    <s v="ELECTRIC LIGHT-DUTY AUTO - 200 MILE RANGE"/>
    <x v="1"/>
    <s v="TRANSPORTATION"/>
    <x v="2"/>
    <s v="ELECTRICITY"/>
    <n v="16805.9459645612"/>
  </r>
  <r>
    <n v="72580"/>
    <s v="REFERENCE ELECTRIFICATION - MODERATE TECHNOLOGY ADVANCEMENT"/>
    <x v="0"/>
    <s v="ELECTRIC LIGHT-DUTY AUTO - 200 MILE RANGE"/>
    <x v="1"/>
    <s v="TRANSPORTATION"/>
    <x v="2"/>
    <s v="DIESEL FUEL"/>
    <m/>
  </r>
  <r>
    <n v="72581"/>
    <s v="REFERENCE ELECTRIFICATION - MODERATE TECHNOLOGY ADVANCEMENT"/>
    <x v="0"/>
    <s v="ELECTRIC LIGHT-DUTY AUTO - 200 MILE RANGE"/>
    <x v="1"/>
    <s v="TRANSPORTATION"/>
    <x v="2"/>
    <s v="COMPRESSED PIPELINE GAS"/>
    <m/>
  </r>
  <r>
    <n v="72582"/>
    <s v="REFERENCE ELECTRIFICATION - MODERATE TECHNOLOGY ADVANCEMENT"/>
    <x v="0"/>
    <s v="ELECTRIC LIGHT-DUTY AUTO - 200 MILE RANGE"/>
    <x v="1"/>
    <s v="TRANSPORTATION"/>
    <x v="2"/>
    <s v="LIQUID HYDROGEN"/>
    <m/>
  </r>
  <r>
    <n v="72583"/>
    <s v="REFERENCE ELECTRIFICATION - MODERATE TECHNOLOGY ADVANCEMENT"/>
    <x v="0"/>
    <s v="ELECTRIC LIGHT-DUTY AUTO - 200 MILE RANGE"/>
    <x v="2"/>
    <s v="TRANSPORTATION"/>
    <x v="2"/>
    <s v="GASOLINE FUEL"/>
    <m/>
  </r>
  <r>
    <n v="72584"/>
    <s v="REFERENCE ELECTRIFICATION - MODERATE TECHNOLOGY ADVANCEMENT"/>
    <x v="0"/>
    <s v="ELECTRIC LIGHT-DUTY AUTO - 200 MILE RANGE"/>
    <x v="2"/>
    <s v="TRANSPORTATION"/>
    <x v="2"/>
    <s v="ELECTRICITY"/>
    <n v="110802.054927805"/>
  </r>
  <r>
    <n v="72585"/>
    <s v="REFERENCE ELECTRIFICATION - MODERATE TECHNOLOGY ADVANCEMENT"/>
    <x v="0"/>
    <s v="ELECTRIC LIGHT-DUTY AUTO - 200 MILE RANGE"/>
    <x v="2"/>
    <s v="TRANSPORTATION"/>
    <x v="2"/>
    <s v="DIESEL FUEL"/>
    <m/>
  </r>
  <r>
    <n v="72586"/>
    <s v="REFERENCE ELECTRIFICATION - MODERATE TECHNOLOGY ADVANCEMENT"/>
    <x v="0"/>
    <s v="ELECTRIC LIGHT-DUTY AUTO - 200 MILE RANGE"/>
    <x v="2"/>
    <s v="TRANSPORTATION"/>
    <x v="2"/>
    <s v="COMPRESSED PIPELINE GAS"/>
    <m/>
  </r>
  <r>
    <n v="72587"/>
    <s v="REFERENCE ELECTRIFICATION - MODERATE TECHNOLOGY ADVANCEMENT"/>
    <x v="0"/>
    <s v="ELECTRIC LIGHT-DUTY AUTO - 200 MILE RANGE"/>
    <x v="2"/>
    <s v="TRANSPORTATION"/>
    <x v="2"/>
    <s v="LIQUID HYDROGEN"/>
    <m/>
  </r>
  <r>
    <n v="72588"/>
    <s v="REFERENCE ELECTRIFICATION - MODERATE TECHNOLOGY ADVANCEMENT"/>
    <x v="0"/>
    <s v="ELECTRIC LIGHT-DUTY AUTO - 200 MILE RANGE"/>
    <x v="3"/>
    <s v="TRANSPORTATION"/>
    <x v="2"/>
    <s v="GASOLINE FUEL"/>
    <m/>
  </r>
  <r>
    <n v="72589"/>
    <s v="REFERENCE ELECTRIFICATION - MODERATE TECHNOLOGY ADVANCEMENT"/>
    <x v="0"/>
    <s v="ELECTRIC LIGHT-DUTY AUTO - 200 MILE RANGE"/>
    <x v="3"/>
    <s v="TRANSPORTATION"/>
    <x v="2"/>
    <s v="ELECTRICITY"/>
    <n v="58081.2195942885"/>
  </r>
  <r>
    <n v="72590"/>
    <s v="REFERENCE ELECTRIFICATION - MODERATE TECHNOLOGY ADVANCEMENT"/>
    <x v="0"/>
    <s v="ELECTRIC LIGHT-DUTY AUTO - 200 MILE RANGE"/>
    <x v="3"/>
    <s v="TRANSPORTATION"/>
    <x v="2"/>
    <s v="DIESEL FUEL"/>
    <m/>
  </r>
  <r>
    <n v="72591"/>
    <s v="REFERENCE ELECTRIFICATION - MODERATE TECHNOLOGY ADVANCEMENT"/>
    <x v="0"/>
    <s v="ELECTRIC LIGHT-DUTY AUTO - 200 MILE RANGE"/>
    <x v="3"/>
    <s v="TRANSPORTATION"/>
    <x v="2"/>
    <s v="COMPRESSED PIPELINE GAS"/>
    <m/>
  </r>
  <r>
    <n v="72592"/>
    <s v="REFERENCE ELECTRIFICATION - MODERATE TECHNOLOGY ADVANCEMENT"/>
    <x v="0"/>
    <s v="ELECTRIC LIGHT-DUTY AUTO - 200 MILE RANGE"/>
    <x v="3"/>
    <s v="TRANSPORTATION"/>
    <x v="2"/>
    <s v="LIQUID HYDROGEN"/>
    <m/>
  </r>
  <r>
    <n v="72593"/>
    <s v="REFERENCE ELECTRIFICATION - MODERATE TECHNOLOGY ADVANCEMENT"/>
    <x v="0"/>
    <s v="ELECTRIC LIGHT-DUTY AUTO - 200 MILE RANGE"/>
    <x v="4"/>
    <s v="TRANSPORTATION"/>
    <x v="2"/>
    <s v="GASOLINE FUEL"/>
    <m/>
  </r>
  <r>
    <n v="72594"/>
    <s v="REFERENCE ELECTRIFICATION - MODERATE TECHNOLOGY ADVANCEMENT"/>
    <x v="0"/>
    <s v="ELECTRIC LIGHT-DUTY AUTO - 200 MILE RANGE"/>
    <x v="4"/>
    <s v="TRANSPORTATION"/>
    <x v="2"/>
    <s v="ELECTRICITY"/>
    <n v="1185869.55992856"/>
  </r>
  <r>
    <n v="72595"/>
    <s v="REFERENCE ELECTRIFICATION - MODERATE TECHNOLOGY ADVANCEMENT"/>
    <x v="0"/>
    <s v="ELECTRIC LIGHT-DUTY AUTO - 200 MILE RANGE"/>
    <x v="4"/>
    <s v="TRANSPORTATION"/>
    <x v="2"/>
    <s v="DIESEL FUEL"/>
    <m/>
  </r>
  <r>
    <n v="72596"/>
    <s v="REFERENCE ELECTRIFICATION - MODERATE TECHNOLOGY ADVANCEMENT"/>
    <x v="0"/>
    <s v="ELECTRIC LIGHT-DUTY AUTO - 200 MILE RANGE"/>
    <x v="4"/>
    <s v="TRANSPORTATION"/>
    <x v="2"/>
    <s v="COMPRESSED PIPELINE GAS"/>
    <m/>
  </r>
  <r>
    <n v="72597"/>
    <s v="REFERENCE ELECTRIFICATION - MODERATE TECHNOLOGY ADVANCEMENT"/>
    <x v="0"/>
    <s v="ELECTRIC LIGHT-DUTY AUTO - 200 MILE RANGE"/>
    <x v="4"/>
    <s v="TRANSPORTATION"/>
    <x v="2"/>
    <s v="LIQUID HYDROGEN"/>
    <m/>
  </r>
  <r>
    <n v="72598"/>
    <s v="REFERENCE ELECTRIFICATION - MODERATE TECHNOLOGY ADVANCEMENT"/>
    <x v="0"/>
    <s v="ELECTRIC LIGHT-DUTY AUTO - 200 MILE RANGE"/>
    <x v="5"/>
    <s v="TRANSPORTATION"/>
    <x v="2"/>
    <s v="GASOLINE FUEL"/>
    <m/>
  </r>
  <r>
    <n v="72599"/>
    <s v="REFERENCE ELECTRIFICATION - MODERATE TECHNOLOGY ADVANCEMENT"/>
    <x v="0"/>
    <s v="ELECTRIC LIGHT-DUTY AUTO - 200 MILE RANGE"/>
    <x v="5"/>
    <s v="TRANSPORTATION"/>
    <x v="2"/>
    <s v="ELECTRICITY"/>
    <n v="92157.4784477223"/>
  </r>
  <r>
    <n v="72600"/>
    <s v="REFERENCE ELECTRIFICATION - MODERATE TECHNOLOGY ADVANCEMENT"/>
    <x v="0"/>
    <s v="ELECTRIC LIGHT-DUTY AUTO - 200 MILE RANGE"/>
    <x v="5"/>
    <s v="TRANSPORTATION"/>
    <x v="2"/>
    <s v="DIESEL FUEL"/>
    <m/>
  </r>
  <r>
    <n v="72601"/>
    <s v="REFERENCE ELECTRIFICATION - MODERATE TECHNOLOGY ADVANCEMENT"/>
    <x v="0"/>
    <s v="ELECTRIC LIGHT-DUTY AUTO - 200 MILE RANGE"/>
    <x v="5"/>
    <s v="TRANSPORTATION"/>
    <x v="2"/>
    <s v="COMPRESSED PIPELINE GAS"/>
    <m/>
  </r>
  <r>
    <n v="72602"/>
    <s v="REFERENCE ELECTRIFICATION - MODERATE TECHNOLOGY ADVANCEMENT"/>
    <x v="0"/>
    <s v="ELECTRIC LIGHT-DUTY AUTO - 200 MILE RANGE"/>
    <x v="5"/>
    <s v="TRANSPORTATION"/>
    <x v="2"/>
    <s v="LIQUID HYDROGEN"/>
    <m/>
  </r>
  <r>
    <n v="72603"/>
    <s v="REFERENCE ELECTRIFICATION - MODERATE TECHNOLOGY ADVANCEMENT"/>
    <x v="0"/>
    <s v="ELECTRIC LIGHT-DUTY AUTO - 200 MILE RANGE"/>
    <x v="6"/>
    <s v="TRANSPORTATION"/>
    <x v="2"/>
    <s v="GASOLINE FUEL"/>
    <m/>
  </r>
  <r>
    <n v="72604"/>
    <s v="REFERENCE ELECTRIFICATION - MODERATE TECHNOLOGY ADVANCEMENT"/>
    <x v="0"/>
    <s v="ELECTRIC LIGHT-DUTY AUTO - 200 MILE RANGE"/>
    <x v="6"/>
    <s v="TRANSPORTATION"/>
    <x v="2"/>
    <s v="ELECTRICITY"/>
    <n v="65092.5281347153"/>
  </r>
  <r>
    <n v="72605"/>
    <s v="REFERENCE ELECTRIFICATION - MODERATE TECHNOLOGY ADVANCEMENT"/>
    <x v="0"/>
    <s v="ELECTRIC LIGHT-DUTY AUTO - 200 MILE RANGE"/>
    <x v="6"/>
    <s v="TRANSPORTATION"/>
    <x v="2"/>
    <s v="DIESEL FUEL"/>
    <m/>
  </r>
  <r>
    <n v="72606"/>
    <s v="REFERENCE ELECTRIFICATION - MODERATE TECHNOLOGY ADVANCEMENT"/>
    <x v="0"/>
    <s v="ELECTRIC LIGHT-DUTY AUTO - 200 MILE RANGE"/>
    <x v="6"/>
    <s v="TRANSPORTATION"/>
    <x v="2"/>
    <s v="COMPRESSED PIPELINE GAS"/>
    <m/>
  </r>
  <r>
    <n v="72607"/>
    <s v="REFERENCE ELECTRIFICATION - MODERATE TECHNOLOGY ADVANCEMENT"/>
    <x v="0"/>
    <s v="ELECTRIC LIGHT-DUTY AUTO - 200 MILE RANGE"/>
    <x v="6"/>
    <s v="TRANSPORTATION"/>
    <x v="2"/>
    <s v="LIQUID HYDROGEN"/>
    <m/>
  </r>
  <r>
    <n v="72608"/>
    <s v="REFERENCE ELECTRIFICATION - MODERATE TECHNOLOGY ADVANCEMENT"/>
    <x v="0"/>
    <s v="ELECTRIC LIGHT-DUTY AUTO - 200 MILE RANGE"/>
    <x v="7"/>
    <s v="TRANSPORTATION"/>
    <x v="2"/>
    <s v="GASOLINE FUEL"/>
    <m/>
  </r>
  <r>
    <n v="72609"/>
    <s v="REFERENCE ELECTRIFICATION - MODERATE TECHNOLOGY ADVANCEMENT"/>
    <x v="0"/>
    <s v="ELECTRIC LIGHT-DUTY AUTO - 200 MILE RANGE"/>
    <x v="7"/>
    <s v="TRANSPORTATION"/>
    <x v="2"/>
    <s v="ELECTRICITY"/>
    <n v="12973.8958129834"/>
  </r>
  <r>
    <n v="72610"/>
    <s v="REFERENCE ELECTRIFICATION - MODERATE TECHNOLOGY ADVANCEMENT"/>
    <x v="0"/>
    <s v="ELECTRIC LIGHT-DUTY AUTO - 200 MILE RANGE"/>
    <x v="7"/>
    <s v="TRANSPORTATION"/>
    <x v="2"/>
    <s v="DIESEL FUEL"/>
    <m/>
  </r>
  <r>
    <n v="72611"/>
    <s v="REFERENCE ELECTRIFICATION - MODERATE TECHNOLOGY ADVANCEMENT"/>
    <x v="0"/>
    <s v="ELECTRIC LIGHT-DUTY AUTO - 200 MILE RANGE"/>
    <x v="7"/>
    <s v="TRANSPORTATION"/>
    <x v="2"/>
    <s v="COMPRESSED PIPELINE GAS"/>
    <m/>
  </r>
  <r>
    <n v="72612"/>
    <s v="REFERENCE ELECTRIFICATION - MODERATE TECHNOLOGY ADVANCEMENT"/>
    <x v="0"/>
    <s v="ELECTRIC LIGHT-DUTY AUTO - 200 MILE RANGE"/>
    <x v="7"/>
    <s v="TRANSPORTATION"/>
    <x v="2"/>
    <s v="LIQUID HYDROGEN"/>
    <m/>
  </r>
  <r>
    <n v="72613"/>
    <s v="REFERENCE ELECTRIFICATION - MODERATE TECHNOLOGY ADVANCEMENT"/>
    <x v="0"/>
    <s v="ELECTRIC LIGHT-DUTY AUTO - 200 MILE RANGE"/>
    <x v="8"/>
    <s v="TRANSPORTATION"/>
    <x v="2"/>
    <s v="GASOLINE FUEL"/>
    <m/>
  </r>
  <r>
    <n v="72614"/>
    <s v="REFERENCE ELECTRIFICATION - MODERATE TECHNOLOGY ADVANCEMENT"/>
    <x v="0"/>
    <s v="ELECTRIC LIGHT-DUTY AUTO - 200 MILE RANGE"/>
    <x v="8"/>
    <s v="TRANSPORTATION"/>
    <x v="2"/>
    <s v="ELECTRICITY"/>
    <n v="12889.7799242683"/>
  </r>
  <r>
    <n v="72615"/>
    <s v="REFERENCE ELECTRIFICATION - MODERATE TECHNOLOGY ADVANCEMENT"/>
    <x v="0"/>
    <s v="ELECTRIC LIGHT-DUTY AUTO - 200 MILE RANGE"/>
    <x v="8"/>
    <s v="TRANSPORTATION"/>
    <x v="2"/>
    <s v="DIESEL FUEL"/>
    <m/>
  </r>
  <r>
    <n v="72616"/>
    <s v="REFERENCE ELECTRIFICATION - MODERATE TECHNOLOGY ADVANCEMENT"/>
    <x v="0"/>
    <s v="ELECTRIC LIGHT-DUTY AUTO - 200 MILE RANGE"/>
    <x v="8"/>
    <s v="TRANSPORTATION"/>
    <x v="2"/>
    <s v="COMPRESSED PIPELINE GAS"/>
    <m/>
  </r>
  <r>
    <n v="72617"/>
    <s v="REFERENCE ELECTRIFICATION - MODERATE TECHNOLOGY ADVANCEMENT"/>
    <x v="0"/>
    <s v="ELECTRIC LIGHT-DUTY AUTO - 200 MILE RANGE"/>
    <x v="8"/>
    <s v="TRANSPORTATION"/>
    <x v="2"/>
    <s v="LIQUID HYDROGEN"/>
    <m/>
  </r>
  <r>
    <n v="72618"/>
    <s v="REFERENCE ELECTRIFICATION - MODERATE TECHNOLOGY ADVANCEMENT"/>
    <x v="0"/>
    <s v="ELECTRIC LIGHT-DUTY AUTO - 200 MILE RANGE"/>
    <x v="9"/>
    <s v="TRANSPORTATION"/>
    <x v="2"/>
    <s v="GASOLINE FUEL"/>
    <m/>
  </r>
  <r>
    <n v="72619"/>
    <s v="REFERENCE ELECTRIFICATION - MODERATE TECHNOLOGY ADVANCEMENT"/>
    <x v="0"/>
    <s v="ELECTRIC LIGHT-DUTY AUTO - 200 MILE RANGE"/>
    <x v="9"/>
    <s v="TRANSPORTATION"/>
    <x v="2"/>
    <s v="ELECTRICITY"/>
    <n v="388652.792272305"/>
  </r>
  <r>
    <n v="72620"/>
    <s v="REFERENCE ELECTRIFICATION - MODERATE TECHNOLOGY ADVANCEMENT"/>
    <x v="0"/>
    <s v="ELECTRIC LIGHT-DUTY AUTO - 200 MILE RANGE"/>
    <x v="9"/>
    <s v="TRANSPORTATION"/>
    <x v="2"/>
    <s v="DIESEL FUEL"/>
    <m/>
  </r>
  <r>
    <n v="72621"/>
    <s v="REFERENCE ELECTRIFICATION - MODERATE TECHNOLOGY ADVANCEMENT"/>
    <x v="0"/>
    <s v="ELECTRIC LIGHT-DUTY AUTO - 200 MILE RANGE"/>
    <x v="9"/>
    <s v="TRANSPORTATION"/>
    <x v="2"/>
    <s v="COMPRESSED PIPELINE GAS"/>
    <m/>
  </r>
  <r>
    <n v="72622"/>
    <s v="REFERENCE ELECTRIFICATION - MODERATE TECHNOLOGY ADVANCEMENT"/>
    <x v="0"/>
    <s v="ELECTRIC LIGHT-DUTY AUTO - 200 MILE RANGE"/>
    <x v="9"/>
    <s v="TRANSPORTATION"/>
    <x v="2"/>
    <s v="LIQUID HYDROGEN"/>
    <m/>
  </r>
  <r>
    <n v="72623"/>
    <s v="REFERENCE ELECTRIFICATION - MODERATE TECHNOLOGY ADVANCEMENT"/>
    <x v="0"/>
    <s v="ELECTRIC LIGHT-DUTY AUTO - 200 MILE RANGE"/>
    <x v="10"/>
    <s v="TRANSPORTATION"/>
    <x v="2"/>
    <s v="GASOLINE FUEL"/>
    <m/>
  </r>
  <r>
    <n v="72624"/>
    <s v="REFERENCE ELECTRIFICATION - MODERATE TECHNOLOGY ADVANCEMENT"/>
    <x v="0"/>
    <s v="ELECTRIC LIGHT-DUTY AUTO - 200 MILE RANGE"/>
    <x v="10"/>
    <s v="TRANSPORTATION"/>
    <x v="2"/>
    <s v="ELECTRICITY"/>
    <n v="215479.487393502"/>
  </r>
  <r>
    <n v="72625"/>
    <s v="REFERENCE ELECTRIFICATION - MODERATE TECHNOLOGY ADVANCEMENT"/>
    <x v="0"/>
    <s v="ELECTRIC LIGHT-DUTY AUTO - 200 MILE RANGE"/>
    <x v="10"/>
    <s v="TRANSPORTATION"/>
    <x v="2"/>
    <s v="DIESEL FUEL"/>
    <m/>
  </r>
  <r>
    <n v="72626"/>
    <s v="REFERENCE ELECTRIFICATION - MODERATE TECHNOLOGY ADVANCEMENT"/>
    <x v="0"/>
    <s v="ELECTRIC LIGHT-DUTY AUTO - 200 MILE RANGE"/>
    <x v="10"/>
    <s v="TRANSPORTATION"/>
    <x v="2"/>
    <s v="COMPRESSED PIPELINE GAS"/>
    <m/>
  </r>
  <r>
    <n v="72627"/>
    <s v="REFERENCE ELECTRIFICATION - MODERATE TECHNOLOGY ADVANCEMENT"/>
    <x v="0"/>
    <s v="ELECTRIC LIGHT-DUTY AUTO - 200 MILE RANGE"/>
    <x v="10"/>
    <s v="TRANSPORTATION"/>
    <x v="2"/>
    <s v="LIQUID HYDROGEN"/>
    <m/>
  </r>
  <r>
    <n v="72628"/>
    <s v="REFERENCE ELECTRIFICATION - MODERATE TECHNOLOGY ADVANCEMENT"/>
    <x v="0"/>
    <s v="ELECTRIC LIGHT-DUTY AUTO - 200 MILE RANGE"/>
    <x v="11"/>
    <s v="TRANSPORTATION"/>
    <x v="2"/>
    <s v="GASOLINE FUEL"/>
    <m/>
  </r>
  <r>
    <n v="72629"/>
    <s v="REFERENCE ELECTRIFICATION - MODERATE TECHNOLOGY ADVANCEMENT"/>
    <x v="0"/>
    <s v="ELECTRIC LIGHT-DUTY AUTO - 200 MILE RANGE"/>
    <x v="11"/>
    <s v="TRANSPORTATION"/>
    <x v="2"/>
    <s v="ELECTRICITY"/>
    <n v="39914.1188369603"/>
  </r>
  <r>
    <n v="72630"/>
    <s v="REFERENCE ELECTRIFICATION - MODERATE TECHNOLOGY ADVANCEMENT"/>
    <x v="0"/>
    <s v="ELECTRIC LIGHT-DUTY AUTO - 200 MILE RANGE"/>
    <x v="11"/>
    <s v="TRANSPORTATION"/>
    <x v="2"/>
    <s v="DIESEL FUEL"/>
    <m/>
  </r>
  <r>
    <n v="72631"/>
    <s v="REFERENCE ELECTRIFICATION - MODERATE TECHNOLOGY ADVANCEMENT"/>
    <x v="0"/>
    <s v="ELECTRIC LIGHT-DUTY AUTO - 200 MILE RANGE"/>
    <x v="11"/>
    <s v="TRANSPORTATION"/>
    <x v="2"/>
    <s v="COMPRESSED PIPELINE GAS"/>
    <m/>
  </r>
  <r>
    <n v="72632"/>
    <s v="REFERENCE ELECTRIFICATION - MODERATE TECHNOLOGY ADVANCEMENT"/>
    <x v="0"/>
    <s v="ELECTRIC LIGHT-DUTY AUTO - 200 MILE RANGE"/>
    <x v="11"/>
    <s v="TRANSPORTATION"/>
    <x v="2"/>
    <s v="LIQUID HYDROGEN"/>
    <m/>
  </r>
  <r>
    <n v="72633"/>
    <s v="REFERENCE ELECTRIFICATION - MODERATE TECHNOLOGY ADVANCEMENT"/>
    <x v="0"/>
    <s v="ELECTRIC LIGHT-DUTY AUTO - 200 MILE RANGE"/>
    <x v="12"/>
    <s v="TRANSPORTATION"/>
    <x v="2"/>
    <s v="GASOLINE FUEL"/>
    <m/>
  </r>
  <r>
    <n v="72634"/>
    <s v="REFERENCE ELECTRIFICATION - MODERATE TECHNOLOGY ADVANCEMENT"/>
    <x v="0"/>
    <s v="ELECTRIC LIGHT-DUTY AUTO - 200 MILE RANGE"/>
    <x v="12"/>
    <s v="TRANSPORTATION"/>
    <x v="2"/>
    <s v="ELECTRICITY"/>
    <n v="28233.2160502554"/>
  </r>
  <r>
    <n v="72635"/>
    <s v="REFERENCE ELECTRIFICATION - MODERATE TECHNOLOGY ADVANCEMENT"/>
    <x v="0"/>
    <s v="ELECTRIC LIGHT-DUTY AUTO - 200 MILE RANGE"/>
    <x v="12"/>
    <s v="TRANSPORTATION"/>
    <x v="2"/>
    <s v="DIESEL FUEL"/>
    <m/>
  </r>
  <r>
    <n v="72636"/>
    <s v="REFERENCE ELECTRIFICATION - MODERATE TECHNOLOGY ADVANCEMENT"/>
    <x v="0"/>
    <s v="ELECTRIC LIGHT-DUTY AUTO - 200 MILE RANGE"/>
    <x v="12"/>
    <s v="TRANSPORTATION"/>
    <x v="2"/>
    <s v="COMPRESSED PIPELINE GAS"/>
    <m/>
  </r>
  <r>
    <n v="72637"/>
    <s v="REFERENCE ELECTRIFICATION - MODERATE TECHNOLOGY ADVANCEMENT"/>
    <x v="0"/>
    <s v="ELECTRIC LIGHT-DUTY AUTO - 200 MILE RANGE"/>
    <x v="12"/>
    <s v="TRANSPORTATION"/>
    <x v="2"/>
    <s v="LIQUID HYDROGEN"/>
    <m/>
  </r>
  <r>
    <n v="72638"/>
    <s v="REFERENCE ELECTRIFICATION - MODERATE TECHNOLOGY ADVANCEMENT"/>
    <x v="0"/>
    <s v="ELECTRIC LIGHT-DUTY AUTO - 200 MILE RANGE"/>
    <x v="13"/>
    <s v="TRANSPORTATION"/>
    <x v="2"/>
    <s v="GASOLINE FUEL"/>
    <m/>
  </r>
  <r>
    <n v="72639"/>
    <s v="REFERENCE ELECTRIFICATION - MODERATE TECHNOLOGY ADVANCEMENT"/>
    <x v="0"/>
    <s v="ELECTRIC LIGHT-DUTY AUTO - 200 MILE RANGE"/>
    <x v="13"/>
    <s v="TRANSPORTATION"/>
    <x v="2"/>
    <s v="ELECTRICITY"/>
    <n v="205655.139511816"/>
  </r>
  <r>
    <n v="72640"/>
    <s v="REFERENCE ELECTRIFICATION - MODERATE TECHNOLOGY ADVANCEMENT"/>
    <x v="0"/>
    <s v="ELECTRIC LIGHT-DUTY AUTO - 200 MILE RANGE"/>
    <x v="13"/>
    <s v="TRANSPORTATION"/>
    <x v="2"/>
    <s v="DIESEL FUEL"/>
    <m/>
  </r>
  <r>
    <n v="72641"/>
    <s v="REFERENCE ELECTRIFICATION - MODERATE TECHNOLOGY ADVANCEMENT"/>
    <x v="0"/>
    <s v="ELECTRIC LIGHT-DUTY AUTO - 200 MILE RANGE"/>
    <x v="13"/>
    <s v="TRANSPORTATION"/>
    <x v="2"/>
    <s v="COMPRESSED PIPELINE GAS"/>
    <m/>
  </r>
  <r>
    <n v="72642"/>
    <s v="REFERENCE ELECTRIFICATION - MODERATE TECHNOLOGY ADVANCEMENT"/>
    <x v="0"/>
    <s v="ELECTRIC LIGHT-DUTY AUTO - 200 MILE RANGE"/>
    <x v="13"/>
    <s v="TRANSPORTATION"/>
    <x v="2"/>
    <s v="LIQUID HYDROGEN"/>
    <m/>
  </r>
  <r>
    <n v="72643"/>
    <s v="REFERENCE ELECTRIFICATION - MODERATE TECHNOLOGY ADVANCEMENT"/>
    <x v="0"/>
    <s v="ELECTRIC LIGHT-DUTY AUTO - 200 MILE RANGE"/>
    <x v="14"/>
    <s v="TRANSPORTATION"/>
    <x v="2"/>
    <s v="GASOLINE FUEL"/>
    <m/>
  </r>
  <r>
    <n v="72644"/>
    <s v="REFERENCE ELECTRIFICATION - MODERATE TECHNOLOGY ADVANCEMENT"/>
    <x v="0"/>
    <s v="ELECTRIC LIGHT-DUTY AUTO - 200 MILE RANGE"/>
    <x v="14"/>
    <s v="TRANSPORTATION"/>
    <x v="2"/>
    <s v="ELECTRICITY"/>
    <n v="155290.615449272"/>
  </r>
  <r>
    <n v="72645"/>
    <s v="REFERENCE ELECTRIFICATION - MODERATE TECHNOLOGY ADVANCEMENT"/>
    <x v="0"/>
    <s v="ELECTRIC LIGHT-DUTY AUTO - 200 MILE RANGE"/>
    <x v="14"/>
    <s v="TRANSPORTATION"/>
    <x v="2"/>
    <s v="DIESEL FUEL"/>
    <m/>
  </r>
  <r>
    <n v="72646"/>
    <s v="REFERENCE ELECTRIFICATION - MODERATE TECHNOLOGY ADVANCEMENT"/>
    <x v="0"/>
    <s v="ELECTRIC LIGHT-DUTY AUTO - 200 MILE RANGE"/>
    <x v="14"/>
    <s v="TRANSPORTATION"/>
    <x v="2"/>
    <s v="COMPRESSED PIPELINE GAS"/>
    <m/>
  </r>
  <r>
    <n v="72647"/>
    <s v="REFERENCE ELECTRIFICATION - MODERATE TECHNOLOGY ADVANCEMENT"/>
    <x v="0"/>
    <s v="ELECTRIC LIGHT-DUTY AUTO - 200 MILE RANGE"/>
    <x v="14"/>
    <s v="TRANSPORTATION"/>
    <x v="2"/>
    <s v="LIQUID HYDROGEN"/>
    <m/>
  </r>
  <r>
    <n v="72648"/>
    <s v="REFERENCE ELECTRIFICATION - MODERATE TECHNOLOGY ADVANCEMENT"/>
    <x v="0"/>
    <s v="ELECTRIC LIGHT-DUTY AUTO - 200 MILE RANGE"/>
    <x v="15"/>
    <s v="TRANSPORTATION"/>
    <x v="2"/>
    <s v="GASOLINE FUEL"/>
    <m/>
  </r>
  <r>
    <n v="72649"/>
    <s v="REFERENCE ELECTRIFICATION - MODERATE TECHNOLOGY ADVANCEMENT"/>
    <x v="0"/>
    <s v="ELECTRIC LIGHT-DUTY AUTO - 200 MILE RANGE"/>
    <x v="15"/>
    <s v="TRANSPORTATION"/>
    <x v="2"/>
    <s v="ELECTRICITY"/>
    <n v="52986.1229482466"/>
  </r>
  <r>
    <n v="72650"/>
    <s v="REFERENCE ELECTRIFICATION - MODERATE TECHNOLOGY ADVANCEMENT"/>
    <x v="0"/>
    <s v="ELECTRIC LIGHT-DUTY AUTO - 200 MILE RANGE"/>
    <x v="15"/>
    <s v="TRANSPORTATION"/>
    <x v="2"/>
    <s v="DIESEL FUEL"/>
    <m/>
  </r>
  <r>
    <n v="72651"/>
    <s v="REFERENCE ELECTRIFICATION - MODERATE TECHNOLOGY ADVANCEMENT"/>
    <x v="0"/>
    <s v="ELECTRIC LIGHT-DUTY AUTO - 200 MILE RANGE"/>
    <x v="15"/>
    <s v="TRANSPORTATION"/>
    <x v="2"/>
    <s v="COMPRESSED PIPELINE GAS"/>
    <m/>
  </r>
  <r>
    <n v="72652"/>
    <s v="REFERENCE ELECTRIFICATION - MODERATE TECHNOLOGY ADVANCEMENT"/>
    <x v="0"/>
    <s v="ELECTRIC LIGHT-DUTY AUTO - 200 MILE RANGE"/>
    <x v="15"/>
    <s v="TRANSPORTATION"/>
    <x v="2"/>
    <s v="LIQUID HYDROGEN"/>
    <m/>
  </r>
  <r>
    <n v="72653"/>
    <s v="REFERENCE ELECTRIFICATION - MODERATE TECHNOLOGY ADVANCEMENT"/>
    <x v="0"/>
    <s v="ELECTRIC LIGHT-DUTY AUTO - 200 MILE RANGE"/>
    <x v="16"/>
    <s v="TRANSPORTATION"/>
    <x v="2"/>
    <s v="GASOLINE FUEL"/>
    <m/>
  </r>
  <r>
    <n v="72654"/>
    <s v="REFERENCE ELECTRIFICATION - MODERATE TECHNOLOGY ADVANCEMENT"/>
    <x v="0"/>
    <s v="ELECTRIC LIGHT-DUTY AUTO - 200 MILE RANGE"/>
    <x v="16"/>
    <s v="TRANSPORTATION"/>
    <x v="2"/>
    <s v="ELECTRICITY"/>
    <n v="50438.7134258181"/>
  </r>
  <r>
    <n v="72655"/>
    <s v="REFERENCE ELECTRIFICATION - MODERATE TECHNOLOGY ADVANCEMENT"/>
    <x v="0"/>
    <s v="ELECTRIC LIGHT-DUTY AUTO - 200 MILE RANGE"/>
    <x v="16"/>
    <s v="TRANSPORTATION"/>
    <x v="2"/>
    <s v="DIESEL FUEL"/>
    <m/>
  </r>
  <r>
    <n v="72656"/>
    <s v="REFERENCE ELECTRIFICATION - MODERATE TECHNOLOGY ADVANCEMENT"/>
    <x v="0"/>
    <s v="ELECTRIC LIGHT-DUTY AUTO - 200 MILE RANGE"/>
    <x v="16"/>
    <s v="TRANSPORTATION"/>
    <x v="2"/>
    <s v="COMPRESSED PIPELINE GAS"/>
    <m/>
  </r>
  <r>
    <n v="72657"/>
    <s v="REFERENCE ELECTRIFICATION - MODERATE TECHNOLOGY ADVANCEMENT"/>
    <x v="0"/>
    <s v="ELECTRIC LIGHT-DUTY AUTO - 200 MILE RANGE"/>
    <x v="16"/>
    <s v="TRANSPORTATION"/>
    <x v="2"/>
    <s v="LIQUID HYDROGEN"/>
    <m/>
  </r>
  <r>
    <n v="72658"/>
    <s v="REFERENCE ELECTRIFICATION - MODERATE TECHNOLOGY ADVANCEMENT"/>
    <x v="0"/>
    <s v="ELECTRIC LIGHT-DUTY AUTO - 200 MILE RANGE"/>
    <x v="17"/>
    <s v="TRANSPORTATION"/>
    <x v="2"/>
    <s v="GASOLINE FUEL"/>
    <m/>
  </r>
  <r>
    <n v="72659"/>
    <s v="REFERENCE ELECTRIFICATION - MODERATE TECHNOLOGY ADVANCEMENT"/>
    <x v="0"/>
    <s v="ELECTRIC LIGHT-DUTY AUTO - 200 MILE RANGE"/>
    <x v="17"/>
    <s v="TRANSPORTATION"/>
    <x v="2"/>
    <s v="ELECTRICITY"/>
    <n v="81362.630689453"/>
  </r>
  <r>
    <n v="72660"/>
    <s v="REFERENCE ELECTRIFICATION - MODERATE TECHNOLOGY ADVANCEMENT"/>
    <x v="0"/>
    <s v="ELECTRIC LIGHT-DUTY AUTO - 200 MILE RANGE"/>
    <x v="17"/>
    <s v="TRANSPORTATION"/>
    <x v="2"/>
    <s v="DIESEL FUEL"/>
    <m/>
  </r>
  <r>
    <n v="72661"/>
    <s v="REFERENCE ELECTRIFICATION - MODERATE TECHNOLOGY ADVANCEMENT"/>
    <x v="0"/>
    <s v="ELECTRIC LIGHT-DUTY AUTO - 200 MILE RANGE"/>
    <x v="17"/>
    <s v="TRANSPORTATION"/>
    <x v="2"/>
    <s v="COMPRESSED PIPELINE GAS"/>
    <m/>
  </r>
  <r>
    <n v="72662"/>
    <s v="REFERENCE ELECTRIFICATION - MODERATE TECHNOLOGY ADVANCEMENT"/>
    <x v="0"/>
    <s v="ELECTRIC LIGHT-DUTY AUTO - 200 MILE RANGE"/>
    <x v="17"/>
    <s v="TRANSPORTATION"/>
    <x v="2"/>
    <s v="LIQUID HYDROGEN"/>
    <m/>
  </r>
  <r>
    <n v="72663"/>
    <s v="REFERENCE ELECTRIFICATION - MODERATE TECHNOLOGY ADVANCEMENT"/>
    <x v="0"/>
    <s v="ELECTRIC LIGHT-DUTY AUTO - 200 MILE RANGE"/>
    <x v="18"/>
    <s v="TRANSPORTATION"/>
    <x v="2"/>
    <s v="GASOLINE FUEL"/>
    <m/>
  </r>
  <r>
    <n v="72664"/>
    <s v="REFERENCE ELECTRIFICATION - MODERATE TECHNOLOGY ADVANCEMENT"/>
    <x v="0"/>
    <s v="ELECTRIC LIGHT-DUTY AUTO - 200 MILE RANGE"/>
    <x v="18"/>
    <s v="TRANSPORTATION"/>
    <x v="2"/>
    <s v="ELECTRICITY"/>
    <n v="83050.7163353425"/>
  </r>
  <r>
    <n v="72665"/>
    <s v="REFERENCE ELECTRIFICATION - MODERATE TECHNOLOGY ADVANCEMENT"/>
    <x v="0"/>
    <s v="ELECTRIC LIGHT-DUTY AUTO - 200 MILE RANGE"/>
    <x v="18"/>
    <s v="TRANSPORTATION"/>
    <x v="2"/>
    <s v="DIESEL FUEL"/>
    <m/>
  </r>
  <r>
    <n v="72666"/>
    <s v="REFERENCE ELECTRIFICATION - MODERATE TECHNOLOGY ADVANCEMENT"/>
    <x v="0"/>
    <s v="ELECTRIC LIGHT-DUTY AUTO - 200 MILE RANGE"/>
    <x v="18"/>
    <s v="TRANSPORTATION"/>
    <x v="2"/>
    <s v="COMPRESSED PIPELINE GAS"/>
    <m/>
  </r>
  <r>
    <n v="72667"/>
    <s v="REFERENCE ELECTRIFICATION - MODERATE TECHNOLOGY ADVANCEMENT"/>
    <x v="0"/>
    <s v="ELECTRIC LIGHT-DUTY AUTO - 200 MILE RANGE"/>
    <x v="18"/>
    <s v="TRANSPORTATION"/>
    <x v="2"/>
    <s v="LIQUID HYDROGEN"/>
    <m/>
  </r>
  <r>
    <n v="72668"/>
    <s v="REFERENCE ELECTRIFICATION - MODERATE TECHNOLOGY ADVANCEMENT"/>
    <x v="0"/>
    <s v="ELECTRIC LIGHT-DUTY AUTO - 200 MILE RANGE"/>
    <x v="19"/>
    <s v="TRANSPORTATION"/>
    <x v="2"/>
    <s v="GASOLINE FUEL"/>
    <m/>
  </r>
  <r>
    <n v="72669"/>
    <s v="REFERENCE ELECTRIFICATION - MODERATE TECHNOLOGY ADVANCEMENT"/>
    <x v="0"/>
    <s v="ELECTRIC LIGHT-DUTY AUTO - 200 MILE RANGE"/>
    <x v="19"/>
    <s v="TRANSPORTATION"/>
    <x v="2"/>
    <s v="ELECTRICITY"/>
    <n v="28618.2667037464"/>
  </r>
  <r>
    <n v="72670"/>
    <s v="REFERENCE ELECTRIFICATION - MODERATE TECHNOLOGY ADVANCEMENT"/>
    <x v="0"/>
    <s v="ELECTRIC LIGHT-DUTY AUTO - 200 MILE RANGE"/>
    <x v="19"/>
    <s v="TRANSPORTATION"/>
    <x v="2"/>
    <s v="DIESEL FUEL"/>
    <m/>
  </r>
  <r>
    <n v="72671"/>
    <s v="REFERENCE ELECTRIFICATION - MODERATE TECHNOLOGY ADVANCEMENT"/>
    <x v="0"/>
    <s v="ELECTRIC LIGHT-DUTY AUTO - 200 MILE RANGE"/>
    <x v="19"/>
    <s v="TRANSPORTATION"/>
    <x v="2"/>
    <s v="COMPRESSED PIPELINE GAS"/>
    <m/>
  </r>
  <r>
    <n v="72672"/>
    <s v="REFERENCE ELECTRIFICATION - MODERATE TECHNOLOGY ADVANCEMENT"/>
    <x v="0"/>
    <s v="ELECTRIC LIGHT-DUTY AUTO - 200 MILE RANGE"/>
    <x v="19"/>
    <s v="TRANSPORTATION"/>
    <x v="2"/>
    <s v="LIQUID HYDROGEN"/>
    <m/>
  </r>
  <r>
    <n v="72673"/>
    <s v="REFERENCE ELECTRIFICATION - MODERATE TECHNOLOGY ADVANCEMENT"/>
    <x v="0"/>
    <s v="ELECTRIC LIGHT-DUTY AUTO - 200 MILE RANGE"/>
    <x v="20"/>
    <s v="TRANSPORTATION"/>
    <x v="2"/>
    <s v="GASOLINE FUEL"/>
    <m/>
  </r>
  <r>
    <n v="72674"/>
    <s v="REFERENCE ELECTRIFICATION - MODERATE TECHNOLOGY ADVANCEMENT"/>
    <x v="0"/>
    <s v="ELECTRIC LIGHT-DUTY AUTO - 200 MILE RANGE"/>
    <x v="20"/>
    <s v="TRANSPORTATION"/>
    <x v="2"/>
    <s v="ELECTRICITY"/>
    <n v="113380.567819836"/>
  </r>
  <r>
    <n v="72675"/>
    <s v="REFERENCE ELECTRIFICATION - MODERATE TECHNOLOGY ADVANCEMENT"/>
    <x v="0"/>
    <s v="ELECTRIC LIGHT-DUTY AUTO - 200 MILE RANGE"/>
    <x v="20"/>
    <s v="TRANSPORTATION"/>
    <x v="2"/>
    <s v="DIESEL FUEL"/>
    <m/>
  </r>
  <r>
    <n v="72676"/>
    <s v="REFERENCE ELECTRIFICATION - MODERATE TECHNOLOGY ADVANCEMENT"/>
    <x v="0"/>
    <s v="ELECTRIC LIGHT-DUTY AUTO - 200 MILE RANGE"/>
    <x v="20"/>
    <s v="TRANSPORTATION"/>
    <x v="2"/>
    <s v="COMPRESSED PIPELINE GAS"/>
    <m/>
  </r>
  <r>
    <n v="72677"/>
    <s v="REFERENCE ELECTRIFICATION - MODERATE TECHNOLOGY ADVANCEMENT"/>
    <x v="0"/>
    <s v="ELECTRIC LIGHT-DUTY AUTO - 200 MILE RANGE"/>
    <x v="20"/>
    <s v="TRANSPORTATION"/>
    <x v="2"/>
    <s v="LIQUID HYDROGEN"/>
    <m/>
  </r>
  <r>
    <n v="72678"/>
    <s v="REFERENCE ELECTRIFICATION - MODERATE TECHNOLOGY ADVANCEMENT"/>
    <x v="0"/>
    <s v="ELECTRIC LIGHT-DUTY AUTO - 200 MILE RANGE"/>
    <x v="21"/>
    <s v="TRANSPORTATION"/>
    <x v="2"/>
    <s v="GASOLINE FUEL"/>
    <m/>
  </r>
  <r>
    <n v="72679"/>
    <s v="REFERENCE ELECTRIFICATION - MODERATE TECHNOLOGY ADVANCEMENT"/>
    <x v="0"/>
    <s v="ELECTRIC LIGHT-DUTY AUTO - 200 MILE RANGE"/>
    <x v="21"/>
    <s v="TRANSPORTATION"/>
    <x v="2"/>
    <s v="ELECTRICITY"/>
    <n v="118962.206815387"/>
  </r>
  <r>
    <n v="72680"/>
    <s v="REFERENCE ELECTRIFICATION - MODERATE TECHNOLOGY ADVANCEMENT"/>
    <x v="0"/>
    <s v="ELECTRIC LIGHT-DUTY AUTO - 200 MILE RANGE"/>
    <x v="21"/>
    <s v="TRANSPORTATION"/>
    <x v="2"/>
    <s v="DIESEL FUEL"/>
    <m/>
  </r>
  <r>
    <n v="72681"/>
    <s v="REFERENCE ELECTRIFICATION - MODERATE TECHNOLOGY ADVANCEMENT"/>
    <x v="0"/>
    <s v="ELECTRIC LIGHT-DUTY AUTO - 200 MILE RANGE"/>
    <x v="21"/>
    <s v="TRANSPORTATION"/>
    <x v="2"/>
    <s v="COMPRESSED PIPELINE GAS"/>
    <m/>
  </r>
  <r>
    <n v="72682"/>
    <s v="REFERENCE ELECTRIFICATION - MODERATE TECHNOLOGY ADVANCEMENT"/>
    <x v="0"/>
    <s v="ELECTRIC LIGHT-DUTY AUTO - 200 MILE RANGE"/>
    <x v="21"/>
    <s v="TRANSPORTATION"/>
    <x v="2"/>
    <s v="LIQUID HYDROGEN"/>
    <m/>
  </r>
  <r>
    <n v="72683"/>
    <s v="REFERENCE ELECTRIFICATION - MODERATE TECHNOLOGY ADVANCEMENT"/>
    <x v="0"/>
    <s v="ELECTRIC LIGHT-DUTY AUTO - 200 MILE RANGE"/>
    <x v="22"/>
    <s v="TRANSPORTATION"/>
    <x v="2"/>
    <s v="GASOLINE FUEL"/>
    <m/>
  </r>
  <r>
    <n v="72684"/>
    <s v="REFERENCE ELECTRIFICATION - MODERATE TECHNOLOGY ADVANCEMENT"/>
    <x v="0"/>
    <s v="ELECTRIC LIGHT-DUTY AUTO - 200 MILE RANGE"/>
    <x v="22"/>
    <s v="TRANSPORTATION"/>
    <x v="2"/>
    <s v="ELECTRICITY"/>
    <n v="206854.294676734"/>
  </r>
  <r>
    <n v="72685"/>
    <s v="REFERENCE ELECTRIFICATION - MODERATE TECHNOLOGY ADVANCEMENT"/>
    <x v="0"/>
    <s v="ELECTRIC LIGHT-DUTY AUTO - 200 MILE RANGE"/>
    <x v="22"/>
    <s v="TRANSPORTATION"/>
    <x v="2"/>
    <s v="DIESEL FUEL"/>
    <m/>
  </r>
  <r>
    <n v="72686"/>
    <s v="REFERENCE ELECTRIFICATION - MODERATE TECHNOLOGY ADVANCEMENT"/>
    <x v="0"/>
    <s v="ELECTRIC LIGHT-DUTY AUTO - 200 MILE RANGE"/>
    <x v="22"/>
    <s v="TRANSPORTATION"/>
    <x v="2"/>
    <s v="COMPRESSED PIPELINE GAS"/>
    <m/>
  </r>
  <r>
    <n v="72687"/>
    <s v="REFERENCE ELECTRIFICATION - MODERATE TECHNOLOGY ADVANCEMENT"/>
    <x v="0"/>
    <s v="ELECTRIC LIGHT-DUTY AUTO - 200 MILE RANGE"/>
    <x v="22"/>
    <s v="TRANSPORTATION"/>
    <x v="2"/>
    <s v="LIQUID HYDROGEN"/>
    <m/>
  </r>
  <r>
    <n v="72688"/>
    <s v="REFERENCE ELECTRIFICATION - MODERATE TECHNOLOGY ADVANCEMENT"/>
    <x v="0"/>
    <s v="ELECTRIC LIGHT-DUTY AUTO - 200 MILE RANGE"/>
    <x v="23"/>
    <s v="TRANSPORTATION"/>
    <x v="2"/>
    <s v="GASOLINE FUEL"/>
    <m/>
  </r>
  <r>
    <n v="72689"/>
    <s v="REFERENCE ELECTRIFICATION - MODERATE TECHNOLOGY ADVANCEMENT"/>
    <x v="0"/>
    <s v="ELECTRIC LIGHT-DUTY AUTO - 200 MILE RANGE"/>
    <x v="23"/>
    <s v="TRANSPORTATION"/>
    <x v="2"/>
    <s v="ELECTRICITY"/>
    <n v="105462.76469241"/>
  </r>
  <r>
    <n v="72690"/>
    <s v="REFERENCE ELECTRIFICATION - MODERATE TECHNOLOGY ADVANCEMENT"/>
    <x v="0"/>
    <s v="ELECTRIC LIGHT-DUTY AUTO - 200 MILE RANGE"/>
    <x v="23"/>
    <s v="TRANSPORTATION"/>
    <x v="2"/>
    <s v="DIESEL FUEL"/>
    <m/>
  </r>
  <r>
    <n v="72691"/>
    <s v="REFERENCE ELECTRIFICATION - MODERATE TECHNOLOGY ADVANCEMENT"/>
    <x v="0"/>
    <s v="ELECTRIC LIGHT-DUTY AUTO - 200 MILE RANGE"/>
    <x v="23"/>
    <s v="TRANSPORTATION"/>
    <x v="2"/>
    <s v="COMPRESSED PIPELINE GAS"/>
    <m/>
  </r>
  <r>
    <n v="72692"/>
    <s v="REFERENCE ELECTRIFICATION - MODERATE TECHNOLOGY ADVANCEMENT"/>
    <x v="0"/>
    <s v="ELECTRIC LIGHT-DUTY AUTO - 200 MILE RANGE"/>
    <x v="23"/>
    <s v="TRANSPORTATION"/>
    <x v="2"/>
    <s v="LIQUID HYDROGEN"/>
    <m/>
  </r>
  <r>
    <n v="72693"/>
    <s v="REFERENCE ELECTRIFICATION - MODERATE TECHNOLOGY ADVANCEMENT"/>
    <x v="0"/>
    <s v="ELECTRIC LIGHT-DUTY AUTO - 200 MILE RANGE"/>
    <x v="24"/>
    <s v="TRANSPORTATION"/>
    <x v="2"/>
    <s v="GASOLINE FUEL"/>
    <m/>
  </r>
  <r>
    <n v="72694"/>
    <s v="REFERENCE ELECTRIFICATION - MODERATE TECHNOLOGY ADVANCEMENT"/>
    <x v="0"/>
    <s v="ELECTRIC LIGHT-DUTY AUTO - 200 MILE RANGE"/>
    <x v="24"/>
    <s v="TRANSPORTATION"/>
    <x v="2"/>
    <s v="ELECTRICITY"/>
    <n v="65696.5341675815"/>
  </r>
  <r>
    <n v="72695"/>
    <s v="REFERENCE ELECTRIFICATION - MODERATE TECHNOLOGY ADVANCEMENT"/>
    <x v="0"/>
    <s v="ELECTRIC LIGHT-DUTY AUTO - 200 MILE RANGE"/>
    <x v="24"/>
    <s v="TRANSPORTATION"/>
    <x v="2"/>
    <s v="DIESEL FUEL"/>
    <m/>
  </r>
  <r>
    <n v="72696"/>
    <s v="REFERENCE ELECTRIFICATION - MODERATE TECHNOLOGY ADVANCEMENT"/>
    <x v="0"/>
    <s v="ELECTRIC LIGHT-DUTY AUTO - 200 MILE RANGE"/>
    <x v="24"/>
    <s v="TRANSPORTATION"/>
    <x v="2"/>
    <s v="COMPRESSED PIPELINE GAS"/>
    <m/>
  </r>
  <r>
    <n v="72697"/>
    <s v="REFERENCE ELECTRIFICATION - MODERATE TECHNOLOGY ADVANCEMENT"/>
    <x v="0"/>
    <s v="ELECTRIC LIGHT-DUTY AUTO - 200 MILE RANGE"/>
    <x v="24"/>
    <s v="TRANSPORTATION"/>
    <x v="2"/>
    <s v="LIQUID HYDROGEN"/>
    <m/>
  </r>
  <r>
    <n v="72698"/>
    <s v="REFERENCE ELECTRIFICATION - MODERATE TECHNOLOGY ADVANCEMENT"/>
    <x v="0"/>
    <s v="ELECTRIC LIGHT-DUTY AUTO - 200 MILE RANGE"/>
    <x v="25"/>
    <s v="TRANSPORTATION"/>
    <x v="2"/>
    <s v="GASOLINE FUEL"/>
    <m/>
  </r>
  <r>
    <n v="72699"/>
    <s v="REFERENCE ELECTRIFICATION - MODERATE TECHNOLOGY ADVANCEMENT"/>
    <x v="0"/>
    <s v="ELECTRIC LIGHT-DUTY AUTO - 200 MILE RANGE"/>
    <x v="25"/>
    <s v="TRANSPORTATION"/>
    <x v="2"/>
    <s v="ELECTRICITY"/>
    <n v="115142.921787088"/>
  </r>
  <r>
    <n v="72700"/>
    <s v="REFERENCE ELECTRIFICATION - MODERATE TECHNOLOGY ADVANCEMENT"/>
    <x v="0"/>
    <s v="ELECTRIC LIGHT-DUTY AUTO - 200 MILE RANGE"/>
    <x v="25"/>
    <s v="TRANSPORTATION"/>
    <x v="2"/>
    <s v="DIESEL FUEL"/>
    <m/>
  </r>
  <r>
    <n v="72701"/>
    <s v="REFERENCE ELECTRIFICATION - MODERATE TECHNOLOGY ADVANCEMENT"/>
    <x v="0"/>
    <s v="ELECTRIC LIGHT-DUTY AUTO - 200 MILE RANGE"/>
    <x v="25"/>
    <s v="TRANSPORTATION"/>
    <x v="2"/>
    <s v="COMPRESSED PIPELINE GAS"/>
    <m/>
  </r>
  <r>
    <n v="72702"/>
    <s v="REFERENCE ELECTRIFICATION - MODERATE TECHNOLOGY ADVANCEMENT"/>
    <x v="0"/>
    <s v="ELECTRIC LIGHT-DUTY AUTO - 200 MILE RANGE"/>
    <x v="25"/>
    <s v="TRANSPORTATION"/>
    <x v="2"/>
    <s v="LIQUID HYDROGEN"/>
    <m/>
  </r>
  <r>
    <n v="72703"/>
    <s v="REFERENCE ELECTRIFICATION - MODERATE TECHNOLOGY ADVANCEMENT"/>
    <x v="0"/>
    <s v="ELECTRIC LIGHT-DUTY AUTO - 200 MILE RANGE"/>
    <x v="26"/>
    <s v="TRANSPORTATION"/>
    <x v="2"/>
    <s v="GASOLINE FUEL"/>
    <m/>
  </r>
  <r>
    <n v="72704"/>
    <s v="REFERENCE ELECTRIFICATION - MODERATE TECHNOLOGY ADVANCEMENT"/>
    <x v="0"/>
    <s v="ELECTRIC LIGHT-DUTY AUTO - 200 MILE RANGE"/>
    <x v="26"/>
    <s v="TRANSPORTATION"/>
    <x v="2"/>
    <s v="ELECTRICITY"/>
    <n v="21840.7897066669"/>
  </r>
  <r>
    <n v="72705"/>
    <s v="REFERENCE ELECTRIFICATION - MODERATE TECHNOLOGY ADVANCEMENT"/>
    <x v="0"/>
    <s v="ELECTRIC LIGHT-DUTY AUTO - 200 MILE RANGE"/>
    <x v="26"/>
    <s v="TRANSPORTATION"/>
    <x v="2"/>
    <s v="DIESEL FUEL"/>
    <m/>
  </r>
  <r>
    <n v="72706"/>
    <s v="REFERENCE ELECTRIFICATION - MODERATE TECHNOLOGY ADVANCEMENT"/>
    <x v="0"/>
    <s v="ELECTRIC LIGHT-DUTY AUTO - 200 MILE RANGE"/>
    <x v="26"/>
    <s v="TRANSPORTATION"/>
    <x v="2"/>
    <s v="COMPRESSED PIPELINE GAS"/>
    <m/>
  </r>
  <r>
    <n v="72707"/>
    <s v="REFERENCE ELECTRIFICATION - MODERATE TECHNOLOGY ADVANCEMENT"/>
    <x v="0"/>
    <s v="ELECTRIC LIGHT-DUTY AUTO - 200 MILE RANGE"/>
    <x v="26"/>
    <s v="TRANSPORTATION"/>
    <x v="2"/>
    <s v="LIQUID HYDROGEN"/>
    <m/>
  </r>
  <r>
    <n v="72708"/>
    <s v="REFERENCE ELECTRIFICATION - MODERATE TECHNOLOGY ADVANCEMENT"/>
    <x v="0"/>
    <s v="ELECTRIC LIGHT-DUTY AUTO - 200 MILE RANGE"/>
    <x v="27"/>
    <s v="TRANSPORTATION"/>
    <x v="2"/>
    <s v="GASOLINE FUEL"/>
    <m/>
  </r>
  <r>
    <n v="72709"/>
    <s v="REFERENCE ELECTRIFICATION - MODERATE TECHNOLOGY ADVANCEMENT"/>
    <x v="0"/>
    <s v="ELECTRIC LIGHT-DUTY AUTO - 200 MILE RANGE"/>
    <x v="27"/>
    <s v="TRANSPORTATION"/>
    <x v="2"/>
    <s v="ELECTRICITY"/>
    <n v="32097.3629513488"/>
  </r>
  <r>
    <n v="72710"/>
    <s v="REFERENCE ELECTRIFICATION - MODERATE TECHNOLOGY ADVANCEMENT"/>
    <x v="0"/>
    <s v="ELECTRIC LIGHT-DUTY AUTO - 200 MILE RANGE"/>
    <x v="27"/>
    <s v="TRANSPORTATION"/>
    <x v="2"/>
    <s v="DIESEL FUEL"/>
    <m/>
  </r>
  <r>
    <n v="72711"/>
    <s v="REFERENCE ELECTRIFICATION - MODERATE TECHNOLOGY ADVANCEMENT"/>
    <x v="0"/>
    <s v="ELECTRIC LIGHT-DUTY AUTO - 200 MILE RANGE"/>
    <x v="27"/>
    <s v="TRANSPORTATION"/>
    <x v="2"/>
    <s v="COMPRESSED PIPELINE GAS"/>
    <m/>
  </r>
  <r>
    <n v="72712"/>
    <s v="REFERENCE ELECTRIFICATION - MODERATE TECHNOLOGY ADVANCEMENT"/>
    <x v="0"/>
    <s v="ELECTRIC LIGHT-DUTY AUTO - 200 MILE RANGE"/>
    <x v="27"/>
    <s v="TRANSPORTATION"/>
    <x v="2"/>
    <s v="LIQUID HYDROGEN"/>
    <m/>
  </r>
  <r>
    <n v="72713"/>
    <s v="REFERENCE ELECTRIFICATION - MODERATE TECHNOLOGY ADVANCEMENT"/>
    <x v="0"/>
    <s v="ELECTRIC LIGHT-DUTY AUTO - 200 MILE RANGE"/>
    <x v="28"/>
    <s v="TRANSPORTATION"/>
    <x v="2"/>
    <s v="GASOLINE FUEL"/>
    <m/>
  </r>
  <r>
    <n v="72714"/>
    <s v="REFERENCE ELECTRIFICATION - MODERATE TECHNOLOGY ADVANCEMENT"/>
    <x v="0"/>
    <s v="ELECTRIC LIGHT-DUTY AUTO - 200 MILE RANGE"/>
    <x v="28"/>
    <s v="TRANSPORTATION"/>
    <x v="2"/>
    <s v="ELECTRICITY"/>
    <n v="46345.0902531735"/>
  </r>
  <r>
    <n v="72715"/>
    <s v="REFERENCE ELECTRIFICATION - MODERATE TECHNOLOGY ADVANCEMENT"/>
    <x v="0"/>
    <s v="ELECTRIC LIGHT-DUTY AUTO - 200 MILE RANGE"/>
    <x v="28"/>
    <s v="TRANSPORTATION"/>
    <x v="2"/>
    <s v="DIESEL FUEL"/>
    <m/>
  </r>
  <r>
    <n v="72716"/>
    <s v="REFERENCE ELECTRIFICATION - MODERATE TECHNOLOGY ADVANCEMENT"/>
    <x v="0"/>
    <s v="ELECTRIC LIGHT-DUTY AUTO - 200 MILE RANGE"/>
    <x v="28"/>
    <s v="TRANSPORTATION"/>
    <x v="2"/>
    <s v="COMPRESSED PIPELINE GAS"/>
    <m/>
  </r>
  <r>
    <n v="72717"/>
    <s v="REFERENCE ELECTRIFICATION - MODERATE TECHNOLOGY ADVANCEMENT"/>
    <x v="0"/>
    <s v="ELECTRIC LIGHT-DUTY AUTO - 200 MILE RANGE"/>
    <x v="28"/>
    <s v="TRANSPORTATION"/>
    <x v="2"/>
    <s v="LIQUID HYDROGEN"/>
    <m/>
  </r>
  <r>
    <n v="72718"/>
    <s v="REFERENCE ELECTRIFICATION - MODERATE TECHNOLOGY ADVANCEMENT"/>
    <x v="0"/>
    <s v="ELECTRIC LIGHT-DUTY AUTO - 200 MILE RANGE"/>
    <x v="29"/>
    <s v="TRANSPORTATION"/>
    <x v="2"/>
    <s v="GASOLINE FUEL"/>
    <m/>
  </r>
  <r>
    <n v="72719"/>
    <s v="REFERENCE ELECTRIFICATION - MODERATE TECHNOLOGY ADVANCEMENT"/>
    <x v="0"/>
    <s v="ELECTRIC LIGHT-DUTY AUTO - 200 MILE RANGE"/>
    <x v="29"/>
    <s v="TRANSPORTATION"/>
    <x v="2"/>
    <s v="ELECTRICITY"/>
    <n v="26373.6967323316"/>
  </r>
  <r>
    <n v="72720"/>
    <s v="REFERENCE ELECTRIFICATION - MODERATE TECHNOLOGY ADVANCEMENT"/>
    <x v="0"/>
    <s v="ELECTRIC LIGHT-DUTY AUTO - 200 MILE RANGE"/>
    <x v="29"/>
    <s v="TRANSPORTATION"/>
    <x v="2"/>
    <s v="DIESEL FUEL"/>
    <m/>
  </r>
  <r>
    <n v="72721"/>
    <s v="REFERENCE ELECTRIFICATION - MODERATE TECHNOLOGY ADVANCEMENT"/>
    <x v="0"/>
    <s v="ELECTRIC LIGHT-DUTY AUTO - 200 MILE RANGE"/>
    <x v="29"/>
    <s v="TRANSPORTATION"/>
    <x v="2"/>
    <s v="COMPRESSED PIPELINE GAS"/>
    <m/>
  </r>
  <r>
    <n v="72722"/>
    <s v="REFERENCE ELECTRIFICATION - MODERATE TECHNOLOGY ADVANCEMENT"/>
    <x v="0"/>
    <s v="ELECTRIC LIGHT-DUTY AUTO - 200 MILE RANGE"/>
    <x v="29"/>
    <s v="TRANSPORTATION"/>
    <x v="2"/>
    <s v="LIQUID HYDROGEN"/>
    <m/>
  </r>
  <r>
    <n v="72723"/>
    <s v="REFERENCE ELECTRIFICATION - MODERATE TECHNOLOGY ADVANCEMENT"/>
    <x v="0"/>
    <s v="ELECTRIC LIGHT-DUTY AUTO - 200 MILE RANGE"/>
    <x v="30"/>
    <s v="TRANSPORTATION"/>
    <x v="2"/>
    <s v="GASOLINE FUEL"/>
    <m/>
  </r>
  <r>
    <n v="72724"/>
    <s v="REFERENCE ELECTRIFICATION - MODERATE TECHNOLOGY ADVANCEMENT"/>
    <x v="0"/>
    <s v="ELECTRIC LIGHT-DUTY AUTO - 200 MILE RANGE"/>
    <x v="30"/>
    <s v="TRANSPORTATION"/>
    <x v="2"/>
    <s v="ELECTRICITY"/>
    <n v="155906.057565066"/>
  </r>
  <r>
    <n v="72725"/>
    <s v="REFERENCE ELECTRIFICATION - MODERATE TECHNOLOGY ADVANCEMENT"/>
    <x v="0"/>
    <s v="ELECTRIC LIGHT-DUTY AUTO - 200 MILE RANGE"/>
    <x v="30"/>
    <s v="TRANSPORTATION"/>
    <x v="2"/>
    <s v="DIESEL FUEL"/>
    <m/>
  </r>
  <r>
    <n v="72726"/>
    <s v="REFERENCE ELECTRIFICATION - MODERATE TECHNOLOGY ADVANCEMENT"/>
    <x v="0"/>
    <s v="ELECTRIC LIGHT-DUTY AUTO - 200 MILE RANGE"/>
    <x v="30"/>
    <s v="TRANSPORTATION"/>
    <x v="2"/>
    <s v="COMPRESSED PIPELINE GAS"/>
    <m/>
  </r>
  <r>
    <n v="72727"/>
    <s v="REFERENCE ELECTRIFICATION - MODERATE TECHNOLOGY ADVANCEMENT"/>
    <x v="0"/>
    <s v="ELECTRIC LIGHT-DUTY AUTO - 200 MILE RANGE"/>
    <x v="30"/>
    <s v="TRANSPORTATION"/>
    <x v="2"/>
    <s v="LIQUID HYDROGEN"/>
    <m/>
  </r>
  <r>
    <n v="72728"/>
    <s v="REFERENCE ELECTRIFICATION - MODERATE TECHNOLOGY ADVANCEMENT"/>
    <x v="0"/>
    <s v="ELECTRIC LIGHT-DUTY AUTO - 200 MILE RANGE"/>
    <x v="31"/>
    <s v="TRANSPORTATION"/>
    <x v="2"/>
    <s v="GASOLINE FUEL"/>
    <m/>
  </r>
  <r>
    <n v="72729"/>
    <s v="REFERENCE ELECTRIFICATION - MODERATE TECHNOLOGY ADVANCEMENT"/>
    <x v="0"/>
    <s v="ELECTRIC LIGHT-DUTY AUTO - 200 MILE RANGE"/>
    <x v="31"/>
    <s v="TRANSPORTATION"/>
    <x v="2"/>
    <s v="ELECTRICITY"/>
    <n v="39952.6640189146"/>
  </r>
  <r>
    <n v="72730"/>
    <s v="REFERENCE ELECTRIFICATION - MODERATE TECHNOLOGY ADVANCEMENT"/>
    <x v="0"/>
    <s v="ELECTRIC LIGHT-DUTY AUTO - 200 MILE RANGE"/>
    <x v="31"/>
    <s v="TRANSPORTATION"/>
    <x v="2"/>
    <s v="DIESEL FUEL"/>
    <m/>
  </r>
  <r>
    <n v="72731"/>
    <s v="REFERENCE ELECTRIFICATION - MODERATE TECHNOLOGY ADVANCEMENT"/>
    <x v="0"/>
    <s v="ELECTRIC LIGHT-DUTY AUTO - 200 MILE RANGE"/>
    <x v="31"/>
    <s v="TRANSPORTATION"/>
    <x v="2"/>
    <s v="COMPRESSED PIPELINE GAS"/>
    <m/>
  </r>
  <r>
    <n v="72732"/>
    <s v="REFERENCE ELECTRIFICATION - MODERATE TECHNOLOGY ADVANCEMENT"/>
    <x v="0"/>
    <s v="ELECTRIC LIGHT-DUTY AUTO - 200 MILE RANGE"/>
    <x v="31"/>
    <s v="TRANSPORTATION"/>
    <x v="2"/>
    <s v="LIQUID HYDROGEN"/>
    <m/>
  </r>
  <r>
    <n v="72733"/>
    <s v="REFERENCE ELECTRIFICATION - MODERATE TECHNOLOGY ADVANCEMENT"/>
    <x v="0"/>
    <s v="ELECTRIC LIGHT-DUTY AUTO - 200 MILE RANGE"/>
    <x v="32"/>
    <s v="TRANSPORTATION"/>
    <x v="2"/>
    <s v="GASOLINE FUEL"/>
    <m/>
  </r>
  <r>
    <n v="72734"/>
    <s v="REFERENCE ELECTRIFICATION - MODERATE TECHNOLOGY ADVANCEMENT"/>
    <x v="0"/>
    <s v="ELECTRIC LIGHT-DUTY AUTO - 200 MILE RANGE"/>
    <x v="32"/>
    <s v="TRANSPORTATION"/>
    <x v="2"/>
    <s v="ELECTRICITY"/>
    <n v="249899.962070657"/>
  </r>
  <r>
    <n v="72735"/>
    <s v="REFERENCE ELECTRIFICATION - MODERATE TECHNOLOGY ADVANCEMENT"/>
    <x v="0"/>
    <s v="ELECTRIC LIGHT-DUTY AUTO - 200 MILE RANGE"/>
    <x v="32"/>
    <s v="TRANSPORTATION"/>
    <x v="2"/>
    <s v="DIESEL FUEL"/>
    <m/>
  </r>
  <r>
    <n v="72736"/>
    <s v="REFERENCE ELECTRIFICATION - MODERATE TECHNOLOGY ADVANCEMENT"/>
    <x v="0"/>
    <s v="ELECTRIC LIGHT-DUTY AUTO - 200 MILE RANGE"/>
    <x v="32"/>
    <s v="TRANSPORTATION"/>
    <x v="2"/>
    <s v="COMPRESSED PIPELINE GAS"/>
    <m/>
  </r>
  <r>
    <n v="72737"/>
    <s v="REFERENCE ELECTRIFICATION - MODERATE TECHNOLOGY ADVANCEMENT"/>
    <x v="0"/>
    <s v="ELECTRIC LIGHT-DUTY AUTO - 200 MILE RANGE"/>
    <x v="32"/>
    <s v="TRANSPORTATION"/>
    <x v="2"/>
    <s v="LIQUID HYDROGEN"/>
    <m/>
  </r>
  <r>
    <n v="72738"/>
    <s v="REFERENCE ELECTRIFICATION - MODERATE TECHNOLOGY ADVANCEMENT"/>
    <x v="0"/>
    <s v="ELECTRIC LIGHT-DUTY AUTO - 200 MILE RANGE"/>
    <x v="33"/>
    <s v="TRANSPORTATION"/>
    <x v="2"/>
    <s v="GASOLINE FUEL"/>
    <m/>
  </r>
  <r>
    <n v="72739"/>
    <s v="REFERENCE ELECTRIFICATION - MODERATE TECHNOLOGY ADVANCEMENT"/>
    <x v="0"/>
    <s v="ELECTRIC LIGHT-DUTY AUTO - 200 MILE RANGE"/>
    <x v="33"/>
    <s v="TRANSPORTATION"/>
    <x v="2"/>
    <s v="ELECTRICITY"/>
    <n v="217171.734613069"/>
  </r>
  <r>
    <n v="72740"/>
    <s v="REFERENCE ELECTRIFICATION - MODERATE TECHNOLOGY ADVANCEMENT"/>
    <x v="0"/>
    <s v="ELECTRIC LIGHT-DUTY AUTO - 200 MILE RANGE"/>
    <x v="33"/>
    <s v="TRANSPORTATION"/>
    <x v="2"/>
    <s v="DIESEL FUEL"/>
    <m/>
  </r>
  <r>
    <n v="72741"/>
    <s v="REFERENCE ELECTRIFICATION - MODERATE TECHNOLOGY ADVANCEMENT"/>
    <x v="0"/>
    <s v="ELECTRIC LIGHT-DUTY AUTO - 200 MILE RANGE"/>
    <x v="33"/>
    <s v="TRANSPORTATION"/>
    <x v="2"/>
    <s v="COMPRESSED PIPELINE GAS"/>
    <m/>
  </r>
  <r>
    <n v="72742"/>
    <s v="REFERENCE ELECTRIFICATION - MODERATE TECHNOLOGY ADVANCEMENT"/>
    <x v="0"/>
    <s v="ELECTRIC LIGHT-DUTY AUTO - 200 MILE RANGE"/>
    <x v="33"/>
    <s v="TRANSPORTATION"/>
    <x v="2"/>
    <s v="LIQUID HYDROGEN"/>
    <m/>
  </r>
  <r>
    <n v="72743"/>
    <s v="REFERENCE ELECTRIFICATION - MODERATE TECHNOLOGY ADVANCEMENT"/>
    <x v="0"/>
    <s v="ELECTRIC LIGHT-DUTY AUTO - 200 MILE RANGE"/>
    <x v="34"/>
    <s v="TRANSPORTATION"/>
    <x v="2"/>
    <s v="GASOLINE FUEL"/>
    <m/>
  </r>
  <r>
    <n v="72744"/>
    <s v="REFERENCE ELECTRIFICATION - MODERATE TECHNOLOGY ADVANCEMENT"/>
    <x v="0"/>
    <s v="ELECTRIC LIGHT-DUTY AUTO - 200 MILE RANGE"/>
    <x v="34"/>
    <s v="TRANSPORTATION"/>
    <x v="2"/>
    <s v="ELECTRICITY"/>
    <n v="14774.9765576558"/>
  </r>
  <r>
    <n v="72745"/>
    <s v="REFERENCE ELECTRIFICATION - MODERATE TECHNOLOGY ADVANCEMENT"/>
    <x v="0"/>
    <s v="ELECTRIC LIGHT-DUTY AUTO - 200 MILE RANGE"/>
    <x v="34"/>
    <s v="TRANSPORTATION"/>
    <x v="2"/>
    <s v="DIESEL FUEL"/>
    <m/>
  </r>
  <r>
    <n v="72746"/>
    <s v="REFERENCE ELECTRIFICATION - MODERATE TECHNOLOGY ADVANCEMENT"/>
    <x v="0"/>
    <s v="ELECTRIC LIGHT-DUTY AUTO - 200 MILE RANGE"/>
    <x v="34"/>
    <s v="TRANSPORTATION"/>
    <x v="2"/>
    <s v="COMPRESSED PIPELINE GAS"/>
    <m/>
  </r>
  <r>
    <n v="72747"/>
    <s v="REFERENCE ELECTRIFICATION - MODERATE TECHNOLOGY ADVANCEMENT"/>
    <x v="0"/>
    <s v="ELECTRIC LIGHT-DUTY AUTO - 200 MILE RANGE"/>
    <x v="34"/>
    <s v="TRANSPORTATION"/>
    <x v="2"/>
    <s v="LIQUID HYDROGEN"/>
    <m/>
  </r>
  <r>
    <n v="72748"/>
    <s v="REFERENCE ELECTRIFICATION - MODERATE TECHNOLOGY ADVANCEMENT"/>
    <x v="0"/>
    <s v="ELECTRIC LIGHT-DUTY AUTO - 200 MILE RANGE"/>
    <x v="35"/>
    <s v="TRANSPORTATION"/>
    <x v="2"/>
    <s v="GASOLINE FUEL"/>
    <m/>
  </r>
  <r>
    <n v="72749"/>
    <s v="REFERENCE ELECTRIFICATION - MODERATE TECHNOLOGY ADVANCEMENT"/>
    <x v="0"/>
    <s v="ELECTRIC LIGHT-DUTY AUTO - 200 MILE RANGE"/>
    <x v="35"/>
    <s v="TRANSPORTATION"/>
    <x v="2"/>
    <s v="ELECTRICITY"/>
    <n v="222443.314035269"/>
  </r>
  <r>
    <n v="72750"/>
    <s v="REFERENCE ELECTRIFICATION - MODERATE TECHNOLOGY ADVANCEMENT"/>
    <x v="0"/>
    <s v="ELECTRIC LIGHT-DUTY AUTO - 200 MILE RANGE"/>
    <x v="35"/>
    <s v="TRANSPORTATION"/>
    <x v="2"/>
    <s v="DIESEL FUEL"/>
    <m/>
  </r>
  <r>
    <n v="72751"/>
    <s v="REFERENCE ELECTRIFICATION - MODERATE TECHNOLOGY ADVANCEMENT"/>
    <x v="0"/>
    <s v="ELECTRIC LIGHT-DUTY AUTO - 200 MILE RANGE"/>
    <x v="35"/>
    <s v="TRANSPORTATION"/>
    <x v="2"/>
    <s v="COMPRESSED PIPELINE GAS"/>
    <m/>
  </r>
  <r>
    <n v="72752"/>
    <s v="REFERENCE ELECTRIFICATION - MODERATE TECHNOLOGY ADVANCEMENT"/>
    <x v="0"/>
    <s v="ELECTRIC LIGHT-DUTY AUTO - 200 MILE RANGE"/>
    <x v="35"/>
    <s v="TRANSPORTATION"/>
    <x v="2"/>
    <s v="LIQUID HYDROGEN"/>
    <m/>
  </r>
  <r>
    <n v="72753"/>
    <s v="REFERENCE ELECTRIFICATION - MODERATE TECHNOLOGY ADVANCEMENT"/>
    <x v="0"/>
    <s v="ELECTRIC LIGHT-DUTY AUTO - 200 MILE RANGE"/>
    <x v="36"/>
    <s v="TRANSPORTATION"/>
    <x v="2"/>
    <s v="GASOLINE FUEL"/>
    <m/>
  </r>
  <r>
    <n v="72754"/>
    <s v="REFERENCE ELECTRIFICATION - MODERATE TECHNOLOGY ADVANCEMENT"/>
    <x v="0"/>
    <s v="ELECTRIC LIGHT-DUTY AUTO - 200 MILE RANGE"/>
    <x v="36"/>
    <s v="TRANSPORTATION"/>
    <x v="2"/>
    <s v="ELECTRICITY"/>
    <n v="78708.19494021519"/>
  </r>
  <r>
    <n v="72755"/>
    <s v="REFERENCE ELECTRIFICATION - MODERATE TECHNOLOGY ADVANCEMENT"/>
    <x v="0"/>
    <s v="ELECTRIC LIGHT-DUTY AUTO - 200 MILE RANGE"/>
    <x v="36"/>
    <s v="TRANSPORTATION"/>
    <x v="2"/>
    <s v="DIESEL FUEL"/>
    <m/>
  </r>
  <r>
    <n v="72756"/>
    <s v="REFERENCE ELECTRIFICATION - MODERATE TECHNOLOGY ADVANCEMENT"/>
    <x v="0"/>
    <s v="ELECTRIC LIGHT-DUTY AUTO - 200 MILE RANGE"/>
    <x v="36"/>
    <s v="TRANSPORTATION"/>
    <x v="2"/>
    <s v="COMPRESSED PIPELINE GAS"/>
    <m/>
  </r>
  <r>
    <n v="72757"/>
    <s v="REFERENCE ELECTRIFICATION - MODERATE TECHNOLOGY ADVANCEMENT"/>
    <x v="0"/>
    <s v="ELECTRIC LIGHT-DUTY AUTO - 200 MILE RANGE"/>
    <x v="36"/>
    <s v="TRANSPORTATION"/>
    <x v="2"/>
    <s v="LIQUID HYDROGEN"/>
    <m/>
  </r>
  <r>
    <n v="72758"/>
    <s v="REFERENCE ELECTRIFICATION - MODERATE TECHNOLOGY ADVANCEMENT"/>
    <x v="0"/>
    <s v="ELECTRIC LIGHT-DUTY AUTO - 200 MILE RANGE"/>
    <x v="37"/>
    <s v="TRANSPORTATION"/>
    <x v="2"/>
    <s v="GASOLINE FUEL"/>
    <m/>
  </r>
  <r>
    <n v="72759"/>
    <s v="REFERENCE ELECTRIFICATION - MODERATE TECHNOLOGY ADVANCEMENT"/>
    <x v="0"/>
    <s v="ELECTRIC LIGHT-DUTY AUTO - 200 MILE RANGE"/>
    <x v="37"/>
    <s v="TRANSPORTATION"/>
    <x v="2"/>
    <s v="ELECTRICITY"/>
    <n v="112389.763409005"/>
  </r>
  <r>
    <n v="72760"/>
    <s v="REFERENCE ELECTRIFICATION - MODERATE TECHNOLOGY ADVANCEMENT"/>
    <x v="0"/>
    <s v="ELECTRIC LIGHT-DUTY AUTO - 200 MILE RANGE"/>
    <x v="37"/>
    <s v="TRANSPORTATION"/>
    <x v="2"/>
    <s v="DIESEL FUEL"/>
    <m/>
  </r>
  <r>
    <n v="72761"/>
    <s v="REFERENCE ELECTRIFICATION - MODERATE TECHNOLOGY ADVANCEMENT"/>
    <x v="0"/>
    <s v="ELECTRIC LIGHT-DUTY AUTO - 200 MILE RANGE"/>
    <x v="37"/>
    <s v="TRANSPORTATION"/>
    <x v="2"/>
    <s v="COMPRESSED PIPELINE GAS"/>
    <m/>
  </r>
  <r>
    <n v="72762"/>
    <s v="REFERENCE ELECTRIFICATION - MODERATE TECHNOLOGY ADVANCEMENT"/>
    <x v="0"/>
    <s v="ELECTRIC LIGHT-DUTY AUTO - 200 MILE RANGE"/>
    <x v="37"/>
    <s v="TRANSPORTATION"/>
    <x v="2"/>
    <s v="LIQUID HYDROGEN"/>
    <m/>
  </r>
  <r>
    <n v="72763"/>
    <s v="REFERENCE ELECTRIFICATION - MODERATE TECHNOLOGY ADVANCEMENT"/>
    <x v="0"/>
    <s v="ELECTRIC LIGHT-DUTY AUTO - 200 MILE RANGE"/>
    <x v="38"/>
    <s v="TRANSPORTATION"/>
    <x v="2"/>
    <s v="GASOLINE FUEL"/>
    <m/>
  </r>
  <r>
    <n v="72764"/>
    <s v="REFERENCE ELECTRIFICATION - MODERATE TECHNOLOGY ADVANCEMENT"/>
    <x v="0"/>
    <s v="ELECTRIC LIGHT-DUTY AUTO - 200 MILE RANGE"/>
    <x v="38"/>
    <s v="TRANSPORTATION"/>
    <x v="2"/>
    <s v="ELECTRICITY"/>
    <n v="190801.998193469"/>
  </r>
  <r>
    <n v="72765"/>
    <s v="REFERENCE ELECTRIFICATION - MODERATE TECHNOLOGY ADVANCEMENT"/>
    <x v="0"/>
    <s v="ELECTRIC LIGHT-DUTY AUTO - 200 MILE RANGE"/>
    <x v="38"/>
    <s v="TRANSPORTATION"/>
    <x v="2"/>
    <s v="DIESEL FUEL"/>
    <m/>
  </r>
  <r>
    <n v="72766"/>
    <s v="REFERENCE ELECTRIFICATION - MODERATE TECHNOLOGY ADVANCEMENT"/>
    <x v="0"/>
    <s v="ELECTRIC LIGHT-DUTY AUTO - 200 MILE RANGE"/>
    <x v="38"/>
    <s v="TRANSPORTATION"/>
    <x v="2"/>
    <s v="COMPRESSED PIPELINE GAS"/>
    <m/>
  </r>
  <r>
    <n v="72767"/>
    <s v="REFERENCE ELECTRIFICATION - MODERATE TECHNOLOGY ADVANCEMENT"/>
    <x v="0"/>
    <s v="ELECTRIC LIGHT-DUTY AUTO - 200 MILE RANGE"/>
    <x v="38"/>
    <s v="TRANSPORTATION"/>
    <x v="2"/>
    <s v="LIQUID HYDROGEN"/>
    <m/>
  </r>
  <r>
    <n v="72768"/>
    <s v="REFERENCE ELECTRIFICATION - MODERATE TECHNOLOGY ADVANCEMENT"/>
    <x v="0"/>
    <s v="ELECTRIC LIGHT-DUTY AUTO - 200 MILE RANGE"/>
    <x v="39"/>
    <s v="TRANSPORTATION"/>
    <x v="2"/>
    <s v="GASOLINE FUEL"/>
    <m/>
  </r>
  <r>
    <n v="72769"/>
    <s v="REFERENCE ELECTRIFICATION - MODERATE TECHNOLOGY ADVANCEMENT"/>
    <x v="0"/>
    <s v="ELECTRIC LIGHT-DUTY AUTO - 200 MILE RANGE"/>
    <x v="39"/>
    <s v="TRANSPORTATION"/>
    <x v="2"/>
    <s v="ELECTRICITY"/>
    <n v="15150.8470479745"/>
  </r>
  <r>
    <n v="72770"/>
    <s v="REFERENCE ELECTRIFICATION - MODERATE TECHNOLOGY ADVANCEMENT"/>
    <x v="0"/>
    <s v="ELECTRIC LIGHT-DUTY AUTO - 200 MILE RANGE"/>
    <x v="39"/>
    <s v="TRANSPORTATION"/>
    <x v="2"/>
    <s v="DIESEL FUEL"/>
    <m/>
  </r>
  <r>
    <n v="72771"/>
    <s v="REFERENCE ELECTRIFICATION - MODERATE TECHNOLOGY ADVANCEMENT"/>
    <x v="0"/>
    <s v="ELECTRIC LIGHT-DUTY AUTO - 200 MILE RANGE"/>
    <x v="39"/>
    <s v="TRANSPORTATION"/>
    <x v="2"/>
    <s v="COMPRESSED PIPELINE GAS"/>
    <m/>
  </r>
  <r>
    <n v="72772"/>
    <s v="REFERENCE ELECTRIFICATION - MODERATE TECHNOLOGY ADVANCEMENT"/>
    <x v="0"/>
    <s v="ELECTRIC LIGHT-DUTY AUTO - 200 MILE RANGE"/>
    <x v="39"/>
    <s v="TRANSPORTATION"/>
    <x v="2"/>
    <s v="LIQUID HYDROGEN"/>
    <m/>
  </r>
  <r>
    <n v="72773"/>
    <s v="REFERENCE ELECTRIFICATION - MODERATE TECHNOLOGY ADVANCEMENT"/>
    <x v="0"/>
    <s v="ELECTRIC LIGHT-DUTY AUTO - 200 MILE RANGE"/>
    <x v="40"/>
    <s v="TRANSPORTATION"/>
    <x v="2"/>
    <s v="GASOLINE FUEL"/>
    <m/>
  </r>
  <r>
    <n v="72774"/>
    <s v="REFERENCE ELECTRIFICATION - MODERATE TECHNOLOGY ADVANCEMENT"/>
    <x v="0"/>
    <s v="ELECTRIC LIGHT-DUTY AUTO - 200 MILE RANGE"/>
    <x v="40"/>
    <s v="TRANSPORTATION"/>
    <x v="2"/>
    <s v="ELECTRICITY"/>
    <n v="99842.5896582131"/>
  </r>
  <r>
    <n v="72775"/>
    <s v="REFERENCE ELECTRIFICATION - MODERATE TECHNOLOGY ADVANCEMENT"/>
    <x v="0"/>
    <s v="ELECTRIC LIGHT-DUTY AUTO - 200 MILE RANGE"/>
    <x v="40"/>
    <s v="TRANSPORTATION"/>
    <x v="2"/>
    <s v="DIESEL FUEL"/>
    <m/>
  </r>
  <r>
    <n v="72776"/>
    <s v="REFERENCE ELECTRIFICATION - MODERATE TECHNOLOGY ADVANCEMENT"/>
    <x v="0"/>
    <s v="ELECTRIC LIGHT-DUTY AUTO - 200 MILE RANGE"/>
    <x v="40"/>
    <s v="TRANSPORTATION"/>
    <x v="2"/>
    <s v="COMPRESSED PIPELINE GAS"/>
    <m/>
  </r>
  <r>
    <n v="72777"/>
    <s v="REFERENCE ELECTRIFICATION - MODERATE TECHNOLOGY ADVANCEMENT"/>
    <x v="0"/>
    <s v="ELECTRIC LIGHT-DUTY AUTO - 200 MILE RANGE"/>
    <x v="40"/>
    <s v="TRANSPORTATION"/>
    <x v="2"/>
    <s v="LIQUID HYDROGEN"/>
    <m/>
  </r>
  <r>
    <n v="72778"/>
    <s v="REFERENCE ELECTRIFICATION - MODERATE TECHNOLOGY ADVANCEMENT"/>
    <x v="0"/>
    <s v="ELECTRIC LIGHT-DUTY AUTO - 200 MILE RANGE"/>
    <x v="41"/>
    <s v="TRANSPORTATION"/>
    <x v="2"/>
    <s v="GASOLINE FUEL"/>
    <m/>
  </r>
  <r>
    <n v="72779"/>
    <s v="REFERENCE ELECTRIFICATION - MODERATE TECHNOLOGY ADVANCEMENT"/>
    <x v="0"/>
    <s v="ELECTRIC LIGHT-DUTY AUTO - 200 MILE RANGE"/>
    <x v="41"/>
    <s v="TRANSPORTATION"/>
    <x v="2"/>
    <s v="ELECTRICITY"/>
    <n v="15284.4587025881"/>
  </r>
  <r>
    <n v="72780"/>
    <s v="REFERENCE ELECTRIFICATION - MODERATE TECHNOLOGY ADVANCEMENT"/>
    <x v="0"/>
    <s v="ELECTRIC LIGHT-DUTY AUTO - 200 MILE RANGE"/>
    <x v="41"/>
    <s v="TRANSPORTATION"/>
    <x v="2"/>
    <s v="DIESEL FUEL"/>
    <m/>
  </r>
  <r>
    <n v="72781"/>
    <s v="REFERENCE ELECTRIFICATION - MODERATE TECHNOLOGY ADVANCEMENT"/>
    <x v="0"/>
    <s v="ELECTRIC LIGHT-DUTY AUTO - 200 MILE RANGE"/>
    <x v="41"/>
    <s v="TRANSPORTATION"/>
    <x v="2"/>
    <s v="COMPRESSED PIPELINE GAS"/>
    <m/>
  </r>
  <r>
    <n v="72782"/>
    <s v="REFERENCE ELECTRIFICATION - MODERATE TECHNOLOGY ADVANCEMENT"/>
    <x v="0"/>
    <s v="ELECTRIC LIGHT-DUTY AUTO - 200 MILE RANGE"/>
    <x v="41"/>
    <s v="TRANSPORTATION"/>
    <x v="2"/>
    <s v="LIQUID HYDROGEN"/>
    <m/>
  </r>
  <r>
    <n v="72783"/>
    <s v="REFERENCE ELECTRIFICATION - MODERATE TECHNOLOGY ADVANCEMENT"/>
    <x v="0"/>
    <s v="ELECTRIC LIGHT-DUTY AUTO - 200 MILE RANGE"/>
    <x v="42"/>
    <s v="TRANSPORTATION"/>
    <x v="2"/>
    <s v="GASOLINE FUEL"/>
    <m/>
  </r>
  <r>
    <n v="72784"/>
    <s v="REFERENCE ELECTRIFICATION - MODERATE TECHNOLOGY ADVANCEMENT"/>
    <x v="0"/>
    <s v="ELECTRIC LIGHT-DUTY AUTO - 200 MILE RANGE"/>
    <x v="42"/>
    <s v="TRANSPORTATION"/>
    <x v="2"/>
    <s v="ELECTRICITY"/>
    <n v="126844.846240816"/>
  </r>
  <r>
    <n v="72785"/>
    <s v="REFERENCE ELECTRIFICATION - MODERATE TECHNOLOGY ADVANCEMENT"/>
    <x v="0"/>
    <s v="ELECTRIC LIGHT-DUTY AUTO - 200 MILE RANGE"/>
    <x v="42"/>
    <s v="TRANSPORTATION"/>
    <x v="2"/>
    <s v="DIESEL FUEL"/>
    <m/>
  </r>
  <r>
    <n v="72786"/>
    <s v="REFERENCE ELECTRIFICATION - MODERATE TECHNOLOGY ADVANCEMENT"/>
    <x v="0"/>
    <s v="ELECTRIC LIGHT-DUTY AUTO - 200 MILE RANGE"/>
    <x v="42"/>
    <s v="TRANSPORTATION"/>
    <x v="2"/>
    <s v="COMPRESSED PIPELINE GAS"/>
    <m/>
  </r>
  <r>
    <n v="72787"/>
    <s v="REFERENCE ELECTRIFICATION - MODERATE TECHNOLOGY ADVANCEMENT"/>
    <x v="0"/>
    <s v="ELECTRIC LIGHT-DUTY AUTO - 200 MILE RANGE"/>
    <x v="42"/>
    <s v="TRANSPORTATION"/>
    <x v="2"/>
    <s v="LIQUID HYDROGEN"/>
    <m/>
  </r>
  <r>
    <n v="72788"/>
    <s v="REFERENCE ELECTRIFICATION - MODERATE TECHNOLOGY ADVANCEMENT"/>
    <x v="0"/>
    <s v="ELECTRIC LIGHT-DUTY AUTO - 200 MILE RANGE"/>
    <x v="43"/>
    <s v="TRANSPORTATION"/>
    <x v="2"/>
    <s v="GASOLINE FUEL"/>
    <m/>
  </r>
  <r>
    <n v="72789"/>
    <s v="REFERENCE ELECTRIFICATION - MODERATE TECHNOLOGY ADVANCEMENT"/>
    <x v="0"/>
    <s v="ELECTRIC LIGHT-DUTY AUTO - 200 MILE RANGE"/>
    <x v="43"/>
    <s v="TRANSPORTATION"/>
    <x v="2"/>
    <s v="ELECTRICITY"/>
    <n v="405482.9070338"/>
  </r>
  <r>
    <n v="72790"/>
    <s v="REFERENCE ELECTRIFICATION - MODERATE TECHNOLOGY ADVANCEMENT"/>
    <x v="0"/>
    <s v="ELECTRIC LIGHT-DUTY AUTO - 200 MILE RANGE"/>
    <x v="43"/>
    <s v="TRANSPORTATION"/>
    <x v="2"/>
    <s v="DIESEL FUEL"/>
    <m/>
  </r>
  <r>
    <n v="72791"/>
    <s v="REFERENCE ELECTRIFICATION - MODERATE TECHNOLOGY ADVANCEMENT"/>
    <x v="0"/>
    <s v="ELECTRIC LIGHT-DUTY AUTO - 200 MILE RANGE"/>
    <x v="43"/>
    <s v="TRANSPORTATION"/>
    <x v="2"/>
    <s v="COMPRESSED PIPELINE GAS"/>
    <m/>
  </r>
  <r>
    <n v="72792"/>
    <s v="REFERENCE ELECTRIFICATION - MODERATE TECHNOLOGY ADVANCEMENT"/>
    <x v="0"/>
    <s v="ELECTRIC LIGHT-DUTY AUTO - 200 MILE RANGE"/>
    <x v="43"/>
    <s v="TRANSPORTATION"/>
    <x v="2"/>
    <s v="LIQUID HYDROGEN"/>
    <m/>
  </r>
  <r>
    <n v="72793"/>
    <s v="REFERENCE ELECTRIFICATION - MODERATE TECHNOLOGY ADVANCEMENT"/>
    <x v="0"/>
    <s v="ELECTRIC LIGHT-DUTY AUTO - 200 MILE RANGE"/>
    <x v="44"/>
    <s v="TRANSPORTATION"/>
    <x v="2"/>
    <s v="GASOLINE FUEL"/>
    <m/>
  </r>
  <r>
    <n v="72794"/>
    <s v="REFERENCE ELECTRIFICATION - MODERATE TECHNOLOGY ADVANCEMENT"/>
    <x v="0"/>
    <s v="ELECTRIC LIGHT-DUTY AUTO - 200 MILE RANGE"/>
    <x v="44"/>
    <s v="TRANSPORTATION"/>
    <x v="2"/>
    <s v="ELECTRICITY"/>
    <n v="41550.7706321405"/>
  </r>
  <r>
    <n v="72795"/>
    <s v="REFERENCE ELECTRIFICATION - MODERATE TECHNOLOGY ADVANCEMENT"/>
    <x v="0"/>
    <s v="ELECTRIC LIGHT-DUTY AUTO - 200 MILE RANGE"/>
    <x v="44"/>
    <s v="TRANSPORTATION"/>
    <x v="2"/>
    <s v="DIESEL FUEL"/>
    <m/>
  </r>
  <r>
    <n v="72796"/>
    <s v="REFERENCE ELECTRIFICATION - MODERATE TECHNOLOGY ADVANCEMENT"/>
    <x v="0"/>
    <s v="ELECTRIC LIGHT-DUTY AUTO - 200 MILE RANGE"/>
    <x v="44"/>
    <s v="TRANSPORTATION"/>
    <x v="2"/>
    <s v="COMPRESSED PIPELINE GAS"/>
    <m/>
  </r>
  <r>
    <n v="72797"/>
    <s v="REFERENCE ELECTRIFICATION - MODERATE TECHNOLOGY ADVANCEMENT"/>
    <x v="0"/>
    <s v="ELECTRIC LIGHT-DUTY AUTO - 200 MILE RANGE"/>
    <x v="44"/>
    <s v="TRANSPORTATION"/>
    <x v="2"/>
    <s v="LIQUID HYDROGEN"/>
    <m/>
  </r>
  <r>
    <n v="72798"/>
    <s v="REFERENCE ELECTRIFICATION - MODERATE TECHNOLOGY ADVANCEMENT"/>
    <x v="0"/>
    <s v="ELECTRIC LIGHT-DUTY AUTO - 200 MILE RANGE"/>
    <x v="45"/>
    <s v="TRANSPORTATION"/>
    <x v="2"/>
    <s v="GASOLINE FUEL"/>
    <m/>
  </r>
  <r>
    <n v="72799"/>
    <s v="REFERENCE ELECTRIFICATION - MODERATE TECHNOLOGY ADVANCEMENT"/>
    <x v="0"/>
    <s v="ELECTRIC LIGHT-DUTY AUTO - 200 MILE RANGE"/>
    <x v="45"/>
    <s v="TRANSPORTATION"/>
    <x v="2"/>
    <s v="ELECTRICITY"/>
    <n v="14028.5620622629"/>
  </r>
  <r>
    <n v="72800"/>
    <s v="REFERENCE ELECTRIFICATION - MODERATE TECHNOLOGY ADVANCEMENT"/>
    <x v="0"/>
    <s v="ELECTRIC LIGHT-DUTY AUTO - 200 MILE RANGE"/>
    <x v="45"/>
    <s v="TRANSPORTATION"/>
    <x v="2"/>
    <s v="DIESEL FUEL"/>
    <m/>
  </r>
  <r>
    <n v="72801"/>
    <s v="REFERENCE ELECTRIFICATION - MODERATE TECHNOLOGY ADVANCEMENT"/>
    <x v="0"/>
    <s v="ELECTRIC LIGHT-DUTY AUTO - 200 MILE RANGE"/>
    <x v="45"/>
    <s v="TRANSPORTATION"/>
    <x v="2"/>
    <s v="COMPRESSED PIPELINE GAS"/>
    <m/>
  </r>
  <r>
    <n v="72802"/>
    <s v="REFERENCE ELECTRIFICATION - MODERATE TECHNOLOGY ADVANCEMENT"/>
    <x v="0"/>
    <s v="ELECTRIC LIGHT-DUTY AUTO - 200 MILE RANGE"/>
    <x v="45"/>
    <s v="TRANSPORTATION"/>
    <x v="2"/>
    <s v="LIQUID HYDROGEN"/>
    <m/>
  </r>
  <r>
    <n v="72803"/>
    <s v="REFERENCE ELECTRIFICATION - MODERATE TECHNOLOGY ADVANCEMENT"/>
    <x v="0"/>
    <s v="ELECTRIC LIGHT-DUTY AUTO - 200 MILE RANGE"/>
    <x v="46"/>
    <s v="TRANSPORTATION"/>
    <x v="2"/>
    <s v="GASOLINE FUEL"/>
    <m/>
  </r>
  <r>
    <n v="72804"/>
    <s v="REFERENCE ELECTRIFICATION - MODERATE TECHNOLOGY ADVANCEMENT"/>
    <x v="0"/>
    <s v="ELECTRIC LIGHT-DUTY AUTO - 200 MILE RANGE"/>
    <x v="46"/>
    <s v="TRANSPORTATION"/>
    <x v="2"/>
    <s v="ELECTRICITY"/>
    <n v="163019.82121419"/>
  </r>
  <r>
    <n v="72805"/>
    <s v="REFERENCE ELECTRIFICATION - MODERATE TECHNOLOGY ADVANCEMENT"/>
    <x v="0"/>
    <s v="ELECTRIC LIGHT-DUTY AUTO - 200 MILE RANGE"/>
    <x v="46"/>
    <s v="TRANSPORTATION"/>
    <x v="2"/>
    <s v="DIESEL FUEL"/>
    <m/>
  </r>
  <r>
    <n v="72806"/>
    <s v="REFERENCE ELECTRIFICATION - MODERATE TECHNOLOGY ADVANCEMENT"/>
    <x v="0"/>
    <s v="ELECTRIC LIGHT-DUTY AUTO - 200 MILE RANGE"/>
    <x v="46"/>
    <s v="TRANSPORTATION"/>
    <x v="2"/>
    <s v="COMPRESSED PIPELINE GAS"/>
    <m/>
  </r>
  <r>
    <n v="72807"/>
    <s v="REFERENCE ELECTRIFICATION - MODERATE TECHNOLOGY ADVANCEMENT"/>
    <x v="0"/>
    <s v="ELECTRIC LIGHT-DUTY AUTO - 200 MILE RANGE"/>
    <x v="46"/>
    <s v="TRANSPORTATION"/>
    <x v="2"/>
    <s v="LIQUID HYDROGEN"/>
    <m/>
  </r>
  <r>
    <n v="72808"/>
    <s v="REFERENCE ELECTRIFICATION - MODERATE TECHNOLOGY ADVANCEMENT"/>
    <x v="0"/>
    <s v="ELECTRIC LIGHT-DUTY AUTO - 200 MILE RANGE"/>
    <x v="47"/>
    <s v="TRANSPORTATION"/>
    <x v="2"/>
    <s v="GASOLINE FUEL"/>
    <m/>
  </r>
  <r>
    <n v="72809"/>
    <s v="REFERENCE ELECTRIFICATION - MODERATE TECHNOLOGY ADVANCEMENT"/>
    <x v="0"/>
    <s v="ELECTRIC LIGHT-DUTY AUTO - 200 MILE RANGE"/>
    <x v="47"/>
    <s v="TRANSPORTATION"/>
    <x v="2"/>
    <s v="ELECTRICITY"/>
    <n v="213225.438549765"/>
  </r>
  <r>
    <n v="72810"/>
    <s v="REFERENCE ELECTRIFICATION - MODERATE TECHNOLOGY ADVANCEMENT"/>
    <x v="0"/>
    <s v="ELECTRIC LIGHT-DUTY AUTO - 200 MILE RANGE"/>
    <x v="47"/>
    <s v="TRANSPORTATION"/>
    <x v="2"/>
    <s v="DIESEL FUEL"/>
    <m/>
  </r>
  <r>
    <n v="72811"/>
    <s v="REFERENCE ELECTRIFICATION - MODERATE TECHNOLOGY ADVANCEMENT"/>
    <x v="0"/>
    <s v="ELECTRIC LIGHT-DUTY AUTO - 200 MILE RANGE"/>
    <x v="47"/>
    <s v="TRANSPORTATION"/>
    <x v="2"/>
    <s v="COMPRESSED PIPELINE GAS"/>
    <m/>
  </r>
  <r>
    <n v="72812"/>
    <s v="REFERENCE ELECTRIFICATION - MODERATE TECHNOLOGY ADVANCEMENT"/>
    <x v="0"/>
    <s v="ELECTRIC LIGHT-DUTY AUTO - 200 MILE RANGE"/>
    <x v="47"/>
    <s v="TRANSPORTATION"/>
    <x v="2"/>
    <s v="LIQUID HYDROGEN"/>
    <m/>
  </r>
  <r>
    <n v="72813"/>
    <s v="REFERENCE ELECTRIFICATION - MODERATE TECHNOLOGY ADVANCEMENT"/>
    <x v="0"/>
    <s v="ELECTRIC LIGHT-DUTY AUTO - 200 MILE RANGE"/>
    <x v="48"/>
    <s v="TRANSPORTATION"/>
    <x v="2"/>
    <s v="GASOLINE FUEL"/>
    <m/>
  </r>
  <r>
    <n v="72814"/>
    <s v="REFERENCE ELECTRIFICATION - MODERATE TECHNOLOGY ADVANCEMENT"/>
    <x v="0"/>
    <s v="ELECTRIC LIGHT-DUTY AUTO - 200 MILE RANGE"/>
    <x v="48"/>
    <s v="TRANSPORTATION"/>
    <x v="2"/>
    <s v="ELECTRICITY"/>
    <n v="36101.2752905931"/>
  </r>
  <r>
    <n v="72815"/>
    <s v="REFERENCE ELECTRIFICATION - MODERATE TECHNOLOGY ADVANCEMENT"/>
    <x v="0"/>
    <s v="ELECTRIC LIGHT-DUTY AUTO - 200 MILE RANGE"/>
    <x v="48"/>
    <s v="TRANSPORTATION"/>
    <x v="2"/>
    <s v="DIESEL FUEL"/>
    <m/>
  </r>
  <r>
    <n v="72816"/>
    <s v="REFERENCE ELECTRIFICATION - MODERATE TECHNOLOGY ADVANCEMENT"/>
    <x v="0"/>
    <s v="ELECTRIC LIGHT-DUTY AUTO - 200 MILE RANGE"/>
    <x v="48"/>
    <s v="TRANSPORTATION"/>
    <x v="2"/>
    <s v="COMPRESSED PIPELINE GAS"/>
    <m/>
  </r>
  <r>
    <n v="72817"/>
    <s v="REFERENCE ELECTRIFICATION - MODERATE TECHNOLOGY ADVANCEMENT"/>
    <x v="0"/>
    <s v="ELECTRIC LIGHT-DUTY AUTO - 200 MILE RANGE"/>
    <x v="48"/>
    <s v="TRANSPORTATION"/>
    <x v="2"/>
    <s v="LIQUID HYDROGEN"/>
    <m/>
  </r>
  <r>
    <n v="72818"/>
    <s v="REFERENCE ELECTRIFICATION - MODERATE TECHNOLOGY ADVANCEMENT"/>
    <x v="0"/>
    <s v="ELECTRIC LIGHT-DUTY AUTO - 200 MILE RANGE"/>
    <x v="49"/>
    <s v="TRANSPORTATION"/>
    <x v="2"/>
    <s v="GASOLINE FUEL"/>
    <m/>
  </r>
  <r>
    <n v="72819"/>
    <s v="REFERENCE ELECTRIFICATION - MODERATE TECHNOLOGY ADVANCEMENT"/>
    <x v="0"/>
    <s v="ELECTRIC LIGHT-DUTY AUTO - 200 MILE RANGE"/>
    <x v="49"/>
    <s v="TRANSPORTATION"/>
    <x v="2"/>
    <s v="ELECTRICITY"/>
    <n v="122913.42138277"/>
  </r>
  <r>
    <n v="72820"/>
    <s v="REFERENCE ELECTRIFICATION - MODERATE TECHNOLOGY ADVANCEMENT"/>
    <x v="0"/>
    <s v="ELECTRIC LIGHT-DUTY AUTO - 200 MILE RANGE"/>
    <x v="49"/>
    <s v="TRANSPORTATION"/>
    <x v="2"/>
    <s v="DIESEL FUEL"/>
    <m/>
  </r>
  <r>
    <n v="72821"/>
    <s v="REFERENCE ELECTRIFICATION - MODERATE TECHNOLOGY ADVANCEMENT"/>
    <x v="0"/>
    <s v="ELECTRIC LIGHT-DUTY AUTO - 200 MILE RANGE"/>
    <x v="49"/>
    <s v="TRANSPORTATION"/>
    <x v="2"/>
    <s v="COMPRESSED PIPELINE GAS"/>
    <m/>
  </r>
  <r>
    <n v="72822"/>
    <s v="REFERENCE ELECTRIFICATION - MODERATE TECHNOLOGY ADVANCEMENT"/>
    <x v="0"/>
    <s v="ELECTRIC LIGHT-DUTY AUTO - 200 MILE RANGE"/>
    <x v="49"/>
    <s v="TRANSPORTATION"/>
    <x v="2"/>
    <s v="LIQUID HYDROGEN"/>
    <m/>
  </r>
  <r>
    <n v="72823"/>
    <s v="REFERENCE ELECTRIFICATION - MODERATE TECHNOLOGY ADVANCEMENT"/>
    <x v="0"/>
    <s v="ELECTRIC LIGHT-DUTY AUTO - 200 MILE RANGE"/>
    <x v="50"/>
    <s v="TRANSPORTATION"/>
    <x v="2"/>
    <s v="GASOLINE FUEL"/>
    <m/>
  </r>
  <r>
    <n v="72824"/>
    <s v="REFERENCE ELECTRIFICATION - MODERATE TECHNOLOGY ADVANCEMENT"/>
    <x v="0"/>
    <s v="ELECTRIC LIGHT-DUTY AUTO - 200 MILE RANGE"/>
    <x v="50"/>
    <s v="TRANSPORTATION"/>
    <x v="2"/>
    <s v="ELECTRICITY"/>
    <n v="15981.0656403612"/>
  </r>
  <r>
    <n v="72825"/>
    <s v="REFERENCE ELECTRIFICATION - MODERATE TECHNOLOGY ADVANCEMENT"/>
    <x v="0"/>
    <s v="ELECTRIC LIGHT-DUTY AUTO - 200 MILE RANGE"/>
    <x v="50"/>
    <s v="TRANSPORTATION"/>
    <x v="2"/>
    <s v="DIESEL FUEL"/>
    <m/>
  </r>
  <r>
    <n v="72826"/>
    <s v="REFERENCE ELECTRIFICATION - MODERATE TECHNOLOGY ADVANCEMENT"/>
    <x v="0"/>
    <s v="ELECTRIC LIGHT-DUTY AUTO - 200 MILE RANGE"/>
    <x v="50"/>
    <s v="TRANSPORTATION"/>
    <x v="2"/>
    <s v="COMPRESSED PIPELINE GAS"/>
    <m/>
  </r>
  <r>
    <n v="72827"/>
    <s v="REFERENCE ELECTRIFICATION - MODERATE TECHNOLOGY ADVANCEMENT"/>
    <x v="0"/>
    <s v="ELECTRIC LIGHT-DUTY AUTO - 200 MILE RANGE"/>
    <x v="50"/>
    <s v="TRANSPORTATION"/>
    <x v="2"/>
    <s v="LIQUID HYDROGEN"/>
    <m/>
  </r>
  <r>
    <n v="72828"/>
    <s v="REFERENCE ELECTRIFICATION - MODERATE TECHNOLOGY ADVANCEMENT"/>
    <x v="0"/>
    <s v="PHEV - 50 MILE RANGE - LIGHT DUTY AUTO"/>
    <x v="0"/>
    <s v="TRANSPORTATION"/>
    <x v="2"/>
    <s v="GASOLINE FUEL"/>
    <n v="22684.725472958"/>
  </r>
  <r>
    <n v="72829"/>
    <s v="REFERENCE ELECTRIFICATION - MODERATE TECHNOLOGY ADVANCEMENT"/>
    <x v="0"/>
    <s v="PHEV - 50 MILE RANGE - LIGHT DUTY AUTO"/>
    <x v="0"/>
    <s v="TRANSPORTATION"/>
    <x v="2"/>
    <s v="ELECTRICITY"/>
    <n v="74065.5280075038"/>
  </r>
  <r>
    <n v="72830"/>
    <s v="REFERENCE ELECTRIFICATION - MODERATE TECHNOLOGY ADVANCEMENT"/>
    <x v="0"/>
    <s v="PHEV - 50 MILE RANGE - LIGHT DUTY AUTO"/>
    <x v="0"/>
    <s v="TRANSPORTATION"/>
    <x v="2"/>
    <s v="DIESEL FUEL"/>
    <m/>
  </r>
  <r>
    <n v="72831"/>
    <s v="REFERENCE ELECTRIFICATION - MODERATE TECHNOLOGY ADVANCEMENT"/>
    <x v="0"/>
    <s v="PHEV - 50 MILE RANGE - LIGHT DUTY AUTO"/>
    <x v="0"/>
    <s v="TRANSPORTATION"/>
    <x v="2"/>
    <s v="COMPRESSED PIPELINE GAS"/>
    <m/>
  </r>
  <r>
    <n v="72832"/>
    <s v="REFERENCE ELECTRIFICATION - MODERATE TECHNOLOGY ADVANCEMENT"/>
    <x v="0"/>
    <s v="PHEV - 50 MILE RANGE - LIGHT DUTY AUTO"/>
    <x v="0"/>
    <s v="TRANSPORTATION"/>
    <x v="2"/>
    <s v="LIQUID HYDROGEN"/>
    <m/>
  </r>
  <r>
    <n v="72833"/>
    <s v="REFERENCE ELECTRIFICATION - MODERATE TECHNOLOGY ADVANCEMENT"/>
    <x v="0"/>
    <s v="PHEV - 50 MILE RANGE - LIGHT DUTY AUTO"/>
    <x v="1"/>
    <s v="TRANSPORTATION"/>
    <x v="2"/>
    <s v="GASOLINE FUEL"/>
    <n v="1642.33301146321"/>
  </r>
  <r>
    <n v="72834"/>
    <s v="REFERENCE ELECTRIFICATION - MODERATE TECHNOLOGY ADVANCEMENT"/>
    <x v="0"/>
    <s v="PHEV - 50 MILE RANGE - LIGHT DUTY AUTO"/>
    <x v="1"/>
    <s v="TRANSPORTATION"/>
    <x v="2"/>
    <s v="ELECTRICITY"/>
    <n v="5362.20998938366"/>
  </r>
  <r>
    <n v="72835"/>
    <s v="REFERENCE ELECTRIFICATION - MODERATE TECHNOLOGY ADVANCEMENT"/>
    <x v="0"/>
    <s v="PHEV - 50 MILE RANGE - LIGHT DUTY AUTO"/>
    <x v="1"/>
    <s v="TRANSPORTATION"/>
    <x v="2"/>
    <s v="DIESEL FUEL"/>
    <m/>
  </r>
  <r>
    <n v="72836"/>
    <s v="REFERENCE ELECTRIFICATION - MODERATE TECHNOLOGY ADVANCEMENT"/>
    <x v="0"/>
    <s v="PHEV - 50 MILE RANGE - LIGHT DUTY AUTO"/>
    <x v="1"/>
    <s v="TRANSPORTATION"/>
    <x v="2"/>
    <s v="COMPRESSED PIPELINE GAS"/>
    <m/>
  </r>
  <r>
    <n v="72837"/>
    <s v="REFERENCE ELECTRIFICATION - MODERATE TECHNOLOGY ADVANCEMENT"/>
    <x v="0"/>
    <s v="PHEV - 50 MILE RANGE - LIGHT DUTY AUTO"/>
    <x v="1"/>
    <s v="TRANSPORTATION"/>
    <x v="2"/>
    <s v="LIQUID HYDROGEN"/>
    <m/>
  </r>
  <r>
    <n v="72838"/>
    <s v="REFERENCE ELECTRIFICATION - MODERATE TECHNOLOGY ADVANCEMENT"/>
    <x v="0"/>
    <s v="PHEV - 50 MILE RANGE - LIGHT DUTY AUTO"/>
    <x v="2"/>
    <s v="TRANSPORTATION"/>
    <x v="2"/>
    <s v="GASOLINE FUEL"/>
    <n v="21350.3298051518"/>
  </r>
  <r>
    <n v="72839"/>
    <s v="REFERENCE ELECTRIFICATION - MODERATE TECHNOLOGY ADVANCEMENT"/>
    <x v="0"/>
    <s v="PHEV - 50 MILE RANGE - LIGHT DUTY AUTO"/>
    <x v="2"/>
    <s v="TRANSPORTATION"/>
    <x v="2"/>
    <s v="ELECTRICITY"/>
    <n v="69708.73206992169"/>
  </r>
  <r>
    <n v="72840"/>
    <s v="REFERENCE ELECTRIFICATION - MODERATE TECHNOLOGY ADVANCEMENT"/>
    <x v="0"/>
    <s v="PHEV - 50 MILE RANGE - LIGHT DUTY AUTO"/>
    <x v="2"/>
    <s v="TRANSPORTATION"/>
    <x v="2"/>
    <s v="DIESEL FUEL"/>
    <m/>
  </r>
  <r>
    <n v="72841"/>
    <s v="REFERENCE ELECTRIFICATION - MODERATE TECHNOLOGY ADVANCEMENT"/>
    <x v="0"/>
    <s v="PHEV - 50 MILE RANGE - LIGHT DUTY AUTO"/>
    <x v="2"/>
    <s v="TRANSPORTATION"/>
    <x v="2"/>
    <s v="COMPRESSED PIPELINE GAS"/>
    <m/>
  </r>
  <r>
    <n v="72842"/>
    <s v="REFERENCE ELECTRIFICATION - MODERATE TECHNOLOGY ADVANCEMENT"/>
    <x v="0"/>
    <s v="PHEV - 50 MILE RANGE - LIGHT DUTY AUTO"/>
    <x v="2"/>
    <s v="TRANSPORTATION"/>
    <x v="2"/>
    <s v="LIQUID HYDROGEN"/>
    <m/>
  </r>
  <r>
    <n v="72843"/>
    <s v="REFERENCE ELECTRIFICATION - MODERATE TECHNOLOGY ADVANCEMENT"/>
    <x v="0"/>
    <s v="PHEV - 50 MILE RANGE - LIGHT DUTY AUTO"/>
    <x v="3"/>
    <s v="TRANSPORTATION"/>
    <x v="2"/>
    <s v="GASOLINE FUEL"/>
    <n v="10983.1023071564"/>
  </r>
  <r>
    <n v="72844"/>
    <s v="REFERENCE ELECTRIFICATION - MODERATE TECHNOLOGY ADVANCEMENT"/>
    <x v="0"/>
    <s v="PHEV - 50 MILE RANGE - LIGHT DUTY AUTO"/>
    <x v="3"/>
    <s v="TRANSPORTATION"/>
    <x v="2"/>
    <s v="ELECTRICITY"/>
    <n v="35859.7802937572"/>
  </r>
  <r>
    <n v="72845"/>
    <s v="REFERENCE ELECTRIFICATION - MODERATE TECHNOLOGY ADVANCEMENT"/>
    <x v="0"/>
    <s v="PHEV - 50 MILE RANGE - LIGHT DUTY AUTO"/>
    <x v="3"/>
    <s v="TRANSPORTATION"/>
    <x v="2"/>
    <s v="DIESEL FUEL"/>
    <m/>
  </r>
  <r>
    <n v="72846"/>
    <s v="REFERENCE ELECTRIFICATION - MODERATE TECHNOLOGY ADVANCEMENT"/>
    <x v="0"/>
    <s v="PHEV - 50 MILE RANGE - LIGHT DUTY AUTO"/>
    <x v="3"/>
    <s v="TRANSPORTATION"/>
    <x v="2"/>
    <s v="COMPRESSED PIPELINE GAS"/>
    <m/>
  </r>
  <r>
    <n v="72847"/>
    <s v="REFERENCE ELECTRIFICATION - MODERATE TECHNOLOGY ADVANCEMENT"/>
    <x v="0"/>
    <s v="PHEV - 50 MILE RANGE - LIGHT DUTY AUTO"/>
    <x v="3"/>
    <s v="TRANSPORTATION"/>
    <x v="2"/>
    <s v="LIQUID HYDROGEN"/>
    <m/>
  </r>
  <r>
    <n v="72848"/>
    <s v="REFERENCE ELECTRIFICATION - MODERATE TECHNOLOGY ADVANCEMENT"/>
    <x v="0"/>
    <s v="PHEV - 50 MILE RANGE - LIGHT DUTY AUTO"/>
    <x v="4"/>
    <s v="TRANSPORTATION"/>
    <x v="2"/>
    <s v="GASOLINE FUEL"/>
    <n v="115887.122906793"/>
  </r>
  <r>
    <n v="72849"/>
    <s v="REFERENCE ELECTRIFICATION - MODERATE TECHNOLOGY ADVANCEMENT"/>
    <x v="0"/>
    <s v="PHEV - 50 MILE RANGE - LIGHT DUTY AUTO"/>
    <x v="4"/>
    <s v="TRANSPORTATION"/>
    <x v="2"/>
    <s v="ELECTRICITY"/>
    <n v="378370.941675283"/>
  </r>
  <r>
    <n v="72850"/>
    <s v="REFERENCE ELECTRIFICATION - MODERATE TECHNOLOGY ADVANCEMENT"/>
    <x v="0"/>
    <s v="PHEV - 50 MILE RANGE - LIGHT DUTY AUTO"/>
    <x v="4"/>
    <s v="TRANSPORTATION"/>
    <x v="2"/>
    <s v="DIESEL FUEL"/>
    <m/>
  </r>
  <r>
    <n v="72851"/>
    <s v="REFERENCE ELECTRIFICATION - MODERATE TECHNOLOGY ADVANCEMENT"/>
    <x v="0"/>
    <s v="PHEV - 50 MILE RANGE - LIGHT DUTY AUTO"/>
    <x v="4"/>
    <s v="TRANSPORTATION"/>
    <x v="2"/>
    <s v="COMPRESSED PIPELINE GAS"/>
    <m/>
  </r>
  <r>
    <n v="72852"/>
    <s v="REFERENCE ELECTRIFICATION - MODERATE TECHNOLOGY ADVANCEMENT"/>
    <x v="0"/>
    <s v="PHEV - 50 MILE RANGE - LIGHT DUTY AUTO"/>
    <x v="4"/>
    <s v="TRANSPORTATION"/>
    <x v="2"/>
    <s v="LIQUID HYDROGEN"/>
    <m/>
  </r>
  <r>
    <n v="72853"/>
    <s v="REFERENCE ELECTRIFICATION - MODERATE TECHNOLOGY ADVANCEMENT"/>
    <x v="0"/>
    <s v="PHEV - 50 MILE RANGE - LIGHT DUTY AUTO"/>
    <x v="5"/>
    <s v="TRANSPORTATION"/>
    <x v="2"/>
    <s v="GASOLINE FUEL"/>
    <n v="17757.7262457096"/>
  </r>
  <r>
    <n v="72854"/>
    <s v="REFERENCE ELECTRIFICATION - MODERATE TECHNOLOGY ADVANCEMENT"/>
    <x v="0"/>
    <s v="PHEV - 50 MILE RANGE - LIGHT DUTY AUTO"/>
    <x v="5"/>
    <s v="TRANSPORTATION"/>
    <x v="2"/>
    <s v="ELECTRICITY"/>
    <n v="57978.8973908256"/>
  </r>
  <r>
    <n v="72855"/>
    <s v="REFERENCE ELECTRIFICATION - MODERATE TECHNOLOGY ADVANCEMENT"/>
    <x v="0"/>
    <s v="PHEV - 50 MILE RANGE - LIGHT DUTY AUTO"/>
    <x v="5"/>
    <s v="TRANSPORTATION"/>
    <x v="2"/>
    <s v="DIESEL FUEL"/>
    <m/>
  </r>
  <r>
    <n v="72856"/>
    <s v="REFERENCE ELECTRIFICATION - MODERATE TECHNOLOGY ADVANCEMENT"/>
    <x v="0"/>
    <s v="PHEV - 50 MILE RANGE - LIGHT DUTY AUTO"/>
    <x v="5"/>
    <s v="TRANSPORTATION"/>
    <x v="2"/>
    <s v="COMPRESSED PIPELINE GAS"/>
    <m/>
  </r>
  <r>
    <n v="72857"/>
    <s v="REFERENCE ELECTRIFICATION - MODERATE TECHNOLOGY ADVANCEMENT"/>
    <x v="0"/>
    <s v="PHEV - 50 MILE RANGE - LIGHT DUTY AUTO"/>
    <x v="5"/>
    <s v="TRANSPORTATION"/>
    <x v="2"/>
    <s v="LIQUID HYDROGEN"/>
    <m/>
  </r>
  <r>
    <n v="72858"/>
    <s v="REFERENCE ELECTRIFICATION - MODERATE TECHNOLOGY ADVANCEMENT"/>
    <x v="0"/>
    <s v="PHEV - 50 MILE RANGE - LIGHT DUTY AUTO"/>
    <x v="6"/>
    <s v="TRANSPORTATION"/>
    <x v="2"/>
    <s v="GASOLINE FUEL"/>
    <n v="11906.9146698107"/>
  </r>
  <r>
    <n v="72859"/>
    <s v="REFERENCE ELECTRIFICATION - MODERATE TECHNOLOGY ADVANCEMENT"/>
    <x v="0"/>
    <s v="PHEV - 50 MILE RANGE - LIGHT DUTY AUTO"/>
    <x v="6"/>
    <s v="TRANSPORTATION"/>
    <x v="2"/>
    <s v="ELECTRICITY"/>
    <n v="38876.0235569748"/>
  </r>
  <r>
    <n v="72860"/>
    <s v="REFERENCE ELECTRIFICATION - MODERATE TECHNOLOGY ADVANCEMENT"/>
    <x v="0"/>
    <s v="PHEV - 50 MILE RANGE - LIGHT DUTY AUTO"/>
    <x v="6"/>
    <s v="TRANSPORTATION"/>
    <x v="2"/>
    <s v="DIESEL FUEL"/>
    <m/>
  </r>
  <r>
    <n v="72861"/>
    <s v="REFERENCE ELECTRIFICATION - MODERATE TECHNOLOGY ADVANCEMENT"/>
    <x v="0"/>
    <s v="PHEV - 50 MILE RANGE - LIGHT DUTY AUTO"/>
    <x v="6"/>
    <s v="TRANSPORTATION"/>
    <x v="2"/>
    <s v="COMPRESSED PIPELINE GAS"/>
    <m/>
  </r>
  <r>
    <n v="72862"/>
    <s v="REFERENCE ELECTRIFICATION - MODERATE TECHNOLOGY ADVANCEMENT"/>
    <x v="0"/>
    <s v="PHEV - 50 MILE RANGE - LIGHT DUTY AUTO"/>
    <x v="6"/>
    <s v="TRANSPORTATION"/>
    <x v="2"/>
    <s v="LIQUID HYDROGEN"/>
    <m/>
  </r>
  <r>
    <n v="72863"/>
    <s v="REFERENCE ELECTRIFICATION - MODERATE TECHNOLOGY ADVANCEMENT"/>
    <x v="0"/>
    <s v="PHEV - 50 MILE RANGE - LIGHT DUTY AUTO"/>
    <x v="7"/>
    <s v="TRANSPORTATION"/>
    <x v="2"/>
    <s v="GASOLINE FUEL"/>
    <n v="2360.8537710198"/>
  </r>
  <r>
    <n v="72864"/>
    <s v="REFERENCE ELECTRIFICATION - MODERATE TECHNOLOGY ADVANCEMENT"/>
    <x v="0"/>
    <s v="PHEV - 50 MILE RANGE - LIGHT DUTY AUTO"/>
    <x v="7"/>
    <s v="TRANSPORTATION"/>
    <x v="2"/>
    <s v="ELECTRICITY"/>
    <n v="7708.17708545027"/>
  </r>
  <r>
    <n v="72865"/>
    <s v="REFERENCE ELECTRIFICATION - MODERATE TECHNOLOGY ADVANCEMENT"/>
    <x v="0"/>
    <s v="PHEV - 50 MILE RANGE - LIGHT DUTY AUTO"/>
    <x v="7"/>
    <s v="TRANSPORTATION"/>
    <x v="2"/>
    <s v="DIESEL FUEL"/>
    <m/>
  </r>
  <r>
    <n v="72866"/>
    <s v="REFERENCE ELECTRIFICATION - MODERATE TECHNOLOGY ADVANCEMENT"/>
    <x v="0"/>
    <s v="PHEV - 50 MILE RANGE - LIGHT DUTY AUTO"/>
    <x v="7"/>
    <s v="TRANSPORTATION"/>
    <x v="2"/>
    <s v="COMPRESSED PIPELINE GAS"/>
    <m/>
  </r>
  <r>
    <n v="72867"/>
    <s v="REFERENCE ELECTRIFICATION - MODERATE TECHNOLOGY ADVANCEMENT"/>
    <x v="0"/>
    <s v="PHEV - 50 MILE RANGE - LIGHT DUTY AUTO"/>
    <x v="7"/>
    <s v="TRANSPORTATION"/>
    <x v="2"/>
    <s v="LIQUID HYDROGEN"/>
    <m/>
  </r>
  <r>
    <n v="72868"/>
    <s v="REFERENCE ELECTRIFICATION - MODERATE TECHNOLOGY ADVANCEMENT"/>
    <x v="0"/>
    <s v="PHEV - 50 MILE RANGE - LIGHT DUTY AUTO"/>
    <x v="8"/>
    <s v="TRANSPORTATION"/>
    <x v="2"/>
    <s v="GASOLINE FUEL"/>
    <n v="2345.54724197577"/>
  </r>
  <r>
    <n v="72869"/>
    <s v="REFERENCE ELECTRIFICATION - MODERATE TECHNOLOGY ADVANCEMENT"/>
    <x v="0"/>
    <s v="PHEV - 50 MILE RANGE - LIGHT DUTY AUTO"/>
    <x v="8"/>
    <s v="TRANSPORTATION"/>
    <x v="2"/>
    <s v="ELECTRICITY"/>
    <n v="7658.2013360484"/>
  </r>
  <r>
    <n v="72870"/>
    <s v="REFERENCE ELECTRIFICATION - MODERATE TECHNOLOGY ADVANCEMENT"/>
    <x v="0"/>
    <s v="PHEV - 50 MILE RANGE - LIGHT DUTY AUTO"/>
    <x v="8"/>
    <s v="TRANSPORTATION"/>
    <x v="2"/>
    <s v="DIESEL FUEL"/>
    <m/>
  </r>
  <r>
    <n v="72871"/>
    <s v="REFERENCE ELECTRIFICATION - MODERATE TECHNOLOGY ADVANCEMENT"/>
    <x v="0"/>
    <s v="PHEV - 50 MILE RANGE - LIGHT DUTY AUTO"/>
    <x v="8"/>
    <s v="TRANSPORTATION"/>
    <x v="2"/>
    <s v="COMPRESSED PIPELINE GAS"/>
    <m/>
  </r>
  <r>
    <n v="72872"/>
    <s v="REFERENCE ELECTRIFICATION - MODERATE TECHNOLOGY ADVANCEMENT"/>
    <x v="0"/>
    <s v="PHEV - 50 MILE RANGE - LIGHT DUTY AUTO"/>
    <x v="8"/>
    <s v="TRANSPORTATION"/>
    <x v="2"/>
    <s v="LIQUID HYDROGEN"/>
    <m/>
  </r>
  <r>
    <n v="72873"/>
    <s v="REFERENCE ELECTRIFICATION - MODERATE TECHNOLOGY ADVANCEMENT"/>
    <x v="0"/>
    <s v="PHEV - 50 MILE RANGE - LIGHT DUTY AUTO"/>
    <x v="9"/>
    <s v="TRANSPORTATION"/>
    <x v="2"/>
    <s v="GASOLINE FUEL"/>
    <n v="70722.967370774"/>
  </r>
  <r>
    <n v="72874"/>
    <s v="REFERENCE ELECTRIFICATION - MODERATE TECHNOLOGY ADVANCEMENT"/>
    <x v="0"/>
    <s v="PHEV - 50 MILE RANGE - LIGHT DUTY AUTO"/>
    <x v="9"/>
    <s v="TRANSPORTATION"/>
    <x v="2"/>
    <s v="ELECTRICITY"/>
    <n v="230910.174613214"/>
  </r>
  <r>
    <n v="72875"/>
    <s v="REFERENCE ELECTRIFICATION - MODERATE TECHNOLOGY ADVANCEMENT"/>
    <x v="0"/>
    <s v="PHEV - 50 MILE RANGE - LIGHT DUTY AUTO"/>
    <x v="9"/>
    <s v="TRANSPORTATION"/>
    <x v="2"/>
    <s v="DIESEL FUEL"/>
    <m/>
  </r>
  <r>
    <n v="72876"/>
    <s v="REFERENCE ELECTRIFICATION - MODERATE TECHNOLOGY ADVANCEMENT"/>
    <x v="0"/>
    <s v="PHEV - 50 MILE RANGE - LIGHT DUTY AUTO"/>
    <x v="9"/>
    <s v="TRANSPORTATION"/>
    <x v="2"/>
    <s v="COMPRESSED PIPELINE GAS"/>
    <m/>
  </r>
  <r>
    <n v="72877"/>
    <s v="REFERENCE ELECTRIFICATION - MODERATE TECHNOLOGY ADVANCEMENT"/>
    <x v="0"/>
    <s v="PHEV - 50 MILE RANGE - LIGHT DUTY AUTO"/>
    <x v="9"/>
    <s v="TRANSPORTATION"/>
    <x v="2"/>
    <s v="LIQUID HYDROGEN"/>
    <m/>
  </r>
  <r>
    <n v="72878"/>
    <s v="REFERENCE ELECTRIFICATION - MODERATE TECHNOLOGY ADVANCEMENT"/>
    <x v="0"/>
    <s v="PHEV - 50 MILE RANGE - LIGHT DUTY AUTO"/>
    <x v="10"/>
    <s v="TRANSPORTATION"/>
    <x v="2"/>
    <s v="GASOLINE FUEL"/>
    <n v="39210.7018372442"/>
  </r>
  <r>
    <n v="72879"/>
    <s v="REFERENCE ELECTRIFICATION - MODERATE TECHNOLOGY ADVANCEMENT"/>
    <x v="0"/>
    <s v="PHEV - 50 MILE RANGE - LIGHT DUTY AUTO"/>
    <x v="10"/>
    <s v="TRANSPORTATION"/>
    <x v="2"/>
    <s v="ELECTRICITY"/>
    <n v="128022.76749047"/>
  </r>
  <r>
    <n v="72880"/>
    <s v="REFERENCE ELECTRIFICATION - MODERATE TECHNOLOGY ADVANCEMENT"/>
    <x v="0"/>
    <s v="PHEV - 50 MILE RANGE - LIGHT DUTY AUTO"/>
    <x v="10"/>
    <s v="TRANSPORTATION"/>
    <x v="2"/>
    <s v="DIESEL FUEL"/>
    <m/>
  </r>
  <r>
    <n v="72881"/>
    <s v="REFERENCE ELECTRIFICATION - MODERATE TECHNOLOGY ADVANCEMENT"/>
    <x v="0"/>
    <s v="PHEV - 50 MILE RANGE - LIGHT DUTY AUTO"/>
    <x v="10"/>
    <s v="TRANSPORTATION"/>
    <x v="2"/>
    <s v="COMPRESSED PIPELINE GAS"/>
    <m/>
  </r>
  <r>
    <n v="72882"/>
    <s v="REFERENCE ELECTRIFICATION - MODERATE TECHNOLOGY ADVANCEMENT"/>
    <x v="0"/>
    <s v="PHEV - 50 MILE RANGE - LIGHT DUTY AUTO"/>
    <x v="10"/>
    <s v="TRANSPORTATION"/>
    <x v="2"/>
    <s v="LIQUID HYDROGEN"/>
    <m/>
  </r>
  <r>
    <n v="72883"/>
    <s v="REFERENCE ELECTRIFICATION - MODERATE TECHNOLOGY ADVANCEMENT"/>
    <x v="0"/>
    <s v="PHEV - 50 MILE RANGE - LIGHT DUTY AUTO"/>
    <x v="11"/>
    <s v="TRANSPORTATION"/>
    <x v="2"/>
    <s v="GASOLINE FUEL"/>
    <n v="3900.54062577828"/>
  </r>
  <r>
    <n v="72884"/>
    <s v="REFERENCE ELECTRIFICATION - MODERATE TECHNOLOGY ADVANCEMENT"/>
    <x v="0"/>
    <s v="PHEV - 50 MILE RANGE - LIGHT DUTY AUTO"/>
    <x v="11"/>
    <s v="TRANSPORTATION"/>
    <x v="2"/>
    <s v="ELECTRICITY"/>
    <n v="12735.2478221884"/>
  </r>
  <r>
    <n v="72885"/>
    <s v="REFERENCE ELECTRIFICATION - MODERATE TECHNOLOGY ADVANCEMENT"/>
    <x v="0"/>
    <s v="PHEV - 50 MILE RANGE - LIGHT DUTY AUTO"/>
    <x v="11"/>
    <s v="TRANSPORTATION"/>
    <x v="2"/>
    <s v="DIESEL FUEL"/>
    <m/>
  </r>
  <r>
    <n v="72886"/>
    <s v="REFERENCE ELECTRIFICATION - MODERATE TECHNOLOGY ADVANCEMENT"/>
    <x v="0"/>
    <s v="PHEV - 50 MILE RANGE - LIGHT DUTY AUTO"/>
    <x v="11"/>
    <s v="TRANSPORTATION"/>
    <x v="2"/>
    <s v="COMPRESSED PIPELINE GAS"/>
    <m/>
  </r>
  <r>
    <n v="72887"/>
    <s v="REFERENCE ELECTRIFICATION - MODERATE TECHNOLOGY ADVANCEMENT"/>
    <x v="0"/>
    <s v="PHEV - 50 MILE RANGE - LIGHT DUTY AUTO"/>
    <x v="11"/>
    <s v="TRANSPORTATION"/>
    <x v="2"/>
    <s v="LIQUID HYDROGEN"/>
    <m/>
  </r>
  <r>
    <n v="72888"/>
    <s v="REFERENCE ELECTRIFICATION - MODERATE TECHNOLOGY ADVANCEMENT"/>
    <x v="0"/>
    <s v="PHEV - 50 MILE RANGE - LIGHT DUTY AUTO"/>
    <x v="12"/>
    <s v="TRANSPORTATION"/>
    <x v="2"/>
    <s v="GASOLINE FUEL"/>
    <n v="5440.22829293027"/>
  </r>
  <r>
    <n v="72889"/>
    <s v="REFERENCE ELECTRIFICATION - MODERATE TECHNOLOGY ADVANCEMENT"/>
    <x v="0"/>
    <s v="PHEV - 50 MILE RANGE - LIGHT DUTY AUTO"/>
    <x v="12"/>
    <s v="TRANSPORTATION"/>
    <x v="2"/>
    <s v="ELECTRICITY"/>
    <n v="17762.3212349429"/>
  </r>
  <r>
    <n v="72890"/>
    <s v="REFERENCE ELECTRIFICATION - MODERATE TECHNOLOGY ADVANCEMENT"/>
    <x v="0"/>
    <s v="PHEV - 50 MILE RANGE - LIGHT DUTY AUTO"/>
    <x v="12"/>
    <s v="TRANSPORTATION"/>
    <x v="2"/>
    <s v="DIESEL FUEL"/>
    <m/>
  </r>
  <r>
    <n v="72891"/>
    <s v="REFERENCE ELECTRIFICATION - MODERATE TECHNOLOGY ADVANCEMENT"/>
    <x v="0"/>
    <s v="PHEV - 50 MILE RANGE - LIGHT DUTY AUTO"/>
    <x v="12"/>
    <s v="TRANSPORTATION"/>
    <x v="2"/>
    <s v="COMPRESSED PIPELINE GAS"/>
    <m/>
  </r>
  <r>
    <n v="72892"/>
    <s v="REFERENCE ELECTRIFICATION - MODERATE TECHNOLOGY ADVANCEMENT"/>
    <x v="0"/>
    <s v="PHEV - 50 MILE RANGE - LIGHT DUTY AUTO"/>
    <x v="12"/>
    <s v="TRANSPORTATION"/>
    <x v="2"/>
    <s v="LIQUID HYDROGEN"/>
    <m/>
  </r>
  <r>
    <n v="72893"/>
    <s v="REFERENCE ELECTRIFICATION - MODERATE TECHNOLOGY ADVANCEMENT"/>
    <x v="0"/>
    <s v="PHEV - 50 MILE RANGE - LIGHT DUTY AUTO"/>
    <x v="13"/>
    <s v="TRANSPORTATION"/>
    <x v="2"/>
    <s v="GASOLINE FUEL"/>
    <n v="35207.514902283"/>
  </r>
  <r>
    <n v="72894"/>
    <s v="REFERENCE ELECTRIFICATION - MODERATE TECHNOLOGY ADVANCEMENT"/>
    <x v="0"/>
    <s v="PHEV - 50 MILE RANGE - LIGHT DUTY AUTO"/>
    <x v="13"/>
    <s v="TRANSPORTATION"/>
    <x v="2"/>
    <s v="ELECTRICITY"/>
    <n v="114952.379905619"/>
  </r>
  <r>
    <n v="72895"/>
    <s v="REFERENCE ELECTRIFICATION - MODERATE TECHNOLOGY ADVANCEMENT"/>
    <x v="0"/>
    <s v="PHEV - 50 MILE RANGE - LIGHT DUTY AUTO"/>
    <x v="13"/>
    <s v="TRANSPORTATION"/>
    <x v="2"/>
    <s v="DIESEL FUEL"/>
    <m/>
  </r>
  <r>
    <n v="72896"/>
    <s v="REFERENCE ELECTRIFICATION - MODERATE TECHNOLOGY ADVANCEMENT"/>
    <x v="0"/>
    <s v="PHEV - 50 MILE RANGE - LIGHT DUTY AUTO"/>
    <x v="13"/>
    <s v="TRANSPORTATION"/>
    <x v="2"/>
    <s v="COMPRESSED PIPELINE GAS"/>
    <m/>
  </r>
  <r>
    <n v="72897"/>
    <s v="REFERENCE ELECTRIFICATION - MODERATE TECHNOLOGY ADVANCEMENT"/>
    <x v="0"/>
    <s v="PHEV - 50 MILE RANGE - LIGHT DUTY AUTO"/>
    <x v="13"/>
    <s v="TRANSPORTATION"/>
    <x v="2"/>
    <s v="LIQUID HYDROGEN"/>
    <m/>
  </r>
  <r>
    <n v="72898"/>
    <s v="REFERENCE ELECTRIFICATION - MODERATE TECHNOLOGY ADVANCEMENT"/>
    <x v="0"/>
    <s v="PHEV - 50 MILE RANGE - LIGHT DUTY AUTO"/>
    <x v="14"/>
    <s v="TRANSPORTATION"/>
    <x v="2"/>
    <s v="GASOLINE FUEL"/>
    <n v="26585.2663375855"/>
  </r>
  <r>
    <n v="72899"/>
    <s v="REFERENCE ELECTRIFICATION - MODERATE TECHNOLOGY ADVANCEMENT"/>
    <x v="0"/>
    <s v="PHEV - 50 MILE RANGE - LIGHT DUTY AUTO"/>
    <x v="14"/>
    <s v="TRANSPORTATION"/>
    <x v="2"/>
    <s v="ELECTRICITY"/>
    <n v="86800.7766072708"/>
  </r>
  <r>
    <n v="72900"/>
    <s v="REFERENCE ELECTRIFICATION - MODERATE TECHNOLOGY ADVANCEMENT"/>
    <x v="0"/>
    <s v="PHEV - 50 MILE RANGE - LIGHT DUTY AUTO"/>
    <x v="14"/>
    <s v="TRANSPORTATION"/>
    <x v="2"/>
    <s v="DIESEL FUEL"/>
    <m/>
  </r>
  <r>
    <n v="72901"/>
    <s v="REFERENCE ELECTRIFICATION - MODERATE TECHNOLOGY ADVANCEMENT"/>
    <x v="0"/>
    <s v="PHEV - 50 MILE RANGE - LIGHT DUTY AUTO"/>
    <x v="14"/>
    <s v="TRANSPORTATION"/>
    <x v="2"/>
    <s v="COMPRESSED PIPELINE GAS"/>
    <m/>
  </r>
  <r>
    <n v="72902"/>
    <s v="REFERENCE ELECTRIFICATION - MODERATE TECHNOLOGY ADVANCEMENT"/>
    <x v="0"/>
    <s v="PHEV - 50 MILE RANGE - LIGHT DUTY AUTO"/>
    <x v="14"/>
    <s v="TRANSPORTATION"/>
    <x v="2"/>
    <s v="LIQUID HYDROGEN"/>
    <m/>
  </r>
  <r>
    <n v="72903"/>
    <s v="REFERENCE ELECTRIFICATION - MODERATE TECHNOLOGY ADVANCEMENT"/>
    <x v="0"/>
    <s v="PHEV - 50 MILE RANGE - LIGHT DUTY AUTO"/>
    <x v="15"/>
    <s v="TRANSPORTATION"/>
    <x v="2"/>
    <s v="GASOLINE FUEL"/>
    <n v="10675.1648605826"/>
  </r>
  <r>
    <n v="72904"/>
    <s v="REFERENCE ELECTRIFICATION - MODERATE TECHNOLOGY ADVANCEMENT"/>
    <x v="0"/>
    <s v="PHEV - 50 MILE RANGE - LIGHT DUTY AUTO"/>
    <x v="15"/>
    <s v="TRANSPORTATION"/>
    <x v="2"/>
    <s v="ELECTRICITY"/>
    <n v="34854.3658993272"/>
  </r>
  <r>
    <n v="72905"/>
    <s v="REFERENCE ELECTRIFICATION - MODERATE TECHNOLOGY ADVANCEMENT"/>
    <x v="0"/>
    <s v="PHEV - 50 MILE RANGE - LIGHT DUTY AUTO"/>
    <x v="15"/>
    <s v="TRANSPORTATION"/>
    <x v="2"/>
    <s v="DIESEL FUEL"/>
    <m/>
  </r>
  <r>
    <n v="72906"/>
    <s v="REFERENCE ELECTRIFICATION - MODERATE TECHNOLOGY ADVANCEMENT"/>
    <x v="0"/>
    <s v="PHEV - 50 MILE RANGE - LIGHT DUTY AUTO"/>
    <x v="15"/>
    <s v="TRANSPORTATION"/>
    <x v="2"/>
    <s v="COMPRESSED PIPELINE GAS"/>
    <m/>
  </r>
  <r>
    <n v="72907"/>
    <s v="REFERENCE ELECTRIFICATION - MODERATE TECHNOLOGY ADVANCEMENT"/>
    <x v="0"/>
    <s v="PHEV - 50 MILE RANGE - LIGHT DUTY AUTO"/>
    <x v="15"/>
    <s v="TRANSPORTATION"/>
    <x v="2"/>
    <s v="LIQUID HYDROGEN"/>
    <m/>
  </r>
  <r>
    <n v="72908"/>
    <s v="REFERENCE ELECTRIFICATION - MODERATE TECHNOLOGY ADVANCEMENT"/>
    <x v="0"/>
    <s v="PHEV - 50 MILE RANGE - LIGHT DUTY AUTO"/>
    <x v="16"/>
    <s v="TRANSPORTATION"/>
    <x v="2"/>
    <s v="GASOLINE FUEL"/>
    <n v="10161.9358280319"/>
  </r>
  <r>
    <n v="72909"/>
    <s v="REFERENCE ELECTRIFICATION - MODERATE TECHNOLOGY ADVANCEMENT"/>
    <x v="0"/>
    <s v="PHEV - 50 MILE RANGE - LIGHT DUTY AUTO"/>
    <x v="16"/>
    <s v="TRANSPORTATION"/>
    <x v="2"/>
    <s v="ELECTRICITY"/>
    <n v="33178.6753854756"/>
  </r>
  <r>
    <n v="72910"/>
    <s v="REFERENCE ELECTRIFICATION - MODERATE TECHNOLOGY ADVANCEMENT"/>
    <x v="0"/>
    <s v="PHEV - 50 MILE RANGE - LIGHT DUTY AUTO"/>
    <x v="16"/>
    <s v="TRANSPORTATION"/>
    <x v="2"/>
    <s v="DIESEL FUEL"/>
    <m/>
  </r>
  <r>
    <n v="72911"/>
    <s v="REFERENCE ELECTRIFICATION - MODERATE TECHNOLOGY ADVANCEMENT"/>
    <x v="0"/>
    <s v="PHEV - 50 MILE RANGE - LIGHT DUTY AUTO"/>
    <x v="16"/>
    <s v="TRANSPORTATION"/>
    <x v="2"/>
    <s v="COMPRESSED PIPELINE GAS"/>
    <m/>
  </r>
  <r>
    <n v="72912"/>
    <s v="REFERENCE ELECTRIFICATION - MODERATE TECHNOLOGY ADVANCEMENT"/>
    <x v="0"/>
    <s v="PHEV - 50 MILE RANGE - LIGHT DUTY AUTO"/>
    <x v="16"/>
    <s v="TRANSPORTATION"/>
    <x v="2"/>
    <s v="LIQUID HYDROGEN"/>
    <m/>
  </r>
  <r>
    <n v="72913"/>
    <s v="REFERENCE ELECTRIFICATION - MODERATE TECHNOLOGY ADVANCEMENT"/>
    <x v="0"/>
    <s v="PHEV - 50 MILE RANGE - LIGHT DUTY AUTO"/>
    <x v="17"/>
    <s v="TRANSPORTATION"/>
    <x v="2"/>
    <s v="GASOLINE FUEL"/>
    <n v="16525.976491025"/>
  </r>
  <r>
    <n v="72914"/>
    <s v="REFERENCE ELECTRIFICATION - MODERATE TECHNOLOGY ADVANCEMENT"/>
    <x v="0"/>
    <s v="PHEV - 50 MILE RANGE - LIGHT DUTY AUTO"/>
    <x v="17"/>
    <s v="TRANSPORTATION"/>
    <x v="2"/>
    <s v="ELECTRICITY"/>
    <n v="53957.2399104619"/>
  </r>
  <r>
    <n v="72915"/>
    <s v="REFERENCE ELECTRIFICATION - MODERATE TECHNOLOGY ADVANCEMENT"/>
    <x v="0"/>
    <s v="PHEV - 50 MILE RANGE - LIGHT DUTY AUTO"/>
    <x v="17"/>
    <s v="TRANSPORTATION"/>
    <x v="2"/>
    <s v="DIESEL FUEL"/>
    <m/>
  </r>
  <r>
    <n v="72916"/>
    <s v="REFERENCE ELECTRIFICATION - MODERATE TECHNOLOGY ADVANCEMENT"/>
    <x v="0"/>
    <s v="PHEV - 50 MILE RANGE - LIGHT DUTY AUTO"/>
    <x v="17"/>
    <s v="TRANSPORTATION"/>
    <x v="2"/>
    <s v="COMPRESSED PIPELINE GAS"/>
    <m/>
  </r>
  <r>
    <n v="72917"/>
    <s v="REFERENCE ELECTRIFICATION - MODERATE TECHNOLOGY ADVANCEMENT"/>
    <x v="0"/>
    <s v="PHEV - 50 MILE RANGE - LIGHT DUTY AUTO"/>
    <x v="17"/>
    <s v="TRANSPORTATION"/>
    <x v="2"/>
    <s v="LIQUID HYDROGEN"/>
    <m/>
  </r>
  <r>
    <n v="72918"/>
    <s v="REFERENCE ELECTRIFICATION - MODERATE TECHNOLOGY ADVANCEMENT"/>
    <x v="0"/>
    <s v="PHEV - 50 MILE RANGE - LIGHT DUTY AUTO"/>
    <x v="18"/>
    <s v="TRANSPORTATION"/>
    <x v="2"/>
    <s v="GASOLINE FUEL"/>
    <n v="15704.8099293595"/>
  </r>
  <r>
    <n v="72919"/>
    <s v="REFERENCE ELECTRIFICATION - MODERATE TECHNOLOGY ADVANCEMENT"/>
    <x v="0"/>
    <s v="PHEV - 50 MILE RANGE - LIGHT DUTY AUTO"/>
    <x v="18"/>
    <s v="TRANSPORTATION"/>
    <x v="2"/>
    <s v="ELECTRICITY"/>
    <n v="51276.1347269884"/>
  </r>
  <r>
    <n v="72920"/>
    <s v="REFERENCE ELECTRIFICATION - MODERATE TECHNOLOGY ADVANCEMENT"/>
    <x v="0"/>
    <s v="PHEV - 50 MILE RANGE - LIGHT DUTY AUTO"/>
    <x v="18"/>
    <s v="TRANSPORTATION"/>
    <x v="2"/>
    <s v="DIESEL FUEL"/>
    <m/>
  </r>
  <r>
    <n v="72921"/>
    <s v="REFERENCE ELECTRIFICATION - MODERATE TECHNOLOGY ADVANCEMENT"/>
    <x v="0"/>
    <s v="PHEV - 50 MILE RANGE - LIGHT DUTY AUTO"/>
    <x v="18"/>
    <s v="TRANSPORTATION"/>
    <x v="2"/>
    <s v="COMPRESSED PIPELINE GAS"/>
    <m/>
  </r>
  <r>
    <n v="72922"/>
    <s v="REFERENCE ELECTRIFICATION - MODERATE TECHNOLOGY ADVANCEMENT"/>
    <x v="0"/>
    <s v="PHEV - 50 MILE RANGE - LIGHT DUTY AUTO"/>
    <x v="18"/>
    <s v="TRANSPORTATION"/>
    <x v="2"/>
    <s v="LIQUID HYDROGEN"/>
    <m/>
  </r>
  <r>
    <n v="72923"/>
    <s v="REFERENCE ELECTRIFICATION - MODERATE TECHNOLOGY ADVANCEMENT"/>
    <x v="0"/>
    <s v="PHEV - 50 MILE RANGE - LIGHT DUTY AUTO"/>
    <x v="19"/>
    <s v="TRANSPORTATION"/>
    <x v="2"/>
    <s v="GASOLINE FUEL"/>
    <n v="5234.93662643077"/>
  </r>
  <r>
    <n v="72924"/>
    <s v="REFERENCE ELECTRIFICATION - MODERATE TECHNOLOGY ADVANCEMENT"/>
    <x v="0"/>
    <s v="PHEV - 50 MILE RANGE - LIGHT DUTY AUTO"/>
    <x v="19"/>
    <s v="TRANSPORTATION"/>
    <x v="2"/>
    <s v="ELECTRICITY"/>
    <n v="17092.0448539358"/>
  </r>
  <r>
    <n v="72925"/>
    <s v="REFERENCE ELECTRIFICATION - MODERATE TECHNOLOGY ADVANCEMENT"/>
    <x v="0"/>
    <s v="PHEV - 50 MILE RANGE - LIGHT DUTY AUTO"/>
    <x v="19"/>
    <s v="TRANSPORTATION"/>
    <x v="2"/>
    <s v="DIESEL FUEL"/>
    <m/>
  </r>
  <r>
    <n v="72926"/>
    <s v="REFERENCE ELECTRIFICATION - MODERATE TECHNOLOGY ADVANCEMENT"/>
    <x v="0"/>
    <s v="PHEV - 50 MILE RANGE - LIGHT DUTY AUTO"/>
    <x v="19"/>
    <s v="TRANSPORTATION"/>
    <x v="2"/>
    <s v="COMPRESSED PIPELINE GAS"/>
    <m/>
  </r>
  <r>
    <n v="72927"/>
    <s v="REFERENCE ELECTRIFICATION - MODERATE TECHNOLOGY ADVANCEMENT"/>
    <x v="0"/>
    <s v="PHEV - 50 MILE RANGE - LIGHT DUTY AUTO"/>
    <x v="19"/>
    <s v="TRANSPORTATION"/>
    <x v="2"/>
    <s v="LIQUID HYDROGEN"/>
    <m/>
  </r>
  <r>
    <n v="72928"/>
    <s v="REFERENCE ELECTRIFICATION - MODERATE TECHNOLOGY ADVANCEMENT"/>
    <x v="0"/>
    <s v="PHEV - 50 MILE RANGE - LIGHT DUTY AUTO"/>
    <x v="20"/>
    <s v="TRANSPORTATION"/>
    <x v="2"/>
    <s v="GASOLINE FUEL"/>
    <n v="20631.8090538353"/>
  </r>
  <r>
    <n v="72929"/>
    <s v="REFERENCE ELECTRIFICATION - MODERATE TECHNOLOGY ADVANCEMENT"/>
    <x v="0"/>
    <s v="PHEV - 50 MILE RANGE - LIGHT DUTY AUTO"/>
    <x v="20"/>
    <s v="TRANSPORTATION"/>
    <x v="2"/>
    <s v="ELECTRICITY"/>
    <n v="67362.7650015199"/>
  </r>
  <r>
    <n v="72930"/>
    <s v="REFERENCE ELECTRIFICATION - MODERATE TECHNOLOGY ADVANCEMENT"/>
    <x v="0"/>
    <s v="PHEV - 50 MILE RANGE - LIGHT DUTY AUTO"/>
    <x v="20"/>
    <s v="TRANSPORTATION"/>
    <x v="2"/>
    <s v="DIESEL FUEL"/>
    <m/>
  </r>
  <r>
    <n v="72931"/>
    <s v="REFERENCE ELECTRIFICATION - MODERATE TECHNOLOGY ADVANCEMENT"/>
    <x v="0"/>
    <s v="PHEV - 50 MILE RANGE - LIGHT DUTY AUTO"/>
    <x v="20"/>
    <s v="TRANSPORTATION"/>
    <x v="2"/>
    <s v="COMPRESSED PIPELINE GAS"/>
    <m/>
  </r>
  <r>
    <n v="72932"/>
    <s v="REFERENCE ELECTRIFICATION - MODERATE TECHNOLOGY ADVANCEMENT"/>
    <x v="0"/>
    <s v="PHEV - 50 MILE RANGE - LIGHT DUTY AUTO"/>
    <x v="20"/>
    <s v="TRANSPORTATION"/>
    <x v="2"/>
    <s v="LIQUID HYDROGEN"/>
    <m/>
  </r>
  <r>
    <n v="72933"/>
    <s v="REFERENCE ELECTRIFICATION - MODERATE TECHNOLOGY ADVANCEMENT"/>
    <x v="0"/>
    <s v="PHEV - 50 MILE RANGE - LIGHT DUTY AUTO"/>
    <x v="21"/>
    <s v="TRANSPORTATION"/>
    <x v="2"/>
    <s v="GASOLINE FUEL"/>
    <n v="21760.9130582803"/>
  </r>
  <r>
    <n v="72934"/>
    <s v="REFERENCE ELECTRIFICATION - MODERATE TECHNOLOGY ADVANCEMENT"/>
    <x v="0"/>
    <s v="PHEV - 50 MILE RANGE - LIGHT DUTY AUTO"/>
    <x v="21"/>
    <s v="TRANSPORTATION"/>
    <x v="2"/>
    <s v="ELECTRICITY"/>
    <n v="71049.2845657077"/>
  </r>
  <r>
    <n v="72935"/>
    <s v="REFERENCE ELECTRIFICATION - MODERATE TECHNOLOGY ADVANCEMENT"/>
    <x v="0"/>
    <s v="PHEV - 50 MILE RANGE - LIGHT DUTY AUTO"/>
    <x v="21"/>
    <s v="TRANSPORTATION"/>
    <x v="2"/>
    <s v="DIESEL FUEL"/>
    <m/>
  </r>
  <r>
    <n v="72936"/>
    <s v="REFERENCE ELECTRIFICATION - MODERATE TECHNOLOGY ADVANCEMENT"/>
    <x v="0"/>
    <s v="PHEV - 50 MILE RANGE - LIGHT DUTY AUTO"/>
    <x v="21"/>
    <s v="TRANSPORTATION"/>
    <x v="2"/>
    <s v="COMPRESSED PIPELINE GAS"/>
    <m/>
  </r>
  <r>
    <n v="72937"/>
    <s v="REFERENCE ELECTRIFICATION - MODERATE TECHNOLOGY ADVANCEMENT"/>
    <x v="0"/>
    <s v="PHEV - 50 MILE RANGE - LIGHT DUTY AUTO"/>
    <x v="21"/>
    <s v="TRANSPORTATION"/>
    <x v="2"/>
    <s v="LIQUID HYDROGEN"/>
    <m/>
  </r>
  <r>
    <n v="72938"/>
    <s v="REFERENCE ELECTRIFICATION - MODERATE TECHNOLOGY ADVANCEMENT"/>
    <x v="0"/>
    <s v="PHEV - 50 MILE RANGE - LIGHT DUTY AUTO"/>
    <x v="22"/>
    <s v="TRANSPORTATION"/>
    <x v="2"/>
    <s v="GASOLINE FUEL"/>
    <n v="35412.8065056886"/>
  </r>
  <r>
    <n v="72939"/>
    <s v="REFERENCE ELECTRIFICATION - MODERATE TECHNOLOGY ADVANCEMENT"/>
    <x v="0"/>
    <s v="PHEV - 50 MILE RANGE - LIGHT DUTY AUTO"/>
    <x v="22"/>
    <s v="TRANSPORTATION"/>
    <x v="2"/>
    <s v="ELECTRICITY"/>
    <n v="115622.656079658"/>
  </r>
  <r>
    <n v="72940"/>
    <s v="REFERENCE ELECTRIFICATION - MODERATE TECHNOLOGY ADVANCEMENT"/>
    <x v="0"/>
    <s v="PHEV - 50 MILE RANGE - LIGHT DUTY AUTO"/>
    <x v="22"/>
    <s v="TRANSPORTATION"/>
    <x v="2"/>
    <s v="DIESEL FUEL"/>
    <m/>
  </r>
  <r>
    <n v="72941"/>
    <s v="REFERENCE ELECTRIFICATION - MODERATE TECHNOLOGY ADVANCEMENT"/>
    <x v="0"/>
    <s v="PHEV - 50 MILE RANGE - LIGHT DUTY AUTO"/>
    <x v="22"/>
    <s v="TRANSPORTATION"/>
    <x v="2"/>
    <s v="COMPRESSED PIPELINE GAS"/>
    <m/>
  </r>
  <r>
    <n v="72942"/>
    <s v="REFERENCE ELECTRIFICATION - MODERATE TECHNOLOGY ADVANCEMENT"/>
    <x v="0"/>
    <s v="PHEV - 50 MILE RANGE - LIGHT DUTY AUTO"/>
    <x v="22"/>
    <s v="TRANSPORTATION"/>
    <x v="2"/>
    <s v="LIQUID HYDROGEN"/>
    <m/>
  </r>
  <r>
    <n v="72943"/>
    <s v="REFERENCE ELECTRIFICATION - MODERATE TECHNOLOGY ADVANCEMENT"/>
    <x v="0"/>
    <s v="PHEV - 50 MILE RANGE - LIGHT DUTY AUTO"/>
    <x v="23"/>
    <s v="TRANSPORTATION"/>
    <x v="2"/>
    <s v="GASOLINE FUEL"/>
    <n v="21247.684055766"/>
  </r>
  <r>
    <n v="72944"/>
    <s v="REFERENCE ELECTRIFICATION - MODERATE TECHNOLOGY ADVANCEMENT"/>
    <x v="0"/>
    <s v="PHEV - 50 MILE RANGE - LIGHT DUTY AUTO"/>
    <x v="23"/>
    <s v="TRANSPORTATION"/>
    <x v="2"/>
    <s v="ELECTRICITY"/>
    <n v="69373.5941566102"/>
  </r>
  <r>
    <n v="72945"/>
    <s v="REFERENCE ELECTRIFICATION - MODERATE TECHNOLOGY ADVANCEMENT"/>
    <x v="0"/>
    <s v="PHEV - 50 MILE RANGE - LIGHT DUTY AUTO"/>
    <x v="23"/>
    <s v="TRANSPORTATION"/>
    <x v="2"/>
    <s v="DIESEL FUEL"/>
    <m/>
  </r>
  <r>
    <n v="72946"/>
    <s v="REFERENCE ELECTRIFICATION - MODERATE TECHNOLOGY ADVANCEMENT"/>
    <x v="0"/>
    <s v="PHEV - 50 MILE RANGE - LIGHT DUTY AUTO"/>
    <x v="23"/>
    <s v="TRANSPORTATION"/>
    <x v="2"/>
    <s v="COMPRESSED PIPELINE GAS"/>
    <m/>
  </r>
  <r>
    <n v="72947"/>
    <s v="REFERENCE ELECTRIFICATION - MODERATE TECHNOLOGY ADVANCEMENT"/>
    <x v="0"/>
    <s v="PHEV - 50 MILE RANGE - LIGHT DUTY AUTO"/>
    <x v="23"/>
    <s v="TRANSPORTATION"/>
    <x v="2"/>
    <s v="LIQUID HYDROGEN"/>
    <m/>
  </r>
  <r>
    <n v="72948"/>
    <s v="REFERENCE ELECTRIFICATION - MODERATE TECHNOLOGY ADVANCEMENT"/>
    <x v="0"/>
    <s v="PHEV - 50 MILE RANGE - LIGHT DUTY AUTO"/>
    <x v="24"/>
    <s v="TRANSPORTATION"/>
    <x v="2"/>
    <s v="GASOLINE FUEL"/>
    <n v="13343.9561871985"/>
  </r>
  <r>
    <n v="72949"/>
    <s v="REFERENCE ELECTRIFICATION - MODERATE TECHNOLOGY ADVANCEMENT"/>
    <x v="0"/>
    <s v="PHEV - 50 MILE RANGE - LIGHT DUTY AUTO"/>
    <x v="24"/>
    <s v="TRANSPORTATION"/>
    <x v="2"/>
    <s v="ELECTRICITY"/>
    <n v="43567.9577384359"/>
  </r>
  <r>
    <n v="72950"/>
    <s v="REFERENCE ELECTRIFICATION - MODERATE TECHNOLOGY ADVANCEMENT"/>
    <x v="0"/>
    <s v="PHEV - 50 MILE RANGE - LIGHT DUTY AUTO"/>
    <x v="24"/>
    <s v="TRANSPORTATION"/>
    <x v="2"/>
    <s v="DIESEL FUEL"/>
    <m/>
  </r>
  <r>
    <n v="72951"/>
    <s v="REFERENCE ELECTRIFICATION - MODERATE TECHNOLOGY ADVANCEMENT"/>
    <x v="0"/>
    <s v="PHEV - 50 MILE RANGE - LIGHT DUTY AUTO"/>
    <x v="24"/>
    <s v="TRANSPORTATION"/>
    <x v="2"/>
    <s v="COMPRESSED PIPELINE GAS"/>
    <m/>
  </r>
  <r>
    <n v="72952"/>
    <s v="REFERENCE ELECTRIFICATION - MODERATE TECHNOLOGY ADVANCEMENT"/>
    <x v="0"/>
    <s v="PHEV - 50 MILE RANGE - LIGHT DUTY AUTO"/>
    <x v="24"/>
    <s v="TRANSPORTATION"/>
    <x v="2"/>
    <s v="LIQUID HYDROGEN"/>
    <m/>
  </r>
  <r>
    <n v="72953"/>
    <s v="REFERENCE ELECTRIFICATION - MODERATE TECHNOLOGY ADVANCEMENT"/>
    <x v="0"/>
    <s v="PHEV - 50 MILE RANGE - LIGHT DUTY AUTO"/>
    <x v="25"/>
    <s v="TRANSPORTATION"/>
    <x v="2"/>
    <s v="GASOLINE FUEL"/>
    <n v="23197.9545626865"/>
  </r>
  <r>
    <n v="72954"/>
    <s v="REFERENCE ELECTRIFICATION - MODERATE TECHNOLOGY ADVANCEMENT"/>
    <x v="0"/>
    <s v="PHEV - 50 MILE RANGE - LIGHT DUTY AUTO"/>
    <x v="25"/>
    <s v="TRANSPORTATION"/>
    <x v="2"/>
    <s v="ELECTRICITY"/>
    <n v="75741.2187074843"/>
  </r>
  <r>
    <n v="72955"/>
    <s v="REFERENCE ELECTRIFICATION - MODERATE TECHNOLOGY ADVANCEMENT"/>
    <x v="0"/>
    <s v="PHEV - 50 MILE RANGE - LIGHT DUTY AUTO"/>
    <x v="25"/>
    <s v="TRANSPORTATION"/>
    <x v="2"/>
    <s v="DIESEL FUEL"/>
    <m/>
  </r>
  <r>
    <n v="72956"/>
    <s v="REFERENCE ELECTRIFICATION - MODERATE TECHNOLOGY ADVANCEMENT"/>
    <x v="0"/>
    <s v="PHEV - 50 MILE RANGE - LIGHT DUTY AUTO"/>
    <x v="25"/>
    <s v="TRANSPORTATION"/>
    <x v="2"/>
    <s v="COMPRESSED PIPELINE GAS"/>
    <m/>
  </r>
  <r>
    <n v="72957"/>
    <s v="REFERENCE ELECTRIFICATION - MODERATE TECHNOLOGY ADVANCEMENT"/>
    <x v="0"/>
    <s v="PHEV - 50 MILE RANGE - LIGHT DUTY AUTO"/>
    <x v="25"/>
    <s v="TRANSPORTATION"/>
    <x v="2"/>
    <s v="LIQUID HYDROGEN"/>
    <m/>
  </r>
  <r>
    <n v="72958"/>
    <s v="REFERENCE ELECTRIFICATION - MODERATE TECHNOLOGY ADVANCEMENT"/>
    <x v="0"/>
    <s v="PHEV - 50 MILE RANGE - LIGHT DUTY AUTO"/>
    <x v="26"/>
    <s v="TRANSPORTATION"/>
    <x v="2"/>
    <s v="GASOLINE FUEL"/>
    <n v="4208.47847764316"/>
  </r>
  <r>
    <n v="72959"/>
    <s v="REFERENCE ELECTRIFICATION - MODERATE TECHNOLOGY ADVANCEMENT"/>
    <x v="0"/>
    <s v="PHEV - 50 MILE RANGE - LIGHT DUTY AUTO"/>
    <x v="26"/>
    <s v="TRANSPORTATION"/>
    <x v="2"/>
    <s v="ELECTRICITY"/>
    <n v="13740.6635540247"/>
  </r>
  <r>
    <n v="72960"/>
    <s v="REFERENCE ELECTRIFICATION - MODERATE TECHNOLOGY ADVANCEMENT"/>
    <x v="0"/>
    <s v="PHEV - 50 MILE RANGE - LIGHT DUTY AUTO"/>
    <x v="26"/>
    <s v="TRANSPORTATION"/>
    <x v="2"/>
    <s v="DIESEL FUEL"/>
    <m/>
  </r>
  <r>
    <n v="72961"/>
    <s v="REFERENCE ELECTRIFICATION - MODERATE TECHNOLOGY ADVANCEMENT"/>
    <x v="0"/>
    <s v="PHEV - 50 MILE RANGE - LIGHT DUTY AUTO"/>
    <x v="26"/>
    <s v="TRANSPORTATION"/>
    <x v="2"/>
    <s v="COMPRESSED PIPELINE GAS"/>
    <m/>
  </r>
  <r>
    <n v="72962"/>
    <s v="REFERENCE ELECTRIFICATION - MODERATE TECHNOLOGY ADVANCEMENT"/>
    <x v="0"/>
    <s v="PHEV - 50 MILE RANGE - LIGHT DUTY AUTO"/>
    <x v="26"/>
    <s v="TRANSPORTATION"/>
    <x v="2"/>
    <s v="LIQUID HYDROGEN"/>
    <m/>
  </r>
  <r>
    <n v="72963"/>
    <s v="REFERENCE ELECTRIFICATION - MODERATE TECHNOLOGY ADVANCEMENT"/>
    <x v="0"/>
    <s v="PHEV - 50 MILE RANGE - LIGHT DUTY AUTO"/>
    <x v="27"/>
    <s v="TRANSPORTATION"/>
    <x v="2"/>
    <s v="GASOLINE FUEL"/>
    <n v="6466.68640825598"/>
  </r>
  <r>
    <n v="72964"/>
    <s v="REFERENCE ELECTRIFICATION - MODERATE TECHNOLOGY ADVANCEMENT"/>
    <x v="0"/>
    <s v="PHEV - 50 MILE RANGE - LIGHT DUTY AUTO"/>
    <x v="27"/>
    <s v="TRANSPORTATION"/>
    <x v="2"/>
    <s v="ELECTRICITY"/>
    <n v="21113.7024273794"/>
  </r>
  <r>
    <n v="72965"/>
    <s v="REFERENCE ELECTRIFICATION - MODERATE TECHNOLOGY ADVANCEMENT"/>
    <x v="0"/>
    <s v="PHEV - 50 MILE RANGE - LIGHT DUTY AUTO"/>
    <x v="27"/>
    <s v="TRANSPORTATION"/>
    <x v="2"/>
    <s v="DIESEL FUEL"/>
    <m/>
  </r>
  <r>
    <n v="72966"/>
    <s v="REFERENCE ELECTRIFICATION - MODERATE TECHNOLOGY ADVANCEMENT"/>
    <x v="0"/>
    <s v="PHEV - 50 MILE RANGE - LIGHT DUTY AUTO"/>
    <x v="27"/>
    <s v="TRANSPORTATION"/>
    <x v="2"/>
    <s v="COMPRESSED PIPELINE GAS"/>
    <m/>
  </r>
  <r>
    <n v="72967"/>
    <s v="REFERENCE ELECTRIFICATION - MODERATE TECHNOLOGY ADVANCEMENT"/>
    <x v="0"/>
    <s v="PHEV - 50 MILE RANGE - LIGHT DUTY AUTO"/>
    <x v="27"/>
    <s v="TRANSPORTATION"/>
    <x v="2"/>
    <s v="LIQUID HYDROGEN"/>
    <m/>
  </r>
  <r>
    <n v="72968"/>
    <s v="REFERENCE ELECTRIFICATION - MODERATE TECHNOLOGY ADVANCEMENT"/>
    <x v="0"/>
    <s v="PHEV - 50 MILE RANGE - LIGHT DUTY AUTO"/>
    <x v="28"/>
    <s v="TRANSPORTATION"/>
    <x v="2"/>
    <s v="GASOLINE FUEL"/>
    <n v="8930.18601865729"/>
  </r>
  <r>
    <n v="72969"/>
    <s v="REFERENCE ELECTRIFICATION - MODERATE TECHNOLOGY ADVANCEMENT"/>
    <x v="0"/>
    <s v="PHEV - 50 MILE RANGE - LIGHT DUTY AUTO"/>
    <x v="28"/>
    <s v="TRANSPORTATION"/>
    <x v="2"/>
    <s v="ELECTRICITY"/>
    <n v="29157.0177224582"/>
  </r>
  <r>
    <n v="72970"/>
    <s v="REFERENCE ELECTRIFICATION - MODERATE TECHNOLOGY ADVANCEMENT"/>
    <x v="0"/>
    <s v="PHEV - 50 MILE RANGE - LIGHT DUTY AUTO"/>
    <x v="28"/>
    <s v="TRANSPORTATION"/>
    <x v="2"/>
    <s v="DIESEL FUEL"/>
    <m/>
  </r>
  <r>
    <n v="72971"/>
    <s v="REFERENCE ELECTRIFICATION - MODERATE TECHNOLOGY ADVANCEMENT"/>
    <x v="0"/>
    <s v="PHEV - 50 MILE RANGE - LIGHT DUTY AUTO"/>
    <x v="28"/>
    <s v="TRANSPORTATION"/>
    <x v="2"/>
    <s v="COMPRESSED PIPELINE GAS"/>
    <m/>
  </r>
  <r>
    <n v="72972"/>
    <s v="REFERENCE ELECTRIFICATION - MODERATE TECHNOLOGY ADVANCEMENT"/>
    <x v="0"/>
    <s v="PHEV - 50 MILE RANGE - LIGHT DUTY AUTO"/>
    <x v="28"/>
    <s v="TRANSPORTATION"/>
    <x v="2"/>
    <s v="LIQUID HYDROGEN"/>
    <m/>
  </r>
  <r>
    <n v="72973"/>
    <s v="REFERENCE ELECTRIFICATION - MODERATE TECHNOLOGY ADVANCEMENT"/>
    <x v="0"/>
    <s v="PHEV - 50 MILE RANGE - LIGHT DUTY AUTO"/>
    <x v="29"/>
    <s v="TRANSPORTATION"/>
    <x v="2"/>
    <s v="GASOLINE FUEL"/>
    <n v="4824.35335541778"/>
  </r>
  <r>
    <n v="72974"/>
    <s v="REFERENCE ELECTRIFICATION - MODERATE TECHNOLOGY ADVANCEMENT"/>
    <x v="0"/>
    <s v="PHEV - 50 MILE RANGE - LIGHT DUTY AUTO"/>
    <x v="29"/>
    <s v="TRANSPORTATION"/>
    <x v="2"/>
    <s v="ELECTRICITY"/>
    <n v="15751.4922961459"/>
  </r>
  <r>
    <n v="72975"/>
    <s v="REFERENCE ELECTRIFICATION - MODERATE TECHNOLOGY ADVANCEMENT"/>
    <x v="0"/>
    <s v="PHEV - 50 MILE RANGE - LIGHT DUTY AUTO"/>
    <x v="29"/>
    <s v="TRANSPORTATION"/>
    <x v="2"/>
    <s v="DIESEL FUEL"/>
    <m/>
  </r>
  <r>
    <n v="72976"/>
    <s v="REFERENCE ELECTRIFICATION - MODERATE TECHNOLOGY ADVANCEMENT"/>
    <x v="0"/>
    <s v="PHEV - 50 MILE RANGE - LIGHT DUTY AUTO"/>
    <x v="29"/>
    <s v="TRANSPORTATION"/>
    <x v="2"/>
    <s v="COMPRESSED PIPELINE GAS"/>
    <m/>
  </r>
  <r>
    <n v="72977"/>
    <s v="REFERENCE ELECTRIFICATION - MODERATE TECHNOLOGY ADVANCEMENT"/>
    <x v="0"/>
    <s v="PHEV - 50 MILE RANGE - LIGHT DUTY AUTO"/>
    <x v="29"/>
    <s v="TRANSPORTATION"/>
    <x v="2"/>
    <s v="LIQUID HYDROGEN"/>
    <m/>
  </r>
  <r>
    <n v="72978"/>
    <s v="REFERENCE ELECTRIFICATION - MODERATE TECHNOLOGY ADVANCEMENT"/>
    <x v="0"/>
    <s v="PHEV - 50 MILE RANGE - LIGHT DUTY AUTO"/>
    <x v="30"/>
    <s v="TRANSPORTATION"/>
    <x v="2"/>
    <s v="GASOLINE FUEL"/>
    <n v="28432.8910880408"/>
  </r>
  <r>
    <n v="72979"/>
    <s v="REFERENCE ELECTRIFICATION - MODERATE TECHNOLOGY ADVANCEMENT"/>
    <x v="0"/>
    <s v="PHEV - 50 MILE RANGE - LIGHT DUTY AUTO"/>
    <x v="30"/>
    <s v="TRANSPORTATION"/>
    <x v="2"/>
    <s v="ELECTRICITY"/>
    <n v="92833.2632239923"/>
  </r>
  <r>
    <n v="72980"/>
    <s v="REFERENCE ELECTRIFICATION - MODERATE TECHNOLOGY ADVANCEMENT"/>
    <x v="0"/>
    <s v="PHEV - 50 MILE RANGE - LIGHT DUTY AUTO"/>
    <x v="30"/>
    <s v="TRANSPORTATION"/>
    <x v="2"/>
    <s v="DIESEL FUEL"/>
    <m/>
  </r>
  <r>
    <n v="72981"/>
    <s v="REFERENCE ELECTRIFICATION - MODERATE TECHNOLOGY ADVANCEMENT"/>
    <x v="0"/>
    <s v="PHEV - 50 MILE RANGE - LIGHT DUTY AUTO"/>
    <x v="30"/>
    <s v="TRANSPORTATION"/>
    <x v="2"/>
    <s v="COMPRESSED PIPELINE GAS"/>
    <m/>
  </r>
  <r>
    <n v="72982"/>
    <s v="REFERENCE ELECTRIFICATION - MODERATE TECHNOLOGY ADVANCEMENT"/>
    <x v="0"/>
    <s v="PHEV - 50 MILE RANGE - LIGHT DUTY AUTO"/>
    <x v="30"/>
    <s v="TRANSPORTATION"/>
    <x v="2"/>
    <s v="LIQUID HYDROGEN"/>
    <m/>
  </r>
  <r>
    <n v="72983"/>
    <s v="REFERENCE ELECTRIFICATION - MODERATE TECHNOLOGY ADVANCEMENT"/>
    <x v="0"/>
    <s v="PHEV - 50 MILE RANGE - LIGHT DUTY AUTO"/>
    <x v="31"/>
    <s v="TRANSPORTATION"/>
    <x v="2"/>
    <s v="GASOLINE FUEL"/>
    <n v="7698.43622443679"/>
  </r>
  <r>
    <n v="72984"/>
    <s v="REFERENCE ELECTRIFICATION - MODERATE TECHNOLOGY ADVANCEMENT"/>
    <x v="0"/>
    <s v="PHEV - 50 MILE RANGE - LIGHT DUTY AUTO"/>
    <x v="31"/>
    <s v="TRANSPORTATION"/>
    <x v="2"/>
    <s v="ELECTRICITY"/>
    <n v="25135.3601103224"/>
  </r>
  <r>
    <n v="72985"/>
    <s v="REFERENCE ELECTRIFICATION - MODERATE TECHNOLOGY ADVANCEMENT"/>
    <x v="0"/>
    <s v="PHEV - 50 MILE RANGE - LIGHT DUTY AUTO"/>
    <x v="31"/>
    <s v="TRANSPORTATION"/>
    <x v="2"/>
    <s v="DIESEL FUEL"/>
    <m/>
  </r>
  <r>
    <n v="72986"/>
    <s v="REFERENCE ELECTRIFICATION - MODERATE TECHNOLOGY ADVANCEMENT"/>
    <x v="0"/>
    <s v="PHEV - 50 MILE RANGE - LIGHT DUTY AUTO"/>
    <x v="31"/>
    <s v="TRANSPORTATION"/>
    <x v="2"/>
    <s v="COMPRESSED PIPELINE GAS"/>
    <m/>
  </r>
  <r>
    <n v="72987"/>
    <s v="REFERENCE ELECTRIFICATION - MODERATE TECHNOLOGY ADVANCEMENT"/>
    <x v="0"/>
    <s v="PHEV - 50 MILE RANGE - LIGHT DUTY AUTO"/>
    <x v="31"/>
    <s v="TRANSPORTATION"/>
    <x v="2"/>
    <s v="LIQUID HYDROGEN"/>
    <m/>
  </r>
  <r>
    <n v="72988"/>
    <s v="REFERENCE ELECTRIFICATION - MODERATE TECHNOLOGY ADVANCEMENT"/>
    <x v="0"/>
    <s v="PHEV - 50 MILE RANGE - LIGHT DUTY AUTO"/>
    <x v="32"/>
    <s v="TRANSPORTATION"/>
    <x v="2"/>
    <s v="GASOLINE FUEL"/>
    <n v="45574.7423508233"/>
  </r>
  <r>
    <n v="72989"/>
    <s v="REFERENCE ELECTRIFICATION - MODERATE TECHNOLOGY ADVANCEMENT"/>
    <x v="0"/>
    <s v="PHEV - 50 MILE RANGE - LIGHT DUTY AUTO"/>
    <x v="32"/>
    <s v="TRANSPORTATION"/>
    <x v="2"/>
    <s v="ELECTRICITY"/>
    <n v="148801.331525486"/>
  </r>
  <r>
    <n v="72990"/>
    <s v="REFERENCE ELECTRIFICATION - MODERATE TECHNOLOGY ADVANCEMENT"/>
    <x v="0"/>
    <s v="PHEV - 50 MILE RANGE - LIGHT DUTY AUTO"/>
    <x v="32"/>
    <s v="TRANSPORTATION"/>
    <x v="2"/>
    <s v="DIESEL FUEL"/>
    <m/>
  </r>
  <r>
    <n v="72991"/>
    <s v="REFERENCE ELECTRIFICATION - MODERATE TECHNOLOGY ADVANCEMENT"/>
    <x v="0"/>
    <s v="PHEV - 50 MILE RANGE - LIGHT DUTY AUTO"/>
    <x v="32"/>
    <s v="TRANSPORTATION"/>
    <x v="2"/>
    <s v="COMPRESSED PIPELINE GAS"/>
    <m/>
  </r>
  <r>
    <n v="72992"/>
    <s v="REFERENCE ELECTRIFICATION - MODERATE TECHNOLOGY ADVANCEMENT"/>
    <x v="0"/>
    <s v="PHEV - 50 MILE RANGE - LIGHT DUTY AUTO"/>
    <x v="32"/>
    <s v="TRANSPORTATION"/>
    <x v="2"/>
    <s v="LIQUID HYDROGEN"/>
    <m/>
  </r>
  <r>
    <n v="72993"/>
    <s v="REFERENCE ELECTRIFICATION - MODERATE TECHNOLOGY ADVANCEMENT"/>
    <x v="0"/>
    <s v="PHEV - 50 MILE RANGE - LIGHT DUTY AUTO"/>
    <x v="33"/>
    <s v="TRANSPORTATION"/>
    <x v="2"/>
    <s v="GASOLINE FUEL"/>
    <n v="39518.6392746494"/>
  </r>
  <r>
    <n v="72994"/>
    <s v="REFERENCE ELECTRIFICATION - MODERATE TECHNOLOGY ADVANCEMENT"/>
    <x v="0"/>
    <s v="PHEV - 50 MILE RANGE - LIGHT DUTY AUTO"/>
    <x v="33"/>
    <s v="TRANSPORTATION"/>
    <x v="2"/>
    <s v="ELECTRICITY"/>
    <n v="129028.181857042"/>
  </r>
  <r>
    <n v="72995"/>
    <s v="REFERENCE ELECTRIFICATION - MODERATE TECHNOLOGY ADVANCEMENT"/>
    <x v="0"/>
    <s v="PHEV - 50 MILE RANGE - LIGHT DUTY AUTO"/>
    <x v="33"/>
    <s v="TRANSPORTATION"/>
    <x v="2"/>
    <s v="DIESEL FUEL"/>
    <m/>
  </r>
  <r>
    <n v="72996"/>
    <s v="REFERENCE ELECTRIFICATION - MODERATE TECHNOLOGY ADVANCEMENT"/>
    <x v="0"/>
    <s v="PHEV - 50 MILE RANGE - LIGHT DUTY AUTO"/>
    <x v="33"/>
    <s v="TRANSPORTATION"/>
    <x v="2"/>
    <s v="COMPRESSED PIPELINE GAS"/>
    <m/>
  </r>
  <r>
    <n v="72997"/>
    <s v="REFERENCE ELECTRIFICATION - MODERATE TECHNOLOGY ADVANCEMENT"/>
    <x v="0"/>
    <s v="PHEV - 50 MILE RANGE - LIGHT DUTY AUTO"/>
    <x v="33"/>
    <s v="TRANSPORTATION"/>
    <x v="2"/>
    <s v="LIQUID HYDROGEN"/>
    <m/>
  </r>
  <r>
    <n v="72998"/>
    <s v="REFERENCE ELECTRIFICATION - MODERATE TECHNOLOGY ADVANCEMENT"/>
    <x v="0"/>
    <s v="PHEV - 50 MILE RANGE - LIGHT DUTY AUTO"/>
    <x v="34"/>
    <s v="TRANSPORTATION"/>
    <x v="2"/>
    <s v="GASOLINE FUEL"/>
    <n v="2976.72865626112"/>
  </r>
  <r>
    <n v="72999"/>
    <s v="REFERENCE ELECTRIFICATION - MODERATE TECHNOLOGY ADVANCEMENT"/>
    <x v="0"/>
    <s v="PHEV - 50 MILE RANGE - LIGHT DUTY AUTO"/>
    <x v="34"/>
    <s v="TRANSPORTATION"/>
    <x v="2"/>
    <s v="ELECTRICITY"/>
    <n v="9719.00585361778"/>
  </r>
  <r>
    <n v="73000"/>
    <s v="REFERENCE ELECTRIFICATION - MODERATE TECHNOLOGY ADVANCEMENT"/>
    <x v="0"/>
    <s v="PHEV - 50 MILE RANGE - LIGHT DUTY AUTO"/>
    <x v="34"/>
    <s v="TRANSPORTATION"/>
    <x v="2"/>
    <s v="DIESEL FUEL"/>
    <m/>
  </r>
  <r>
    <n v="73001"/>
    <s v="REFERENCE ELECTRIFICATION - MODERATE TECHNOLOGY ADVANCEMENT"/>
    <x v="0"/>
    <s v="PHEV - 50 MILE RANGE - LIGHT DUTY AUTO"/>
    <x v="34"/>
    <s v="TRANSPORTATION"/>
    <x v="2"/>
    <s v="COMPRESSED PIPELINE GAS"/>
    <m/>
  </r>
  <r>
    <n v="73002"/>
    <s v="REFERENCE ELECTRIFICATION - MODERATE TECHNOLOGY ADVANCEMENT"/>
    <x v="0"/>
    <s v="PHEV - 50 MILE RANGE - LIGHT DUTY AUTO"/>
    <x v="34"/>
    <s v="TRANSPORTATION"/>
    <x v="2"/>
    <s v="LIQUID HYDROGEN"/>
    <m/>
  </r>
  <r>
    <n v="73003"/>
    <s v="REFERENCE ELECTRIFICATION - MODERATE TECHNOLOGY ADVANCEMENT"/>
    <x v="0"/>
    <s v="PHEV - 50 MILE RANGE - LIGHT DUTY AUTO"/>
    <x v="35"/>
    <s v="TRANSPORTATION"/>
    <x v="2"/>
    <s v="GASOLINE FUEL"/>
    <n v="38081.5977290953"/>
  </r>
  <r>
    <n v="73004"/>
    <s v="REFERENCE ELECTRIFICATION - MODERATE TECHNOLOGY ADVANCEMENT"/>
    <x v="0"/>
    <s v="PHEV - 50 MILE RANGE - LIGHT DUTY AUTO"/>
    <x v="35"/>
    <s v="TRANSPORTATION"/>
    <x v="2"/>
    <s v="ELECTRICITY"/>
    <n v="124336.247580032"/>
  </r>
  <r>
    <n v="73005"/>
    <s v="REFERENCE ELECTRIFICATION - MODERATE TECHNOLOGY ADVANCEMENT"/>
    <x v="0"/>
    <s v="PHEV - 50 MILE RANGE - LIGHT DUTY AUTO"/>
    <x v="35"/>
    <s v="TRANSPORTATION"/>
    <x v="2"/>
    <s v="DIESEL FUEL"/>
    <m/>
  </r>
  <r>
    <n v="73006"/>
    <s v="REFERENCE ELECTRIFICATION - MODERATE TECHNOLOGY ADVANCEMENT"/>
    <x v="0"/>
    <s v="PHEV - 50 MILE RANGE - LIGHT DUTY AUTO"/>
    <x v="35"/>
    <s v="TRANSPORTATION"/>
    <x v="2"/>
    <s v="COMPRESSED PIPELINE GAS"/>
    <m/>
  </r>
  <r>
    <n v="73007"/>
    <s v="REFERENCE ELECTRIFICATION - MODERATE TECHNOLOGY ADVANCEMENT"/>
    <x v="0"/>
    <s v="PHEV - 50 MILE RANGE - LIGHT DUTY AUTO"/>
    <x v="35"/>
    <s v="TRANSPORTATION"/>
    <x v="2"/>
    <s v="LIQUID HYDROGEN"/>
    <m/>
  </r>
  <r>
    <n v="73008"/>
    <s v="REFERENCE ELECTRIFICATION - MODERATE TECHNOLOGY ADVANCEMENT"/>
    <x v="0"/>
    <s v="PHEV - 50 MILE RANGE - LIGHT DUTY AUTO"/>
    <x v="36"/>
    <s v="TRANSPORTATION"/>
    <x v="2"/>
    <s v="GASOLINE FUEL"/>
    <n v="14883.643344242"/>
  </r>
  <r>
    <n v="73009"/>
    <s v="REFERENCE ELECTRIFICATION - MODERATE TECHNOLOGY ADVANCEMENT"/>
    <x v="0"/>
    <s v="PHEV - 50 MILE RANGE - LIGHT DUTY AUTO"/>
    <x v="36"/>
    <s v="TRANSPORTATION"/>
    <x v="2"/>
    <s v="ELECTRICITY"/>
    <n v="48595.0294706257"/>
  </r>
  <r>
    <n v="73010"/>
    <s v="REFERENCE ELECTRIFICATION - MODERATE TECHNOLOGY ADVANCEMENT"/>
    <x v="0"/>
    <s v="PHEV - 50 MILE RANGE - LIGHT DUTY AUTO"/>
    <x v="36"/>
    <s v="TRANSPORTATION"/>
    <x v="2"/>
    <s v="DIESEL FUEL"/>
    <m/>
  </r>
  <r>
    <n v="73011"/>
    <s v="REFERENCE ELECTRIFICATION - MODERATE TECHNOLOGY ADVANCEMENT"/>
    <x v="0"/>
    <s v="PHEV - 50 MILE RANGE - LIGHT DUTY AUTO"/>
    <x v="36"/>
    <s v="TRANSPORTATION"/>
    <x v="2"/>
    <s v="COMPRESSED PIPELINE GAS"/>
    <m/>
  </r>
  <r>
    <n v="73012"/>
    <s v="REFERENCE ELECTRIFICATION - MODERATE TECHNOLOGY ADVANCEMENT"/>
    <x v="0"/>
    <s v="PHEV - 50 MILE RANGE - LIGHT DUTY AUTO"/>
    <x v="36"/>
    <s v="TRANSPORTATION"/>
    <x v="2"/>
    <s v="LIQUID HYDROGEN"/>
    <m/>
  </r>
  <r>
    <n v="73013"/>
    <s v="REFERENCE ELECTRIFICATION - MODERATE TECHNOLOGY ADVANCEMENT"/>
    <x v="0"/>
    <s v="PHEV - 50 MILE RANGE - LIGHT DUTY AUTO"/>
    <x v="37"/>
    <s v="TRANSPORTATION"/>
    <x v="2"/>
    <s v="GASOLINE FUEL"/>
    <n v="10983.1019917817"/>
  </r>
  <r>
    <n v="73014"/>
    <s v="REFERENCE ELECTRIFICATION - MODERATE TECHNOLOGY ADVANCEMENT"/>
    <x v="0"/>
    <s v="PHEV - 50 MILE RANGE - LIGHT DUTY AUTO"/>
    <x v="37"/>
    <s v="TRANSPORTATION"/>
    <x v="2"/>
    <s v="ELECTRICITY"/>
    <n v="35859.7792309376"/>
  </r>
  <r>
    <n v="73015"/>
    <s v="REFERENCE ELECTRIFICATION - MODERATE TECHNOLOGY ADVANCEMENT"/>
    <x v="0"/>
    <s v="PHEV - 50 MILE RANGE - LIGHT DUTY AUTO"/>
    <x v="37"/>
    <s v="TRANSPORTATION"/>
    <x v="2"/>
    <s v="DIESEL FUEL"/>
    <m/>
  </r>
  <r>
    <n v="73016"/>
    <s v="REFERENCE ELECTRIFICATION - MODERATE TECHNOLOGY ADVANCEMENT"/>
    <x v="0"/>
    <s v="PHEV - 50 MILE RANGE - LIGHT DUTY AUTO"/>
    <x v="37"/>
    <s v="TRANSPORTATION"/>
    <x v="2"/>
    <s v="COMPRESSED PIPELINE GAS"/>
    <m/>
  </r>
  <r>
    <n v="73017"/>
    <s v="REFERENCE ELECTRIFICATION - MODERATE TECHNOLOGY ADVANCEMENT"/>
    <x v="0"/>
    <s v="PHEV - 50 MILE RANGE - LIGHT DUTY AUTO"/>
    <x v="37"/>
    <s v="TRANSPORTATION"/>
    <x v="2"/>
    <s v="LIQUID HYDROGEN"/>
    <m/>
  </r>
  <r>
    <n v="73018"/>
    <s v="REFERENCE ELECTRIFICATION - MODERATE TECHNOLOGY ADVANCEMENT"/>
    <x v="0"/>
    <s v="PHEV - 50 MILE RANGE - LIGHT DUTY AUTO"/>
    <x v="38"/>
    <s v="TRANSPORTATION"/>
    <x v="2"/>
    <s v="GASOLINE FUEL"/>
    <n v="34796.9316827306"/>
  </r>
  <r>
    <n v="73019"/>
    <s v="REFERENCE ELECTRIFICATION - MODERATE TECHNOLOGY ADVANCEMENT"/>
    <x v="0"/>
    <s v="PHEV - 50 MILE RANGE - LIGHT DUTY AUTO"/>
    <x v="38"/>
    <s v="TRANSPORTATION"/>
    <x v="2"/>
    <s v="ELECTRICITY"/>
    <n v="113611.827523544"/>
  </r>
  <r>
    <n v="73020"/>
    <s v="REFERENCE ELECTRIFICATION - MODERATE TECHNOLOGY ADVANCEMENT"/>
    <x v="0"/>
    <s v="PHEV - 50 MILE RANGE - LIGHT DUTY AUTO"/>
    <x v="38"/>
    <s v="TRANSPORTATION"/>
    <x v="2"/>
    <s v="DIESEL FUEL"/>
    <m/>
  </r>
  <r>
    <n v="73021"/>
    <s v="REFERENCE ELECTRIFICATION - MODERATE TECHNOLOGY ADVANCEMENT"/>
    <x v="0"/>
    <s v="PHEV - 50 MILE RANGE - LIGHT DUTY AUTO"/>
    <x v="38"/>
    <s v="TRANSPORTATION"/>
    <x v="2"/>
    <s v="COMPRESSED PIPELINE GAS"/>
    <m/>
  </r>
  <r>
    <n v="73022"/>
    <s v="REFERENCE ELECTRIFICATION - MODERATE TECHNOLOGY ADVANCEMENT"/>
    <x v="0"/>
    <s v="PHEV - 50 MILE RANGE - LIGHT DUTY AUTO"/>
    <x v="38"/>
    <s v="TRANSPORTATION"/>
    <x v="2"/>
    <s v="LIQUID HYDROGEN"/>
    <m/>
  </r>
  <r>
    <n v="73023"/>
    <s v="REFERENCE ELECTRIFICATION - MODERATE TECHNOLOGY ADVANCEMENT"/>
    <x v="0"/>
    <s v="PHEV - 50 MILE RANGE - LIGHT DUTY AUTO"/>
    <x v="39"/>
    <s v="TRANSPORTATION"/>
    <x v="2"/>
    <s v="GASOLINE FUEL"/>
    <n v="2771.43703194677"/>
  </r>
  <r>
    <n v="73024"/>
    <s v="REFERENCE ELECTRIFICATION - MODERATE TECHNOLOGY ADVANCEMENT"/>
    <x v="0"/>
    <s v="PHEV - 50 MILE RANGE - LIGHT DUTY AUTO"/>
    <x v="39"/>
    <s v="TRANSPORTATION"/>
    <x v="2"/>
    <s v="ELECTRICITY"/>
    <n v="9048.72961035062"/>
  </r>
  <r>
    <n v="73025"/>
    <s v="REFERENCE ELECTRIFICATION - MODERATE TECHNOLOGY ADVANCEMENT"/>
    <x v="0"/>
    <s v="PHEV - 50 MILE RANGE - LIGHT DUTY AUTO"/>
    <x v="39"/>
    <s v="TRANSPORTATION"/>
    <x v="2"/>
    <s v="DIESEL FUEL"/>
    <m/>
  </r>
  <r>
    <n v="73026"/>
    <s v="REFERENCE ELECTRIFICATION - MODERATE TECHNOLOGY ADVANCEMENT"/>
    <x v="0"/>
    <s v="PHEV - 50 MILE RANGE - LIGHT DUTY AUTO"/>
    <x v="39"/>
    <s v="TRANSPORTATION"/>
    <x v="2"/>
    <s v="COMPRESSED PIPELINE GAS"/>
    <m/>
  </r>
  <r>
    <n v="73027"/>
    <s v="REFERENCE ELECTRIFICATION - MODERATE TECHNOLOGY ADVANCEMENT"/>
    <x v="0"/>
    <s v="PHEV - 50 MILE RANGE - LIGHT DUTY AUTO"/>
    <x v="39"/>
    <s v="TRANSPORTATION"/>
    <x v="2"/>
    <s v="LIQUID HYDROGEN"/>
    <m/>
  </r>
  <r>
    <n v="73028"/>
    <s v="REFERENCE ELECTRIFICATION - MODERATE TECHNOLOGY ADVANCEMENT"/>
    <x v="0"/>
    <s v="PHEV - 50 MILE RANGE - LIGHT DUTY AUTO"/>
    <x v="40"/>
    <s v="TRANSPORTATION"/>
    <x v="2"/>
    <s v="GASOLINE FUEL"/>
    <n v="18168.3094808799"/>
  </r>
  <r>
    <n v="73029"/>
    <s v="REFERENCE ELECTRIFICATION - MODERATE TECHNOLOGY ADVANCEMENT"/>
    <x v="0"/>
    <s v="PHEV - 50 MILE RANGE - LIGHT DUTY AUTO"/>
    <x v="40"/>
    <s v="TRANSPORTATION"/>
    <x v="2"/>
    <s v="ELECTRICITY"/>
    <n v="59319.4498282684"/>
  </r>
  <r>
    <n v="73030"/>
    <s v="REFERENCE ELECTRIFICATION - MODERATE TECHNOLOGY ADVANCEMENT"/>
    <x v="0"/>
    <s v="PHEV - 50 MILE RANGE - LIGHT DUTY AUTO"/>
    <x v="40"/>
    <s v="TRANSPORTATION"/>
    <x v="2"/>
    <s v="DIESEL FUEL"/>
    <m/>
  </r>
  <r>
    <n v="73031"/>
    <s v="REFERENCE ELECTRIFICATION - MODERATE TECHNOLOGY ADVANCEMENT"/>
    <x v="0"/>
    <s v="PHEV - 50 MILE RANGE - LIGHT DUTY AUTO"/>
    <x v="40"/>
    <s v="TRANSPORTATION"/>
    <x v="2"/>
    <s v="COMPRESSED PIPELINE GAS"/>
    <m/>
  </r>
  <r>
    <n v="73032"/>
    <s v="REFERENCE ELECTRIFICATION - MODERATE TECHNOLOGY ADVANCEMENT"/>
    <x v="0"/>
    <s v="PHEV - 50 MILE RANGE - LIGHT DUTY AUTO"/>
    <x v="40"/>
    <s v="TRANSPORTATION"/>
    <x v="2"/>
    <s v="LIQUID HYDROGEN"/>
    <m/>
  </r>
  <r>
    <n v="73033"/>
    <s v="REFERENCE ELECTRIFICATION - MODERATE TECHNOLOGY ADVANCEMENT"/>
    <x v="0"/>
    <s v="PHEV - 50 MILE RANGE - LIGHT DUTY AUTO"/>
    <x v="41"/>
    <s v="TRANSPORTATION"/>
    <x v="2"/>
    <s v="GASOLINE FUEL"/>
    <n v="3079.37451121427"/>
  </r>
  <r>
    <n v="73034"/>
    <s v="REFERENCE ELECTRIFICATION - MODERATE TECHNOLOGY ADVANCEMENT"/>
    <x v="0"/>
    <s v="PHEV - 50 MILE RANGE - LIGHT DUTY AUTO"/>
    <x v="41"/>
    <s v="TRANSPORTATION"/>
    <x v="2"/>
    <s v="ELECTRICITY"/>
    <n v="10054.1441145543"/>
  </r>
  <r>
    <n v="73035"/>
    <s v="REFERENCE ELECTRIFICATION - MODERATE TECHNOLOGY ADVANCEMENT"/>
    <x v="0"/>
    <s v="PHEV - 50 MILE RANGE - LIGHT DUTY AUTO"/>
    <x v="41"/>
    <s v="TRANSPORTATION"/>
    <x v="2"/>
    <s v="DIESEL FUEL"/>
    <m/>
  </r>
  <r>
    <n v="73036"/>
    <s v="REFERENCE ELECTRIFICATION - MODERATE TECHNOLOGY ADVANCEMENT"/>
    <x v="0"/>
    <s v="PHEV - 50 MILE RANGE - LIGHT DUTY AUTO"/>
    <x v="41"/>
    <s v="TRANSPORTATION"/>
    <x v="2"/>
    <s v="COMPRESSED PIPELINE GAS"/>
    <m/>
  </r>
  <r>
    <n v="73037"/>
    <s v="REFERENCE ELECTRIFICATION - MODERATE TECHNOLOGY ADVANCEMENT"/>
    <x v="0"/>
    <s v="PHEV - 50 MILE RANGE - LIGHT DUTY AUTO"/>
    <x v="41"/>
    <s v="TRANSPORTATION"/>
    <x v="2"/>
    <s v="LIQUID HYDROGEN"/>
    <m/>
  </r>
  <r>
    <n v="73038"/>
    <s v="REFERENCE ELECTRIFICATION - MODERATE TECHNOLOGY ADVANCEMENT"/>
    <x v="0"/>
    <s v="PHEV - 50 MILE RANGE - LIGHT DUTY AUTO"/>
    <x v="42"/>
    <s v="TRANSPORTATION"/>
    <x v="2"/>
    <s v="GASOLINE FUEL"/>
    <n v="25764.0999217979"/>
  </r>
  <r>
    <n v="73039"/>
    <s v="REFERENCE ELECTRIFICATION - MODERATE TECHNOLOGY ADVANCEMENT"/>
    <x v="0"/>
    <s v="PHEV - 50 MILE RANGE - LIGHT DUTY AUTO"/>
    <x v="42"/>
    <s v="TRANSPORTATION"/>
    <x v="2"/>
    <s v="ELECTRICITY"/>
    <n v="84119.6719184815"/>
  </r>
  <r>
    <n v="73040"/>
    <s v="REFERENCE ELECTRIFICATION - MODERATE TECHNOLOGY ADVANCEMENT"/>
    <x v="0"/>
    <s v="PHEV - 50 MILE RANGE - LIGHT DUTY AUTO"/>
    <x v="42"/>
    <s v="TRANSPORTATION"/>
    <x v="2"/>
    <s v="DIESEL FUEL"/>
    <m/>
  </r>
  <r>
    <n v="73041"/>
    <s v="REFERENCE ELECTRIFICATION - MODERATE TECHNOLOGY ADVANCEMENT"/>
    <x v="0"/>
    <s v="PHEV - 50 MILE RANGE - LIGHT DUTY AUTO"/>
    <x v="42"/>
    <s v="TRANSPORTATION"/>
    <x v="2"/>
    <s v="COMPRESSED PIPELINE GAS"/>
    <m/>
  </r>
  <r>
    <n v="73042"/>
    <s v="REFERENCE ELECTRIFICATION - MODERATE TECHNOLOGY ADVANCEMENT"/>
    <x v="0"/>
    <s v="PHEV - 50 MILE RANGE - LIGHT DUTY AUTO"/>
    <x v="42"/>
    <s v="TRANSPORTATION"/>
    <x v="2"/>
    <s v="LIQUID HYDROGEN"/>
    <m/>
  </r>
  <r>
    <n v="73043"/>
    <s v="REFERENCE ELECTRIFICATION - MODERATE TECHNOLOGY ADVANCEMENT"/>
    <x v="0"/>
    <s v="PHEV - 50 MILE RANGE - LIGHT DUTY AUTO"/>
    <x v="43"/>
    <s v="TRANSPORTATION"/>
    <x v="2"/>
    <s v="GASOLINE FUEL"/>
    <n v="76676.4245459021"/>
  </r>
  <r>
    <n v="73044"/>
    <s v="REFERENCE ELECTRIFICATION - MODERATE TECHNOLOGY ADVANCEMENT"/>
    <x v="0"/>
    <s v="PHEV - 50 MILE RANGE - LIGHT DUTY AUTO"/>
    <x v="43"/>
    <s v="TRANSPORTATION"/>
    <x v="2"/>
    <s v="ELECTRICITY"/>
    <n v="250348.185879622"/>
  </r>
  <r>
    <n v="73045"/>
    <s v="REFERENCE ELECTRIFICATION - MODERATE TECHNOLOGY ADVANCEMENT"/>
    <x v="0"/>
    <s v="PHEV - 50 MILE RANGE - LIGHT DUTY AUTO"/>
    <x v="43"/>
    <s v="TRANSPORTATION"/>
    <x v="2"/>
    <s v="DIESEL FUEL"/>
    <m/>
  </r>
  <r>
    <n v="73046"/>
    <s v="REFERENCE ELECTRIFICATION - MODERATE TECHNOLOGY ADVANCEMENT"/>
    <x v="0"/>
    <s v="PHEV - 50 MILE RANGE - LIGHT DUTY AUTO"/>
    <x v="43"/>
    <s v="TRANSPORTATION"/>
    <x v="2"/>
    <s v="COMPRESSED PIPELINE GAS"/>
    <m/>
  </r>
  <r>
    <n v="73047"/>
    <s v="REFERENCE ELECTRIFICATION - MODERATE TECHNOLOGY ADVANCEMENT"/>
    <x v="0"/>
    <s v="PHEV - 50 MILE RANGE - LIGHT DUTY AUTO"/>
    <x v="43"/>
    <s v="TRANSPORTATION"/>
    <x v="2"/>
    <s v="LIQUID HYDROGEN"/>
    <m/>
  </r>
  <r>
    <n v="73048"/>
    <s v="REFERENCE ELECTRIFICATION - MODERATE TECHNOLOGY ADVANCEMENT"/>
    <x v="0"/>
    <s v="PHEV - 50 MILE RANGE - LIGHT DUTY AUTO"/>
    <x v="44"/>
    <s v="TRANSPORTATION"/>
    <x v="2"/>
    <s v="GASOLINE FUEL"/>
    <n v="8006.37368352452"/>
  </r>
  <r>
    <n v="73049"/>
    <s v="REFERENCE ELECTRIFICATION - MODERATE TECHNOLOGY ADVANCEMENT"/>
    <x v="0"/>
    <s v="PHEV - 50 MILE RANGE - LIGHT DUTY AUTO"/>
    <x v="44"/>
    <s v="TRANSPORTATION"/>
    <x v="2"/>
    <s v="ELECTRICITY"/>
    <n v="26140.7745477453"/>
  </r>
  <r>
    <n v="73050"/>
    <s v="REFERENCE ELECTRIFICATION - MODERATE TECHNOLOGY ADVANCEMENT"/>
    <x v="0"/>
    <s v="PHEV - 50 MILE RANGE - LIGHT DUTY AUTO"/>
    <x v="44"/>
    <s v="TRANSPORTATION"/>
    <x v="2"/>
    <s v="DIESEL FUEL"/>
    <m/>
  </r>
  <r>
    <n v="73051"/>
    <s v="REFERENCE ELECTRIFICATION - MODERATE TECHNOLOGY ADVANCEMENT"/>
    <x v="0"/>
    <s v="PHEV - 50 MILE RANGE - LIGHT DUTY AUTO"/>
    <x v="44"/>
    <s v="TRANSPORTATION"/>
    <x v="2"/>
    <s v="COMPRESSED PIPELINE GAS"/>
    <m/>
  </r>
  <r>
    <n v="73052"/>
    <s v="REFERENCE ELECTRIFICATION - MODERATE TECHNOLOGY ADVANCEMENT"/>
    <x v="0"/>
    <s v="PHEV - 50 MILE RANGE - LIGHT DUTY AUTO"/>
    <x v="44"/>
    <s v="TRANSPORTATION"/>
    <x v="2"/>
    <s v="LIQUID HYDROGEN"/>
    <m/>
  </r>
  <r>
    <n v="73053"/>
    <s v="REFERENCE ELECTRIFICATION - MODERATE TECHNOLOGY ADVANCEMENT"/>
    <x v="0"/>
    <s v="PHEV - 50 MILE RANGE - LIGHT DUTY AUTO"/>
    <x v="45"/>
    <s v="TRANSPORTATION"/>
    <x v="2"/>
    <s v="GASOLINE FUEL"/>
    <n v="2566.14539643951"/>
  </r>
  <r>
    <n v="73054"/>
    <s v="REFERENCE ELECTRIFICATION - MODERATE TECHNOLOGY ADVANCEMENT"/>
    <x v="0"/>
    <s v="PHEV - 50 MILE RANGE - LIGHT DUTY AUTO"/>
    <x v="45"/>
    <s v="TRANSPORTATION"/>
    <x v="2"/>
    <s v="ELECTRICITY"/>
    <n v="8378.453331453189"/>
  </r>
  <r>
    <n v="73055"/>
    <s v="REFERENCE ELECTRIFICATION - MODERATE TECHNOLOGY ADVANCEMENT"/>
    <x v="0"/>
    <s v="PHEV - 50 MILE RANGE - LIGHT DUTY AUTO"/>
    <x v="45"/>
    <s v="TRANSPORTATION"/>
    <x v="2"/>
    <s v="DIESEL FUEL"/>
    <m/>
  </r>
  <r>
    <n v="73056"/>
    <s v="REFERENCE ELECTRIFICATION - MODERATE TECHNOLOGY ADVANCEMENT"/>
    <x v="0"/>
    <s v="PHEV - 50 MILE RANGE - LIGHT DUTY AUTO"/>
    <x v="45"/>
    <s v="TRANSPORTATION"/>
    <x v="2"/>
    <s v="COMPRESSED PIPELINE GAS"/>
    <m/>
  </r>
  <r>
    <n v="73057"/>
    <s v="REFERENCE ELECTRIFICATION - MODERATE TECHNOLOGY ADVANCEMENT"/>
    <x v="0"/>
    <s v="PHEV - 50 MILE RANGE - LIGHT DUTY AUTO"/>
    <x v="45"/>
    <s v="TRANSPORTATION"/>
    <x v="2"/>
    <s v="LIQUID HYDROGEN"/>
    <m/>
  </r>
  <r>
    <n v="73058"/>
    <s v="REFERENCE ELECTRIFICATION - MODERATE TECHNOLOGY ADVANCEMENT"/>
    <x v="0"/>
    <s v="PHEV - 50 MILE RANGE - LIGHT DUTY AUTO"/>
    <x v="46"/>
    <s v="TRANSPORTATION"/>
    <x v="2"/>
    <s v="GASOLINE FUEL"/>
    <n v="29664.6408459167"/>
  </r>
  <r>
    <n v="73059"/>
    <s v="REFERENCE ELECTRIFICATION - MODERATE TECHNOLOGY ADVANCEMENT"/>
    <x v="0"/>
    <s v="PHEV - 50 MILE RANGE - LIGHT DUTY AUTO"/>
    <x v="46"/>
    <s v="TRANSPORTATION"/>
    <x v="2"/>
    <s v="ELECTRICITY"/>
    <n v="96854.9207170227"/>
  </r>
  <r>
    <n v="73060"/>
    <s v="REFERENCE ELECTRIFICATION - MODERATE TECHNOLOGY ADVANCEMENT"/>
    <x v="0"/>
    <s v="PHEV - 50 MILE RANGE - LIGHT DUTY AUTO"/>
    <x v="46"/>
    <s v="TRANSPORTATION"/>
    <x v="2"/>
    <s v="DIESEL FUEL"/>
    <m/>
  </r>
  <r>
    <n v="73061"/>
    <s v="REFERENCE ELECTRIFICATION - MODERATE TECHNOLOGY ADVANCEMENT"/>
    <x v="0"/>
    <s v="PHEV - 50 MILE RANGE - LIGHT DUTY AUTO"/>
    <x v="46"/>
    <s v="TRANSPORTATION"/>
    <x v="2"/>
    <s v="COMPRESSED PIPELINE GAS"/>
    <m/>
  </r>
  <r>
    <n v="73062"/>
    <s v="REFERENCE ELECTRIFICATION - MODERATE TECHNOLOGY ADVANCEMENT"/>
    <x v="0"/>
    <s v="PHEV - 50 MILE RANGE - LIGHT DUTY AUTO"/>
    <x v="46"/>
    <s v="TRANSPORTATION"/>
    <x v="2"/>
    <s v="LIQUID HYDROGEN"/>
    <m/>
  </r>
  <r>
    <n v="73063"/>
    <s v="REFERENCE ELECTRIFICATION - MODERATE TECHNOLOGY ADVANCEMENT"/>
    <x v="0"/>
    <s v="PHEV - 50 MILE RANGE - LIGHT DUTY AUTO"/>
    <x v="47"/>
    <s v="TRANSPORTATION"/>
    <x v="2"/>
    <s v="GASOLINE FUEL"/>
    <n v="20837.0999973724"/>
  </r>
  <r>
    <n v="73064"/>
    <s v="REFERENCE ELECTRIFICATION - MODERATE TECHNOLOGY ADVANCEMENT"/>
    <x v="0"/>
    <s v="PHEV - 50 MILE RANGE - LIGHT DUTY AUTO"/>
    <x v="47"/>
    <s v="TRANSPORTATION"/>
    <x v="2"/>
    <s v="ELECTRICITY"/>
    <n v="68033.038960929"/>
  </r>
  <r>
    <n v="73065"/>
    <s v="REFERENCE ELECTRIFICATION - MODERATE TECHNOLOGY ADVANCEMENT"/>
    <x v="0"/>
    <s v="PHEV - 50 MILE RANGE - LIGHT DUTY AUTO"/>
    <x v="47"/>
    <s v="TRANSPORTATION"/>
    <x v="2"/>
    <s v="DIESEL FUEL"/>
    <m/>
  </r>
  <r>
    <n v="73066"/>
    <s v="REFERENCE ELECTRIFICATION - MODERATE TECHNOLOGY ADVANCEMENT"/>
    <x v="0"/>
    <s v="PHEV - 50 MILE RANGE - LIGHT DUTY AUTO"/>
    <x v="47"/>
    <s v="TRANSPORTATION"/>
    <x v="2"/>
    <s v="COMPRESSED PIPELINE GAS"/>
    <m/>
  </r>
  <r>
    <n v="73067"/>
    <s v="REFERENCE ELECTRIFICATION - MODERATE TECHNOLOGY ADVANCEMENT"/>
    <x v="0"/>
    <s v="PHEV - 50 MILE RANGE - LIGHT DUTY AUTO"/>
    <x v="47"/>
    <s v="TRANSPORTATION"/>
    <x v="2"/>
    <s v="LIQUID HYDROGEN"/>
    <m/>
  </r>
  <r>
    <n v="73068"/>
    <s v="REFERENCE ELECTRIFICATION - MODERATE TECHNOLOGY ADVANCEMENT"/>
    <x v="0"/>
    <s v="PHEV - 50 MILE RANGE - LIGHT DUTY AUTO"/>
    <x v="48"/>
    <s v="TRANSPORTATION"/>
    <x v="2"/>
    <s v="GASOLINE FUEL"/>
    <n v="6569.33222965521"/>
  </r>
  <r>
    <n v="73069"/>
    <s v="REFERENCE ELECTRIFICATION - MODERATE TECHNOLOGY ADVANCEMENT"/>
    <x v="0"/>
    <s v="PHEV - 50 MILE RANGE - LIGHT DUTY AUTO"/>
    <x v="48"/>
    <s v="TRANSPORTATION"/>
    <x v="2"/>
    <s v="ELECTRICITY"/>
    <n v="21448.8405766294"/>
  </r>
  <r>
    <n v="73070"/>
    <s v="REFERENCE ELECTRIFICATION - MODERATE TECHNOLOGY ADVANCEMENT"/>
    <x v="0"/>
    <s v="PHEV - 50 MILE RANGE - LIGHT DUTY AUTO"/>
    <x v="48"/>
    <s v="TRANSPORTATION"/>
    <x v="2"/>
    <s v="DIESEL FUEL"/>
    <m/>
  </r>
  <r>
    <n v="73071"/>
    <s v="REFERENCE ELECTRIFICATION - MODERATE TECHNOLOGY ADVANCEMENT"/>
    <x v="0"/>
    <s v="PHEV - 50 MILE RANGE - LIGHT DUTY AUTO"/>
    <x v="48"/>
    <s v="TRANSPORTATION"/>
    <x v="2"/>
    <s v="COMPRESSED PIPELINE GAS"/>
    <m/>
  </r>
  <r>
    <n v="73072"/>
    <s v="REFERENCE ELECTRIFICATION - MODERATE TECHNOLOGY ADVANCEMENT"/>
    <x v="0"/>
    <s v="PHEV - 50 MILE RANGE - LIGHT DUTY AUTO"/>
    <x v="48"/>
    <s v="TRANSPORTATION"/>
    <x v="2"/>
    <s v="LIQUID HYDROGEN"/>
    <m/>
  </r>
  <r>
    <n v="73073"/>
    <s v="REFERENCE ELECTRIFICATION - MODERATE TECHNOLOGY ADVANCEMENT"/>
    <x v="0"/>
    <s v="PHEV - 50 MILE RANGE - LIGHT DUTY AUTO"/>
    <x v="49"/>
    <s v="TRANSPORTATION"/>
    <x v="2"/>
    <s v="GASOLINE FUEL"/>
    <n v="21042.3922557784"/>
  </r>
  <r>
    <n v="73074"/>
    <s v="REFERENCE ELECTRIFICATION - MODERATE TECHNOLOGY ADVANCEMENT"/>
    <x v="0"/>
    <s v="PHEV - 50 MILE RANGE - LIGHT DUTY AUTO"/>
    <x v="49"/>
    <s v="TRANSPORTATION"/>
    <x v="2"/>
    <s v="ELECTRICITY"/>
    <n v="68703.31732934871"/>
  </r>
  <r>
    <n v="73075"/>
    <s v="REFERENCE ELECTRIFICATION - MODERATE TECHNOLOGY ADVANCEMENT"/>
    <x v="0"/>
    <s v="PHEV - 50 MILE RANGE - LIGHT DUTY AUTO"/>
    <x v="49"/>
    <s v="TRANSPORTATION"/>
    <x v="2"/>
    <s v="DIESEL FUEL"/>
    <m/>
  </r>
  <r>
    <n v="73076"/>
    <s v="REFERENCE ELECTRIFICATION - MODERATE TECHNOLOGY ADVANCEMENT"/>
    <x v="0"/>
    <s v="PHEV - 50 MILE RANGE - LIGHT DUTY AUTO"/>
    <x v="49"/>
    <s v="TRANSPORTATION"/>
    <x v="2"/>
    <s v="COMPRESSED PIPELINE GAS"/>
    <m/>
  </r>
  <r>
    <n v="73077"/>
    <s v="REFERENCE ELECTRIFICATION - MODERATE TECHNOLOGY ADVANCEMENT"/>
    <x v="0"/>
    <s v="PHEV - 50 MILE RANGE - LIGHT DUTY AUTO"/>
    <x v="49"/>
    <s v="TRANSPORTATION"/>
    <x v="2"/>
    <s v="LIQUID HYDROGEN"/>
    <m/>
  </r>
  <r>
    <n v="73078"/>
    <s v="REFERENCE ELECTRIFICATION - MODERATE TECHNOLOGY ADVANCEMENT"/>
    <x v="0"/>
    <s v="PHEV - 50 MILE RANGE - LIGHT DUTY AUTO"/>
    <x v="50"/>
    <s v="TRANSPORTATION"/>
    <x v="2"/>
    <s v="GASOLINE FUEL"/>
    <n v="3079.37449609403"/>
  </r>
  <r>
    <n v="73079"/>
    <s v="REFERENCE ELECTRIFICATION - MODERATE TECHNOLOGY ADVANCEMENT"/>
    <x v="0"/>
    <s v="PHEV - 50 MILE RANGE - LIGHT DUTY AUTO"/>
    <x v="50"/>
    <s v="TRANSPORTATION"/>
    <x v="2"/>
    <s v="ELECTRICITY"/>
    <n v="10054.1440647615"/>
  </r>
  <r>
    <n v="73080"/>
    <s v="REFERENCE ELECTRIFICATION - MODERATE TECHNOLOGY ADVANCEMENT"/>
    <x v="0"/>
    <s v="PHEV - 50 MILE RANGE - LIGHT DUTY AUTO"/>
    <x v="50"/>
    <s v="TRANSPORTATION"/>
    <x v="2"/>
    <s v="DIESEL FUEL"/>
    <m/>
  </r>
  <r>
    <n v="73081"/>
    <s v="REFERENCE ELECTRIFICATION - MODERATE TECHNOLOGY ADVANCEMENT"/>
    <x v="0"/>
    <s v="PHEV - 50 MILE RANGE - LIGHT DUTY AUTO"/>
    <x v="50"/>
    <s v="TRANSPORTATION"/>
    <x v="2"/>
    <s v="COMPRESSED PIPELINE GAS"/>
    <m/>
  </r>
  <r>
    <n v="73082"/>
    <s v="REFERENCE ELECTRIFICATION - MODERATE TECHNOLOGY ADVANCEMENT"/>
    <x v="0"/>
    <s v="PHEV - 50 MILE RANGE - LIGHT DUTY AUTO"/>
    <x v="50"/>
    <s v="TRANSPORTATION"/>
    <x v="2"/>
    <s v="LIQUID HYDROGEN"/>
    <m/>
  </r>
  <r>
    <n v="73083"/>
    <s v="REFERENCE ELECTRIFICATION - MODERATE TECHNOLOGY ADVANCEMENT"/>
    <x v="0"/>
    <s v="PHEV - 25 MILE RANGE - LIGHT DUTY AUTO"/>
    <x v="0"/>
    <s v="TRANSPORTATION"/>
    <x v="2"/>
    <s v="GASOLINE FUEL"/>
    <n v="193202.62104081"/>
  </r>
  <r>
    <n v="73084"/>
    <s v="REFERENCE ELECTRIFICATION - MODERATE TECHNOLOGY ADVANCEMENT"/>
    <x v="0"/>
    <s v="PHEV - 25 MILE RANGE - LIGHT DUTY AUTO"/>
    <x v="0"/>
    <s v="TRANSPORTATION"/>
    <x v="2"/>
    <s v="ELECTRICITY"/>
    <n v="97992.6968407009"/>
  </r>
  <r>
    <n v="73085"/>
    <s v="REFERENCE ELECTRIFICATION - MODERATE TECHNOLOGY ADVANCEMENT"/>
    <x v="0"/>
    <s v="PHEV - 25 MILE RANGE - LIGHT DUTY AUTO"/>
    <x v="0"/>
    <s v="TRANSPORTATION"/>
    <x v="2"/>
    <s v="DIESEL FUEL"/>
    <m/>
  </r>
  <r>
    <n v="73086"/>
    <s v="REFERENCE ELECTRIFICATION - MODERATE TECHNOLOGY ADVANCEMENT"/>
    <x v="0"/>
    <s v="PHEV - 25 MILE RANGE - LIGHT DUTY AUTO"/>
    <x v="0"/>
    <s v="TRANSPORTATION"/>
    <x v="2"/>
    <s v="COMPRESSED PIPELINE GAS"/>
    <m/>
  </r>
  <r>
    <n v="73087"/>
    <s v="REFERENCE ELECTRIFICATION - MODERATE TECHNOLOGY ADVANCEMENT"/>
    <x v="0"/>
    <s v="PHEV - 25 MILE RANGE - LIGHT DUTY AUTO"/>
    <x v="0"/>
    <s v="TRANSPORTATION"/>
    <x v="2"/>
    <s v="LIQUID HYDROGEN"/>
    <m/>
  </r>
  <r>
    <n v="73088"/>
    <s v="REFERENCE ELECTRIFICATION - MODERATE TECHNOLOGY ADVANCEMENT"/>
    <x v="0"/>
    <s v="PHEV - 25 MILE RANGE - LIGHT DUTY AUTO"/>
    <x v="1"/>
    <s v="TRANSPORTATION"/>
    <x v="2"/>
    <s v="GASOLINE FUEL"/>
    <n v="14831.545736432"/>
  </r>
  <r>
    <n v="73089"/>
    <s v="REFERENCE ELECTRIFICATION - MODERATE TECHNOLOGY ADVANCEMENT"/>
    <x v="0"/>
    <s v="PHEV - 25 MILE RANGE - LIGHT DUTY AUTO"/>
    <x v="1"/>
    <s v="TRANSPORTATION"/>
    <x v="2"/>
    <s v="ELECTRICITY"/>
    <n v="7514.10677894314"/>
  </r>
  <r>
    <n v="73090"/>
    <s v="REFERENCE ELECTRIFICATION - MODERATE TECHNOLOGY ADVANCEMENT"/>
    <x v="0"/>
    <s v="PHEV - 25 MILE RANGE - LIGHT DUTY AUTO"/>
    <x v="1"/>
    <s v="TRANSPORTATION"/>
    <x v="2"/>
    <s v="DIESEL FUEL"/>
    <m/>
  </r>
  <r>
    <n v="73091"/>
    <s v="REFERENCE ELECTRIFICATION - MODERATE TECHNOLOGY ADVANCEMENT"/>
    <x v="0"/>
    <s v="PHEV - 25 MILE RANGE - LIGHT DUTY AUTO"/>
    <x v="1"/>
    <s v="TRANSPORTATION"/>
    <x v="2"/>
    <s v="COMPRESSED PIPELINE GAS"/>
    <m/>
  </r>
  <r>
    <n v="73092"/>
    <s v="REFERENCE ELECTRIFICATION - MODERATE TECHNOLOGY ADVANCEMENT"/>
    <x v="0"/>
    <s v="PHEV - 25 MILE RANGE - LIGHT DUTY AUTO"/>
    <x v="1"/>
    <s v="TRANSPORTATION"/>
    <x v="2"/>
    <s v="LIQUID HYDROGEN"/>
    <m/>
  </r>
  <r>
    <n v="73093"/>
    <s v="REFERENCE ELECTRIFICATION - MODERATE TECHNOLOGY ADVANCEMENT"/>
    <x v="0"/>
    <s v="PHEV - 25 MILE RANGE - LIGHT DUTY AUTO"/>
    <x v="2"/>
    <s v="TRANSPORTATION"/>
    <x v="2"/>
    <s v="GASOLINE FUEL"/>
    <n v="195737.570281926"/>
  </r>
  <r>
    <n v="73094"/>
    <s v="REFERENCE ELECTRIFICATION - MODERATE TECHNOLOGY ADVANCEMENT"/>
    <x v="0"/>
    <s v="PHEV - 25 MILE RANGE - LIGHT DUTY AUTO"/>
    <x v="2"/>
    <s v="TRANSPORTATION"/>
    <x v="2"/>
    <s v="ELECTRICITY"/>
    <n v="99138.80206456879"/>
  </r>
  <r>
    <n v="73095"/>
    <s v="REFERENCE ELECTRIFICATION - MODERATE TECHNOLOGY ADVANCEMENT"/>
    <x v="0"/>
    <s v="PHEV - 25 MILE RANGE - LIGHT DUTY AUTO"/>
    <x v="2"/>
    <s v="TRANSPORTATION"/>
    <x v="2"/>
    <s v="DIESEL FUEL"/>
    <m/>
  </r>
  <r>
    <n v="73096"/>
    <s v="REFERENCE ELECTRIFICATION - MODERATE TECHNOLOGY ADVANCEMENT"/>
    <x v="0"/>
    <s v="PHEV - 25 MILE RANGE - LIGHT DUTY AUTO"/>
    <x v="2"/>
    <s v="TRANSPORTATION"/>
    <x v="2"/>
    <s v="COMPRESSED PIPELINE GAS"/>
    <m/>
  </r>
  <r>
    <n v="73097"/>
    <s v="REFERENCE ELECTRIFICATION - MODERATE TECHNOLOGY ADVANCEMENT"/>
    <x v="0"/>
    <s v="PHEV - 25 MILE RANGE - LIGHT DUTY AUTO"/>
    <x v="2"/>
    <s v="TRANSPORTATION"/>
    <x v="2"/>
    <s v="LIQUID HYDROGEN"/>
    <m/>
  </r>
  <r>
    <n v="73098"/>
    <s v="REFERENCE ELECTRIFICATION - MODERATE TECHNOLOGY ADVANCEMENT"/>
    <x v="0"/>
    <s v="PHEV - 25 MILE RANGE - LIGHT DUTY AUTO"/>
    <x v="3"/>
    <s v="TRANSPORTATION"/>
    <x v="2"/>
    <s v="GASOLINE FUEL"/>
    <n v="99652.76799261131"/>
  </r>
  <r>
    <n v="73099"/>
    <s v="REFERENCE ELECTRIFICATION - MODERATE TECHNOLOGY ADVANCEMENT"/>
    <x v="0"/>
    <s v="PHEV - 25 MILE RANGE - LIGHT DUTY AUTO"/>
    <x v="3"/>
    <s v="TRANSPORTATION"/>
    <x v="2"/>
    <s v="ELECTRICITY"/>
    <n v="50482.6647699507"/>
  </r>
  <r>
    <n v="73100"/>
    <s v="REFERENCE ELECTRIFICATION - MODERATE TECHNOLOGY ADVANCEMENT"/>
    <x v="0"/>
    <s v="PHEV - 25 MILE RANGE - LIGHT DUTY AUTO"/>
    <x v="3"/>
    <s v="TRANSPORTATION"/>
    <x v="2"/>
    <s v="DIESEL FUEL"/>
    <m/>
  </r>
  <r>
    <n v="73101"/>
    <s v="REFERENCE ELECTRIFICATION - MODERATE TECHNOLOGY ADVANCEMENT"/>
    <x v="0"/>
    <s v="PHEV - 25 MILE RANGE - LIGHT DUTY AUTO"/>
    <x v="3"/>
    <s v="TRANSPORTATION"/>
    <x v="2"/>
    <s v="COMPRESSED PIPELINE GAS"/>
    <m/>
  </r>
  <r>
    <n v="73102"/>
    <s v="REFERENCE ELECTRIFICATION - MODERATE TECHNOLOGY ADVANCEMENT"/>
    <x v="0"/>
    <s v="PHEV - 25 MILE RANGE - LIGHT DUTY AUTO"/>
    <x v="3"/>
    <s v="TRANSPORTATION"/>
    <x v="2"/>
    <s v="LIQUID HYDROGEN"/>
    <m/>
  </r>
  <r>
    <n v="73103"/>
    <s v="REFERENCE ELECTRIFICATION - MODERATE TECHNOLOGY ADVANCEMENT"/>
    <x v="0"/>
    <s v="PHEV - 25 MILE RANGE - LIGHT DUTY AUTO"/>
    <x v="4"/>
    <s v="TRANSPORTATION"/>
    <x v="2"/>
    <s v="GASOLINE FUEL"/>
    <n v="1046550.94408916"/>
  </r>
  <r>
    <n v="73104"/>
    <s v="REFERENCE ELECTRIFICATION - MODERATE TECHNOLOGY ADVANCEMENT"/>
    <x v="0"/>
    <s v="PHEV - 25 MILE RANGE - LIGHT DUTY AUTO"/>
    <x v="4"/>
    <s v="TRANSPORTATION"/>
    <x v="2"/>
    <s v="ELECTRICITY"/>
    <n v="530214.158607418"/>
  </r>
  <r>
    <n v="73105"/>
    <s v="REFERENCE ELECTRIFICATION - MODERATE TECHNOLOGY ADVANCEMENT"/>
    <x v="0"/>
    <s v="PHEV - 25 MILE RANGE - LIGHT DUTY AUTO"/>
    <x v="4"/>
    <s v="TRANSPORTATION"/>
    <x v="2"/>
    <s v="DIESEL FUEL"/>
    <m/>
  </r>
  <r>
    <n v="73106"/>
    <s v="REFERENCE ELECTRIFICATION - MODERATE TECHNOLOGY ADVANCEMENT"/>
    <x v="0"/>
    <s v="PHEV - 25 MILE RANGE - LIGHT DUTY AUTO"/>
    <x v="4"/>
    <s v="TRANSPORTATION"/>
    <x v="2"/>
    <s v="COMPRESSED PIPELINE GAS"/>
    <m/>
  </r>
  <r>
    <n v="73107"/>
    <s v="REFERENCE ELECTRIFICATION - MODERATE TECHNOLOGY ADVANCEMENT"/>
    <x v="0"/>
    <s v="PHEV - 25 MILE RANGE - LIGHT DUTY AUTO"/>
    <x v="4"/>
    <s v="TRANSPORTATION"/>
    <x v="2"/>
    <s v="LIQUID HYDROGEN"/>
    <m/>
  </r>
  <r>
    <n v="73108"/>
    <s v="REFERENCE ELECTRIFICATION - MODERATE TECHNOLOGY ADVANCEMENT"/>
    <x v="0"/>
    <s v="PHEV - 25 MILE RANGE - LIGHT DUTY AUTO"/>
    <x v="5"/>
    <s v="TRANSPORTATION"/>
    <x v="2"/>
    <s v="GASOLINE FUEL"/>
    <n v="162800.960022081"/>
  </r>
  <r>
    <n v="73109"/>
    <s v="REFERENCE ELECTRIFICATION - MODERATE TECHNOLOGY ADVANCEMENT"/>
    <x v="0"/>
    <s v="PHEV - 25 MILE RANGE - LIGHT DUTY AUTO"/>
    <x v="5"/>
    <s v="TRANSPORTATION"/>
    <x v="2"/>
    <s v="ELECTRICITY"/>
    <n v="82456.7921646529"/>
  </r>
  <r>
    <n v="73110"/>
    <s v="REFERENCE ELECTRIFICATION - MODERATE TECHNOLOGY ADVANCEMENT"/>
    <x v="0"/>
    <s v="PHEV - 25 MILE RANGE - LIGHT DUTY AUTO"/>
    <x v="5"/>
    <s v="TRANSPORTATION"/>
    <x v="2"/>
    <s v="DIESEL FUEL"/>
    <m/>
  </r>
  <r>
    <n v="73111"/>
    <s v="REFERENCE ELECTRIFICATION - MODERATE TECHNOLOGY ADVANCEMENT"/>
    <x v="0"/>
    <s v="PHEV - 25 MILE RANGE - LIGHT DUTY AUTO"/>
    <x v="5"/>
    <s v="TRANSPORTATION"/>
    <x v="2"/>
    <s v="COMPRESSED PIPELINE GAS"/>
    <m/>
  </r>
  <r>
    <n v="73112"/>
    <s v="REFERENCE ELECTRIFICATION - MODERATE TECHNOLOGY ADVANCEMENT"/>
    <x v="0"/>
    <s v="PHEV - 25 MILE RANGE - LIGHT DUTY AUTO"/>
    <x v="5"/>
    <s v="TRANSPORTATION"/>
    <x v="2"/>
    <s v="LIQUID HYDROGEN"/>
    <m/>
  </r>
  <r>
    <n v="73113"/>
    <s v="REFERENCE ELECTRIFICATION - MODERATE TECHNOLOGY ADVANCEMENT"/>
    <x v="0"/>
    <s v="PHEV - 25 MILE RANGE - LIGHT DUTY AUTO"/>
    <x v="6"/>
    <s v="TRANSPORTATION"/>
    <x v="2"/>
    <s v="GASOLINE FUEL"/>
    <n v="98336.56255085229"/>
  </r>
  <r>
    <n v="73114"/>
    <s v="REFERENCE ELECTRIFICATION - MODERATE TECHNOLOGY ADVANCEMENT"/>
    <x v="0"/>
    <s v="PHEV - 25 MILE RANGE - LIGHT DUTY AUTO"/>
    <x v="6"/>
    <s v="TRANSPORTATION"/>
    <x v="2"/>
    <s v="ELECTRICITY"/>
    <n v="49907.3394264922"/>
  </r>
  <r>
    <n v="73115"/>
    <s v="REFERENCE ELECTRIFICATION - MODERATE TECHNOLOGY ADVANCEMENT"/>
    <x v="0"/>
    <s v="PHEV - 25 MILE RANGE - LIGHT DUTY AUTO"/>
    <x v="6"/>
    <s v="TRANSPORTATION"/>
    <x v="2"/>
    <s v="DIESEL FUEL"/>
    <m/>
  </r>
  <r>
    <n v="73116"/>
    <s v="REFERENCE ELECTRIFICATION - MODERATE TECHNOLOGY ADVANCEMENT"/>
    <x v="0"/>
    <s v="PHEV - 25 MILE RANGE - LIGHT DUTY AUTO"/>
    <x v="6"/>
    <s v="TRANSPORTATION"/>
    <x v="2"/>
    <s v="COMPRESSED PIPELINE GAS"/>
    <m/>
  </r>
  <r>
    <n v="73117"/>
    <s v="REFERENCE ELECTRIFICATION - MODERATE TECHNOLOGY ADVANCEMENT"/>
    <x v="0"/>
    <s v="PHEV - 25 MILE RANGE - LIGHT DUTY AUTO"/>
    <x v="6"/>
    <s v="TRANSPORTATION"/>
    <x v="2"/>
    <s v="LIQUID HYDROGEN"/>
    <m/>
  </r>
  <r>
    <n v="73118"/>
    <s v="REFERENCE ELECTRIFICATION - MODERATE TECHNOLOGY ADVANCEMENT"/>
    <x v="0"/>
    <s v="PHEV - 25 MILE RANGE - LIGHT DUTY AUTO"/>
    <x v="7"/>
    <s v="TRANSPORTATION"/>
    <x v="2"/>
    <s v="GASOLINE FUEL"/>
    <n v="21104.055167958"/>
  </r>
  <r>
    <n v="73119"/>
    <s v="REFERENCE ELECTRIFICATION - MODERATE TECHNOLOGY ADVANCEMENT"/>
    <x v="0"/>
    <s v="PHEV - 25 MILE RANGE - LIGHT DUTY AUTO"/>
    <x v="7"/>
    <s v="TRANSPORTATION"/>
    <x v="2"/>
    <s v="ELECTRICITY"/>
    <n v="10693.9976074012"/>
  </r>
  <r>
    <n v="73120"/>
    <s v="REFERENCE ELECTRIFICATION - MODERATE TECHNOLOGY ADVANCEMENT"/>
    <x v="0"/>
    <s v="PHEV - 25 MILE RANGE - LIGHT DUTY AUTO"/>
    <x v="7"/>
    <s v="TRANSPORTATION"/>
    <x v="2"/>
    <s v="DIESEL FUEL"/>
    <m/>
  </r>
  <r>
    <n v="73121"/>
    <s v="REFERENCE ELECTRIFICATION - MODERATE TECHNOLOGY ADVANCEMENT"/>
    <x v="0"/>
    <s v="PHEV - 25 MILE RANGE - LIGHT DUTY AUTO"/>
    <x v="7"/>
    <s v="TRANSPORTATION"/>
    <x v="2"/>
    <s v="COMPRESSED PIPELINE GAS"/>
    <m/>
  </r>
  <r>
    <n v="73122"/>
    <s v="REFERENCE ELECTRIFICATION - MODERATE TECHNOLOGY ADVANCEMENT"/>
    <x v="0"/>
    <s v="PHEV - 25 MILE RANGE - LIGHT DUTY AUTO"/>
    <x v="7"/>
    <s v="TRANSPORTATION"/>
    <x v="2"/>
    <s v="LIQUID HYDROGEN"/>
    <m/>
  </r>
  <r>
    <n v="73123"/>
    <s v="REFERENCE ELECTRIFICATION - MODERATE TECHNOLOGY ADVANCEMENT"/>
    <x v="0"/>
    <s v="PHEV - 25 MILE RANGE - LIGHT DUTY AUTO"/>
    <x v="8"/>
    <s v="TRANSPORTATION"/>
    <x v="2"/>
    <s v="GASOLINE FUEL"/>
    <n v="20967.2276196616"/>
  </r>
  <r>
    <n v="73124"/>
    <s v="REFERENCE ELECTRIFICATION - MODERATE TECHNOLOGY ADVANCEMENT"/>
    <x v="0"/>
    <s v="PHEV - 25 MILE RANGE - LIGHT DUTY AUTO"/>
    <x v="8"/>
    <s v="TRANSPORTATION"/>
    <x v="2"/>
    <s v="ELECTRICITY"/>
    <n v="10624.6633745979"/>
  </r>
  <r>
    <n v="73125"/>
    <s v="REFERENCE ELECTRIFICATION - MODERATE TECHNOLOGY ADVANCEMENT"/>
    <x v="0"/>
    <s v="PHEV - 25 MILE RANGE - LIGHT DUTY AUTO"/>
    <x v="8"/>
    <s v="TRANSPORTATION"/>
    <x v="2"/>
    <s v="DIESEL FUEL"/>
    <m/>
  </r>
  <r>
    <n v="73126"/>
    <s v="REFERENCE ELECTRIFICATION - MODERATE TECHNOLOGY ADVANCEMENT"/>
    <x v="0"/>
    <s v="PHEV - 25 MILE RANGE - LIGHT DUTY AUTO"/>
    <x v="8"/>
    <s v="TRANSPORTATION"/>
    <x v="2"/>
    <s v="COMPRESSED PIPELINE GAS"/>
    <m/>
  </r>
  <r>
    <n v="73127"/>
    <s v="REFERENCE ELECTRIFICATION - MODERATE TECHNOLOGY ADVANCEMENT"/>
    <x v="0"/>
    <s v="PHEV - 25 MILE RANGE - LIGHT DUTY AUTO"/>
    <x v="8"/>
    <s v="TRANSPORTATION"/>
    <x v="2"/>
    <s v="LIQUID HYDROGEN"/>
    <m/>
  </r>
  <r>
    <n v="73128"/>
    <s v="REFERENCE ELECTRIFICATION - MODERATE TECHNOLOGY ADVANCEMENT"/>
    <x v="0"/>
    <s v="PHEV - 25 MILE RANGE - LIGHT DUTY AUTO"/>
    <x v="9"/>
    <s v="TRANSPORTATION"/>
    <x v="2"/>
    <s v="GASOLINE FUEL"/>
    <n v="632204.087926119"/>
  </r>
  <r>
    <n v="73129"/>
    <s v="REFERENCE ELECTRIFICATION - MODERATE TECHNOLOGY ADVANCEMENT"/>
    <x v="0"/>
    <s v="PHEV - 25 MILE RANGE - LIGHT DUTY AUTO"/>
    <x v="9"/>
    <s v="TRANSPORTATION"/>
    <x v="2"/>
    <s v="ELECTRICITY"/>
    <n v="320354.972059397"/>
  </r>
  <r>
    <n v="73130"/>
    <s v="REFERENCE ELECTRIFICATION - MODERATE TECHNOLOGY ADVANCEMENT"/>
    <x v="0"/>
    <s v="PHEV - 25 MILE RANGE - LIGHT DUTY AUTO"/>
    <x v="9"/>
    <s v="TRANSPORTATION"/>
    <x v="2"/>
    <s v="DIESEL FUEL"/>
    <m/>
  </r>
  <r>
    <n v="73131"/>
    <s v="REFERENCE ELECTRIFICATION - MODERATE TECHNOLOGY ADVANCEMENT"/>
    <x v="0"/>
    <s v="PHEV - 25 MILE RANGE - LIGHT DUTY AUTO"/>
    <x v="9"/>
    <s v="TRANSPORTATION"/>
    <x v="2"/>
    <s v="COMPRESSED PIPELINE GAS"/>
    <m/>
  </r>
  <r>
    <n v="73132"/>
    <s v="REFERENCE ELECTRIFICATION - MODERATE TECHNOLOGY ADVANCEMENT"/>
    <x v="0"/>
    <s v="PHEV - 25 MILE RANGE - LIGHT DUTY AUTO"/>
    <x v="9"/>
    <s v="TRANSPORTATION"/>
    <x v="2"/>
    <s v="LIQUID HYDROGEN"/>
    <m/>
  </r>
  <r>
    <n v="73133"/>
    <s v="REFERENCE ELECTRIFICATION - MODERATE TECHNOLOGY ADVANCEMENT"/>
    <x v="0"/>
    <s v="PHEV - 25 MILE RANGE - LIGHT DUTY AUTO"/>
    <x v="10"/>
    <s v="TRANSPORTATION"/>
    <x v="2"/>
    <s v="GASOLINE FUEL"/>
    <n v="350510.829982538"/>
  </r>
  <r>
    <n v="73134"/>
    <s v="REFERENCE ELECTRIFICATION - MODERATE TECHNOLOGY ADVANCEMENT"/>
    <x v="0"/>
    <s v="PHEV - 25 MILE RANGE - LIGHT DUTY AUTO"/>
    <x v="10"/>
    <s v="TRANSPORTATION"/>
    <x v="2"/>
    <s v="ELECTRICITY"/>
    <n v="177613.351906536"/>
  </r>
  <r>
    <n v="73135"/>
    <s v="REFERENCE ELECTRIFICATION - MODERATE TECHNOLOGY ADVANCEMENT"/>
    <x v="0"/>
    <s v="PHEV - 25 MILE RANGE - LIGHT DUTY AUTO"/>
    <x v="10"/>
    <s v="TRANSPORTATION"/>
    <x v="2"/>
    <s v="DIESEL FUEL"/>
    <m/>
  </r>
  <r>
    <n v="73136"/>
    <s v="REFERENCE ELECTRIFICATION - MODERATE TECHNOLOGY ADVANCEMENT"/>
    <x v="0"/>
    <s v="PHEV - 25 MILE RANGE - LIGHT DUTY AUTO"/>
    <x v="10"/>
    <s v="TRANSPORTATION"/>
    <x v="2"/>
    <s v="COMPRESSED PIPELINE GAS"/>
    <m/>
  </r>
  <r>
    <n v="73137"/>
    <s v="REFERENCE ELECTRIFICATION - MODERATE TECHNOLOGY ADVANCEMENT"/>
    <x v="0"/>
    <s v="PHEV - 25 MILE RANGE - LIGHT DUTY AUTO"/>
    <x v="10"/>
    <s v="TRANSPORTATION"/>
    <x v="2"/>
    <s v="LIQUID HYDROGEN"/>
    <m/>
  </r>
  <r>
    <n v="73138"/>
    <s v="REFERENCE ELECTRIFICATION - MODERATE TECHNOLOGY ADVANCEMENT"/>
    <x v="0"/>
    <s v="PHEV - 25 MILE RANGE - LIGHT DUTY AUTO"/>
    <x v="11"/>
    <s v="TRANSPORTATION"/>
    <x v="2"/>
    <s v="GASOLINE FUEL"/>
    <n v="35224.9186274957"/>
  </r>
  <r>
    <n v="73139"/>
    <s v="REFERENCE ELECTRIFICATION - MODERATE TECHNOLOGY ADVANCEMENT"/>
    <x v="0"/>
    <s v="PHEV - 25 MILE RANGE - LIGHT DUTY AUTO"/>
    <x v="11"/>
    <s v="TRANSPORTATION"/>
    <x v="2"/>
    <s v="ELECTRICITY"/>
    <n v="17846.0023351727"/>
  </r>
  <r>
    <n v="73140"/>
    <s v="REFERENCE ELECTRIFICATION - MODERATE TECHNOLOGY ADVANCEMENT"/>
    <x v="0"/>
    <s v="PHEV - 25 MILE RANGE - LIGHT DUTY AUTO"/>
    <x v="11"/>
    <s v="TRANSPORTATION"/>
    <x v="2"/>
    <s v="DIESEL FUEL"/>
    <m/>
  </r>
  <r>
    <n v="73141"/>
    <s v="REFERENCE ELECTRIFICATION - MODERATE TECHNOLOGY ADVANCEMENT"/>
    <x v="0"/>
    <s v="PHEV - 25 MILE RANGE - LIGHT DUTY AUTO"/>
    <x v="11"/>
    <s v="TRANSPORTATION"/>
    <x v="2"/>
    <s v="COMPRESSED PIPELINE GAS"/>
    <m/>
  </r>
  <r>
    <n v="73142"/>
    <s v="REFERENCE ELECTRIFICATION - MODERATE TECHNOLOGY ADVANCEMENT"/>
    <x v="0"/>
    <s v="PHEV - 25 MILE RANGE - LIGHT DUTY AUTO"/>
    <x v="11"/>
    <s v="TRANSPORTATION"/>
    <x v="2"/>
    <s v="LIQUID HYDROGEN"/>
    <m/>
  </r>
  <r>
    <n v="73143"/>
    <s v="REFERENCE ELECTRIFICATION - MODERATE TECHNOLOGY ADVANCEMENT"/>
    <x v="0"/>
    <s v="PHEV - 25 MILE RANGE - LIGHT DUTY AUTO"/>
    <x v="12"/>
    <s v="TRANSPORTATION"/>
    <x v="2"/>
    <s v="GASOLINE FUEL"/>
    <n v="49875.4388131377"/>
  </r>
  <r>
    <n v="73144"/>
    <s v="REFERENCE ELECTRIFICATION - MODERATE TECHNOLOGY ADVANCEMENT"/>
    <x v="0"/>
    <s v="PHEV - 25 MILE RANGE - LIGHT DUTY AUTO"/>
    <x v="12"/>
    <s v="TRANSPORTATION"/>
    <x v="2"/>
    <s v="ELECTRICITY"/>
    <n v="25261.3294895678"/>
  </r>
  <r>
    <n v="73145"/>
    <s v="REFERENCE ELECTRIFICATION - MODERATE TECHNOLOGY ADVANCEMENT"/>
    <x v="0"/>
    <s v="PHEV - 25 MILE RANGE - LIGHT DUTY AUTO"/>
    <x v="12"/>
    <s v="TRANSPORTATION"/>
    <x v="2"/>
    <s v="DIESEL FUEL"/>
    <m/>
  </r>
  <r>
    <n v="73146"/>
    <s v="REFERENCE ELECTRIFICATION - MODERATE TECHNOLOGY ADVANCEMENT"/>
    <x v="0"/>
    <s v="PHEV - 25 MILE RANGE - LIGHT DUTY AUTO"/>
    <x v="12"/>
    <s v="TRANSPORTATION"/>
    <x v="2"/>
    <s v="COMPRESSED PIPELINE GAS"/>
    <m/>
  </r>
  <r>
    <n v="73147"/>
    <s v="REFERENCE ELECTRIFICATION - MODERATE TECHNOLOGY ADVANCEMENT"/>
    <x v="0"/>
    <s v="PHEV - 25 MILE RANGE - LIGHT DUTY AUTO"/>
    <x v="12"/>
    <s v="TRANSPORTATION"/>
    <x v="2"/>
    <s v="LIQUID HYDROGEN"/>
    <m/>
  </r>
  <r>
    <n v="73148"/>
    <s v="REFERENCE ELECTRIFICATION - MODERATE TECHNOLOGY ADVANCEMENT"/>
    <x v="0"/>
    <s v="PHEV - 25 MILE RANGE - LIGHT DUTY AUTO"/>
    <x v="13"/>
    <s v="TRANSPORTATION"/>
    <x v="2"/>
    <s v="GASOLINE FUEL"/>
    <n v="317680.263938222"/>
  </r>
  <r>
    <n v="73149"/>
    <s v="REFERENCE ELECTRIFICATION - MODERATE TECHNOLOGY ADVANCEMENT"/>
    <x v="0"/>
    <s v="PHEV - 25 MILE RANGE - LIGHT DUTY AUTO"/>
    <x v="13"/>
    <s v="TRANSPORTATION"/>
    <x v="2"/>
    <s v="ELECTRICITY"/>
    <n v="160948.935969823"/>
  </r>
  <r>
    <n v="73150"/>
    <s v="REFERENCE ELECTRIFICATION - MODERATE TECHNOLOGY ADVANCEMENT"/>
    <x v="0"/>
    <s v="PHEV - 25 MILE RANGE - LIGHT DUTY AUTO"/>
    <x v="13"/>
    <s v="TRANSPORTATION"/>
    <x v="2"/>
    <s v="DIESEL FUEL"/>
    <m/>
  </r>
  <r>
    <n v="73151"/>
    <s v="REFERENCE ELECTRIFICATION - MODERATE TECHNOLOGY ADVANCEMENT"/>
    <x v="0"/>
    <s v="PHEV - 25 MILE RANGE - LIGHT DUTY AUTO"/>
    <x v="13"/>
    <s v="TRANSPORTATION"/>
    <x v="2"/>
    <s v="COMPRESSED PIPELINE GAS"/>
    <m/>
  </r>
  <r>
    <n v="73152"/>
    <s v="REFERENCE ELECTRIFICATION - MODERATE TECHNOLOGY ADVANCEMENT"/>
    <x v="0"/>
    <s v="PHEV - 25 MILE RANGE - LIGHT DUTY AUTO"/>
    <x v="13"/>
    <s v="TRANSPORTATION"/>
    <x v="2"/>
    <s v="LIQUID HYDROGEN"/>
    <m/>
  </r>
  <r>
    <n v="73153"/>
    <s v="REFERENCE ELECTRIFICATION - MODERATE TECHNOLOGY ADVANCEMENT"/>
    <x v="0"/>
    <s v="PHEV - 25 MILE RANGE - LIGHT DUTY AUTO"/>
    <x v="14"/>
    <s v="TRANSPORTATION"/>
    <x v="2"/>
    <s v="GASOLINE FUEL"/>
    <n v="239881.015471628"/>
  </r>
  <r>
    <n v="73154"/>
    <s v="REFERENCE ELECTRIFICATION - MODERATE TECHNOLOGY ADVANCEMENT"/>
    <x v="0"/>
    <s v="PHEV - 25 MILE RANGE - LIGHT DUTY AUTO"/>
    <x v="14"/>
    <s v="TRANSPORTATION"/>
    <x v="2"/>
    <s v="ELECTRICITY"/>
    <n v="121532.869939403"/>
  </r>
  <r>
    <n v="73155"/>
    <s v="REFERENCE ELECTRIFICATION - MODERATE TECHNOLOGY ADVANCEMENT"/>
    <x v="0"/>
    <s v="PHEV - 25 MILE RANGE - LIGHT DUTY AUTO"/>
    <x v="14"/>
    <s v="TRANSPORTATION"/>
    <x v="2"/>
    <s v="DIESEL FUEL"/>
    <m/>
  </r>
  <r>
    <n v="73156"/>
    <s v="REFERENCE ELECTRIFICATION - MODERATE TECHNOLOGY ADVANCEMENT"/>
    <x v="0"/>
    <s v="PHEV - 25 MILE RANGE - LIGHT DUTY AUTO"/>
    <x v="14"/>
    <s v="TRANSPORTATION"/>
    <x v="2"/>
    <s v="COMPRESSED PIPELINE GAS"/>
    <m/>
  </r>
  <r>
    <n v="73157"/>
    <s v="REFERENCE ELECTRIFICATION - MODERATE TECHNOLOGY ADVANCEMENT"/>
    <x v="0"/>
    <s v="PHEV - 25 MILE RANGE - LIGHT DUTY AUTO"/>
    <x v="14"/>
    <s v="TRANSPORTATION"/>
    <x v="2"/>
    <s v="LIQUID HYDROGEN"/>
    <m/>
  </r>
  <r>
    <n v="73158"/>
    <s v="REFERENCE ELECTRIFICATION - MODERATE TECHNOLOGY ADVANCEMENT"/>
    <x v="0"/>
    <s v="PHEV - 25 MILE RANGE - LIGHT DUTY AUTO"/>
    <x v="15"/>
    <s v="TRANSPORTATION"/>
    <x v="2"/>
    <s v="GASOLINE FUEL"/>
    <n v="94437.9171271274"/>
  </r>
  <r>
    <n v="73159"/>
    <s v="REFERENCE ELECTRIFICATION - MODERATE TECHNOLOGY ADVANCEMENT"/>
    <x v="0"/>
    <s v="PHEV - 25 MILE RANGE - LIGHT DUTY AUTO"/>
    <x v="15"/>
    <s v="TRANSPORTATION"/>
    <x v="2"/>
    <s v="ELECTRICITY"/>
    <n v="47863.7224565791"/>
  </r>
  <r>
    <n v="73160"/>
    <s v="REFERENCE ELECTRIFICATION - MODERATE TECHNOLOGY ADVANCEMENT"/>
    <x v="0"/>
    <s v="PHEV - 25 MILE RANGE - LIGHT DUTY AUTO"/>
    <x v="15"/>
    <s v="TRANSPORTATION"/>
    <x v="2"/>
    <s v="DIESEL FUEL"/>
    <m/>
  </r>
  <r>
    <n v="73161"/>
    <s v="REFERENCE ELECTRIFICATION - MODERATE TECHNOLOGY ADVANCEMENT"/>
    <x v="0"/>
    <s v="PHEV - 25 MILE RANGE - LIGHT DUTY AUTO"/>
    <x v="15"/>
    <s v="TRANSPORTATION"/>
    <x v="2"/>
    <s v="COMPRESSED PIPELINE GAS"/>
    <m/>
  </r>
  <r>
    <n v="73162"/>
    <s v="REFERENCE ELECTRIFICATION - MODERATE TECHNOLOGY ADVANCEMENT"/>
    <x v="0"/>
    <s v="PHEV - 25 MILE RANGE - LIGHT DUTY AUTO"/>
    <x v="15"/>
    <s v="TRANSPORTATION"/>
    <x v="2"/>
    <s v="LIQUID HYDROGEN"/>
    <m/>
  </r>
  <r>
    <n v="73163"/>
    <s v="REFERENCE ELECTRIFICATION - MODERATE TECHNOLOGY ADVANCEMENT"/>
    <x v="0"/>
    <s v="PHEV - 25 MILE RANGE - LIGHT DUTY AUTO"/>
    <x v="16"/>
    <s v="TRANSPORTATION"/>
    <x v="2"/>
    <s v="GASOLINE FUEL"/>
    <n v="89897.63306816859"/>
  </r>
  <r>
    <n v="73164"/>
    <s v="REFERENCE ELECTRIFICATION - MODERATE TECHNOLOGY ADVANCEMENT"/>
    <x v="0"/>
    <s v="PHEV - 25 MILE RANGE - LIGHT DUTY AUTO"/>
    <x v="16"/>
    <s v="TRANSPORTATION"/>
    <x v="2"/>
    <s v="ELECTRICITY"/>
    <n v="45562.5821658684"/>
  </r>
  <r>
    <n v="73165"/>
    <s v="REFERENCE ELECTRIFICATION - MODERATE TECHNOLOGY ADVANCEMENT"/>
    <x v="0"/>
    <s v="PHEV - 25 MILE RANGE - LIGHT DUTY AUTO"/>
    <x v="16"/>
    <s v="TRANSPORTATION"/>
    <x v="2"/>
    <s v="DIESEL FUEL"/>
    <m/>
  </r>
  <r>
    <n v="73166"/>
    <s v="REFERENCE ELECTRIFICATION - MODERATE TECHNOLOGY ADVANCEMENT"/>
    <x v="0"/>
    <s v="PHEV - 25 MILE RANGE - LIGHT DUTY AUTO"/>
    <x v="16"/>
    <s v="TRANSPORTATION"/>
    <x v="2"/>
    <s v="COMPRESSED PIPELINE GAS"/>
    <m/>
  </r>
  <r>
    <n v="73167"/>
    <s v="REFERENCE ELECTRIFICATION - MODERATE TECHNOLOGY ADVANCEMENT"/>
    <x v="0"/>
    <s v="PHEV - 25 MILE RANGE - LIGHT DUTY AUTO"/>
    <x v="16"/>
    <s v="TRANSPORTATION"/>
    <x v="2"/>
    <s v="LIQUID HYDROGEN"/>
    <m/>
  </r>
  <r>
    <n v="73168"/>
    <s v="REFERENCE ELECTRIFICATION - MODERATE TECHNOLOGY ADVANCEMENT"/>
    <x v="0"/>
    <s v="PHEV - 25 MILE RANGE - LIGHT DUTY AUTO"/>
    <x v="17"/>
    <s v="TRANSPORTATION"/>
    <x v="2"/>
    <s v="GASOLINE FUEL"/>
    <n v="140749.420888121"/>
  </r>
  <r>
    <n v="73169"/>
    <s v="REFERENCE ELECTRIFICATION - MODERATE TECHNOLOGY ADVANCEMENT"/>
    <x v="0"/>
    <s v="PHEV - 25 MILE RANGE - LIGHT DUTY AUTO"/>
    <x v="17"/>
    <s v="TRANSPORTATION"/>
    <x v="2"/>
    <s v="ELECTRICITY"/>
    <n v="71388.3448231298"/>
  </r>
  <r>
    <n v="73170"/>
    <s v="REFERENCE ELECTRIFICATION - MODERATE TECHNOLOGY ADVANCEMENT"/>
    <x v="0"/>
    <s v="PHEV - 25 MILE RANGE - LIGHT DUTY AUTO"/>
    <x v="17"/>
    <s v="TRANSPORTATION"/>
    <x v="2"/>
    <s v="DIESEL FUEL"/>
    <m/>
  </r>
  <r>
    <n v="73171"/>
    <s v="REFERENCE ELECTRIFICATION - MODERATE TECHNOLOGY ADVANCEMENT"/>
    <x v="0"/>
    <s v="PHEV - 25 MILE RANGE - LIGHT DUTY AUTO"/>
    <x v="17"/>
    <s v="TRANSPORTATION"/>
    <x v="2"/>
    <s v="COMPRESSED PIPELINE GAS"/>
    <m/>
  </r>
  <r>
    <n v="73172"/>
    <s v="REFERENCE ELECTRIFICATION - MODERATE TECHNOLOGY ADVANCEMENT"/>
    <x v="0"/>
    <s v="PHEV - 25 MILE RANGE - LIGHT DUTY AUTO"/>
    <x v="17"/>
    <s v="TRANSPORTATION"/>
    <x v="2"/>
    <s v="LIQUID HYDROGEN"/>
    <m/>
  </r>
  <r>
    <n v="73173"/>
    <s v="REFERENCE ELECTRIFICATION - MODERATE TECHNOLOGY ADVANCEMENT"/>
    <x v="0"/>
    <s v="PHEV - 25 MILE RANGE - LIGHT DUTY AUTO"/>
    <x v="18"/>
    <s v="TRANSPORTATION"/>
    <x v="2"/>
    <s v="GASOLINE FUEL"/>
    <n v="142494.145687669"/>
  </r>
  <r>
    <n v="73174"/>
    <s v="REFERENCE ELECTRIFICATION - MODERATE TECHNOLOGY ADVANCEMENT"/>
    <x v="0"/>
    <s v="PHEV - 25 MILE RANGE - LIGHT DUTY AUTO"/>
    <x v="18"/>
    <s v="TRANSPORTATION"/>
    <x v="2"/>
    <s v="ELECTRICITY"/>
    <n v="72185.49302077079"/>
  </r>
  <r>
    <n v="73175"/>
    <s v="REFERENCE ELECTRIFICATION - MODERATE TECHNOLOGY ADVANCEMENT"/>
    <x v="0"/>
    <s v="PHEV - 25 MILE RANGE - LIGHT DUTY AUTO"/>
    <x v="18"/>
    <s v="TRANSPORTATION"/>
    <x v="2"/>
    <s v="DIESEL FUEL"/>
    <m/>
  </r>
  <r>
    <n v="73176"/>
    <s v="REFERENCE ELECTRIFICATION - MODERATE TECHNOLOGY ADVANCEMENT"/>
    <x v="0"/>
    <s v="PHEV - 25 MILE RANGE - LIGHT DUTY AUTO"/>
    <x v="18"/>
    <s v="TRANSPORTATION"/>
    <x v="2"/>
    <s v="COMPRESSED PIPELINE GAS"/>
    <m/>
  </r>
  <r>
    <n v="73177"/>
    <s v="REFERENCE ELECTRIFICATION - MODERATE TECHNOLOGY ADVANCEMENT"/>
    <x v="0"/>
    <s v="PHEV - 25 MILE RANGE - LIGHT DUTY AUTO"/>
    <x v="18"/>
    <s v="TRANSPORTATION"/>
    <x v="2"/>
    <s v="LIQUID HYDROGEN"/>
    <m/>
  </r>
  <r>
    <n v="73178"/>
    <s v="REFERENCE ELECTRIFICATION - MODERATE TECHNOLOGY ADVANCEMENT"/>
    <x v="0"/>
    <s v="PHEV - 25 MILE RANGE - LIGHT DUTY AUTO"/>
    <x v="19"/>
    <s v="TRANSPORTATION"/>
    <x v="2"/>
    <s v="GASOLINE FUEL"/>
    <n v="43234.1783988729"/>
  </r>
  <r>
    <n v="73179"/>
    <s v="REFERENCE ELECTRIFICATION - MODERATE TECHNOLOGY ADVANCEMENT"/>
    <x v="0"/>
    <s v="PHEV - 25 MILE RANGE - LIGHT DUTY AUTO"/>
    <x v="19"/>
    <s v="TRANSPORTATION"/>
    <x v="2"/>
    <s v="ELECTRICITY"/>
    <n v="21942.0199385378"/>
  </r>
  <r>
    <n v="73180"/>
    <s v="REFERENCE ELECTRIFICATION - MODERATE TECHNOLOGY ADVANCEMENT"/>
    <x v="0"/>
    <s v="PHEV - 25 MILE RANGE - LIGHT DUTY AUTO"/>
    <x v="19"/>
    <s v="TRANSPORTATION"/>
    <x v="2"/>
    <s v="DIESEL FUEL"/>
    <m/>
  </r>
  <r>
    <n v="73181"/>
    <s v="REFERENCE ELECTRIFICATION - MODERATE TECHNOLOGY ADVANCEMENT"/>
    <x v="0"/>
    <s v="PHEV - 25 MILE RANGE - LIGHT DUTY AUTO"/>
    <x v="19"/>
    <s v="TRANSPORTATION"/>
    <x v="2"/>
    <s v="COMPRESSED PIPELINE GAS"/>
    <m/>
  </r>
  <r>
    <n v="73182"/>
    <s v="REFERENCE ELECTRIFICATION - MODERATE TECHNOLOGY ADVANCEMENT"/>
    <x v="0"/>
    <s v="PHEV - 25 MILE RANGE - LIGHT DUTY AUTO"/>
    <x v="19"/>
    <s v="TRANSPORTATION"/>
    <x v="2"/>
    <s v="LIQUID HYDROGEN"/>
    <m/>
  </r>
  <r>
    <n v="73183"/>
    <s v="REFERENCE ELECTRIFICATION - MODERATE TECHNOLOGY ADVANCEMENT"/>
    <x v="0"/>
    <s v="PHEV - 25 MILE RANGE - LIGHT DUTY AUTO"/>
    <x v="20"/>
    <s v="TRANSPORTATION"/>
    <x v="2"/>
    <s v="GASOLINE FUEL"/>
    <n v="184431.090917941"/>
  </r>
  <r>
    <n v="73184"/>
    <s v="REFERENCE ELECTRIFICATION - MODERATE TECHNOLOGY ADVANCEMENT"/>
    <x v="0"/>
    <s v="PHEV - 25 MILE RANGE - LIGHT DUTY AUTO"/>
    <x v="20"/>
    <s v="TRANSPORTATION"/>
    <x v="2"/>
    <s v="ELECTRICITY"/>
    <n v="93456.2400121746"/>
  </r>
  <r>
    <n v="73185"/>
    <s v="REFERENCE ELECTRIFICATION - MODERATE TECHNOLOGY ADVANCEMENT"/>
    <x v="0"/>
    <s v="PHEV - 25 MILE RANGE - LIGHT DUTY AUTO"/>
    <x v="20"/>
    <s v="TRANSPORTATION"/>
    <x v="2"/>
    <s v="DIESEL FUEL"/>
    <m/>
  </r>
  <r>
    <n v="73186"/>
    <s v="REFERENCE ELECTRIFICATION - MODERATE TECHNOLOGY ADVANCEMENT"/>
    <x v="0"/>
    <s v="PHEV - 25 MILE RANGE - LIGHT DUTY AUTO"/>
    <x v="20"/>
    <s v="TRANSPORTATION"/>
    <x v="2"/>
    <s v="COMPRESSED PIPELINE GAS"/>
    <m/>
  </r>
  <r>
    <n v="73187"/>
    <s v="REFERENCE ELECTRIFICATION - MODERATE TECHNOLOGY ADVANCEMENT"/>
    <x v="0"/>
    <s v="PHEV - 25 MILE RANGE - LIGHT DUTY AUTO"/>
    <x v="20"/>
    <s v="TRANSPORTATION"/>
    <x v="2"/>
    <s v="LIQUID HYDROGEN"/>
    <m/>
  </r>
  <r>
    <n v="73188"/>
    <s v="REFERENCE ELECTRIFICATION - MODERATE TECHNOLOGY ADVANCEMENT"/>
    <x v="0"/>
    <s v="PHEV - 25 MILE RANGE - LIGHT DUTY AUTO"/>
    <x v="21"/>
    <s v="TRANSPORTATION"/>
    <x v="2"/>
    <s v="GASOLINE FUEL"/>
    <n v="179718.545690497"/>
  </r>
  <r>
    <n v="73189"/>
    <s v="REFERENCE ELECTRIFICATION - MODERATE TECHNOLOGY ADVANCEMENT"/>
    <x v="0"/>
    <s v="PHEV - 25 MILE RANGE - LIGHT DUTY AUTO"/>
    <x v="21"/>
    <s v="TRANSPORTATION"/>
    <x v="2"/>
    <s v="ELECTRICITY"/>
    <n v="91209.9653307789"/>
  </r>
  <r>
    <n v="73190"/>
    <s v="REFERENCE ELECTRIFICATION - MODERATE TECHNOLOGY ADVANCEMENT"/>
    <x v="0"/>
    <s v="PHEV - 25 MILE RANGE - LIGHT DUTY AUTO"/>
    <x v="21"/>
    <s v="TRANSPORTATION"/>
    <x v="2"/>
    <s v="DIESEL FUEL"/>
    <m/>
  </r>
  <r>
    <n v="73191"/>
    <s v="REFERENCE ELECTRIFICATION - MODERATE TECHNOLOGY ADVANCEMENT"/>
    <x v="0"/>
    <s v="PHEV - 25 MILE RANGE - LIGHT DUTY AUTO"/>
    <x v="21"/>
    <s v="TRANSPORTATION"/>
    <x v="2"/>
    <s v="COMPRESSED PIPELINE GAS"/>
    <m/>
  </r>
  <r>
    <n v="73192"/>
    <s v="REFERENCE ELECTRIFICATION - MODERATE TECHNOLOGY ADVANCEMENT"/>
    <x v="0"/>
    <s v="PHEV - 25 MILE RANGE - LIGHT DUTY AUTO"/>
    <x v="21"/>
    <s v="TRANSPORTATION"/>
    <x v="2"/>
    <s v="LIQUID HYDROGEN"/>
    <m/>
  </r>
  <r>
    <n v="73193"/>
    <s v="REFERENCE ELECTRIFICATION - MODERATE TECHNOLOGY ADVANCEMENT"/>
    <x v="0"/>
    <s v="PHEV - 25 MILE RANGE - LIGHT DUTY AUTO"/>
    <x v="22"/>
    <s v="TRANSPORTATION"/>
    <x v="2"/>
    <s v="GASOLINE FUEL"/>
    <n v="319532.626734495"/>
  </r>
  <r>
    <n v="73194"/>
    <s v="REFERENCE ELECTRIFICATION - MODERATE TECHNOLOGY ADVANCEMENT"/>
    <x v="0"/>
    <s v="PHEV - 25 MILE RANGE - LIGHT DUTY AUTO"/>
    <x v="22"/>
    <s v="TRANSPORTATION"/>
    <x v="2"/>
    <s v="ELECTRICITY"/>
    <n v="161887.413599482"/>
  </r>
  <r>
    <n v="73195"/>
    <s v="REFERENCE ELECTRIFICATION - MODERATE TECHNOLOGY ADVANCEMENT"/>
    <x v="0"/>
    <s v="PHEV - 25 MILE RANGE - LIGHT DUTY AUTO"/>
    <x v="22"/>
    <s v="TRANSPORTATION"/>
    <x v="2"/>
    <s v="DIESEL FUEL"/>
    <m/>
  </r>
  <r>
    <n v="73196"/>
    <s v="REFERENCE ELECTRIFICATION - MODERATE TECHNOLOGY ADVANCEMENT"/>
    <x v="0"/>
    <s v="PHEV - 25 MILE RANGE - LIGHT DUTY AUTO"/>
    <x v="22"/>
    <s v="TRANSPORTATION"/>
    <x v="2"/>
    <s v="COMPRESSED PIPELINE GAS"/>
    <m/>
  </r>
  <r>
    <n v="73197"/>
    <s v="REFERENCE ELECTRIFICATION - MODERATE TECHNOLOGY ADVANCEMENT"/>
    <x v="0"/>
    <s v="PHEV - 25 MILE RANGE - LIGHT DUTY AUTO"/>
    <x v="22"/>
    <s v="TRANSPORTATION"/>
    <x v="2"/>
    <s v="LIQUID HYDROGEN"/>
    <m/>
  </r>
  <r>
    <n v="73198"/>
    <s v="REFERENCE ELECTRIFICATION - MODERATE TECHNOLOGY ADVANCEMENT"/>
    <x v="0"/>
    <s v="PHEV - 25 MILE RANGE - LIGHT DUTY AUTO"/>
    <x v="23"/>
    <s v="TRANSPORTATION"/>
    <x v="2"/>
    <s v="GASOLINE FUEL"/>
    <n v="187967.7786908"/>
  </r>
  <r>
    <n v="73199"/>
    <s v="REFERENCE ELECTRIFICATION - MODERATE TECHNOLOGY ADVANCEMENT"/>
    <x v="0"/>
    <s v="PHEV - 25 MILE RANGE - LIGHT DUTY AUTO"/>
    <x v="23"/>
    <s v="TRANSPORTATION"/>
    <x v="2"/>
    <s v="ELECTRICITY"/>
    <n v="95267.21748770781"/>
  </r>
  <r>
    <n v="73200"/>
    <s v="REFERENCE ELECTRIFICATION - MODERATE TECHNOLOGY ADVANCEMENT"/>
    <x v="0"/>
    <s v="PHEV - 25 MILE RANGE - LIGHT DUTY AUTO"/>
    <x v="23"/>
    <s v="TRANSPORTATION"/>
    <x v="2"/>
    <s v="DIESEL FUEL"/>
    <m/>
  </r>
  <r>
    <n v="73201"/>
    <s v="REFERENCE ELECTRIFICATION - MODERATE TECHNOLOGY ADVANCEMENT"/>
    <x v="0"/>
    <s v="PHEV - 25 MILE RANGE - LIGHT DUTY AUTO"/>
    <x v="23"/>
    <s v="TRANSPORTATION"/>
    <x v="2"/>
    <s v="COMPRESSED PIPELINE GAS"/>
    <m/>
  </r>
  <r>
    <n v="73202"/>
    <s v="REFERENCE ELECTRIFICATION - MODERATE TECHNOLOGY ADVANCEMENT"/>
    <x v="0"/>
    <s v="PHEV - 25 MILE RANGE - LIGHT DUTY AUTO"/>
    <x v="23"/>
    <s v="TRANSPORTATION"/>
    <x v="2"/>
    <s v="LIQUID HYDROGEN"/>
    <m/>
  </r>
  <r>
    <n v="73203"/>
    <s v="REFERENCE ELECTRIFICATION - MODERATE TECHNOLOGY ADVANCEMENT"/>
    <x v="0"/>
    <s v="PHEV - 25 MILE RANGE - LIGHT DUTY AUTO"/>
    <x v="24"/>
    <s v="TRANSPORTATION"/>
    <x v="2"/>
    <s v="GASOLINE FUEL"/>
    <n v="113648.600839088"/>
  </r>
  <r>
    <n v="73204"/>
    <s v="REFERENCE ELECTRIFICATION - MODERATE TECHNOLOGY ADVANCEMENT"/>
    <x v="0"/>
    <s v="PHEV - 25 MILE RANGE - LIGHT DUTY AUTO"/>
    <x v="24"/>
    <s v="TRANSPORTATION"/>
    <x v="2"/>
    <s v="ELECTRICITY"/>
    <n v="57642.7629625279"/>
  </r>
  <r>
    <n v="73205"/>
    <s v="REFERENCE ELECTRIFICATION - MODERATE TECHNOLOGY ADVANCEMENT"/>
    <x v="0"/>
    <s v="PHEV - 25 MILE RANGE - LIGHT DUTY AUTO"/>
    <x v="24"/>
    <s v="TRANSPORTATION"/>
    <x v="2"/>
    <s v="DIESEL FUEL"/>
    <m/>
  </r>
  <r>
    <n v="73206"/>
    <s v="REFERENCE ELECTRIFICATION - MODERATE TECHNOLOGY ADVANCEMENT"/>
    <x v="0"/>
    <s v="PHEV - 25 MILE RANGE - LIGHT DUTY AUTO"/>
    <x v="24"/>
    <s v="TRANSPORTATION"/>
    <x v="2"/>
    <s v="COMPRESSED PIPELINE GAS"/>
    <m/>
  </r>
  <r>
    <n v="73207"/>
    <s v="REFERENCE ELECTRIFICATION - MODERATE TECHNOLOGY ADVANCEMENT"/>
    <x v="0"/>
    <s v="PHEV - 25 MILE RANGE - LIGHT DUTY AUTO"/>
    <x v="24"/>
    <s v="TRANSPORTATION"/>
    <x v="2"/>
    <s v="LIQUID HYDROGEN"/>
    <m/>
  </r>
  <r>
    <n v="73208"/>
    <s v="REFERENCE ELECTRIFICATION - MODERATE TECHNOLOGY ADVANCEMENT"/>
    <x v="0"/>
    <s v="PHEV - 25 MILE RANGE - LIGHT DUTY AUTO"/>
    <x v="25"/>
    <s v="TRANSPORTATION"/>
    <x v="2"/>
    <s v="GASOLINE FUEL"/>
    <n v="205220.859735769"/>
  </r>
  <r>
    <n v="73209"/>
    <s v="REFERENCE ELECTRIFICATION - MODERATE TECHNOLOGY ADVANCEMENT"/>
    <x v="0"/>
    <s v="PHEV - 25 MILE RANGE - LIGHT DUTY AUTO"/>
    <x v="25"/>
    <s v="TRANSPORTATION"/>
    <x v="2"/>
    <s v="ELECTRICITY"/>
    <n v="104011.551413938"/>
  </r>
  <r>
    <n v="73210"/>
    <s v="REFERENCE ELECTRIFICATION - MODERATE TECHNOLOGY ADVANCEMENT"/>
    <x v="0"/>
    <s v="PHEV - 25 MILE RANGE - LIGHT DUTY AUTO"/>
    <x v="25"/>
    <s v="TRANSPORTATION"/>
    <x v="2"/>
    <s v="DIESEL FUEL"/>
    <m/>
  </r>
  <r>
    <n v="73211"/>
    <s v="REFERENCE ELECTRIFICATION - MODERATE TECHNOLOGY ADVANCEMENT"/>
    <x v="0"/>
    <s v="PHEV - 25 MILE RANGE - LIGHT DUTY AUTO"/>
    <x v="25"/>
    <s v="TRANSPORTATION"/>
    <x v="2"/>
    <s v="COMPRESSED PIPELINE GAS"/>
    <m/>
  </r>
  <r>
    <n v="73212"/>
    <s v="REFERENCE ELECTRIFICATION - MODERATE TECHNOLOGY ADVANCEMENT"/>
    <x v="0"/>
    <s v="PHEV - 25 MILE RANGE - LIGHT DUTY AUTO"/>
    <x v="25"/>
    <s v="TRANSPORTATION"/>
    <x v="2"/>
    <s v="LIQUID HYDROGEN"/>
    <m/>
  </r>
  <r>
    <n v="73213"/>
    <s v="REFERENCE ELECTRIFICATION - MODERATE TECHNOLOGY ADVANCEMENT"/>
    <x v="0"/>
    <s v="PHEV - 25 MILE RANGE - LIGHT DUTY AUTO"/>
    <x v="26"/>
    <s v="TRANSPORTATION"/>
    <x v="2"/>
    <s v="GASOLINE FUEL"/>
    <n v="38582.8865088012"/>
  </r>
  <r>
    <n v="73214"/>
    <s v="REFERENCE ELECTRIFICATION - MODERATE TECHNOLOGY ADVANCEMENT"/>
    <x v="0"/>
    <s v="PHEV - 25 MILE RANGE - LIGHT DUTY AUTO"/>
    <x v="26"/>
    <s v="TRANSPORTATION"/>
    <x v="2"/>
    <s v="ELECTRICITY"/>
    <n v="19541.783129148"/>
  </r>
  <r>
    <n v="73215"/>
    <s v="REFERENCE ELECTRIFICATION - MODERATE TECHNOLOGY ADVANCEMENT"/>
    <x v="0"/>
    <s v="PHEV - 25 MILE RANGE - LIGHT DUTY AUTO"/>
    <x v="26"/>
    <s v="TRANSPORTATION"/>
    <x v="2"/>
    <s v="DIESEL FUEL"/>
    <m/>
  </r>
  <r>
    <n v="73216"/>
    <s v="REFERENCE ELECTRIFICATION - MODERATE TECHNOLOGY ADVANCEMENT"/>
    <x v="0"/>
    <s v="PHEV - 25 MILE RANGE - LIGHT DUTY AUTO"/>
    <x v="26"/>
    <s v="TRANSPORTATION"/>
    <x v="2"/>
    <s v="COMPRESSED PIPELINE GAS"/>
    <m/>
  </r>
  <r>
    <n v="73217"/>
    <s v="REFERENCE ELECTRIFICATION - MODERATE TECHNOLOGY ADVANCEMENT"/>
    <x v="0"/>
    <s v="PHEV - 25 MILE RANGE - LIGHT DUTY AUTO"/>
    <x v="26"/>
    <s v="TRANSPORTATION"/>
    <x v="2"/>
    <s v="LIQUID HYDROGEN"/>
    <m/>
  </r>
  <r>
    <n v="73218"/>
    <s v="REFERENCE ELECTRIFICATION - MODERATE TECHNOLOGY ADVANCEMENT"/>
    <x v="0"/>
    <s v="PHEV - 25 MILE RANGE - LIGHT DUTY AUTO"/>
    <x v="27"/>
    <s v="TRANSPORTATION"/>
    <x v="2"/>
    <s v="GASOLINE FUEL"/>
    <n v="57207.584434126"/>
  </r>
  <r>
    <n v="73219"/>
    <s v="REFERENCE ELECTRIFICATION - MODERATE TECHNOLOGY ADVANCEMENT"/>
    <x v="0"/>
    <s v="PHEV - 25 MILE RANGE - LIGHT DUTY AUTO"/>
    <x v="27"/>
    <s v="TRANSPORTATION"/>
    <x v="2"/>
    <s v="ELECTRICITY"/>
    <n v="28994.3703447032"/>
  </r>
  <r>
    <n v="73220"/>
    <s v="REFERENCE ELECTRIFICATION - MODERATE TECHNOLOGY ADVANCEMENT"/>
    <x v="0"/>
    <s v="PHEV - 25 MILE RANGE - LIGHT DUTY AUTO"/>
    <x v="27"/>
    <s v="TRANSPORTATION"/>
    <x v="2"/>
    <s v="DIESEL FUEL"/>
    <m/>
  </r>
  <r>
    <n v="73221"/>
    <s v="REFERENCE ELECTRIFICATION - MODERATE TECHNOLOGY ADVANCEMENT"/>
    <x v="0"/>
    <s v="PHEV - 25 MILE RANGE - LIGHT DUTY AUTO"/>
    <x v="27"/>
    <s v="TRANSPORTATION"/>
    <x v="2"/>
    <s v="COMPRESSED PIPELINE GAS"/>
    <m/>
  </r>
  <r>
    <n v="73222"/>
    <s v="REFERENCE ELECTRIFICATION - MODERATE TECHNOLOGY ADVANCEMENT"/>
    <x v="0"/>
    <s v="PHEV - 25 MILE RANGE - LIGHT DUTY AUTO"/>
    <x v="27"/>
    <s v="TRANSPORTATION"/>
    <x v="2"/>
    <s v="LIQUID HYDROGEN"/>
    <m/>
  </r>
  <r>
    <n v="73223"/>
    <s v="REFERENCE ELECTRIFICATION - MODERATE TECHNOLOGY ADVANCEMENT"/>
    <x v="0"/>
    <s v="PHEV - 25 MILE RANGE - LIGHT DUTY AUTO"/>
    <x v="28"/>
    <s v="TRANSPORTATION"/>
    <x v="2"/>
    <s v="GASOLINE FUEL"/>
    <n v="81871.00290300031"/>
  </r>
  <r>
    <n v="73224"/>
    <s v="REFERENCE ELECTRIFICATION - MODERATE TECHNOLOGY ADVANCEMENT"/>
    <x v="0"/>
    <s v="PHEV - 25 MILE RANGE - LIGHT DUTY AUTO"/>
    <x v="28"/>
    <s v="TRANSPORTATION"/>
    <x v="2"/>
    <s v="ELECTRICITY"/>
    <n v="41466.7104528668"/>
  </r>
  <r>
    <n v="73225"/>
    <s v="REFERENCE ELECTRIFICATION - MODERATE TECHNOLOGY ADVANCEMENT"/>
    <x v="0"/>
    <s v="PHEV - 25 MILE RANGE - LIGHT DUTY AUTO"/>
    <x v="28"/>
    <s v="TRANSPORTATION"/>
    <x v="2"/>
    <s v="DIESEL FUEL"/>
    <m/>
  </r>
  <r>
    <n v="73226"/>
    <s v="REFERENCE ELECTRIFICATION - MODERATE TECHNOLOGY ADVANCEMENT"/>
    <x v="0"/>
    <s v="PHEV - 25 MILE RANGE - LIGHT DUTY AUTO"/>
    <x v="28"/>
    <s v="TRANSPORTATION"/>
    <x v="2"/>
    <s v="COMPRESSED PIPELINE GAS"/>
    <m/>
  </r>
  <r>
    <n v="73227"/>
    <s v="REFERENCE ELECTRIFICATION - MODERATE TECHNOLOGY ADVANCEMENT"/>
    <x v="0"/>
    <s v="PHEV - 25 MILE RANGE - LIGHT DUTY AUTO"/>
    <x v="28"/>
    <s v="TRANSPORTATION"/>
    <x v="2"/>
    <s v="LIQUID HYDROGEN"/>
    <m/>
  </r>
  <r>
    <n v="73228"/>
    <s v="REFERENCE ELECTRIFICATION - MODERATE TECHNOLOGY ADVANCEMENT"/>
    <x v="0"/>
    <s v="PHEV - 25 MILE RANGE - LIGHT DUTY AUTO"/>
    <x v="29"/>
    <s v="TRANSPORTATION"/>
    <x v="2"/>
    <s v="GASOLINE FUEL"/>
    <n v="39843.262394858"/>
  </r>
  <r>
    <n v="73229"/>
    <s v="REFERENCE ELECTRIFICATION - MODERATE TECHNOLOGY ADVANCEMENT"/>
    <x v="0"/>
    <s v="PHEV - 25 MILE RANGE - LIGHT DUTY AUTO"/>
    <x v="29"/>
    <s v="TRANSPORTATION"/>
    <x v="2"/>
    <s v="ELECTRICITY"/>
    <n v="20221.0771722947"/>
  </r>
  <r>
    <n v="73230"/>
    <s v="REFERENCE ELECTRIFICATION - MODERATE TECHNOLOGY ADVANCEMENT"/>
    <x v="0"/>
    <s v="PHEV - 25 MILE RANGE - LIGHT DUTY AUTO"/>
    <x v="29"/>
    <s v="TRANSPORTATION"/>
    <x v="2"/>
    <s v="DIESEL FUEL"/>
    <m/>
  </r>
  <r>
    <n v="73231"/>
    <s v="REFERENCE ELECTRIFICATION - MODERATE TECHNOLOGY ADVANCEMENT"/>
    <x v="0"/>
    <s v="PHEV - 25 MILE RANGE - LIGHT DUTY AUTO"/>
    <x v="29"/>
    <s v="TRANSPORTATION"/>
    <x v="2"/>
    <s v="COMPRESSED PIPELINE GAS"/>
    <m/>
  </r>
  <r>
    <n v="73232"/>
    <s v="REFERENCE ELECTRIFICATION - MODERATE TECHNOLOGY ADVANCEMENT"/>
    <x v="0"/>
    <s v="PHEV - 25 MILE RANGE - LIGHT DUTY AUTO"/>
    <x v="29"/>
    <s v="TRANSPORTATION"/>
    <x v="2"/>
    <s v="LIQUID HYDROGEN"/>
    <m/>
  </r>
  <r>
    <n v="73233"/>
    <s v="REFERENCE ELECTRIFICATION - MODERATE TECHNOLOGY ADVANCEMENT"/>
    <x v="0"/>
    <s v="PHEV - 25 MILE RANGE - LIGHT DUTY AUTO"/>
    <x v="30"/>
    <s v="TRANSPORTATION"/>
    <x v="2"/>
    <s v="GASOLINE FUEL"/>
    <n v="256516.913973361"/>
  </r>
  <r>
    <n v="73234"/>
    <s v="REFERENCE ELECTRIFICATION - MODERATE TECHNOLOGY ADVANCEMENT"/>
    <x v="0"/>
    <s v="PHEV - 25 MILE RANGE - LIGHT DUTY AUTO"/>
    <x v="30"/>
    <s v="TRANSPORTATION"/>
    <x v="2"/>
    <s v="ELECTRICITY"/>
    <n v="129961.585873409"/>
  </r>
  <r>
    <n v="73235"/>
    <s v="REFERENCE ELECTRIFICATION - MODERATE TECHNOLOGY ADVANCEMENT"/>
    <x v="0"/>
    <s v="PHEV - 25 MILE RANGE - LIGHT DUTY AUTO"/>
    <x v="30"/>
    <s v="TRANSPORTATION"/>
    <x v="2"/>
    <s v="DIESEL FUEL"/>
    <m/>
  </r>
  <r>
    <n v="73236"/>
    <s v="REFERENCE ELECTRIFICATION - MODERATE TECHNOLOGY ADVANCEMENT"/>
    <x v="0"/>
    <s v="PHEV - 25 MILE RANGE - LIGHT DUTY AUTO"/>
    <x v="30"/>
    <s v="TRANSPORTATION"/>
    <x v="2"/>
    <s v="COMPRESSED PIPELINE GAS"/>
    <m/>
  </r>
  <r>
    <n v="73237"/>
    <s v="REFERENCE ELECTRIFICATION - MODERATE TECHNOLOGY ADVANCEMENT"/>
    <x v="0"/>
    <s v="PHEV - 25 MILE RANGE - LIGHT DUTY AUTO"/>
    <x v="30"/>
    <s v="TRANSPORTATION"/>
    <x v="2"/>
    <s v="LIQUID HYDROGEN"/>
    <m/>
  </r>
  <r>
    <n v="73238"/>
    <s v="REFERENCE ELECTRIFICATION - MODERATE TECHNOLOGY ADVANCEMENT"/>
    <x v="0"/>
    <s v="PHEV - 25 MILE RANGE - LIGHT DUTY AUTO"/>
    <x v="31"/>
    <s v="TRANSPORTATION"/>
    <x v="2"/>
    <s v="GASOLINE FUEL"/>
    <n v="70578.45079180039"/>
  </r>
  <r>
    <n v="73239"/>
    <s v="REFERENCE ELECTRIFICATION - MODERATE TECHNOLOGY ADVANCEMENT"/>
    <x v="0"/>
    <s v="PHEV - 25 MILE RANGE - LIGHT DUTY AUTO"/>
    <x v="31"/>
    <s v="TRANSPORTATION"/>
    <x v="2"/>
    <s v="ELECTRICITY"/>
    <n v="35747.1641902684"/>
  </r>
  <r>
    <n v="73240"/>
    <s v="REFERENCE ELECTRIFICATION - MODERATE TECHNOLOGY ADVANCEMENT"/>
    <x v="0"/>
    <s v="PHEV - 25 MILE RANGE - LIGHT DUTY AUTO"/>
    <x v="31"/>
    <s v="TRANSPORTATION"/>
    <x v="2"/>
    <s v="DIESEL FUEL"/>
    <m/>
  </r>
  <r>
    <n v="73241"/>
    <s v="REFERENCE ELECTRIFICATION - MODERATE TECHNOLOGY ADVANCEMENT"/>
    <x v="0"/>
    <s v="PHEV - 25 MILE RANGE - LIGHT DUTY AUTO"/>
    <x v="31"/>
    <s v="TRANSPORTATION"/>
    <x v="2"/>
    <s v="COMPRESSED PIPELINE GAS"/>
    <m/>
  </r>
  <r>
    <n v="73242"/>
    <s v="REFERENCE ELECTRIFICATION - MODERATE TECHNOLOGY ADVANCEMENT"/>
    <x v="0"/>
    <s v="PHEV - 25 MILE RANGE - LIGHT DUTY AUTO"/>
    <x v="31"/>
    <s v="TRANSPORTATION"/>
    <x v="2"/>
    <s v="LIQUID HYDROGEN"/>
    <m/>
  </r>
  <r>
    <n v="73243"/>
    <s v="REFERENCE ELECTRIFICATION - MODERATE TECHNOLOGY ADVANCEMENT"/>
    <x v="0"/>
    <s v="PHEV - 25 MILE RANGE - LIGHT DUTY AUTO"/>
    <x v="32"/>
    <s v="TRANSPORTATION"/>
    <x v="2"/>
    <s v="GASOLINE FUEL"/>
    <n v="411167.905042251"/>
  </r>
  <r>
    <n v="73244"/>
    <s v="REFERENCE ELECTRIFICATION - MODERATE TECHNOLOGY ADVANCEMENT"/>
    <x v="0"/>
    <s v="PHEV - 25 MILE RANGE - LIGHT DUTY AUTO"/>
    <x v="32"/>
    <s v="TRANSPORTATION"/>
    <x v="2"/>
    <s v="ELECTRICITY"/>
    <n v="208313.877521105"/>
  </r>
  <r>
    <n v="73245"/>
    <s v="REFERENCE ELECTRIFICATION - MODERATE TECHNOLOGY ADVANCEMENT"/>
    <x v="0"/>
    <s v="PHEV - 25 MILE RANGE - LIGHT DUTY AUTO"/>
    <x v="32"/>
    <s v="TRANSPORTATION"/>
    <x v="2"/>
    <s v="DIESEL FUEL"/>
    <m/>
  </r>
  <r>
    <n v="73246"/>
    <s v="REFERENCE ELECTRIFICATION - MODERATE TECHNOLOGY ADVANCEMENT"/>
    <x v="0"/>
    <s v="PHEV - 25 MILE RANGE - LIGHT DUTY AUTO"/>
    <x v="32"/>
    <s v="TRANSPORTATION"/>
    <x v="2"/>
    <s v="COMPRESSED PIPELINE GAS"/>
    <m/>
  </r>
  <r>
    <n v="73247"/>
    <s v="REFERENCE ELECTRIFICATION - MODERATE TECHNOLOGY ADVANCEMENT"/>
    <x v="0"/>
    <s v="PHEV - 25 MILE RANGE - LIGHT DUTY AUTO"/>
    <x v="32"/>
    <s v="TRANSPORTATION"/>
    <x v="2"/>
    <s v="LIQUID HYDROGEN"/>
    <m/>
  </r>
  <r>
    <n v="73248"/>
    <s v="REFERENCE ELECTRIFICATION - MODERATE TECHNOLOGY ADVANCEMENT"/>
    <x v="0"/>
    <s v="PHEV - 25 MILE RANGE - LIGHT DUTY AUTO"/>
    <x v="33"/>
    <s v="TRANSPORTATION"/>
    <x v="2"/>
    <s v="GASOLINE FUEL"/>
    <n v="353263.532732303"/>
  </r>
  <r>
    <n v="73249"/>
    <s v="REFERENCE ELECTRIFICATION - MODERATE TECHNOLOGY ADVANCEMENT"/>
    <x v="0"/>
    <s v="PHEV - 25 MILE RANGE - LIGHT DUTY AUTO"/>
    <x v="33"/>
    <s v="TRANSPORTATION"/>
    <x v="2"/>
    <s v="ELECTRICITY"/>
    <n v="179008.221109899"/>
  </r>
  <r>
    <n v="73250"/>
    <s v="REFERENCE ELECTRIFICATION - MODERATE TECHNOLOGY ADVANCEMENT"/>
    <x v="0"/>
    <s v="PHEV - 25 MILE RANGE - LIGHT DUTY AUTO"/>
    <x v="33"/>
    <s v="TRANSPORTATION"/>
    <x v="2"/>
    <s v="DIESEL FUEL"/>
    <m/>
  </r>
  <r>
    <n v="73251"/>
    <s v="REFERENCE ELECTRIFICATION - MODERATE TECHNOLOGY ADVANCEMENT"/>
    <x v="0"/>
    <s v="PHEV - 25 MILE RANGE - LIGHT DUTY AUTO"/>
    <x v="33"/>
    <s v="TRANSPORTATION"/>
    <x v="2"/>
    <s v="COMPRESSED PIPELINE GAS"/>
    <m/>
  </r>
  <r>
    <n v="73252"/>
    <s v="REFERENCE ELECTRIFICATION - MODERATE TECHNOLOGY ADVANCEMENT"/>
    <x v="0"/>
    <s v="PHEV - 25 MILE RANGE - LIGHT DUTY AUTO"/>
    <x v="33"/>
    <s v="TRANSPORTATION"/>
    <x v="2"/>
    <s v="LIQUID HYDROGEN"/>
    <m/>
  </r>
  <r>
    <n v="73253"/>
    <s v="REFERENCE ELECTRIFICATION - MODERATE TECHNOLOGY ADVANCEMENT"/>
    <x v="0"/>
    <s v="PHEV - 25 MILE RANGE - LIGHT DUTY AUTO"/>
    <x v="34"/>
    <s v="TRANSPORTATION"/>
    <x v="2"/>
    <s v="GASOLINE FUEL"/>
    <n v="26333.6499081091"/>
  </r>
  <r>
    <n v="73254"/>
    <s v="REFERENCE ELECTRIFICATION - MODERATE TECHNOLOGY ADVANCEMENT"/>
    <x v="0"/>
    <s v="PHEV - 25 MILE RANGE - LIGHT DUTY AUTO"/>
    <x v="34"/>
    <s v="TRANSPORTATION"/>
    <x v="2"/>
    <s v="ELECTRICITY"/>
    <n v="13346.6148853509"/>
  </r>
  <r>
    <n v="73255"/>
    <s v="REFERENCE ELECTRIFICATION - MODERATE TECHNOLOGY ADVANCEMENT"/>
    <x v="0"/>
    <s v="PHEV - 25 MILE RANGE - LIGHT DUTY AUTO"/>
    <x v="34"/>
    <s v="TRANSPORTATION"/>
    <x v="2"/>
    <s v="DIESEL FUEL"/>
    <m/>
  </r>
  <r>
    <n v="73256"/>
    <s v="REFERENCE ELECTRIFICATION - MODERATE TECHNOLOGY ADVANCEMENT"/>
    <x v="0"/>
    <s v="PHEV - 25 MILE RANGE - LIGHT DUTY AUTO"/>
    <x v="34"/>
    <s v="TRANSPORTATION"/>
    <x v="2"/>
    <s v="COMPRESSED PIPELINE GAS"/>
    <m/>
  </r>
  <r>
    <n v="73257"/>
    <s v="REFERENCE ELECTRIFICATION - MODERATE TECHNOLOGY ADVANCEMENT"/>
    <x v="0"/>
    <s v="PHEV - 25 MILE RANGE - LIGHT DUTY AUTO"/>
    <x v="34"/>
    <s v="TRANSPORTATION"/>
    <x v="2"/>
    <s v="LIQUID HYDROGEN"/>
    <m/>
  </r>
  <r>
    <n v="73258"/>
    <s v="REFERENCE ELECTRIFICATION - MODERATE TECHNOLOGY ADVANCEMENT"/>
    <x v="0"/>
    <s v="PHEV - 25 MILE RANGE - LIGHT DUTY AUTO"/>
    <x v="35"/>
    <s v="TRANSPORTATION"/>
    <x v="2"/>
    <s v="GASOLINE FUEL"/>
    <n v="343613.346506991"/>
  </r>
  <r>
    <n v="73259"/>
    <s v="REFERENCE ELECTRIFICATION - MODERATE TECHNOLOGY ADVANCEMENT"/>
    <x v="0"/>
    <s v="PHEV - 25 MILE RANGE - LIGHT DUTY AUTO"/>
    <x v="35"/>
    <s v="TRANSPORTATION"/>
    <x v="2"/>
    <s v="ELECTRICITY"/>
    <n v="174087.624518233"/>
  </r>
  <r>
    <n v="73260"/>
    <s v="REFERENCE ELECTRIFICATION - MODERATE TECHNOLOGY ADVANCEMENT"/>
    <x v="0"/>
    <s v="PHEV - 25 MILE RANGE - LIGHT DUTY AUTO"/>
    <x v="35"/>
    <s v="TRANSPORTATION"/>
    <x v="2"/>
    <s v="DIESEL FUEL"/>
    <m/>
  </r>
  <r>
    <n v="73261"/>
    <s v="REFERENCE ELECTRIFICATION - MODERATE TECHNOLOGY ADVANCEMENT"/>
    <x v="0"/>
    <s v="PHEV - 25 MILE RANGE - LIGHT DUTY AUTO"/>
    <x v="35"/>
    <s v="TRANSPORTATION"/>
    <x v="2"/>
    <s v="COMPRESSED PIPELINE GAS"/>
    <m/>
  </r>
  <r>
    <n v="73262"/>
    <s v="REFERENCE ELECTRIFICATION - MODERATE TECHNOLOGY ADVANCEMENT"/>
    <x v="0"/>
    <s v="PHEV - 25 MILE RANGE - LIGHT DUTY AUTO"/>
    <x v="35"/>
    <s v="TRANSPORTATION"/>
    <x v="2"/>
    <s v="LIQUID HYDROGEN"/>
    <m/>
  </r>
  <r>
    <n v="73263"/>
    <s v="REFERENCE ELECTRIFICATION - MODERATE TECHNOLOGY ADVANCEMENT"/>
    <x v="0"/>
    <s v="PHEV - 25 MILE RANGE - LIGHT DUTY AUTO"/>
    <x v="36"/>
    <s v="TRANSPORTATION"/>
    <x v="2"/>
    <s v="GASOLINE FUEL"/>
    <n v="135043.470923702"/>
  </r>
  <r>
    <n v="73264"/>
    <s v="REFERENCE ELECTRIFICATION - MODERATE TECHNOLOGY ADVANCEMENT"/>
    <x v="0"/>
    <s v="PHEV - 25 MILE RANGE - LIGHT DUTY AUTO"/>
    <x v="36"/>
    <s v="TRANSPORTATION"/>
    <x v="2"/>
    <s v="ELECTRICITY"/>
    <n v="68411.08791395871"/>
  </r>
  <r>
    <n v="73265"/>
    <s v="REFERENCE ELECTRIFICATION - MODERATE TECHNOLOGY ADVANCEMENT"/>
    <x v="0"/>
    <s v="PHEV - 25 MILE RANGE - LIGHT DUTY AUTO"/>
    <x v="36"/>
    <s v="TRANSPORTATION"/>
    <x v="2"/>
    <s v="DIESEL FUEL"/>
    <m/>
  </r>
  <r>
    <n v="73266"/>
    <s v="REFERENCE ELECTRIFICATION - MODERATE TECHNOLOGY ADVANCEMENT"/>
    <x v="0"/>
    <s v="PHEV - 25 MILE RANGE - LIGHT DUTY AUTO"/>
    <x v="36"/>
    <s v="TRANSPORTATION"/>
    <x v="2"/>
    <s v="COMPRESSED PIPELINE GAS"/>
    <m/>
  </r>
  <r>
    <n v="73267"/>
    <s v="REFERENCE ELECTRIFICATION - MODERATE TECHNOLOGY ADVANCEMENT"/>
    <x v="0"/>
    <s v="PHEV - 25 MILE RANGE - LIGHT DUTY AUTO"/>
    <x v="36"/>
    <s v="TRANSPORTATION"/>
    <x v="2"/>
    <s v="LIQUID HYDROGEN"/>
    <m/>
  </r>
  <r>
    <n v="73268"/>
    <s v="REFERENCE ELECTRIFICATION - MODERATE TECHNOLOGY ADVANCEMENT"/>
    <x v="0"/>
    <s v="PHEV - 25 MILE RANGE - LIGHT DUTY AUTO"/>
    <x v="37"/>
    <s v="TRANSPORTATION"/>
    <x v="2"/>
    <s v="GASOLINE FUEL"/>
    <n v="99185.96191029411"/>
  </r>
  <r>
    <n v="73269"/>
    <s v="REFERENCE ELECTRIFICATION - MODERATE TECHNOLOGY ADVANCEMENT"/>
    <x v="0"/>
    <s v="PHEV - 25 MILE RANGE - LIGHT DUTY AUTO"/>
    <x v="37"/>
    <s v="TRANSPORTATION"/>
    <x v="2"/>
    <s v="ELECTRICITY"/>
    <n v="50250.5889817948"/>
  </r>
  <r>
    <n v="73270"/>
    <s v="REFERENCE ELECTRIFICATION - MODERATE TECHNOLOGY ADVANCEMENT"/>
    <x v="0"/>
    <s v="PHEV - 25 MILE RANGE - LIGHT DUTY AUTO"/>
    <x v="37"/>
    <s v="TRANSPORTATION"/>
    <x v="2"/>
    <s v="DIESEL FUEL"/>
    <m/>
  </r>
  <r>
    <n v="73271"/>
    <s v="REFERENCE ELECTRIFICATION - MODERATE TECHNOLOGY ADVANCEMENT"/>
    <x v="0"/>
    <s v="PHEV - 25 MILE RANGE - LIGHT DUTY AUTO"/>
    <x v="37"/>
    <s v="TRANSPORTATION"/>
    <x v="2"/>
    <s v="COMPRESSED PIPELINE GAS"/>
    <m/>
  </r>
  <r>
    <n v="73272"/>
    <s v="REFERENCE ELECTRIFICATION - MODERATE TECHNOLOGY ADVANCEMENT"/>
    <x v="0"/>
    <s v="PHEV - 25 MILE RANGE - LIGHT DUTY AUTO"/>
    <x v="37"/>
    <s v="TRANSPORTATION"/>
    <x v="2"/>
    <s v="LIQUID HYDROGEN"/>
    <m/>
  </r>
  <r>
    <n v="73273"/>
    <s v="REFERENCE ELECTRIFICATION - MODERATE TECHNOLOGY ADVANCEMENT"/>
    <x v="0"/>
    <s v="PHEV - 25 MILE RANGE - LIGHT DUTY AUTO"/>
    <x v="38"/>
    <s v="TRANSPORTATION"/>
    <x v="2"/>
    <s v="GASOLINE FUEL"/>
    <n v="313932.252030125"/>
  </r>
  <r>
    <n v="73274"/>
    <s v="REFERENCE ELECTRIFICATION - MODERATE TECHNOLOGY ADVANCEMENT"/>
    <x v="0"/>
    <s v="PHEV - 25 MILE RANGE - LIGHT DUTY AUTO"/>
    <x v="38"/>
    <s v="TRANSPORTATION"/>
    <x v="2"/>
    <s v="ELECTRICITY"/>
    <n v="159050.460644801"/>
  </r>
  <r>
    <n v="73275"/>
    <s v="REFERENCE ELECTRIFICATION - MODERATE TECHNOLOGY ADVANCEMENT"/>
    <x v="0"/>
    <s v="PHEV - 25 MILE RANGE - LIGHT DUTY AUTO"/>
    <x v="38"/>
    <s v="TRANSPORTATION"/>
    <x v="2"/>
    <s v="DIESEL FUEL"/>
    <m/>
  </r>
  <r>
    <n v="73276"/>
    <s v="REFERENCE ELECTRIFICATION - MODERATE TECHNOLOGY ADVANCEMENT"/>
    <x v="0"/>
    <s v="PHEV - 25 MILE RANGE - LIGHT DUTY AUTO"/>
    <x v="38"/>
    <s v="TRANSPORTATION"/>
    <x v="2"/>
    <s v="COMPRESSED PIPELINE GAS"/>
    <m/>
  </r>
  <r>
    <n v="73277"/>
    <s v="REFERENCE ELECTRIFICATION - MODERATE TECHNOLOGY ADVANCEMENT"/>
    <x v="0"/>
    <s v="PHEV - 25 MILE RANGE - LIGHT DUTY AUTO"/>
    <x v="38"/>
    <s v="TRANSPORTATION"/>
    <x v="2"/>
    <s v="LIQUID HYDROGEN"/>
    <m/>
  </r>
  <r>
    <n v="73278"/>
    <s v="REFERENCE ELECTRIFICATION - MODERATE TECHNOLOGY ADVANCEMENT"/>
    <x v="0"/>
    <s v="PHEV - 25 MILE RANGE - LIGHT DUTY AUTO"/>
    <x v="39"/>
    <s v="TRANSPORTATION"/>
    <x v="2"/>
    <s v="GASOLINE FUEL"/>
    <n v="22888.6826357103"/>
  </r>
  <r>
    <n v="73279"/>
    <s v="REFERENCE ELECTRIFICATION - MODERATE TECHNOLOGY ADVANCEMENT"/>
    <x v="0"/>
    <s v="PHEV - 25 MILE RANGE - LIGHT DUTY AUTO"/>
    <x v="39"/>
    <s v="TRANSPORTATION"/>
    <x v="2"/>
    <s v="ELECTRICITY"/>
    <n v="11616.3634735039"/>
  </r>
  <r>
    <n v="73280"/>
    <s v="REFERENCE ELECTRIFICATION - MODERATE TECHNOLOGY ADVANCEMENT"/>
    <x v="0"/>
    <s v="PHEV - 25 MILE RANGE - LIGHT DUTY AUTO"/>
    <x v="39"/>
    <s v="TRANSPORTATION"/>
    <x v="2"/>
    <s v="DIESEL FUEL"/>
    <m/>
  </r>
  <r>
    <n v="73281"/>
    <s v="REFERENCE ELECTRIFICATION - MODERATE TECHNOLOGY ADVANCEMENT"/>
    <x v="0"/>
    <s v="PHEV - 25 MILE RANGE - LIGHT DUTY AUTO"/>
    <x v="39"/>
    <s v="TRANSPORTATION"/>
    <x v="2"/>
    <s v="COMPRESSED PIPELINE GAS"/>
    <m/>
  </r>
  <r>
    <n v="73282"/>
    <s v="REFERENCE ELECTRIFICATION - MODERATE TECHNOLOGY ADVANCEMENT"/>
    <x v="0"/>
    <s v="PHEV - 25 MILE RANGE - LIGHT DUTY AUTO"/>
    <x v="39"/>
    <s v="TRANSPORTATION"/>
    <x v="2"/>
    <s v="LIQUID HYDROGEN"/>
    <m/>
  </r>
  <r>
    <n v="73283"/>
    <s v="REFERENCE ELECTRIFICATION - MODERATE TECHNOLOGY ADVANCEMENT"/>
    <x v="0"/>
    <s v="PHEV - 25 MILE RANGE - LIGHT DUTY AUTO"/>
    <x v="40"/>
    <s v="TRANSPORTATION"/>
    <x v="2"/>
    <s v="GASOLINE FUEL"/>
    <n v="162409.468260882"/>
  </r>
  <r>
    <n v="73284"/>
    <s v="REFERENCE ELECTRIFICATION - MODERATE TECHNOLOGY ADVANCEMENT"/>
    <x v="0"/>
    <s v="PHEV - 25 MILE RANGE - LIGHT DUTY AUTO"/>
    <x v="40"/>
    <s v="TRANSPORTATION"/>
    <x v="2"/>
    <s v="ELECTRICITY"/>
    <n v="82297.28605136259"/>
  </r>
  <r>
    <n v="73285"/>
    <s v="REFERENCE ELECTRIFICATION - MODERATE TECHNOLOGY ADVANCEMENT"/>
    <x v="0"/>
    <s v="PHEV - 25 MILE RANGE - LIGHT DUTY AUTO"/>
    <x v="40"/>
    <s v="TRANSPORTATION"/>
    <x v="2"/>
    <s v="DIESEL FUEL"/>
    <m/>
  </r>
  <r>
    <n v="73286"/>
    <s v="REFERENCE ELECTRIFICATION - MODERATE TECHNOLOGY ADVANCEMENT"/>
    <x v="0"/>
    <s v="PHEV - 25 MILE RANGE - LIGHT DUTY AUTO"/>
    <x v="40"/>
    <s v="TRANSPORTATION"/>
    <x v="2"/>
    <s v="COMPRESSED PIPELINE GAS"/>
    <m/>
  </r>
  <r>
    <n v="73287"/>
    <s v="REFERENCE ELECTRIFICATION - MODERATE TECHNOLOGY ADVANCEMENT"/>
    <x v="0"/>
    <s v="PHEV - 25 MILE RANGE - LIGHT DUTY AUTO"/>
    <x v="40"/>
    <s v="TRANSPORTATION"/>
    <x v="2"/>
    <s v="LIQUID HYDROGEN"/>
    <m/>
  </r>
  <r>
    <n v="73288"/>
    <s v="REFERENCE ELECTRIFICATION - MODERATE TECHNOLOGY ADVANCEMENT"/>
    <x v="0"/>
    <s v="PHEV - 25 MILE RANGE - LIGHT DUTY AUTO"/>
    <x v="41"/>
    <s v="TRANSPORTATION"/>
    <x v="2"/>
    <s v="GASOLINE FUEL"/>
    <n v="27241.7071484523"/>
  </r>
  <r>
    <n v="73289"/>
    <s v="REFERENCE ELECTRIFICATION - MODERATE TECHNOLOGY ADVANCEMENT"/>
    <x v="0"/>
    <s v="PHEV - 25 MILE RANGE - LIGHT DUTY AUTO"/>
    <x v="41"/>
    <s v="TRANSPORTATION"/>
    <x v="2"/>
    <s v="ELECTRICITY"/>
    <n v="13806.8431606946"/>
  </r>
  <r>
    <n v="73290"/>
    <s v="REFERENCE ELECTRIFICATION - MODERATE TECHNOLOGY ADVANCEMENT"/>
    <x v="0"/>
    <s v="PHEV - 25 MILE RANGE - LIGHT DUTY AUTO"/>
    <x v="41"/>
    <s v="TRANSPORTATION"/>
    <x v="2"/>
    <s v="DIESEL FUEL"/>
    <m/>
  </r>
  <r>
    <n v="73291"/>
    <s v="REFERENCE ELECTRIFICATION - MODERATE TECHNOLOGY ADVANCEMENT"/>
    <x v="0"/>
    <s v="PHEV - 25 MILE RANGE - LIGHT DUTY AUTO"/>
    <x v="41"/>
    <s v="TRANSPORTATION"/>
    <x v="2"/>
    <s v="COMPRESSED PIPELINE GAS"/>
    <m/>
  </r>
  <r>
    <n v="73292"/>
    <s v="REFERENCE ELECTRIFICATION - MODERATE TECHNOLOGY ADVANCEMENT"/>
    <x v="0"/>
    <s v="PHEV - 25 MILE RANGE - LIGHT DUTY AUTO"/>
    <x v="41"/>
    <s v="TRANSPORTATION"/>
    <x v="2"/>
    <s v="LIQUID HYDROGEN"/>
    <m/>
  </r>
  <r>
    <n v="73293"/>
    <s v="REFERENCE ELECTRIFICATION - MODERATE TECHNOLOGY ADVANCEMENT"/>
    <x v="0"/>
    <s v="PHEV - 25 MILE RANGE - LIGHT DUTY AUTO"/>
    <x v="42"/>
    <s v="TRANSPORTATION"/>
    <x v="2"/>
    <s v="GASOLINE FUEL"/>
    <n v="219429.220758369"/>
  </r>
  <r>
    <n v="73294"/>
    <s v="REFERENCE ELECTRIFICATION - MODERATE TECHNOLOGY ADVANCEMENT"/>
    <x v="0"/>
    <s v="PHEV - 25 MILE RANGE - LIGHT DUTY AUTO"/>
    <x v="42"/>
    <s v="TRANSPORTATION"/>
    <x v="2"/>
    <s v="ELECTRICITY"/>
    <n v="111294.872667509"/>
  </r>
  <r>
    <n v="73295"/>
    <s v="REFERENCE ELECTRIFICATION - MODERATE TECHNOLOGY ADVANCEMENT"/>
    <x v="0"/>
    <s v="PHEV - 25 MILE RANGE - LIGHT DUTY AUTO"/>
    <x v="42"/>
    <s v="TRANSPORTATION"/>
    <x v="2"/>
    <s v="DIESEL FUEL"/>
    <m/>
  </r>
  <r>
    <n v="73296"/>
    <s v="REFERENCE ELECTRIFICATION - MODERATE TECHNOLOGY ADVANCEMENT"/>
    <x v="0"/>
    <s v="PHEV - 25 MILE RANGE - LIGHT DUTY AUTO"/>
    <x v="42"/>
    <s v="TRANSPORTATION"/>
    <x v="2"/>
    <s v="COMPRESSED PIPELINE GAS"/>
    <m/>
  </r>
  <r>
    <n v="73297"/>
    <s v="REFERENCE ELECTRIFICATION - MODERATE TECHNOLOGY ADVANCEMENT"/>
    <x v="0"/>
    <s v="PHEV - 25 MILE RANGE - LIGHT DUTY AUTO"/>
    <x v="42"/>
    <s v="TRANSPORTATION"/>
    <x v="2"/>
    <s v="LIQUID HYDROGEN"/>
    <m/>
  </r>
  <r>
    <n v="73298"/>
    <s v="REFERENCE ELECTRIFICATION - MODERATE TECHNOLOGY ADVANCEMENT"/>
    <x v="0"/>
    <s v="PHEV - 25 MILE RANGE - LIGHT DUTY AUTO"/>
    <x v="43"/>
    <s v="TRANSPORTATION"/>
    <x v="2"/>
    <s v="GASOLINE FUEL"/>
    <n v="695706.707639149"/>
  </r>
  <r>
    <n v="73299"/>
    <s v="REFERENCE ELECTRIFICATION - MODERATE TECHNOLOGY ADVANCEMENT"/>
    <x v="0"/>
    <s v="PHEV - 25 MILE RANGE - LIGHT DUTY AUTO"/>
    <x v="43"/>
    <s v="TRANSPORTATION"/>
    <x v="2"/>
    <s v="ELECTRICITY"/>
    <n v="352435.052306398"/>
  </r>
  <r>
    <n v="73300"/>
    <s v="REFERENCE ELECTRIFICATION - MODERATE TECHNOLOGY ADVANCEMENT"/>
    <x v="0"/>
    <s v="PHEV - 25 MILE RANGE - LIGHT DUTY AUTO"/>
    <x v="43"/>
    <s v="TRANSPORTATION"/>
    <x v="2"/>
    <s v="DIESEL FUEL"/>
    <m/>
  </r>
  <r>
    <n v="73301"/>
    <s v="REFERENCE ELECTRIFICATION - MODERATE TECHNOLOGY ADVANCEMENT"/>
    <x v="0"/>
    <s v="PHEV - 25 MILE RANGE - LIGHT DUTY AUTO"/>
    <x v="43"/>
    <s v="TRANSPORTATION"/>
    <x v="2"/>
    <s v="COMPRESSED PIPELINE GAS"/>
    <m/>
  </r>
  <r>
    <n v="73302"/>
    <s v="REFERENCE ELECTRIFICATION - MODERATE TECHNOLOGY ADVANCEMENT"/>
    <x v="0"/>
    <s v="PHEV - 25 MILE RANGE - LIGHT DUTY AUTO"/>
    <x v="43"/>
    <s v="TRANSPORTATION"/>
    <x v="2"/>
    <s v="LIQUID HYDROGEN"/>
    <m/>
  </r>
  <r>
    <n v="73303"/>
    <s v="REFERENCE ELECTRIFICATION - MODERATE TECHNOLOGY ADVANCEMENT"/>
    <x v="0"/>
    <s v="PHEV - 25 MILE RANGE - LIGHT DUTY AUTO"/>
    <x v="44"/>
    <s v="TRANSPORTATION"/>
    <x v="2"/>
    <s v="GASOLINE FUEL"/>
    <n v="73401.5889161622"/>
  </r>
  <r>
    <n v="73304"/>
    <s v="REFERENCE ELECTRIFICATION - MODERATE TECHNOLOGY ADVANCEMENT"/>
    <x v="0"/>
    <s v="PHEV - 25 MILE RANGE - LIGHT DUTY AUTO"/>
    <x v="44"/>
    <s v="TRANSPORTATION"/>
    <x v="2"/>
    <s v="ELECTRICITY"/>
    <n v="37177.0508048254"/>
  </r>
  <r>
    <n v="73305"/>
    <s v="REFERENCE ELECTRIFICATION - MODERATE TECHNOLOGY ADVANCEMENT"/>
    <x v="0"/>
    <s v="PHEV - 25 MILE RANGE - LIGHT DUTY AUTO"/>
    <x v="44"/>
    <s v="TRANSPORTATION"/>
    <x v="2"/>
    <s v="DIESEL FUEL"/>
    <m/>
  </r>
  <r>
    <n v="73306"/>
    <s v="REFERENCE ELECTRIFICATION - MODERATE TECHNOLOGY ADVANCEMENT"/>
    <x v="0"/>
    <s v="PHEV - 25 MILE RANGE - LIGHT DUTY AUTO"/>
    <x v="44"/>
    <s v="TRANSPORTATION"/>
    <x v="2"/>
    <s v="COMPRESSED PIPELINE GAS"/>
    <m/>
  </r>
  <r>
    <n v="73307"/>
    <s v="REFERENCE ELECTRIFICATION - MODERATE TECHNOLOGY ADVANCEMENT"/>
    <x v="0"/>
    <s v="PHEV - 25 MILE RANGE - LIGHT DUTY AUTO"/>
    <x v="44"/>
    <s v="TRANSPORTATION"/>
    <x v="2"/>
    <s v="LIQUID HYDROGEN"/>
    <m/>
  </r>
  <r>
    <n v="73308"/>
    <s v="REFERENCE ELECTRIFICATION - MODERATE TECHNOLOGY ADVANCEMENT"/>
    <x v="0"/>
    <s v="PHEV - 25 MILE RANGE - LIGHT DUTY AUTO"/>
    <x v="45"/>
    <s v="TRANSPORTATION"/>
    <x v="2"/>
    <s v="GASOLINE FUEL"/>
    <n v="21193.2246336965"/>
  </r>
  <r>
    <n v="73309"/>
    <s v="REFERENCE ELECTRIFICATION - MODERATE TECHNOLOGY ADVANCEMENT"/>
    <x v="0"/>
    <s v="PHEV - 25 MILE RANGE - LIGHT DUTY AUTO"/>
    <x v="45"/>
    <s v="TRANSPORTATION"/>
    <x v="2"/>
    <s v="ELECTRICITY"/>
    <n v="10755.8920903791"/>
  </r>
  <r>
    <n v="73310"/>
    <s v="REFERENCE ELECTRIFICATION - MODERATE TECHNOLOGY ADVANCEMENT"/>
    <x v="0"/>
    <s v="PHEV - 25 MILE RANGE - LIGHT DUTY AUTO"/>
    <x v="45"/>
    <s v="TRANSPORTATION"/>
    <x v="2"/>
    <s v="DIESEL FUEL"/>
    <m/>
  </r>
  <r>
    <n v="73311"/>
    <s v="REFERENCE ELECTRIFICATION - MODERATE TECHNOLOGY ADVANCEMENT"/>
    <x v="0"/>
    <s v="PHEV - 25 MILE RANGE - LIGHT DUTY AUTO"/>
    <x v="45"/>
    <s v="TRANSPORTATION"/>
    <x v="2"/>
    <s v="COMPRESSED PIPELINE GAS"/>
    <m/>
  </r>
  <r>
    <n v="73312"/>
    <s v="REFERENCE ELECTRIFICATION - MODERATE TECHNOLOGY ADVANCEMENT"/>
    <x v="0"/>
    <s v="PHEV - 25 MILE RANGE - LIGHT DUTY AUTO"/>
    <x v="45"/>
    <s v="TRANSPORTATION"/>
    <x v="2"/>
    <s v="LIQUID HYDROGEN"/>
    <m/>
  </r>
  <r>
    <n v="73313"/>
    <s v="REFERENCE ELECTRIFICATION - MODERATE TECHNOLOGY ADVANCEMENT"/>
    <x v="0"/>
    <s v="PHEV - 25 MILE RANGE - LIGHT DUTY AUTO"/>
    <x v="46"/>
    <s v="TRANSPORTATION"/>
    <x v="2"/>
    <s v="GASOLINE FUEL"/>
    <n v="265177.040880198"/>
  </r>
  <r>
    <n v="73314"/>
    <s v="REFERENCE ELECTRIFICATION - MODERATE TECHNOLOGY ADVANCEMENT"/>
    <x v="0"/>
    <s v="PHEV - 25 MILE RANGE - LIGHT DUTY AUTO"/>
    <x v="46"/>
    <s v="TRANSPORTATION"/>
    <x v="2"/>
    <s v="ELECTRICITY"/>
    <n v="134372.404646483"/>
  </r>
  <r>
    <n v="73315"/>
    <s v="REFERENCE ELECTRIFICATION - MODERATE TECHNOLOGY ADVANCEMENT"/>
    <x v="0"/>
    <s v="PHEV - 25 MILE RANGE - LIGHT DUTY AUTO"/>
    <x v="46"/>
    <s v="TRANSPORTATION"/>
    <x v="2"/>
    <s v="DIESEL FUEL"/>
    <m/>
  </r>
  <r>
    <n v="73316"/>
    <s v="REFERENCE ELECTRIFICATION - MODERATE TECHNOLOGY ADVANCEMENT"/>
    <x v="0"/>
    <s v="PHEV - 25 MILE RANGE - LIGHT DUTY AUTO"/>
    <x v="46"/>
    <s v="TRANSPORTATION"/>
    <x v="2"/>
    <s v="COMPRESSED PIPELINE GAS"/>
    <m/>
  </r>
  <r>
    <n v="73317"/>
    <s v="REFERENCE ELECTRIFICATION - MODERATE TECHNOLOGY ADVANCEMENT"/>
    <x v="0"/>
    <s v="PHEV - 25 MILE RANGE - LIGHT DUTY AUTO"/>
    <x v="46"/>
    <s v="TRANSPORTATION"/>
    <x v="2"/>
    <s v="LIQUID HYDROGEN"/>
    <m/>
  </r>
  <r>
    <n v="73318"/>
    <s v="REFERENCE ELECTRIFICATION - MODERATE TECHNOLOGY ADVANCEMENT"/>
    <x v="0"/>
    <s v="PHEV - 25 MILE RANGE - LIGHT DUTY AUTO"/>
    <x v="47"/>
    <s v="TRANSPORTATION"/>
    <x v="2"/>
    <s v="GASOLINE FUEL"/>
    <n v="188175.235758243"/>
  </r>
  <r>
    <n v="73319"/>
    <s v="REFERENCE ELECTRIFICATION - MODERATE TECHNOLOGY ADVANCEMENT"/>
    <x v="0"/>
    <s v="PHEV - 25 MILE RANGE - LIGHT DUTY AUTO"/>
    <x v="47"/>
    <s v="TRANSPORTATION"/>
    <x v="2"/>
    <s v="ELECTRICITY"/>
    <n v="95335.2293663491"/>
  </r>
  <r>
    <n v="73320"/>
    <s v="REFERENCE ELECTRIFICATION - MODERATE TECHNOLOGY ADVANCEMENT"/>
    <x v="0"/>
    <s v="PHEV - 25 MILE RANGE - LIGHT DUTY AUTO"/>
    <x v="47"/>
    <s v="TRANSPORTATION"/>
    <x v="2"/>
    <s v="DIESEL FUEL"/>
    <m/>
  </r>
  <r>
    <n v="73321"/>
    <s v="REFERENCE ELECTRIFICATION - MODERATE TECHNOLOGY ADVANCEMENT"/>
    <x v="0"/>
    <s v="PHEV - 25 MILE RANGE - LIGHT DUTY AUTO"/>
    <x v="47"/>
    <s v="TRANSPORTATION"/>
    <x v="2"/>
    <s v="COMPRESSED PIPELINE GAS"/>
    <m/>
  </r>
  <r>
    <n v="73322"/>
    <s v="REFERENCE ELECTRIFICATION - MODERATE TECHNOLOGY ADVANCEMENT"/>
    <x v="0"/>
    <s v="PHEV - 25 MILE RANGE - LIGHT DUTY AUTO"/>
    <x v="47"/>
    <s v="TRANSPORTATION"/>
    <x v="2"/>
    <s v="LIQUID HYDROGEN"/>
    <m/>
  </r>
  <r>
    <n v="73323"/>
    <s v="REFERENCE ELECTRIFICATION - MODERATE TECHNOLOGY ADVANCEMENT"/>
    <x v="0"/>
    <s v="PHEV - 25 MILE RANGE - LIGHT DUTY AUTO"/>
    <x v="48"/>
    <s v="TRANSPORTATION"/>
    <x v="2"/>
    <s v="GASOLINE FUEL"/>
    <n v="58724.327399321"/>
  </r>
  <r>
    <n v="73324"/>
    <s v="REFERENCE ELECTRIFICATION - MODERATE TECHNOLOGY ADVANCEMENT"/>
    <x v="0"/>
    <s v="PHEV - 25 MILE RANGE - LIGHT DUTY AUTO"/>
    <x v="48"/>
    <s v="TRANSPORTATION"/>
    <x v="2"/>
    <s v="ELECTRICITY"/>
    <n v="29757.2107211918"/>
  </r>
  <r>
    <n v="73325"/>
    <s v="REFERENCE ELECTRIFICATION - MODERATE TECHNOLOGY ADVANCEMENT"/>
    <x v="0"/>
    <s v="PHEV - 25 MILE RANGE - LIGHT DUTY AUTO"/>
    <x v="48"/>
    <s v="TRANSPORTATION"/>
    <x v="2"/>
    <s v="DIESEL FUEL"/>
    <m/>
  </r>
  <r>
    <n v="73326"/>
    <s v="REFERENCE ELECTRIFICATION - MODERATE TECHNOLOGY ADVANCEMENT"/>
    <x v="0"/>
    <s v="PHEV - 25 MILE RANGE - LIGHT DUTY AUTO"/>
    <x v="48"/>
    <s v="TRANSPORTATION"/>
    <x v="2"/>
    <s v="COMPRESSED PIPELINE GAS"/>
    <m/>
  </r>
  <r>
    <n v="73327"/>
    <s v="REFERENCE ELECTRIFICATION - MODERATE TECHNOLOGY ADVANCEMENT"/>
    <x v="0"/>
    <s v="PHEV - 25 MILE RANGE - LIGHT DUTY AUTO"/>
    <x v="48"/>
    <s v="TRANSPORTATION"/>
    <x v="2"/>
    <s v="LIQUID HYDROGEN"/>
    <m/>
  </r>
  <r>
    <n v="73328"/>
    <s v="REFERENCE ELECTRIFICATION - MODERATE TECHNOLOGY ADVANCEMENT"/>
    <x v="0"/>
    <s v="PHEV - 25 MILE RANGE - LIGHT DUTY AUTO"/>
    <x v="49"/>
    <s v="TRANSPORTATION"/>
    <x v="2"/>
    <s v="GASOLINE FUEL"/>
    <n v="189867.212845342"/>
  </r>
  <r>
    <n v="73329"/>
    <s v="REFERENCE ELECTRIFICATION - MODERATE TECHNOLOGY ADVANCEMENT"/>
    <x v="0"/>
    <s v="PHEV - 25 MILE RANGE - LIGHT DUTY AUTO"/>
    <x v="49"/>
    <s v="TRANSPORTATION"/>
    <x v="2"/>
    <s v="ELECTRICITY"/>
    <n v="96193.9703278403"/>
  </r>
  <r>
    <n v="73330"/>
    <s v="REFERENCE ELECTRIFICATION - MODERATE TECHNOLOGY ADVANCEMENT"/>
    <x v="0"/>
    <s v="PHEV - 25 MILE RANGE - LIGHT DUTY AUTO"/>
    <x v="49"/>
    <s v="TRANSPORTATION"/>
    <x v="2"/>
    <s v="DIESEL FUEL"/>
    <m/>
  </r>
  <r>
    <n v="73331"/>
    <s v="REFERENCE ELECTRIFICATION - MODERATE TECHNOLOGY ADVANCEMENT"/>
    <x v="0"/>
    <s v="PHEV - 25 MILE RANGE - LIGHT DUTY AUTO"/>
    <x v="49"/>
    <s v="TRANSPORTATION"/>
    <x v="2"/>
    <s v="COMPRESSED PIPELINE GAS"/>
    <m/>
  </r>
  <r>
    <n v="73332"/>
    <s v="REFERENCE ELECTRIFICATION - MODERATE TECHNOLOGY ADVANCEMENT"/>
    <x v="0"/>
    <s v="PHEV - 25 MILE RANGE - LIGHT DUTY AUTO"/>
    <x v="49"/>
    <s v="TRANSPORTATION"/>
    <x v="2"/>
    <s v="LIQUID HYDROGEN"/>
    <m/>
  </r>
  <r>
    <n v="73333"/>
    <s v="REFERENCE ELECTRIFICATION - MODERATE TECHNOLOGY ADVANCEMENT"/>
    <x v="0"/>
    <s v="PHEV - 25 MILE RANGE - LIGHT DUTY AUTO"/>
    <x v="50"/>
    <s v="TRANSPORTATION"/>
    <x v="2"/>
    <s v="GASOLINE FUEL"/>
    <n v="28231.3803746549"/>
  </r>
  <r>
    <n v="73334"/>
    <s v="REFERENCE ELECTRIFICATION - MODERATE TECHNOLOGY ADVANCEMENT"/>
    <x v="0"/>
    <s v="PHEV - 25 MILE RANGE - LIGHT DUTY AUTO"/>
    <x v="50"/>
    <s v="TRANSPORTATION"/>
    <x v="2"/>
    <s v="ELECTRICITY"/>
    <n v="14298.8657054506"/>
  </r>
  <r>
    <n v="73335"/>
    <s v="REFERENCE ELECTRIFICATION - MODERATE TECHNOLOGY ADVANCEMENT"/>
    <x v="0"/>
    <s v="PHEV - 25 MILE RANGE - LIGHT DUTY AUTO"/>
    <x v="50"/>
    <s v="TRANSPORTATION"/>
    <x v="2"/>
    <s v="DIESEL FUEL"/>
    <m/>
  </r>
  <r>
    <n v="73336"/>
    <s v="REFERENCE ELECTRIFICATION - MODERATE TECHNOLOGY ADVANCEMENT"/>
    <x v="0"/>
    <s v="PHEV - 25 MILE RANGE - LIGHT DUTY AUTO"/>
    <x v="50"/>
    <s v="TRANSPORTATION"/>
    <x v="2"/>
    <s v="COMPRESSED PIPELINE GAS"/>
    <m/>
  </r>
  <r>
    <n v="73337"/>
    <s v="REFERENCE ELECTRIFICATION - MODERATE TECHNOLOGY ADVANCEMENT"/>
    <x v="0"/>
    <s v="PHEV - 25 MILE RANGE - LIGHT DUTY AUTO"/>
    <x v="50"/>
    <s v="TRANSPORTATION"/>
    <x v="2"/>
    <s v="LIQUID HYDROGEN"/>
    <m/>
  </r>
  <r>
    <n v="73338"/>
    <s v="REFERENCE ELECTRIFICATION - MODERATE TECHNOLOGY ADVANCEMENT"/>
    <x v="0"/>
    <s v="CNG LIGHT-DUTY AUTO"/>
    <x v="0"/>
    <s v="TRANSPORTATION"/>
    <x v="2"/>
    <s v="GASOLINE FUEL"/>
    <m/>
  </r>
  <r>
    <n v="73339"/>
    <s v="REFERENCE ELECTRIFICATION - MODERATE TECHNOLOGY ADVANCEMENT"/>
    <x v="0"/>
    <s v="CNG LIGHT-DUTY AUTO"/>
    <x v="0"/>
    <s v="TRANSPORTATION"/>
    <x v="2"/>
    <s v="ELECTRICITY"/>
    <m/>
  </r>
  <r>
    <n v="73340"/>
    <s v="REFERENCE ELECTRIFICATION - MODERATE TECHNOLOGY ADVANCEMENT"/>
    <x v="0"/>
    <s v="CNG LIGHT-DUTY AUTO"/>
    <x v="0"/>
    <s v="TRANSPORTATION"/>
    <x v="2"/>
    <s v="DIESEL FUEL"/>
    <m/>
  </r>
  <r>
    <n v="73341"/>
    <s v="REFERENCE ELECTRIFICATION - MODERATE TECHNOLOGY ADVANCEMENT"/>
    <x v="0"/>
    <s v="CNG LIGHT-DUTY AUTO"/>
    <x v="0"/>
    <s v="TRANSPORTATION"/>
    <x v="2"/>
    <s v="COMPRESSED PIPELINE GAS"/>
    <n v="51015.5238066543"/>
  </r>
  <r>
    <n v="73342"/>
    <s v="REFERENCE ELECTRIFICATION - MODERATE TECHNOLOGY ADVANCEMENT"/>
    <x v="0"/>
    <s v="CNG LIGHT-DUTY AUTO"/>
    <x v="0"/>
    <s v="TRANSPORTATION"/>
    <x v="2"/>
    <s v="LIQUID HYDROGEN"/>
    <m/>
  </r>
  <r>
    <n v="73343"/>
    <s v="REFERENCE ELECTRIFICATION - MODERATE TECHNOLOGY ADVANCEMENT"/>
    <x v="0"/>
    <s v="CNG LIGHT-DUTY AUTO"/>
    <x v="1"/>
    <s v="TRANSPORTATION"/>
    <x v="2"/>
    <s v="GASOLINE FUEL"/>
    <m/>
  </r>
  <r>
    <n v="73344"/>
    <s v="REFERENCE ELECTRIFICATION - MODERATE TECHNOLOGY ADVANCEMENT"/>
    <x v="0"/>
    <s v="CNG LIGHT-DUTY AUTO"/>
    <x v="1"/>
    <s v="TRANSPORTATION"/>
    <x v="2"/>
    <s v="ELECTRICITY"/>
    <m/>
  </r>
  <r>
    <n v="73345"/>
    <s v="REFERENCE ELECTRIFICATION - MODERATE TECHNOLOGY ADVANCEMENT"/>
    <x v="0"/>
    <s v="CNG LIGHT-DUTY AUTO"/>
    <x v="1"/>
    <s v="TRANSPORTATION"/>
    <x v="2"/>
    <s v="DIESEL FUEL"/>
    <m/>
  </r>
  <r>
    <n v="73346"/>
    <s v="REFERENCE ELECTRIFICATION - MODERATE TECHNOLOGY ADVANCEMENT"/>
    <x v="0"/>
    <s v="CNG LIGHT-DUTY AUTO"/>
    <x v="1"/>
    <s v="TRANSPORTATION"/>
    <x v="2"/>
    <s v="COMPRESSED PIPELINE GAS"/>
    <n v="3344.76775483914"/>
  </r>
  <r>
    <n v="73347"/>
    <s v="REFERENCE ELECTRIFICATION - MODERATE TECHNOLOGY ADVANCEMENT"/>
    <x v="0"/>
    <s v="CNG LIGHT-DUTY AUTO"/>
    <x v="1"/>
    <s v="TRANSPORTATION"/>
    <x v="2"/>
    <s v="LIQUID HYDROGEN"/>
    <m/>
  </r>
  <r>
    <n v="73348"/>
    <s v="REFERENCE ELECTRIFICATION - MODERATE TECHNOLOGY ADVANCEMENT"/>
    <x v="0"/>
    <s v="CNG LIGHT-DUTY AUTO"/>
    <x v="2"/>
    <s v="TRANSPORTATION"/>
    <x v="2"/>
    <s v="GASOLINE FUEL"/>
    <m/>
  </r>
  <r>
    <n v="73349"/>
    <s v="REFERENCE ELECTRIFICATION - MODERATE TECHNOLOGY ADVANCEMENT"/>
    <x v="0"/>
    <s v="CNG LIGHT-DUTY AUTO"/>
    <x v="2"/>
    <s v="TRANSPORTATION"/>
    <x v="2"/>
    <s v="ELECTRICITY"/>
    <m/>
  </r>
  <r>
    <n v="73350"/>
    <s v="REFERENCE ELECTRIFICATION - MODERATE TECHNOLOGY ADVANCEMENT"/>
    <x v="0"/>
    <s v="CNG LIGHT-DUTY AUTO"/>
    <x v="2"/>
    <s v="TRANSPORTATION"/>
    <x v="2"/>
    <s v="DIESEL FUEL"/>
    <m/>
  </r>
  <r>
    <n v="73351"/>
    <s v="REFERENCE ELECTRIFICATION - MODERATE TECHNOLOGY ADVANCEMENT"/>
    <x v="0"/>
    <s v="CNG LIGHT-DUTY AUTO"/>
    <x v="2"/>
    <s v="TRANSPORTATION"/>
    <x v="2"/>
    <s v="COMPRESSED PIPELINE GAS"/>
    <n v="46662.8338904505"/>
  </r>
  <r>
    <n v="73352"/>
    <s v="REFERENCE ELECTRIFICATION - MODERATE TECHNOLOGY ADVANCEMENT"/>
    <x v="0"/>
    <s v="CNG LIGHT-DUTY AUTO"/>
    <x v="2"/>
    <s v="TRANSPORTATION"/>
    <x v="2"/>
    <s v="LIQUID HYDROGEN"/>
    <m/>
  </r>
  <r>
    <n v="73353"/>
    <s v="REFERENCE ELECTRIFICATION - MODERATE TECHNOLOGY ADVANCEMENT"/>
    <x v="0"/>
    <s v="CNG LIGHT-DUTY AUTO"/>
    <x v="3"/>
    <s v="TRANSPORTATION"/>
    <x v="2"/>
    <s v="GASOLINE FUEL"/>
    <m/>
  </r>
  <r>
    <n v="73354"/>
    <s v="REFERENCE ELECTRIFICATION - MODERATE TECHNOLOGY ADVANCEMENT"/>
    <x v="0"/>
    <s v="CNG LIGHT-DUTY AUTO"/>
    <x v="3"/>
    <s v="TRANSPORTATION"/>
    <x v="2"/>
    <s v="ELECTRICITY"/>
    <m/>
  </r>
  <r>
    <n v="73355"/>
    <s v="REFERENCE ELECTRIFICATION - MODERATE TECHNOLOGY ADVANCEMENT"/>
    <x v="0"/>
    <s v="CNG LIGHT-DUTY AUTO"/>
    <x v="3"/>
    <s v="TRANSPORTATION"/>
    <x v="2"/>
    <s v="DIESEL FUEL"/>
    <m/>
  </r>
  <r>
    <n v="73356"/>
    <s v="REFERENCE ELECTRIFICATION - MODERATE TECHNOLOGY ADVANCEMENT"/>
    <x v="0"/>
    <s v="CNG LIGHT-DUTY AUTO"/>
    <x v="3"/>
    <s v="TRANSPORTATION"/>
    <x v="2"/>
    <s v="COMPRESSED PIPELINE GAS"/>
    <n v="22618.1495085818"/>
  </r>
  <r>
    <n v="73357"/>
    <s v="REFERENCE ELECTRIFICATION - MODERATE TECHNOLOGY ADVANCEMENT"/>
    <x v="0"/>
    <s v="CNG LIGHT-DUTY AUTO"/>
    <x v="3"/>
    <s v="TRANSPORTATION"/>
    <x v="2"/>
    <s v="LIQUID HYDROGEN"/>
    <m/>
  </r>
  <r>
    <n v="73358"/>
    <s v="REFERENCE ELECTRIFICATION - MODERATE TECHNOLOGY ADVANCEMENT"/>
    <x v="0"/>
    <s v="CNG LIGHT-DUTY AUTO"/>
    <x v="4"/>
    <s v="TRANSPORTATION"/>
    <x v="2"/>
    <s v="GASOLINE FUEL"/>
    <m/>
  </r>
  <r>
    <n v="73359"/>
    <s v="REFERENCE ELECTRIFICATION - MODERATE TECHNOLOGY ADVANCEMENT"/>
    <x v="0"/>
    <s v="CNG LIGHT-DUTY AUTO"/>
    <x v="4"/>
    <s v="TRANSPORTATION"/>
    <x v="2"/>
    <s v="ELECTRICITY"/>
    <m/>
  </r>
  <r>
    <n v="73360"/>
    <s v="REFERENCE ELECTRIFICATION - MODERATE TECHNOLOGY ADVANCEMENT"/>
    <x v="0"/>
    <s v="CNG LIGHT-DUTY AUTO"/>
    <x v="4"/>
    <s v="TRANSPORTATION"/>
    <x v="2"/>
    <s v="DIESEL FUEL"/>
    <m/>
  </r>
  <r>
    <n v="73361"/>
    <s v="REFERENCE ELECTRIFICATION - MODERATE TECHNOLOGY ADVANCEMENT"/>
    <x v="0"/>
    <s v="CNG LIGHT-DUTY AUTO"/>
    <x v="4"/>
    <s v="TRANSPORTATION"/>
    <x v="2"/>
    <s v="COMPRESSED PIPELINE GAS"/>
    <n v="236015.174263825"/>
  </r>
  <r>
    <n v="73362"/>
    <s v="REFERENCE ELECTRIFICATION - MODERATE TECHNOLOGY ADVANCEMENT"/>
    <x v="0"/>
    <s v="CNG LIGHT-DUTY AUTO"/>
    <x v="4"/>
    <s v="TRANSPORTATION"/>
    <x v="2"/>
    <s v="LIQUID HYDROGEN"/>
    <m/>
  </r>
  <r>
    <n v="73363"/>
    <s v="REFERENCE ELECTRIFICATION - MODERATE TECHNOLOGY ADVANCEMENT"/>
    <x v="0"/>
    <s v="CNG LIGHT-DUTY AUTO"/>
    <x v="5"/>
    <s v="TRANSPORTATION"/>
    <x v="2"/>
    <s v="GASOLINE FUEL"/>
    <m/>
  </r>
  <r>
    <n v="73364"/>
    <s v="REFERENCE ELECTRIFICATION - MODERATE TECHNOLOGY ADVANCEMENT"/>
    <x v="0"/>
    <s v="CNG LIGHT-DUTY AUTO"/>
    <x v="5"/>
    <s v="TRANSPORTATION"/>
    <x v="2"/>
    <s v="ELECTRICITY"/>
    <m/>
  </r>
  <r>
    <n v="73365"/>
    <s v="REFERENCE ELECTRIFICATION - MODERATE TECHNOLOGY ADVANCEMENT"/>
    <x v="0"/>
    <s v="CNG LIGHT-DUTY AUTO"/>
    <x v="5"/>
    <s v="TRANSPORTATION"/>
    <x v="2"/>
    <s v="DIESEL FUEL"/>
    <m/>
  </r>
  <r>
    <n v="73366"/>
    <s v="REFERENCE ELECTRIFICATION - MODERATE TECHNOLOGY ADVANCEMENT"/>
    <x v="0"/>
    <s v="CNG LIGHT-DUTY AUTO"/>
    <x v="5"/>
    <s v="TRANSPORTATION"/>
    <x v="2"/>
    <s v="COMPRESSED PIPELINE GAS"/>
    <n v="38810.9147557847"/>
  </r>
  <r>
    <n v="73367"/>
    <s v="REFERENCE ELECTRIFICATION - MODERATE TECHNOLOGY ADVANCEMENT"/>
    <x v="0"/>
    <s v="CNG LIGHT-DUTY AUTO"/>
    <x v="5"/>
    <s v="TRANSPORTATION"/>
    <x v="2"/>
    <s v="LIQUID HYDROGEN"/>
    <m/>
  </r>
  <r>
    <n v="73368"/>
    <s v="REFERENCE ELECTRIFICATION - MODERATE TECHNOLOGY ADVANCEMENT"/>
    <x v="0"/>
    <s v="CNG LIGHT-DUTY AUTO"/>
    <x v="6"/>
    <s v="TRANSPORTATION"/>
    <x v="2"/>
    <s v="GASOLINE FUEL"/>
    <m/>
  </r>
  <r>
    <n v="73369"/>
    <s v="REFERENCE ELECTRIFICATION - MODERATE TECHNOLOGY ADVANCEMENT"/>
    <x v="0"/>
    <s v="CNG LIGHT-DUTY AUTO"/>
    <x v="6"/>
    <s v="TRANSPORTATION"/>
    <x v="2"/>
    <s v="ELECTRICITY"/>
    <m/>
  </r>
  <r>
    <n v="73370"/>
    <s v="REFERENCE ELECTRIFICATION - MODERATE TECHNOLOGY ADVANCEMENT"/>
    <x v="0"/>
    <s v="CNG LIGHT-DUTY AUTO"/>
    <x v="6"/>
    <s v="TRANSPORTATION"/>
    <x v="2"/>
    <s v="DIESEL FUEL"/>
    <m/>
  </r>
  <r>
    <n v="73371"/>
    <s v="REFERENCE ELECTRIFICATION - MODERATE TECHNOLOGY ADVANCEMENT"/>
    <x v="0"/>
    <s v="CNG LIGHT-DUTY AUTO"/>
    <x v="6"/>
    <s v="TRANSPORTATION"/>
    <x v="2"/>
    <s v="COMPRESSED PIPELINE GAS"/>
    <n v="22290.1729841769"/>
  </r>
  <r>
    <n v="73372"/>
    <s v="REFERENCE ELECTRIFICATION - MODERATE TECHNOLOGY ADVANCEMENT"/>
    <x v="0"/>
    <s v="CNG LIGHT-DUTY AUTO"/>
    <x v="6"/>
    <s v="TRANSPORTATION"/>
    <x v="2"/>
    <s v="LIQUID HYDROGEN"/>
    <m/>
  </r>
  <r>
    <n v="73373"/>
    <s v="REFERENCE ELECTRIFICATION - MODERATE TECHNOLOGY ADVANCEMENT"/>
    <x v="0"/>
    <s v="CNG LIGHT-DUTY AUTO"/>
    <x v="7"/>
    <s v="TRANSPORTATION"/>
    <x v="2"/>
    <s v="GASOLINE FUEL"/>
    <m/>
  </r>
  <r>
    <n v="73374"/>
    <s v="REFERENCE ELECTRIFICATION - MODERATE TECHNOLOGY ADVANCEMENT"/>
    <x v="0"/>
    <s v="CNG LIGHT-DUTY AUTO"/>
    <x v="7"/>
    <s v="TRANSPORTATION"/>
    <x v="2"/>
    <s v="ELECTRICITY"/>
    <m/>
  </r>
  <r>
    <n v="73375"/>
    <s v="REFERENCE ELECTRIFICATION - MODERATE TECHNOLOGY ADVANCEMENT"/>
    <x v="0"/>
    <s v="CNG LIGHT-DUTY AUTO"/>
    <x v="7"/>
    <s v="TRANSPORTATION"/>
    <x v="2"/>
    <s v="DIESEL FUEL"/>
    <m/>
  </r>
  <r>
    <n v="73376"/>
    <s v="REFERENCE ELECTRIFICATION - MODERATE TECHNOLOGY ADVANCEMENT"/>
    <x v="0"/>
    <s v="CNG LIGHT-DUTY AUTO"/>
    <x v="7"/>
    <s v="TRANSPORTATION"/>
    <x v="2"/>
    <s v="COMPRESSED PIPELINE GAS"/>
    <n v="4267.96481784353"/>
  </r>
  <r>
    <n v="73377"/>
    <s v="REFERENCE ELECTRIFICATION - MODERATE TECHNOLOGY ADVANCEMENT"/>
    <x v="0"/>
    <s v="CNG LIGHT-DUTY AUTO"/>
    <x v="7"/>
    <s v="TRANSPORTATION"/>
    <x v="2"/>
    <s v="LIQUID HYDROGEN"/>
    <m/>
  </r>
  <r>
    <n v="73378"/>
    <s v="REFERENCE ELECTRIFICATION - MODERATE TECHNOLOGY ADVANCEMENT"/>
    <x v="0"/>
    <s v="CNG LIGHT-DUTY AUTO"/>
    <x v="8"/>
    <s v="TRANSPORTATION"/>
    <x v="2"/>
    <s v="GASOLINE FUEL"/>
    <m/>
  </r>
  <r>
    <n v="73379"/>
    <s v="REFERENCE ELECTRIFICATION - MODERATE TECHNOLOGY ADVANCEMENT"/>
    <x v="0"/>
    <s v="CNG LIGHT-DUTY AUTO"/>
    <x v="8"/>
    <s v="TRANSPORTATION"/>
    <x v="2"/>
    <s v="ELECTRICITY"/>
    <m/>
  </r>
  <r>
    <n v="73380"/>
    <s v="REFERENCE ELECTRIFICATION - MODERATE TECHNOLOGY ADVANCEMENT"/>
    <x v="0"/>
    <s v="CNG LIGHT-DUTY AUTO"/>
    <x v="8"/>
    <s v="TRANSPORTATION"/>
    <x v="2"/>
    <s v="DIESEL FUEL"/>
    <m/>
  </r>
  <r>
    <n v="73381"/>
    <s v="REFERENCE ELECTRIFICATION - MODERATE TECHNOLOGY ADVANCEMENT"/>
    <x v="0"/>
    <s v="CNG LIGHT-DUTY AUTO"/>
    <x v="8"/>
    <s v="TRANSPORTATION"/>
    <x v="2"/>
    <s v="COMPRESSED PIPELINE GAS"/>
    <n v="4240.29358794987"/>
  </r>
  <r>
    <n v="73382"/>
    <s v="REFERENCE ELECTRIFICATION - MODERATE TECHNOLOGY ADVANCEMENT"/>
    <x v="0"/>
    <s v="CNG LIGHT-DUTY AUTO"/>
    <x v="8"/>
    <s v="TRANSPORTATION"/>
    <x v="2"/>
    <s v="LIQUID HYDROGEN"/>
    <m/>
  </r>
  <r>
    <n v="73383"/>
    <s v="REFERENCE ELECTRIFICATION - MODERATE TECHNOLOGY ADVANCEMENT"/>
    <x v="0"/>
    <s v="CNG LIGHT-DUTY AUTO"/>
    <x v="9"/>
    <s v="TRANSPORTATION"/>
    <x v="2"/>
    <s v="GASOLINE FUEL"/>
    <m/>
  </r>
  <r>
    <n v="73384"/>
    <s v="REFERENCE ELECTRIFICATION - MODERATE TECHNOLOGY ADVANCEMENT"/>
    <x v="0"/>
    <s v="CNG LIGHT-DUTY AUTO"/>
    <x v="9"/>
    <s v="TRANSPORTATION"/>
    <x v="2"/>
    <s v="ELECTRICITY"/>
    <m/>
  </r>
  <r>
    <n v="73385"/>
    <s v="REFERENCE ELECTRIFICATION - MODERATE TECHNOLOGY ADVANCEMENT"/>
    <x v="0"/>
    <s v="CNG LIGHT-DUTY AUTO"/>
    <x v="9"/>
    <s v="TRANSPORTATION"/>
    <x v="2"/>
    <s v="DIESEL FUEL"/>
    <m/>
  </r>
  <r>
    <n v="73386"/>
    <s v="REFERENCE ELECTRIFICATION - MODERATE TECHNOLOGY ADVANCEMENT"/>
    <x v="0"/>
    <s v="CNG LIGHT-DUTY AUTO"/>
    <x v="9"/>
    <s v="TRANSPORTATION"/>
    <x v="2"/>
    <s v="COMPRESSED PIPELINE GAS"/>
    <n v="127853.380949373"/>
  </r>
  <r>
    <n v="73387"/>
    <s v="REFERENCE ELECTRIFICATION - MODERATE TECHNOLOGY ADVANCEMENT"/>
    <x v="0"/>
    <s v="CNG LIGHT-DUTY AUTO"/>
    <x v="9"/>
    <s v="TRANSPORTATION"/>
    <x v="2"/>
    <s v="LIQUID HYDROGEN"/>
    <m/>
  </r>
  <r>
    <n v="73388"/>
    <s v="REFERENCE ELECTRIFICATION - MODERATE TECHNOLOGY ADVANCEMENT"/>
    <x v="0"/>
    <s v="CNG LIGHT-DUTY AUTO"/>
    <x v="10"/>
    <s v="TRANSPORTATION"/>
    <x v="2"/>
    <s v="GASOLINE FUEL"/>
    <m/>
  </r>
  <r>
    <n v="73389"/>
    <s v="REFERENCE ELECTRIFICATION - MODERATE TECHNOLOGY ADVANCEMENT"/>
    <x v="0"/>
    <s v="CNG LIGHT-DUTY AUTO"/>
    <x v="10"/>
    <s v="TRANSPORTATION"/>
    <x v="2"/>
    <s v="ELECTRICITY"/>
    <m/>
  </r>
  <r>
    <n v="73390"/>
    <s v="REFERENCE ELECTRIFICATION - MODERATE TECHNOLOGY ADVANCEMENT"/>
    <x v="0"/>
    <s v="CNG LIGHT-DUTY AUTO"/>
    <x v="10"/>
    <s v="TRANSPORTATION"/>
    <x v="2"/>
    <s v="DIESEL FUEL"/>
    <m/>
  </r>
  <r>
    <n v="73391"/>
    <s v="REFERENCE ELECTRIFICATION - MODERATE TECHNOLOGY ADVANCEMENT"/>
    <x v="0"/>
    <s v="CNG LIGHT-DUTY AUTO"/>
    <x v="10"/>
    <s v="TRANSPORTATION"/>
    <x v="2"/>
    <s v="COMPRESSED PIPELINE GAS"/>
    <n v="70885.328849496"/>
  </r>
  <r>
    <n v="73392"/>
    <s v="REFERENCE ELECTRIFICATION - MODERATE TECHNOLOGY ADVANCEMENT"/>
    <x v="0"/>
    <s v="CNG LIGHT-DUTY AUTO"/>
    <x v="10"/>
    <s v="TRANSPORTATION"/>
    <x v="2"/>
    <s v="LIQUID HYDROGEN"/>
    <m/>
  </r>
  <r>
    <n v="73393"/>
    <s v="REFERENCE ELECTRIFICATION - MODERATE TECHNOLOGY ADVANCEMENT"/>
    <x v="0"/>
    <s v="CNG LIGHT-DUTY AUTO"/>
    <x v="11"/>
    <s v="TRANSPORTATION"/>
    <x v="2"/>
    <s v="GASOLINE FUEL"/>
    <m/>
  </r>
  <r>
    <n v="73394"/>
    <s v="REFERENCE ELECTRIFICATION - MODERATE TECHNOLOGY ADVANCEMENT"/>
    <x v="0"/>
    <s v="CNG LIGHT-DUTY AUTO"/>
    <x v="11"/>
    <s v="TRANSPORTATION"/>
    <x v="2"/>
    <s v="ELECTRICITY"/>
    <m/>
  </r>
  <r>
    <n v="73395"/>
    <s v="REFERENCE ELECTRIFICATION - MODERATE TECHNOLOGY ADVANCEMENT"/>
    <x v="0"/>
    <s v="CNG LIGHT-DUTY AUTO"/>
    <x v="11"/>
    <s v="TRANSPORTATION"/>
    <x v="2"/>
    <s v="DIESEL FUEL"/>
    <m/>
  </r>
  <r>
    <n v="73396"/>
    <s v="REFERENCE ELECTRIFICATION - MODERATE TECHNOLOGY ADVANCEMENT"/>
    <x v="0"/>
    <s v="CNG LIGHT-DUTY AUTO"/>
    <x v="11"/>
    <s v="TRANSPORTATION"/>
    <x v="2"/>
    <s v="COMPRESSED PIPELINE GAS"/>
    <n v="7943.8228547326"/>
  </r>
  <r>
    <n v="73397"/>
    <s v="REFERENCE ELECTRIFICATION - MODERATE TECHNOLOGY ADVANCEMENT"/>
    <x v="0"/>
    <s v="CNG LIGHT-DUTY AUTO"/>
    <x v="11"/>
    <s v="TRANSPORTATION"/>
    <x v="2"/>
    <s v="LIQUID HYDROGEN"/>
    <m/>
  </r>
  <r>
    <n v="73398"/>
    <s v="REFERENCE ELECTRIFICATION - MODERATE TECHNOLOGY ADVANCEMENT"/>
    <x v="0"/>
    <s v="CNG LIGHT-DUTY AUTO"/>
    <x v="12"/>
    <s v="TRANSPORTATION"/>
    <x v="2"/>
    <s v="GASOLINE FUEL"/>
    <m/>
  </r>
  <r>
    <n v="73399"/>
    <s v="REFERENCE ELECTRIFICATION - MODERATE TECHNOLOGY ADVANCEMENT"/>
    <x v="0"/>
    <s v="CNG LIGHT-DUTY AUTO"/>
    <x v="12"/>
    <s v="TRANSPORTATION"/>
    <x v="2"/>
    <s v="ELECTRICITY"/>
    <m/>
  </r>
  <r>
    <n v="73400"/>
    <s v="REFERENCE ELECTRIFICATION - MODERATE TECHNOLOGY ADVANCEMENT"/>
    <x v="0"/>
    <s v="CNG LIGHT-DUTY AUTO"/>
    <x v="12"/>
    <s v="TRANSPORTATION"/>
    <x v="2"/>
    <s v="DIESEL FUEL"/>
    <m/>
  </r>
  <r>
    <n v="73401"/>
    <s v="REFERENCE ELECTRIFICATION - MODERATE TECHNOLOGY ADVANCEMENT"/>
    <x v="0"/>
    <s v="CNG LIGHT-DUTY AUTO"/>
    <x v="12"/>
    <s v="TRANSPORTATION"/>
    <x v="2"/>
    <s v="COMPRESSED PIPELINE GAS"/>
    <n v="11890.0490753954"/>
  </r>
  <r>
    <n v="73402"/>
    <s v="REFERENCE ELECTRIFICATION - MODERATE TECHNOLOGY ADVANCEMENT"/>
    <x v="0"/>
    <s v="CNG LIGHT-DUTY AUTO"/>
    <x v="12"/>
    <s v="TRANSPORTATION"/>
    <x v="2"/>
    <s v="LIQUID HYDROGEN"/>
    <m/>
  </r>
  <r>
    <n v="73403"/>
    <s v="REFERENCE ELECTRIFICATION - MODERATE TECHNOLOGY ADVANCEMENT"/>
    <x v="0"/>
    <s v="CNG LIGHT-DUTY AUTO"/>
    <x v="13"/>
    <s v="TRANSPORTATION"/>
    <x v="2"/>
    <s v="GASOLINE FUEL"/>
    <m/>
  </r>
  <r>
    <n v="73404"/>
    <s v="REFERENCE ELECTRIFICATION - MODERATE TECHNOLOGY ADVANCEMENT"/>
    <x v="0"/>
    <s v="CNG LIGHT-DUTY AUTO"/>
    <x v="13"/>
    <s v="TRANSPORTATION"/>
    <x v="2"/>
    <s v="ELECTRICITY"/>
    <m/>
  </r>
  <r>
    <n v="73405"/>
    <s v="REFERENCE ELECTRIFICATION - MODERATE TECHNOLOGY ADVANCEMENT"/>
    <x v="0"/>
    <s v="CNG LIGHT-DUTY AUTO"/>
    <x v="13"/>
    <s v="TRANSPORTATION"/>
    <x v="2"/>
    <s v="DIESEL FUEL"/>
    <m/>
  </r>
  <r>
    <n v="73406"/>
    <s v="REFERENCE ELECTRIFICATION - MODERATE TECHNOLOGY ADVANCEMENT"/>
    <x v="0"/>
    <s v="CNG LIGHT-DUTY AUTO"/>
    <x v="13"/>
    <s v="TRANSPORTATION"/>
    <x v="2"/>
    <s v="COMPRESSED PIPELINE GAS"/>
    <n v="62381.6337227658"/>
  </r>
  <r>
    <n v="73407"/>
    <s v="REFERENCE ELECTRIFICATION - MODERATE TECHNOLOGY ADVANCEMENT"/>
    <x v="0"/>
    <s v="CNG LIGHT-DUTY AUTO"/>
    <x v="13"/>
    <s v="TRANSPORTATION"/>
    <x v="2"/>
    <s v="LIQUID HYDROGEN"/>
    <m/>
  </r>
  <r>
    <n v="73408"/>
    <s v="REFERENCE ELECTRIFICATION - MODERATE TECHNOLOGY ADVANCEMENT"/>
    <x v="0"/>
    <s v="CNG LIGHT-DUTY AUTO"/>
    <x v="14"/>
    <s v="TRANSPORTATION"/>
    <x v="2"/>
    <s v="GASOLINE FUEL"/>
    <m/>
  </r>
  <r>
    <n v="73409"/>
    <s v="REFERENCE ELECTRIFICATION - MODERATE TECHNOLOGY ADVANCEMENT"/>
    <x v="0"/>
    <s v="CNG LIGHT-DUTY AUTO"/>
    <x v="14"/>
    <s v="TRANSPORTATION"/>
    <x v="2"/>
    <s v="ELECTRICITY"/>
    <m/>
  </r>
  <r>
    <n v="73410"/>
    <s v="REFERENCE ELECTRIFICATION - MODERATE TECHNOLOGY ADVANCEMENT"/>
    <x v="0"/>
    <s v="CNG LIGHT-DUTY AUTO"/>
    <x v="14"/>
    <s v="TRANSPORTATION"/>
    <x v="2"/>
    <s v="DIESEL FUEL"/>
    <m/>
  </r>
  <r>
    <n v="73411"/>
    <s v="REFERENCE ELECTRIFICATION - MODERATE TECHNOLOGY ADVANCEMENT"/>
    <x v="0"/>
    <s v="CNG LIGHT-DUTY AUTO"/>
    <x v="14"/>
    <s v="TRANSPORTATION"/>
    <x v="2"/>
    <s v="COMPRESSED PIPELINE GAS"/>
    <n v="47104.4989030423"/>
  </r>
  <r>
    <n v="73412"/>
    <s v="REFERENCE ELECTRIFICATION - MODERATE TECHNOLOGY ADVANCEMENT"/>
    <x v="0"/>
    <s v="CNG LIGHT-DUTY AUTO"/>
    <x v="14"/>
    <s v="TRANSPORTATION"/>
    <x v="2"/>
    <s v="LIQUID HYDROGEN"/>
    <m/>
  </r>
  <r>
    <n v="73413"/>
    <s v="REFERENCE ELECTRIFICATION - MODERATE TECHNOLOGY ADVANCEMENT"/>
    <x v="0"/>
    <s v="CNG LIGHT-DUTY AUTO"/>
    <x v="15"/>
    <s v="TRANSPORTATION"/>
    <x v="2"/>
    <s v="GASOLINE FUEL"/>
    <m/>
  </r>
  <r>
    <n v="73414"/>
    <s v="REFERENCE ELECTRIFICATION - MODERATE TECHNOLOGY ADVANCEMENT"/>
    <x v="0"/>
    <s v="CNG LIGHT-DUTY AUTO"/>
    <x v="15"/>
    <s v="TRANSPORTATION"/>
    <x v="2"/>
    <s v="ELECTRICITY"/>
    <m/>
  </r>
  <r>
    <n v="73415"/>
    <s v="REFERENCE ELECTRIFICATION - MODERATE TECHNOLOGY ADVANCEMENT"/>
    <x v="0"/>
    <s v="CNG LIGHT-DUTY AUTO"/>
    <x v="15"/>
    <s v="TRANSPORTATION"/>
    <x v="2"/>
    <s v="DIESEL FUEL"/>
    <m/>
  </r>
  <r>
    <n v="73416"/>
    <s v="REFERENCE ELECTRIFICATION - MODERATE TECHNOLOGY ADVANCEMENT"/>
    <x v="0"/>
    <s v="CNG LIGHT-DUTY AUTO"/>
    <x v="15"/>
    <s v="TRANSPORTATION"/>
    <x v="2"/>
    <s v="COMPRESSED PIPELINE GAS"/>
    <n v="22377.7000524436"/>
  </r>
  <r>
    <n v="73417"/>
    <s v="REFERENCE ELECTRIFICATION - MODERATE TECHNOLOGY ADVANCEMENT"/>
    <x v="0"/>
    <s v="CNG LIGHT-DUTY AUTO"/>
    <x v="15"/>
    <s v="TRANSPORTATION"/>
    <x v="2"/>
    <s v="LIQUID HYDROGEN"/>
    <m/>
  </r>
  <r>
    <n v="73418"/>
    <s v="REFERENCE ELECTRIFICATION - MODERATE TECHNOLOGY ADVANCEMENT"/>
    <x v="0"/>
    <s v="CNG LIGHT-DUTY AUTO"/>
    <x v="16"/>
    <s v="TRANSPORTATION"/>
    <x v="2"/>
    <s v="GASOLINE FUEL"/>
    <m/>
  </r>
  <r>
    <n v="73419"/>
    <s v="REFERENCE ELECTRIFICATION - MODERATE TECHNOLOGY ADVANCEMENT"/>
    <x v="0"/>
    <s v="CNG LIGHT-DUTY AUTO"/>
    <x v="16"/>
    <s v="TRANSPORTATION"/>
    <x v="2"/>
    <s v="ELECTRICITY"/>
    <m/>
  </r>
  <r>
    <n v="73420"/>
    <s v="REFERENCE ELECTRIFICATION - MODERATE TECHNOLOGY ADVANCEMENT"/>
    <x v="0"/>
    <s v="CNG LIGHT-DUTY AUTO"/>
    <x v="16"/>
    <s v="TRANSPORTATION"/>
    <x v="2"/>
    <s v="DIESEL FUEL"/>
    <m/>
  </r>
  <r>
    <n v="73421"/>
    <s v="REFERENCE ELECTRIFICATION - MODERATE TECHNOLOGY ADVANCEMENT"/>
    <x v="0"/>
    <s v="CNG LIGHT-DUTY AUTO"/>
    <x v="16"/>
    <s v="TRANSPORTATION"/>
    <x v="2"/>
    <s v="COMPRESSED PIPELINE GAS"/>
    <n v="21301.8491875045"/>
  </r>
  <r>
    <n v="73422"/>
    <s v="REFERENCE ELECTRIFICATION - MODERATE TECHNOLOGY ADVANCEMENT"/>
    <x v="0"/>
    <s v="CNG LIGHT-DUTY AUTO"/>
    <x v="16"/>
    <s v="TRANSPORTATION"/>
    <x v="2"/>
    <s v="LIQUID HYDROGEN"/>
    <m/>
  </r>
  <r>
    <n v="73423"/>
    <s v="REFERENCE ELECTRIFICATION - MODERATE TECHNOLOGY ADVANCEMENT"/>
    <x v="0"/>
    <s v="CNG LIGHT-DUTY AUTO"/>
    <x v="17"/>
    <s v="TRANSPORTATION"/>
    <x v="2"/>
    <s v="GASOLINE FUEL"/>
    <m/>
  </r>
  <r>
    <n v="73424"/>
    <s v="REFERENCE ELECTRIFICATION - MODERATE TECHNOLOGY ADVANCEMENT"/>
    <x v="0"/>
    <s v="CNG LIGHT-DUTY AUTO"/>
    <x v="17"/>
    <s v="TRANSPORTATION"/>
    <x v="2"/>
    <s v="ELECTRICITY"/>
    <m/>
  </r>
  <r>
    <n v="73425"/>
    <s v="REFERENCE ELECTRIFICATION - MODERATE TECHNOLOGY ADVANCEMENT"/>
    <x v="0"/>
    <s v="CNG LIGHT-DUTY AUTO"/>
    <x v="17"/>
    <s v="TRANSPORTATION"/>
    <x v="2"/>
    <s v="DIESEL FUEL"/>
    <m/>
  </r>
  <r>
    <n v="73426"/>
    <s v="REFERENCE ELECTRIFICATION - MODERATE TECHNOLOGY ADVANCEMENT"/>
    <x v="0"/>
    <s v="CNG LIGHT-DUTY AUTO"/>
    <x v="17"/>
    <s v="TRANSPORTATION"/>
    <x v="2"/>
    <s v="COMPRESSED PIPELINE GAS"/>
    <n v="37165.155386655"/>
  </r>
  <r>
    <n v="73427"/>
    <s v="REFERENCE ELECTRIFICATION - MODERATE TECHNOLOGY ADVANCEMENT"/>
    <x v="0"/>
    <s v="CNG LIGHT-DUTY AUTO"/>
    <x v="17"/>
    <s v="TRANSPORTATION"/>
    <x v="2"/>
    <s v="LIQUID HYDROGEN"/>
    <m/>
  </r>
  <r>
    <n v="73428"/>
    <s v="REFERENCE ELECTRIFICATION - MODERATE TECHNOLOGY ADVANCEMENT"/>
    <x v="0"/>
    <s v="CNG LIGHT-DUTY AUTO"/>
    <x v="18"/>
    <s v="TRANSPORTATION"/>
    <x v="2"/>
    <s v="GASOLINE FUEL"/>
    <m/>
  </r>
  <r>
    <n v="73429"/>
    <s v="REFERENCE ELECTRIFICATION - MODERATE TECHNOLOGY ADVANCEMENT"/>
    <x v="0"/>
    <s v="CNG LIGHT-DUTY AUTO"/>
    <x v="18"/>
    <s v="TRANSPORTATION"/>
    <x v="2"/>
    <s v="ELECTRICITY"/>
    <m/>
  </r>
  <r>
    <n v="73430"/>
    <s v="REFERENCE ELECTRIFICATION - MODERATE TECHNOLOGY ADVANCEMENT"/>
    <x v="0"/>
    <s v="CNG LIGHT-DUTY AUTO"/>
    <x v="18"/>
    <s v="TRANSPORTATION"/>
    <x v="2"/>
    <s v="DIESEL FUEL"/>
    <m/>
  </r>
  <r>
    <n v="73431"/>
    <s v="REFERENCE ELECTRIFICATION - MODERATE TECHNOLOGY ADVANCEMENT"/>
    <x v="0"/>
    <s v="CNG LIGHT-DUTY AUTO"/>
    <x v="18"/>
    <s v="TRANSPORTATION"/>
    <x v="2"/>
    <s v="COMPRESSED PIPELINE GAS"/>
    <n v="32341.8401333348"/>
  </r>
  <r>
    <n v="73432"/>
    <s v="REFERENCE ELECTRIFICATION - MODERATE TECHNOLOGY ADVANCEMENT"/>
    <x v="0"/>
    <s v="CNG LIGHT-DUTY AUTO"/>
    <x v="18"/>
    <s v="TRANSPORTATION"/>
    <x v="2"/>
    <s v="LIQUID HYDROGEN"/>
    <m/>
  </r>
  <r>
    <n v="73433"/>
    <s v="REFERENCE ELECTRIFICATION - MODERATE TECHNOLOGY ADVANCEMENT"/>
    <x v="0"/>
    <s v="CNG LIGHT-DUTY AUTO"/>
    <x v="19"/>
    <s v="TRANSPORTATION"/>
    <x v="2"/>
    <s v="GASOLINE FUEL"/>
    <m/>
  </r>
  <r>
    <n v="73434"/>
    <s v="REFERENCE ELECTRIFICATION - MODERATE TECHNOLOGY ADVANCEMENT"/>
    <x v="0"/>
    <s v="CNG LIGHT-DUTY AUTO"/>
    <x v="19"/>
    <s v="TRANSPORTATION"/>
    <x v="2"/>
    <s v="ELECTRICITY"/>
    <m/>
  </r>
  <r>
    <n v="73435"/>
    <s v="REFERENCE ELECTRIFICATION - MODERATE TECHNOLOGY ADVANCEMENT"/>
    <x v="0"/>
    <s v="CNG LIGHT-DUTY AUTO"/>
    <x v="19"/>
    <s v="TRANSPORTATION"/>
    <x v="2"/>
    <s v="DIESEL FUEL"/>
    <m/>
  </r>
  <r>
    <n v="73436"/>
    <s v="REFERENCE ELECTRIFICATION - MODERATE TECHNOLOGY ADVANCEMENT"/>
    <x v="0"/>
    <s v="CNG LIGHT-DUTY AUTO"/>
    <x v="19"/>
    <s v="TRANSPORTATION"/>
    <x v="2"/>
    <s v="COMPRESSED PIPELINE GAS"/>
    <n v="9799.98985465137"/>
  </r>
  <r>
    <n v="73437"/>
    <s v="REFERENCE ELECTRIFICATION - MODERATE TECHNOLOGY ADVANCEMENT"/>
    <x v="0"/>
    <s v="CNG LIGHT-DUTY AUTO"/>
    <x v="19"/>
    <s v="TRANSPORTATION"/>
    <x v="2"/>
    <s v="LIQUID HYDROGEN"/>
    <m/>
  </r>
  <r>
    <n v="73438"/>
    <s v="REFERENCE ELECTRIFICATION - MODERATE TECHNOLOGY ADVANCEMENT"/>
    <x v="0"/>
    <s v="CNG LIGHT-DUTY AUTO"/>
    <x v="20"/>
    <s v="TRANSPORTATION"/>
    <x v="2"/>
    <s v="GASOLINE FUEL"/>
    <m/>
  </r>
  <r>
    <n v="73439"/>
    <s v="REFERENCE ELECTRIFICATION - MODERATE TECHNOLOGY ADVANCEMENT"/>
    <x v="0"/>
    <s v="CNG LIGHT-DUTY AUTO"/>
    <x v="20"/>
    <s v="TRANSPORTATION"/>
    <x v="2"/>
    <s v="ELECTRICITY"/>
    <m/>
  </r>
  <r>
    <n v="73440"/>
    <s v="REFERENCE ELECTRIFICATION - MODERATE TECHNOLOGY ADVANCEMENT"/>
    <x v="0"/>
    <s v="CNG LIGHT-DUTY AUTO"/>
    <x v="20"/>
    <s v="TRANSPORTATION"/>
    <x v="2"/>
    <s v="DIESEL FUEL"/>
    <m/>
  </r>
  <r>
    <n v="73441"/>
    <s v="REFERENCE ELECTRIFICATION - MODERATE TECHNOLOGY ADVANCEMENT"/>
    <x v="0"/>
    <s v="CNG LIGHT-DUTY AUTO"/>
    <x v="20"/>
    <s v="TRANSPORTATION"/>
    <x v="2"/>
    <s v="COMPRESSED PIPELINE GAS"/>
    <n v="37298.301254888"/>
  </r>
  <r>
    <n v="73442"/>
    <s v="REFERENCE ELECTRIFICATION - MODERATE TECHNOLOGY ADVANCEMENT"/>
    <x v="0"/>
    <s v="CNG LIGHT-DUTY AUTO"/>
    <x v="20"/>
    <s v="TRANSPORTATION"/>
    <x v="2"/>
    <s v="LIQUID HYDROGEN"/>
    <m/>
  </r>
  <r>
    <n v="73443"/>
    <s v="REFERENCE ELECTRIFICATION - MODERATE TECHNOLOGY ADVANCEMENT"/>
    <x v="0"/>
    <s v="CNG LIGHT-DUTY AUTO"/>
    <x v="21"/>
    <s v="TRANSPORTATION"/>
    <x v="2"/>
    <s v="GASOLINE FUEL"/>
    <m/>
  </r>
  <r>
    <n v="73444"/>
    <s v="REFERENCE ELECTRIFICATION - MODERATE TECHNOLOGY ADVANCEMENT"/>
    <x v="0"/>
    <s v="CNG LIGHT-DUTY AUTO"/>
    <x v="21"/>
    <s v="TRANSPORTATION"/>
    <x v="2"/>
    <s v="ELECTRICITY"/>
    <m/>
  </r>
  <r>
    <n v="73445"/>
    <s v="REFERENCE ELECTRIFICATION - MODERATE TECHNOLOGY ADVANCEMENT"/>
    <x v="0"/>
    <s v="CNG LIGHT-DUTY AUTO"/>
    <x v="21"/>
    <s v="TRANSPORTATION"/>
    <x v="2"/>
    <s v="DIESEL FUEL"/>
    <m/>
  </r>
  <r>
    <n v="73446"/>
    <s v="REFERENCE ELECTRIFICATION - MODERATE TECHNOLOGY ADVANCEMENT"/>
    <x v="0"/>
    <s v="CNG LIGHT-DUTY AUTO"/>
    <x v="21"/>
    <s v="TRANSPORTATION"/>
    <x v="2"/>
    <s v="COMPRESSED PIPELINE GAS"/>
    <n v="40737.2127720481"/>
  </r>
  <r>
    <n v="73447"/>
    <s v="REFERENCE ELECTRIFICATION - MODERATE TECHNOLOGY ADVANCEMENT"/>
    <x v="0"/>
    <s v="CNG LIGHT-DUTY AUTO"/>
    <x v="21"/>
    <s v="TRANSPORTATION"/>
    <x v="2"/>
    <s v="LIQUID HYDROGEN"/>
    <m/>
  </r>
  <r>
    <n v="73448"/>
    <s v="REFERENCE ELECTRIFICATION - MODERATE TECHNOLOGY ADVANCEMENT"/>
    <x v="0"/>
    <s v="CNG LIGHT-DUTY AUTO"/>
    <x v="22"/>
    <s v="TRANSPORTATION"/>
    <x v="2"/>
    <s v="GASOLINE FUEL"/>
    <m/>
  </r>
  <r>
    <n v="73449"/>
    <s v="REFERENCE ELECTRIFICATION - MODERATE TECHNOLOGY ADVANCEMENT"/>
    <x v="0"/>
    <s v="CNG LIGHT-DUTY AUTO"/>
    <x v="22"/>
    <s v="TRANSPORTATION"/>
    <x v="2"/>
    <s v="ELECTRICITY"/>
    <m/>
  </r>
  <r>
    <n v="73450"/>
    <s v="REFERENCE ELECTRIFICATION - MODERATE TECHNOLOGY ADVANCEMENT"/>
    <x v="0"/>
    <s v="CNG LIGHT-DUTY AUTO"/>
    <x v="22"/>
    <s v="TRANSPORTATION"/>
    <x v="2"/>
    <s v="DIESEL FUEL"/>
    <m/>
  </r>
  <r>
    <n v="73451"/>
    <s v="REFERENCE ELECTRIFICATION - MODERATE TECHNOLOGY ADVANCEMENT"/>
    <x v="0"/>
    <s v="CNG LIGHT-DUTY AUTO"/>
    <x v="22"/>
    <s v="TRANSPORTATION"/>
    <x v="2"/>
    <s v="COMPRESSED PIPELINE GAS"/>
    <n v="62745.3749764598"/>
  </r>
  <r>
    <n v="73452"/>
    <s v="REFERENCE ELECTRIFICATION - MODERATE TECHNOLOGY ADVANCEMENT"/>
    <x v="0"/>
    <s v="CNG LIGHT-DUTY AUTO"/>
    <x v="22"/>
    <s v="TRANSPORTATION"/>
    <x v="2"/>
    <s v="LIQUID HYDROGEN"/>
    <m/>
  </r>
  <r>
    <n v="73453"/>
    <s v="REFERENCE ELECTRIFICATION - MODERATE TECHNOLOGY ADVANCEMENT"/>
    <x v="0"/>
    <s v="CNG LIGHT-DUTY AUTO"/>
    <x v="23"/>
    <s v="TRANSPORTATION"/>
    <x v="2"/>
    <s v="GASOLINE FUEL"/>
    <m/>
  </r>
  <r>
    <n v="73454"/>
    <s v="REFERENCE ELECTRIFICATION - MODERATE TECHNOLOGY ADVANCEMENT"/>
    <x v="0"/>
    <s v="CNG LIGHT-DUTY AUTO"/>
    <x v="23"/>
    <s v="TRANSPORTATION"/>
    <x v="2"/>
    <s v="ELECTRICITY"/>
    <m/>
  </r>
  <r>
    <n v="73455"/>
    <s v="REFERENCE ELECTRIFICATION - MODERATE TECHNOLOGY ADVANCEMENT"/>
    <x v="0"/>
    <s v="CNG LIGHT-DUTY AUTO"/>
    <x v="23"/>
    <s v="TRANSPORTATION"/>
    <x v="2"/>
    <s v="DIESEL FUEL"/>
    <m/>
  </r>
  <r>
    <n v="73456"/>
    <s v="REFERENCE ELECTRIFICATION - MODERATE TECHNOLOGY ADVANCEMENT"/>
    <x v="0"/>
    <s v="CNG LIGHT-DUTY AUTO"/>
    <x v="23"/>
    <s v="TRANSPORTATION"/>
    <x v="2"/>
    <s v="COMPRESSED PIPELINE GAS"/>
    <n v="44540.2302277014"/>
  </r>
  <r>
    <n v="73457"/>
    <s v="REFERENCE ELECTRIFICATION - MODERATE TECHNOLOGY ADVANCEMENT"/>
    <x v="0"/>
    <s v="CNG LIGHT-DUTY AUTO"/>
    <x v="23"/>
    <s v="TRANSPORTATION"/>
    <x v="2"/>
    <s v="LIQUID HYDROGEN"/>
    <m/>
  </r>
  <r>
    <n v="73458"/>
    <s v="REFERENCE ELECTRIFICATION - MODERATE TECHNOLOGY ADVANCEMENT"/>
    <x v="0"/>
    <s v="CNG LIGHT-DUTY AUTO"/>
    <x v="24"/>
    <s v="TRANSPORTATION"/>
    <x v="2"/>
    <s v="GASOLINE FUEL"/>
    <m/>
  </r>
  <r>
    <n v="73459"/>
    <s v="REFERENCE ELECTRIFICATION - MODERATE TECHNOLOGY ADVANCEMENT"/>
    <x v="0"/>
    <s v="CNG LIGHT-DUTY AUTO"/>
    <x v="24"/>
    <s v="TRANSPORTATION"/>
    <x v="2"/>
    <s v="ELECTRICITY"/>
    <m/>
  </r>
  <r>
    <n v="73460"/>
    <s v="REFERENCE ELECTRIFICATION - MODERATE TECHNOLOGY ADVANCEMENT"/>
    <x v="0"/>
    <s v="CNG LIGHT-DUTY AUTO"/>
    <x v="24"/>
    <s v="TRANSPORTATION"/>
    <x v="2"/>
    <s v="DIESEL FUEL"/>
    <m/>
  </r>
  <r>
    <n v="73461"/>
    <s v="REFERENCE ELECTRIFICATION - MODERATE TECHNOLOGY ADVANCEMENT"/>
    <x v="0"/>
    <s v="CNG LIGHT-DUTY AUTO"/>
    <x v="24"/>
    <s v="TRANSPORTATION"/>
    <x v="2"/>
    <s v="COMPRESSED PIPELINE GAS"/>
    <n v="30009.1317108723"/>
  </r>
  <r>
    <n v="73462"/>
    <s v="REFERENCE ELECTRIFICATION - MODERATE TECHNOLOGY ADVANCEMENT"/>
    <x v="0"/>
    <s v="CNG LIGHT-DUTY AUTO"/>
    <x v="24"/>
    <s v="TRANSPORTATION"/>
    <x v="2"/>
    <s v="LIQUID HYDROGEN"/>
    <m/>
  </r>
  <r>
    <n v="73463"/>
    <s v="REFERENCE ELECTRIFICATION - MODERATE TECHNOLOGY ADVANCEMENT"/>
    <x v="0"/>
    <s v="CNG LIGHT-DUTY AUTO"/>
    <x v="25"/>
    <s v="TRANSPORTATION"/>
    <x v="2"/>
    <s v="GASOLINE FUEL"/>
    <m/>
  </r>
  <r>
    <n v="73464"/>
    <s v="REFERENCE ELECTRIFICATION - MODERATE TECHNOLOGY ADVANCEMENT"/>
    <x v="0"/>
    <s v="CNG LIGHT-DUTY AUTO"/>
    <x v="25"/>
    <s v="TRANSPORTATION"/>
    <x v="2"/>
    <s v="ELECTRICITY"/>
    <m/>
  </r>
  <r>
    <n v="73465"/>
    <s v="REFERENCE ELECTRIFICATION - MODERATE TECHNOLOGY ADVANCEMENT"/>
    <x v="0"/>
    <s v="CNG LIGHT-DUTY AUTO"/>
    <x v="25"/>
    <s v="TRANSPORTATION"/>
    <x v="2"/>
    <s v="DIESEL FUEL"/>
    <m/>
  </r>
  <r>
    <n v="73466"/>
    <s v="REFERENCE ELECTRIFICATION - MODERATE TECHNOLOGY ADVANCEMENT"/>
    <x v="0"/>
    <s v="CNG LIGHT-DUTY AUTO"/>
    <x v="25"/>
    <s v="TRANSPORTATION"/>
    <x v="2"/>
    <s v="COMPRESSED PIPELINE GAS"/>
    <n v="48628.4638985595"/>
  </r>
  <r>
    <n v="73467"/>
    <s v="REFERENCE ELECTRIFICATION - MODERATE TECHNOLOGY ADVANCEMENT"/>
    <x v="0"/>
    <s v="CNG LIGHT-DUTY AUTO"/>
    <x v="25"/>
    <s v="TRANSPORTATION"/>
    <x v="2"/>
    <s v="LIQUID HYDROGEN"/>
    <m/>
  </r>
  <r>
    <n v="73468"/>
    <s v="REFERENCE ELECTRIFICATION - MODERATE TECHNOLOGY ADVANCEMENT"/>
    <x v="0"/>
    <s v="CNG LIGHT-DUTY AUTO"/>
    <x v="26"/>
    <s v="TRANSPORTATION"/>
    <x v="2"/>
    <s v="GASOLINE FUEL"/>
    <m/>
  </r>
  <r>
    <n v="73469"/>
    <s v="REFERENCE ELECTRIFICATION - MODERATE TECHNOLOGY ADVANCEMENT"/>
    <x v="0"/>
    <s v="CNG LIGHT-DUTY AUTO"/>
    <x v="26"/>
    <s v="TRANSPORTATION"/>
    <x v="2"/>
    <s v="ELECTRICITY"/>
    <m/>
  </r>
  <r>
    <n v="73470"/>
    <s v="REFERENCE ELECTRIFICATION - MODERATE TECHNOLOGY ADVANCEMENT"/>
    <x v="0"/>
    <s v="CNG LIGHT-DUTY AUTO"/>
    <x v="26"/>
    <s v="TRANSPORTATION"/>
    <x v="2"/>
    <s v="DIESEL FUEL"/>
    <m/>
  </r>
  <r>
    <n v="73471"/>
    <s v="REFERENCE ELECTRIFICATION - MODERATE TECHNOLOGY ADVANCEMENT"/>
    <x v="0"/>
    <s v="CNG LIGHT-DUTY AUTO"/>
    <x v="26"/>
    <s v="TRANSPORTATION"/>
    <x v="2"/>
    <s v="COMPRESSED PIPELINE GAS"/>
    <n v="9197.962463624899"/>
  </r>
  <r>
    <n v="73472"/>
    <s v="REFERENCE ELECTRIFICATION - MODERATE TECHNOLOGY ADVANCEMENT"/>
    <x v="0"/>
    <s v="CNG LIGHT-DUTY AUTO"/>
    <x v="26"/>
    <s v="TRANSPORTATION"/>
    <x v="2"/>
    <s v="LIQUID HYDROGEN"/>
    <m/>
  </r>
  <r>
    <n v="73473"/>
    <s v="REFERENCE ELECTRIFICATION - MODERATE TECHNOLOGY ADVANCEMENT"/>
    <x v="0"/>
    <s v="CNG LIGHT-DUTY AUTO"/>
    <x v="27"/>
    <s v="TRANSPORTATION"/>
    <x v="2"/>
    <s v="GASOLINE FUEL"/>
    <m/>
  </r>
  <r>
    <n v="73474"/>
    <s v="REFERENCE ELECTRIFICATION - MODERATE TECHNOLOGY ADVANCEMENT"/>
    <x v="0"/>
    <s v="CNG LIGHT-DUTY AUTO"/>
    <x v="27"/>
    <s v="TRANSPORTATION"/>
    <x v="2"/>
    <s v="ELECTRICITY"/>
    <m/>
  </r>
  <r>
    <n v="73475"/>
    <s v="REFERENCE ELECTRIFICATION - MODERATE TECHNOLOGY ADVANCEMENT"/>
    <x v="0"/>
    <s v="CNG LIGHT-DUTY AUTO"/>
    <x v="27"/>
    <s v="TRANSPORTATION"/>
    <x v="2"/>
    <s v="DIESEL FUEL"/>
    <m/>
  </r>
  <r>
    <n v="73476"/>
    <s v="REFERENCE ELECTRIFICATION - MODERATE TECHNOLOGY ADVANCEMENT"/>
    <x v="0"/>
    <s v="CNG LIGHT-DUTY AUTO"/>
    <x v="27"/>
    <s v="TRANSPORTATION"/>
    <x v="2"/>
    <s v="COMPRESSED PIPELINE GAS"/>
    <n v="13555.7221520294"/>
  </r>
  <r>
    <n v="73477"/>
    <s v="REFERENCE ELECTRIFICATION - MODERATE TECHNOLOGY ADVANCEMENT"/>
    <x v="0"/>
    <s v="CNG LIGHT-DUTY AUTO"/>
    <x v="27"/>
    <s v="TRANSPORTATION"/>
    <x v="2"/>
    <s v="LIQUID HYDROGEN"/>
    <m/>
  </r>
  <r>
    <n v="73478"/>
    <s v="REFERENCE ELECTRIFICATION - MODERATE TECHNOLOGY ADVANCEMENT"/>
    <x v="0"/>
    <s v="CNG LIGHT-DUTY AUTO"/>
    <x v="28"/>
    <s v="TRANSPORTATION"/>
    <x v="2"/>
    <s v="GASOLINE FUEL"/>
    <m/>
  </r>
  <r>
    <n v="73479"/>
    <s v="REFERENCE ELECTRIFICATION - MODERATE TECHNOLOGY ADVANCEMENT"/>
    <x v="0"/>
    <s v="CNG LIGHT-DUTY AUTO"/>
    <x v="28"/>
    <s v="TRANSPORTATION"/>
    <x v="2"/>
    <s v="ELECTRICITY"/>
    <m/>
  </r>
  <r>
    <n v="73480"/>
    <s v="REFERENCE ELECTRIFICATION - MODERATE TECHNOLOGY ADVANCEMENT"/>
    <x v="0"/>
    <s v="CNG LIGHT-DUTY AUTO"/>
    <x v="28"/>
    <s v="TRANSPORTATION"/>
    <x v="2"/>
    <s v="DIESEL FUEL"/>
    <m/>
  </r>
  <r>
    <n v="73481"/>
    <s v="REFERENCE ELECTRIFICATION - MODERATE TECHNOLOGY ADVANCEMENT"/>
    <x v="0"/>
    <s v="CNG LIGHT-DUTY AUTO"/>
    <x v="28"/>
    <s v="TRANSPORTATION"/>
    <x v="2"/>
    <s v="COMPRESSED PIPELINE GAS"/>
    <n v="19517.6276246035"/>
  </r>
  <r>
    <n v="73482"/>
    <s v="REFERENCE ELECTRIFICATION - MODERATE TECHNOLOGY ADVANCEMENT"/>
    <x v="0"/>
    <s v="CNG LIGHT-DUTY AUTO"/>
    <x v="28"/>
    <s v="TRANSPORTATION"/>
    <x v="2"/>
    <s v="LIQUID HYDROGEN"/>
    <m/>
  </r>
  <r>
    <n v="73483"/>
    <s v="REFERENCE ELECTRIFICATION - MODERATE TECHNOLOGY ADVANCEMENT"/>
    <x v="0"/>
    <s v="CNG LIGHT-DUTY AUTO"/>
    <x v="29"/>
    <s v="TRANSPORTATION"/>
    <x v="2"/>
    <s v="GASOLINE FUEL"/>
    <m/>
  </r>
  <r>
    <n v="73484"/>
    <s v="REFERENCE ELECTRIFICATION - MODERATE TECHNOLOGY ADVANCEMENT"/>
    <x v="0"/>
    <s v="CNG LIGHT-DUTY AUTO"/>
    <x v="29"/>
    <s v="TRANSPORTATION"/>
    <x v="2"/>
    <s v="ELECTRICITY"/>
    <m/>
  </r>
  <r>
    <n v="73485"/>
    <s v="REFERENCE ELECTRIFICATION - MODERATE TECHNOLOGY ADVANCEMENT"/>
    <x v="0"/>
    <s v="CNG LIGHT-DUTY AUTO"/>
    <x v="29"/>
    <s v="TRANSPORTATION"/>
    <x v="2"/>
    <s v="DIESEL FUEL"/>
    <m/>
  </r>
  <r>
    <n v="73486"/>
    <s v="REFERENCE ELECTRIFICATION - MODERATE TECHNOLOGY ADVANCEMENT"/>
    <x v="0"/>
    <s v="CNG LIGHT-DUTY AUTO"/>
    <x v="29"/>
    <s v="TRANSPORTATION"/>
    <x v="2"/>
    <s v="COMPRESSED PIPELINE GAS"/>
    <n v="9031.36318778755"/>
  </r>
  <r>
    <n v="73487"/>
    <s v="REFERENCE ELECTRIFICATION - MODERATE TECHNOLOGY ADVANCEMENT"/>
    <x v="0"/>
    <s v="CNG LIGHT-DUTY AUTO"/>
    <x v="29"/>
    <s v="TRANSPORTATION"/>
    <x v="2"/>
    <s v="LIQUID HYDROGEN"/>
    <m/>
  </r>
  <r>
    <n v="73488"/>
    <s v="REFERENCE ELECTRIFICATION - MODERATE TECHNOLOGY ADVANCEMENT"/>
    <x v="0"/>
    <s v="CNG LIGHT-DUTY AUTO"/>
    <x v="30"/>
    <s v="TRANSPORTATION"/>
    <x v="2"/>
    <s v="GASOLINE FUEL"/>
    <m/>
  </r>
  <r>
    <n v="73489"/>
    <s v="REFERENCE ELECTRIFICATION - MODERATE TECHNOLOGY ADVANCEMENT"/>
    <x v="0"/>
    <s v="CNG LIGHT-DUTY AUTO"/>
    <x v="30"/>
    <s v="TRANSPORTATION"/>
    <x v="2"/>
    <s v="ELECTRICITY"/>
    <m/>
  </r>
  <r>
    <n v="73490"/>
    <s v="REFERENCE ELECTRIFICATION - MODERATE TECHNOLOGY ADVANCEMENT"/>
    <x v="0"/>
    <s v="CNG LIGHT-DUTY AUTO"/>
    <x v="30"/>
    <s v="TRANSPORTATION"/>
    <x v="2"/>
    <s v="DIESEL FUEL"/>
    <m/>
  </r>
  <r>
    <n v="73491"/>
    <s v="REFERENCE ELECTRIFICATION - MODERATE TECHNOLOGY ADVANCEMENT"/>
    <x v="0"/>
    <s v="CNG LIGHT-DUTY AUTO"/>
    <x v="30"/>
    <s v="TRANSPORTATION"/>
    <x v="2"/>
    <s v="COMPRESSED PIPELINE GAS"/>
    <n v="48125.9371737811"/>
  </r>
  <r>
    <n v="73492"/>
    <s v="REFERENCE ELECTRIFICATION - MODERATE TECHNOLOGY ADVANCEMENT"/>
    <x v="0"/>
    <s v="CNG LIGHT-DUTY AUTO"/>
    <x v="30"/>
    <s v="TRANSPORTATION"/>
    <x v="2"/>
    <s v="LIQUID HYDROGEN"/>
    <m/>
  </r>
  <r>
    <n v="73493"/>
    <s v="REFERENCE ELECTRIFICATION - MODERATE TECHNOLOGY ADVANCEMENT"/>
    <x v="0"/>
    <s v="CNG LIGHT-DUTY AUTO"/>
    <x v="31"/>
    <s v="TRANSPORTATION"/>
    <x v="2"/>
    <s v="GASOLINE FUEL"/>
    <m/>
  </r>
  <r>
    <n v="73494"/>
    <s v="REFERENCE ELECTRIFICATION - MODERATE TECHNOLOGY ADVANCEMENT"/>
    <x v="0"/>
    <s v="CNG LIGHT-DUTY AUTO"/>
    <x v="31"/>
    <s v="TRANSPORTATION"/>
    <x v="2"/>
    <s v="ELECTRICITY"/>
    <m/>
  </r>
  <r>
    <n v="73495"/>
    <s v="REFERENCE ELECTRIFICATION - MODERATE TECHNOLOGY ADVANCEMENT"/>
    <x v="0"/>
    <s v="CNG LIGHT-DUTY AUTO"/>
    <x v="31"/>
    <s v="TRANSPORTATION"/>
    <x v="2"/>
    <s v="DIESEL FUEL"/>
    <m/>
  </r>
  <r>
    <n v="73496"/>
    <s v="REFERENCE ELECTRIFICATION - MODERATE TECHNOLOGY ADVANCEMENT"/>
    <x v="0"/>
    <s v="CNG LIGHT-DUTY AUTO"/>
    <x v="31"/>
    <s v="TRANSPORTATION"/>
    <x v="2"/>
    <s v="COMPRESSED PIPELINE GAS"/>
    <n v="16825.5410588757"/>
  </r>
  <r>
    <n v="73497"/>
    <s v="REFERENCE ELECTRIFICATION - MODERATE TECHNOLOGY ADVANCEMENT"/>
    <x v="0"/>
    <s v="CNG LIGHT-DUTY AUTO"/>
    <x v="31"/>
    <s v="TRANSPORTATION"/>
    <x v="2"/>
    <s v="LIQUID HYDROGEN"/>
    <m/>
  </r>
  <r>
    <n v="73498"/>
    <s v="REFERENCE ELECTRIFICATION - MODERATE TECHNOLOGY ADVANCEMENT"/>
    <x v="0"/>
    <s v="CNG LIGHT-DUTY AUTO"/>
    <x v="32"/>
    <s v="TRANSPORTATION"/>
    <x v="2"/>
    <s v="GASOLINE FUEL"/>
    <m/>
  </r>
  <r>
    <n v="73499"/>
    <s v="REFERENCE ELECTRIFICATION - MODERATE TECHNOLOGY ADVANCEMENT"/>
    <x v="0"/>
    <s v="CNG LIGHT-DUTY AUTO"/>
    <x v="32"/>
    <s v="TRANSPORTATION"/>
    <x v="2"/>
    <s v="ELECTRICITY"/>
    <m/>
  </r>
  <r>
    <n v="73500"/>
    <s v="REFERENCE ELECTRIFICATION - MODERATE TECHNOLOGY ADVANCEMENT"/>
    <x v="0"/>
    <s v="CNG LIGHT-DUTY AUTO"/>
    <x v="32"/>
    <s v="TRANSPORTATION"/>
    <x v="2"/>
    <s v="DIESEL FUEL"/>
    <m/>
  </r>
  <r>
    <n v="73501"/>
    <s v="REFERENCE ELECTRIFICATION - MODERATE TECHNOLOGY ADVANCEMENT"/>
    <x v="0"/>
    <s v="CNG LIGHT-DUTY AUTO"/>
    <x v="32"/>
    <s v="TRANSPORTATION"/>
    <x v="2"/>
    <s v="COMPRESSED PIPELINE GAS"/>
    <n v="77140.491281575"/>
  </r>
  <r>
    <n v="73502"/>
    <s v="REFERENCE ELECTRIFICATION - MODERATE TECHNOLOGY ADVANCEMENT"/>
    <x v="0"/>
    <s v="CNG LIGHT-DUTY AUTO"/>
    <x v="32"/>
    <s v="TRANSPORTATION"/>
    <x v="2"/>
    <s v="LIQUID HYDROGEN"/>
    <m/>
  </r>
  <r>
    <n v="73503"/>
    <s v="REFERENCE ELECTRIFICATION - MODERATE TECHNOLOGY ADVANCEMENT"/>
    <x v="0"/>
    <s v="CNG LIGHT-DUTY AUTO"/>
    <x v="33"/>
    <s v="TRANSPORTATION"/>
    <x v="2"/>
    <s v="GASOLINE FUEL"/>
    <m/>
  </r>
  <r>
    <n v="73504"/>
    <s v="REFERENCE ELECTRIFICATION - MODERATE TECHNOLOGY ADVANCEMENT"/>
    <x v="0"/>
    <s v="CNG LIGHT-DUTY AUTO"/>
    <x v="33"/>
    <s v="TRANSPORTATION"/>
    <x v="2"/>
    <s v="ELECTRICITY"/>
    <m/>
  </r>
  <r>
    <n v="73505"/>
    <s v="REFERENCE ELECTRIFICATION - MODERATE TECHNOLOGY ADVANCEMENT"/>
    <x v="0"/>
    <s v="CNG LIGHT-DUTY AUTO"/>
    <x v="33"/>
    <s v="TRANSPORTATION"/>
    <x v="2"/>
    <s v="DIESEL FUEL"/>
    <m/>
  </r>
  <r>
    <n v="73506"/>
    <s v="REFERENCE ELECTRIFICATION - MODERATE TECHNOLOGY ADVANCEMENT"/>
    <x v="0"/>
    <s v="CNG LIGHT-DUTY AUTO"/>
    <x v="33"/>
    <s v="TRANSPORTATION"/>
    <x v="2"/>
    <s v="COMPRESSED PIPELINE GAS"/>
    <n v="71442.01989282759"/>
  </r>
  <r>
    <n v="73507"/>
    <s v="REFERENCE ELECTRIFICATION - MODERATE TECHNOLOGY ADVANCEMENT"/>
    <x v="0"/>
    <s v="CNG LIGHT-DUTY AUTO"/>
    <x v="33"/>
    <s v="TRANSPORTATION"/>
    <x v="2"/>
    <s v="LIQUID HYDROGEN"/>
    <m/>
  </r>
  <r>
    <n v="73508"/>
    <s v="REFERENCE ELECTRIFICATION - MODERATE TECHNOLOGY ADVANCEMENT"/>
    <x v="0"/>
    <s v="CNG LIGHT-DUTY AUTO"/>
    <x v="34"/>
    <s v="TRANSPORTATION"/>
    <x v="2"/>
    <s v="GASOLINE FUEL"/>
    <m/>
  </r>
  <r>
    <n v="73509"/>
    <s v="REFERENCE ELECTRIFICATION - MODERATE TECHNOLOGY ADVANCEMENT"/>
    <x v="0"/>
    <s v="CNG LIGHT-DUTY AUTO"/>
    <x v="34"/>
    <s v="TRANSPORTATION"/>
    <x v="2"/>
    <s v="ELECTRICITY"/>
    <m/>
  </r>
  <r>
    <n v="73510"/>
    <s v="REFERENCE ELECTRIFICATION - MODERATE TECHNOLOGY ADVANCEMENT"/>
    <x v="0"/>
    <s v="CNG LIGHT-DUTY AUTO"/>
    <x v="34"/>
    <s v="TRANSPORTATION"/>
    <x v="2"/>
    <s v="DIESEL FUEL"/>
    <m/>
  </r>
  <r>
    <n v="73511"/>
    <s v="REFERENCE ELECTRIFICATION - MODERATE TECHNOLOGY ADVANCEMENT"/>
    <x v="0"/>
    <s v="CNG LIGHT-DUTY AUTO"/>
    <x v="34"/>
    <s v="TRANSPORTATION"/>
    <x v="2"/>
    <s v="COMPRESSED PIPELINE GAS"/>
    <n v="6239.93557732177"/>
  </r>
  <r>
    <n v="73512"/>
    <s v="REFERENCE ELECTRIFICATION - MODERATE TECHNOLOGY ADVANCEMENT"/>
    <x v="0"/>
    <s v="CNG LIGHT-DUTY AUTO"/>
    <x v="34"/>
    <s v="TRANSPORTATION"/>
    <x v="2"/>
    <s v="LIQUID HYDROGEN"/>
    <m/>
  </r>
  <r>
    <n v="73513"/>
    <s v="REFERENCE ELECTRIFICATION - MODERATE TECHNOLOGY ADVANCEMENT"/>
    <x v="0"/>
    <s v="CNG LIGHT-DUTY AUTO"/>
    <x v="35"/>
    <s v="TRANSPORTATION"/>
    <x v="2"/>
    <s v="GASOLINE FUEL"/>
    <m/>
  </r>
  <r>
    <n v="73514"/>
    <s v="REFERENCE ELECTRIFICATION - MODERATE TECHNOLOGY ADVANCEMENT"/>
    <x v="0"/>
    <s v="CNG LIGHT-DUTY AUTO"/>
    <x v="35"/>
    <s v="TRANSPORTATION"/>
    <x v="2"/>
    <s v="ELECTRICITY"/>
    <m/>
  </r>
  <r>
    <n v="73515"/>
    <s v="REFERENCE ELECTRIFICATION - MODERATE TECHNOLOGY ADVANCEMENT"/>
    <x v="0"/>
    <s v="CNG LIGHT-DUTY AUTO"/>
    <x v="35"/>
    <s v="TRANSPORTATION"/>
    <x v="2"/>
    <s v="DIESEL FUEL"/>
    <m/>
  </r>
  <r>
    <n v="73516"/>
    <s v="REFERENCE ELECTRIFICATION - MODERATE TECHNOLOGY ADVANCEMENT"/>
    <x v="0"/>
    <s v="CNG LIGHT-DUTY AUTO"/>
    <x v="35"/>
    <s v="TRANSPORTATION"/>
    <x v="2"/>
    <s v="COMPRESSED PIPELINE GAS"/>
    <n v="67474.01194624179"/>
  </r>
  <r>
    <n v="73517"/>
    <s v="REFERENCE ELECTRIFICATION - MODERATE TECHNOLOGY ADVANCEMENT"/>
    <x v="0"/>
    <s v="CNG LIGHT-DUTY AUTO"/>
    <x v="35"/>
    <s v="TRANSPORTATION"/>
    <x v="2"/>
    <s v="LIQUID HYDROGEN"/>
    <m/>
  </r>
  <r>
    <n v="73518"/>
    <s v="REFERENCE ELECTRIFICATION - MODERATE TECHNOLOGY ADVANCEMENT"/>
    <x v="0"/>
    <s v="CNG LIGHT-DUTY AUTO"/>
    <x v="36"/>
    <s v="TRANSPORTATION"/>
    <x v="2"/>
    <s v="GASOLINE FUEL"/>
    <m/>
  </r>
  <r>
    <n v="73519"/>
    <s v="REFERENCE ELECTRIFICATION - MODERATE TECHNOLOGY ADVANCEMENT"/>
    <x v="0"/>
    <s v="CNG LIGHT-DUTY AUTO"/>
    <x v="36"/>
    <s v="TRANSPORTATION"/>
    <x v="2"/>
    <s v="ELECTRICITY"/>
    <m/>
  </r>
  <r>
    <n v="73520"/>
    <s v="REFERENCE ELECTRIFICATION - MODERATE TECHNOLOGY ADVANCEMENT"/>
    <x v="0"/>
    <s v="CNG LIGHT-DUTY AUTO"/>
    <x v="36"/>
    <s v="TRANSPORTATION"/>
    <x v="2"/>
    <s v="DIESEL FUEL"/>
    <m/>
  </r>
  <r>
    <n v="73521"/>
    <s v="REFERENCE ELECTRIFICATION - MODERATE TECHNOLOGY ADVANCEMENT"/>
    <x v="0"/>
    <s v="CNG LIGHT-DUTY AUTO"/>
    <x v="36"/>
    <s v="TRANSPORTATION"/>
    <x v="2"/>
    <s v="COMPRESSED PIPELINE GAS"/>
    <n v="30650.7634161912"/>
  </r>
  <r>
    <n v="73522"/>
    <s v="REFERENCE ELECTRIFICATION - MODERATE TECHNOLOGY ADVANCEMENT"/>
    <x v="0"/>
    <s v="CNG LIGHT-DUTY AUTO"/>
    <x v="36"/>
    <s v="TRANSPORTATION"/>
    <x v="2"/>
    <s v="LIQUID HYDROGEN"/>
    <m/>
  </r>
  <r>
    <n v="73523"/>
    <s v="REFERENCE ELECTRIFICATION - MODERATE TECHNOLOGY ADVANCEMENT"/>
    <x v="0"/>
    <s v="CNG LIGHT-DUTY AUTO"/>
    <x v="37"/>
    <s v="TRANSPORTATION"/>
    <x v="2"/>
    <s v="GASOLINE FUEL"/>
    <m/>
  </r>
  <r>
    <n v="73524"/>
    <s v="REFERENCE ELECTRIFICATION - MODERATE TECHNOLOGY ADVANCEMENT"/>
    <x v="0"/>
    <s v="CNG LIGHT-DUTY AUTO"/>
    <x v="37"/>
    <s v="TRANSPORTATION"/>
    <x v="2"/>
    <s v="ELECTRICITY"/>
    <m/>
  </r>
  <r>
    <n v="73525"/>
    <s v="REFERENCE ELECTRIFICATION - MODERATE TECHNOLOGY ADVANCEMENT"/>
    <x v="0"/>
    <s v="CNG LIGHT-DUTY AUTO"/>
    <x v="37"/>
    <s v="TRANSPORTATION"/>
    <x v="2"/>
    <s v="DIESEL FUEL"/>
    <m/>
  </r>
  <r>
    <n v="73526"/>
    <s v="REFERENCE ELECTRIFICATION - MODERATE TECHNOLOGY ADVANCEMENT"/>
    <x v="0"/>
    <s v="CNG LIGHT-DUTY AUTO"/>
    <x v="37"/>
    <s v="TRANSPORTATION"/>
    <x v="2"/>
    <s v="COMPRESSED PIPELINE GAS"/>
    <n v="22368.1343149108"/>
  </r>
  <r>
    <n v="73527"/>
    <s v="REFERENCE ELECTRIFICATION - MODERATE TECHNOLOGY ADVANCEMENT"/>
    <x v="0"/>
    <s v="CNG LIGHT-DUTY AUTO"/>
    <x v="37"/>
    <s v="TRANSPORTATION"/>
    <x v="2"/>
    <s v="LIQUID HYDROGEN"/>
    <m/>
  </r>
  <r>
    <n v="73528"/>
    <s v="REFERENCE ELECTRIFICATION - MODERATE TECHNOLOGY ADVANCEMENT"/>
    <x v="0"/>
    <s v="CNG LIGHT-DUTY AUTO"/>
    <x v="38"/>
    <s v="TRANSPORTATION"/>
    <x v="2"/>
    <s v="GASOLINE FUEL"/>
    <m/>
  </r>
  <r>
    <n v="73529"/>
    <s v="REFERENCE ELECTRIFICATION - MODERATE TECHNOLOGY ADVANCEMENT"/>
    <x v="0"/>
    <s v="CNG LIGHT-DUTY AUTO"/>
    <x v="38"/>
    <s v="TRANSPORTATION"/>
    <x v="2"/>
    <s v="ELECTRICITY"/>
    <m/>
  </r>
  <r>
    <n v="73530"/>
    <s v="REFERENCE ELECTRIFICATION - MODERATE TECHNOLOGY ADVANCEMENT"/>
    <x v="0"/>
    <s v="CNG LIGHT-DUTY AUTO"/>
    <x v="38"/>
    <s v="TRANSPORTATION"/>
    <x v="2"/>
    <s v="DIESEL FUEL"/>
    <m/>
  </r>
  <r>
    <n v="73531"/>
    <s v="REFERENCE ELECTRIFICATION - MODERATE TECHNOLOGY ADVANCEMENT"/>
    <x v="0"/>
    <s v="CNG LIGHT-DUTY AUTO"/>
    <x v="38"/>
    <s v="TRANSPORTATION"/>
    <x v="2"/>
    <s v="COMPRESSED PIPELINE GAS"/>
    <n v="58897.8075714508"/>
  </r>
  <r>
    <n v="73532"/>
    <s v="REFERENCE ELECTRIFICATION - MODERATE TECHNOLOGY ADVANCEMENT"/>
    <x v="0"/>
    <s v="CNG LIGHT-DUTY AUTO"/>
    <x v="38"/>
    <s v="TRANSPORTATION"/>
    <x v="2"/>
    <s v="LIQUID HYDROGEN"/>
    <m/>
  </r>
  <r>
    <n v="73533"/>
    <s v="REFERENCE ELECTRIFICATION - MODERATE TECHNOLOGY ADVANCEMENT"/>
    <x v="0"/>
    <s v="CNG LIGHT-DUTY AUTO"/>
    <x v="39"/>
    <s v="TRANSPORTATION"/>
    <x v="2"/>
    <s v="GASOLINE FUEL"/>
    <m/>
  </r>
  <r>
    <n v="73534"/>
    <s v="REFERENCE ELECTRIFICATION - MODERATE TECHNOLOGY ADVANCEMENT"/>
    <x v="0"/>
    <s v="CNG LIGHT-DUTY AUTO"/>
    <x v="39"/>
    <s v="TRANSPORTATION"/>
    <x v="2"/>
    <s v="ELECTRICITY"/>
    <m/>
  </r>
  <r>
    <n v="73535"/>
    <s v="REFERENCE ELECTRIFICATION - MODERATE TECHNOLOGY ADVANCEMENT"/>
    <x v="0"/>
    <s v="CNG LIGHT-DUTY AUTO"/>
    <x v="39"/>
    <s v="TRANSPORTATION"/>
    <x v="2"/>
    <s v="DIESEL FUEL"/>
    <m/>
  </r>
  <r>
    <n v="73536"/>
    <s v="REFERENCE ELECTRIFICATION - MODERATE TECHNOLOGY ADVANCEMENT"/>
    <x v="0"/>
    <s v="CNG LIGHT-DUTY AUTO"/>
    <x v="39"/>
    <s v="TRANSPORTATION"/>
    <x v="2"/>
    <s v="COMPRESSED PIPELINE GAS"/>
    <n v="5188.22991261337"/>
  </r>
  <r>
    <n v="73537"/>
    <s v="REFERENCE ELECTRIFICATION - MODERATE TECHNOLOGY ADVANCEMENT"/>
    <x v="0"/>
    <s v="CNG LIGHT-DUTY AUTO"/>
    <x v="39"/>
    <s v="TRANSPORTATION"/>
    <x v="2"/>
    <s v="LIQUID HYDROGEN"/>
    <m/>
  </r>
  <r>
    <n v="73538"/>
    <s v="REFERENCE ELECTRIFICATION - MODERATE TECHNOLOGY ADVANCEMENT"/>
    <x v="0"/>
    <s v="CNG LIGHT-DUTY AUTO"/>
    <x v="40"/>
    <s v="TRANSPORTATION"/>
    <x v="2"/>
    <s v="GASOLINE FUEL"/>
    <m/>
  </r>
  <r>
    <n v="73539"/>
    <s v="REFERENCE ELECTRIFICATION - MODERATE TECHNOLOGY ADVANCEMENT"/>
    <x v="0"/>
    <s v="CNG LIGHT-DUTY AUTO"/>
    <x v="40"/>
    <s v="TRANSPORTATION"/>
    <x v="2"/>
    <s v="ELECTRICITY"/>
    <m/>
  </r>
  <r>
    <n v="73540"/>
    <s v="REFERENCE ELECTRIFICATION - MODERATE TECHNOLOGY ADVANCEMENT"/>
    <x v="0"/>
    <s v="CNG LIGHT-DUTY AUTO"/>
    <x v="40"/>
    <s v="TRANSPORTATION"/>
    <x v="2"/>
    <s v="DIESEL FUEL"/>
    <m/>
  </r>
  <r>
    <n v="73541"/>
    <s v="REFERENCE ELECTRIFICATION - MODERATE TECHNOLOGY ADVANCEMENT"/>
    <x v="0"/>
    <s v="CNG LIGHT-DUTY AUTO"/>
    <x v="40"/>
    <s v="TRANSPORTATION"/>
    <x v="2"/>
    <s v="COMPRESSED PIPELINE GAS"/>
    <n v="32844.7727749751"/>
  </r>
  <r>
    <n v="73542"/>
    <s v="REFERENCE ELECTRIFICATION - MODERATE TECHNOLOGY ADVANCEMENT"/>
    <x v="0"/>
    <s v="CNG LIGHT-DUTY AUTO"/>
    <x v="40"/>
    <s v="TRANSPORTATION"/>
    <x v="2"/>
    <s v="LIQUID HYDROGEN"/>
    <m/>
  </r>
  <r>
    <n v="73543"/>
    <s v="REFERENCE ELECTRIFICATION - MODERATE TECHNOLOGY ADVANCEMENT"/>
    <x v="0"/>
    <s v="CNG LIGHT-DUTY AUTO"/>
    <x v="41"/>
    <s v="TRANSPORTATION"/>
    <x v="2"/>
    <s v="GASOLINE FUEL"/>
    <m/>
  </r>
  <r>
    <n v="73544"/>
    <s v="REFERENCE ELECTRIFICATION - MODERATE TECHNOLOGY ADVANCEMENT"/>
    <x v="0"/>
    <s v="CNG LIGHT-DUTY AUTO"/>
    <x v="41"/>
    <s v="TRANSPORTATION"/>
    <x v="2"/>
    <s v="ELECTRICITY"/>
    <m/>
  </r>
  <r>
    <n v="73545"/>
    <s v="REFERENCE ELECTRIFICATION - MODERATE TECHNOLOGY ADVANCEMENT"/>
    <x v="0"/>
    <s v="CNG LIGHT-DUTY AUTO"/>
    <x v="41"/>
    <s v="TRANSPORTATION"/>
    <x v="2"/>
    <s v="DIESEL FUEL"/>
    <m/>
  </r>
  <r>
    <n v="73546"/>
    <s v="REFERENCE ELECTRIFICATION - MODERATE TECHNOLOGY ADVANCEMENT"/>
    <x v="0"/>
    <s v="CNG LIGHT-DUTY AUTO"/>
    <x v="41"/>
    <s v="TRANSPORTATION"/>
    <x v="2"/>
    <s v="COMPRESSED PIPELINE GAS"/>
    <n v="6455.10585185773"/>
  </r>
  <r>
    <n v="73547"/>
    <s v="REFERENCE ELECTRIFICATION - MODERATE TECHNOLOGY ADVANCEMENT"/>
    <x v="0"/>
    <s v="CNG LIGHT-DUTY AUTO"/>
    <x v="41"/>
    <s v="TRANSPORTATION"/>
    <x v="2"/>
    <s v="LIQUID HYDROGEN"/>
    <m/>
  </r>
  <r>
    <n v="73548"/>
    <s v="REFERENCE ELECTRIFICATION - MODERATE TECHNOLOGY ADVANCEMENT"/>
    <x v="0"/>
    <s v="CNG LIGHT-DUTY AUTO"/>
    <x v="42"/>
    <s v="TRANSPORTATION"/>
    <x v="2"/>
    <s v="GASOLINE FUEL"/>
    <m/>
  </r>
  <r>
    <n v="73549"/>
    <s v="REFERENCE ELECTRIFICATION - MODERATE TECHNOLOGY ADVANCEMENT"/>
    <x v="0"/>
    <s v="CNG LIGHT-DUTY AUTO"/>
    <x v="42"/>
    <s v="TRANSPORTATION"/>
    <x v="2"/>
    <s v="ELECTRICITY"/>
    <m/>
  </r>
  <r>
    <n v="73550"/>
    <s v="REFERENCE ELECTRIFICATION - MODERATE TECHNOLOGY ADVANCEMENT"/>
    <x v="0"/>
    <s v="CNG LIGHT-DUTY AUTO"/>
    <x v="42"/>
    <s v="TRANSPORTATION"/>
    <x v="2"/>
    <s v="DIESEL FUEL"/>
    <m/>
  </r>
  <r>
    <n v="73551"/>
    <s v="REFERENCE ELECTRIFICATION - MODERATE TECHNOLOGY ADVANCEMENT"/>
    <x v="0"/>
    <s v="CNG LIGHT-DUTY AUTO"/>
    <x v="42"/>
    <s v="TRANSPORTATION"/>
    <x v="2"/>
    <s v="COMPRESSED PIPELINE GAS"/>
    <n v="57940.7079219157"/>
  </r>
  <r>
    <n v="73552"/>
    <s v="REFERENCE ELECTRIFICATION - MODERATE TECHNOLOGY ADVANCEMENT"/>
    <x v="0"/>
    <s v="CNG LIGHT-DUTY AUTO"/>
    <x v="42"/>
    <s v="TRANSPORTATION"/>
    <x v="2"/>
    <s v="LIQUID HYDROGEN"/>
    <m/>
  </r>
  <r>
    <n v="73553"/>
    <s v="REFERENCE ELECTRIFICATION - MODERATE TECHNOLOGY ADVANCEMENT"/>
    <x v="0"/>
    <s v="CNG LIGHT-DUTY AUTO"/>
    <x v="43"/>
    <s v="TRANSPORTATION"/>
    <x v="2"/>
    <s v="GASOLINE FUEL"/>
    <m/>
  </r>
  <r>
    <n v="73554"/>
    <s v="REFERENCE ELECTRIFICATION - MODERATE TECHNOLOGY ADVANCEMENT"/>
    <x v="0"/>
    <s v="CNG LIGHT-DUTY AUTO"/>
    <x v="43"/>
    <s v="TRANSPORTATION"/>
    <x v="2"/>
    <s v="ELECTRICITY"/>
    <m/>
  </r>
  <r>
    <n v="73555"/>
    <s v="REFERENCE ELECTRIFICATION - MODERATE TECHNOLOGY ADVANCEMENT"/>
    <x v="0"/>
    <s v="CNG LIGHT-DUTY AUTO"/>
    <x v="43"/>
    <s v="TRANSPORTATION"/>
    <x v="2"/>
    <s v="DIESEL FUEL"/>
    <m/>
  </r>
  <r>
    <n v="73556"/>
    <s v="REFERENCE ELECTRIFICATION - MODERATE TECHNOLOGY ADVANCEMENT"/>
    <x v="0"/>
    <s v="CNG LIGHT-DUTY AUTO"/>
    <x v="43"/>
    <s v="TRANSPORTATION"/>
    <x v="2"/>
    <s v="COMPRESSED PIPELINE GAS"/>
    <n v="157904.277467457"/>
  </r>
  <r>
    <n v="73557"/>
    <s v="REFERENCE ELECTRIFICATION - MODERATE TECHNOLOGY ADVANCEMENT"/>
    <x v="0"/>
    <s v="CNG LIGHT-DUTY AUTO"/>
    <x v="43"/>
    <s v="TRANSPORTATION"/>
    <x v="2"/>
    <s v="LIQUID HYDROGEN"/>
    <m/>
  </r>
  <r>
    <n v="73558"/>
    <s v="REFERENCE ELECTRIFICATION - MODERATE TECHNOLOGY ADVANCEMENT"/>
    <x v="0"/>
    <s v="CNG LIGHT-DUTY AUTO"/>
    <x v="44"/>
    <s v="TRANSPORTATION"/>
    <x v="2"/>
    <s v="GASOLINE FUEL"/>
    <m/>
  </r>
  <r>
    <n v="73559"/>
    <s v="REFERENCE ELECTRIFICATION - MODERATE TECHNOLOGY ADVANCEMENT"/>
    <x v="0"/>
    <s v="CNG LIGHT-DUTY AUTO"/>
    <x v="44"/>
    <s v="TRANSPORTATION"/>
    <x v="2"/>
    <s v="ELECTRICITY"/>
    <m/>
  </r>
  <r>
    <n v="73560"/>
    <s v="REFERENCE ELECTRIFICATION - MODERATE TECHNOLOGY ADVANCEMENT"/>
    <x v="0"/>
    <s v="CNG LIGHT-DUTY AUTO"/>
    <x v="44"/>
    <s v="TRANSPORTATION"/>
    <x v="2"/>
    <s v="DIESEL FUEL"/>
    <m/>
  </r>
  <r>
    <n v="73561"/>
    <s v="REFERENCE ELECTRIFICATION - MODERATE TECHNOLOGY ADVANCEMENT"/>
    <x v="0"/>
    <s v="CNG LIGHT-DUTY AUTO"/>
    <x v="44"/>
    <s v="TRANSPORTATION"/>
    <x v="2"/>
    <s v="COMPRESSED PIPELINE GAS"/>
    <n v="17498.5627233275"/>
  </r>
  <r>
    <n v="73562"/>
    <s v="REFERENCE ELECTRIFICATION - MODERATE TECHNOLOGY ADVANCEMENT"/>
    <x v="0"/>
    <s v="CNG LIGHT-DUTY AUTO"/>
    <x v="44"/>
    <s v="TRANSPORTATION"/>
    <x v="2"/>
    <s v="LIQUID HYDROGEN"/>
    <m/>
  </r>
  <r>
    <n v="73563"/>
    <s v="REFERENCE ELECTRIFICATION - MODERATE TECHNOLOGY ADVANCEMENT"/>
    <x v="0"/>
    <s v="CNG LIGHT-DUTY AUTO"/>
    <x v="45"/>
    <s v="TRANSPORTATION"/>
    <x v="2"/>
    <s v="GASOLINE FUEL"/>
    <m/>
  </r>
  <r>
    <n v="73564"/>
    <s v="REFERENCE ELECTRIFICATION - MODERATE TECHNOLOGY ADVANCEMENT"/>
    <x v="0"/>
    <s v="CNG LIGHT-DUTY AUTO"/>
    <x v="45"/>
    <s v="TRANSPORTATION"/>
    <x v="2"/>
    <s v="ELECTRICITY"/>
    <m/>
  </r>
  <r>
    <n v="73565"/>
    <s v="REFERENCE ELECTRIFICATION - MODERATE TECHNOLOGY ADVANCEMENT"/>
    <x v="0"/>
    <s v="CNG LIGHT-DUTY AUTO"/>
    <x v="45"/>
    <s v="TRANSPORTATION"/>
    <x v="2"/>
    <s v="DIESEL FUEL"/>
    <m/>
  </r>
  <r>
    <n v="73566"/>
    <s v="REFERENCE ELECTRIFICATION - MODERATE TECHNOLOGY ADVANCEMENT"/>
    <x v="0"/>
    <s v="CNG LIGHT-DUTY AUTO"/>
    <x v="45"/>
    <s v="TRANSPORTATION"/>
    <x v="2"/>
    <s v="COMPRESSED PIPELINE GAS"/>
    <n v="4803.91657918003"/>
  </r>
  <r>
    <n v="73567"/>
    <s v="REFERENCE ELECTRIFICATION - MODERATE TECHNOLOGY ADVANCEMENT"/>
    <x v="0"/>
    <s v="CNG LIGHT-DUTY AUTO"/>
    <x v="45"/>
    <s v="TRANSPORTATION"/>
    <x v="2"/>
    <s v="LIQUID HYDROGEN"/>
    <m/>
  </r>
  <r>
    <n v="73568"/>
    <s v="REFERENCE ELECTRIFICATION - MODERATE TECHNOLOGY ADVANCEMENT"/>
    <x v="0"/>
    <s v="CNG LIGHT-DUTY AUTO"/>
    <x v="46"/>
    <s v="TRANSPORTATION"/>
    <x v="2"/>
    <s v="GASOLINE FUEL"/>
    <m/>
  </r>
  <r>
    <n v="73569"/>
    <s v="REFERENCE ELECTRIFICATION - MODERATE TECHNOLOGY ADVANCEMENT"/>
    <x v="0"/>
    <s v="CNG LIGHT-DUTY AUTO"/>
    <x v="46"/>
    <s v="TRANSPORTATION"/>
    <x v="2"/>
    <s v="ELECTRICITY"/>
    <m/>
  </r>
  <r>
    <n v="73570"/>
    <s v="REFERENCE ELECTRIFICATION - MODERATE TECHNOLOGY ADVANCEMENT"/>
    <x v="0"/>
    <s v="CNG LIGHT-DUTY AUTO"/>
    <x v="46"/>
    <s v="TRANSPORTATION"/>
    <x v="2"/>
    <s v="DIESEL FUEL"/>
    <m/>
  </r>
  <r>
    <n v="73571"/>
    <s v="REFERENCE ELECTRIFICATION - MODERATE TECHNOLOGY ADVANCEMENT"/>
    <x v="0"/>
    <s v="CNG LIGHT-DUTY AUTO"/>
    <x v="46"/>
    <s v="TRANSPORTATION"/>
    <x v="2"/>
    <s v="COMPRESSED PIPELINE GAS"/>
    <n v="53627.9057256675"/>
  </r>
  <r>
    <n v="73572"/>
    <s v="REFERENCE ELECTRIFICATION - MODERATE TECHNOLOGY ADVANCEMENT"/>
    <x v="0"/>
    <s v="CNG LIGHT-DUTY AUTO"/>
    <x v="46"/>
    <s v="TRANSPORTATION"/>
    <x v="2"/>
    <s v="LIQUID HYDROGEN"/>
    <m/>
  </r>
  <r>
    <n v="73573"/>
    <s v="REFERENCE ELECTRIFICATION - MODERATE TECHNOLOGY ADVANCEMENT"/>
    <x v="0"/>
    <s v="CNG LIGHT-DUTY AUTO"/>
    <x v="47"/>
    <s v="TRANSPORTATION"/>
    <x v="2"/>
    <s v="GASOLINE FUEL"/>
    <m/>
  </r>
  <r>
    <n v="73574"/>
    <s v="REFERENCE ELECTRIFICATION - MODERATE TECHNOLOGY ADVANCEMENT"/>
    <x v="0"/>
    <s v="CNG LIGHT-DUTY AUTO"/>
    <x v="47"/>
    <s v="TRANSPORTATION"/>
    <x v="2"/>
    <s v="ELECTRICITY"/>
    <m/>
  </r>
  <r>
    <n v="73575"/>
    <s v="REFERENCE ELECTRIFICATION - MODERATE TECHNOLOGY ADVANCEMENT"/>
    <x v="0"/>
    <s v="CNG LIGHT-DUTY AUTO"/>
    <x v="47"/>
    <s v="TRANSPORTATION"/>
    <x v="2"/>
    <s v="DIESEL FUEL"/>
    <m/>
  </r>
  <r>
    <n v="73576"/>
    <s v="REFERENCE ELECTRIFICATION - MODERATE TECHNOLOGY ADVANCEMENT"/>
    <x v="0"/>
    <s v="CNG LIGHT-DUTY AUTO"/>
    <x v="47"/>
    <s v="TRANSPORTATION"/>
    <x v="2"/>
    <s v="COMPRESSED PIPELINE GAS"/>
    <n v="42436.7407152561"/>
  </r>
  <r>
    <n v="73577"/>
    <s v="REFERENCE ELECTRIFICATION - MODERATE TECHNOLOGY ADVANCEMENT"/>
    <x v="0"/>
    <s v="CNG LIGHT-DUTY AUTO"/>
    <x v="47"/>
    <s v="TRANSPORTATION"/>
    <x v="2"/>
    <s v="LIQUID HYDROGEN"/>
    <m/>
  </r>
  <r>
    <n v="73578"/>
    <s v="REFERENCE ELECTRIFICATION - MODERATE TECHNOLOGY ADVANCEMENT"/>
    <x v="0"/>
    <s v="CNG LIGHT-DUTY AUTO"/>
    <x v="48"/>
    <s v="TRANSPORTATION"/>
    <x v="2"/>
    <s v="GASOLINE FUEL"/>
    <m/>
  </r>
  <r>
    <n v="73579"/>
    <s v="REFERENCE ELECTRIFICATION - MODERATE TECHNOLOGY ADVANCEMENT"/>
    <x v="0"/>
    <s v="CNG LIGHT-DUTY AUTO"/>
    <x v="48"/>
    <s v="TRANSPORTATION"/>
    <x v="2"/>
    <s v="ELECTRICITY"/>
    <m/>
  </r>
  <r>
    <n v="73580"/>
    <s v="REFERENCE ELECTRIFICATION - MODERATE TECHNOLOGY ADVANCEMENT"/>
    <x v="0"/>
    <s v="CNG LIGHT-DUTY AUTO"/>
    <x v="48"/>
    <s v="TRANSPORTATION"/>
    <x v="2"/>
    <s v="DIESEL FUEL"/>
    <m/>
  </r>
  <r>
    <n v="73581"/>
    <s v="REFERENCE ELECTRIFICATION - MODERATE TECHNOLOGY ADVANCEMENT"/>
    <x v="0"/>
    <s v="CNG LIGHT-DUTY AUTO"/>
    <x v="48"/>
    <s v="TRANSPORTATION"/>
    <x v="2"/>
    <s v="COMPRESSED PIPELINE GAS"/>
    <n v="11876.0760099016"/>
  </r>
  <r>
    <n v="73582"/>
    <s v="REFERENCE ELECTRIFICATION - MODERATE TECHNOLOGY ADVANCEMENT"/>
    <x v="0"/>
    <s v="CNG LIGHT-DUTY AUTO"/>
    <x v="48"/>
    <s v="TRANSPORTATION"/>
    <x v="2"/>
    <s v="LIQUID HYDROGEN"/>
    <m/>
  </r>
  <r>
    <n v="73583"/>
    <s v="REFERENCE ELECTRIFICATION - MODERATE TECHNOLOGY ADVANCEMENT"/>
    <x v="0"/>
    <s v="CNG LIGHT-DUTY AUTO"/>
    <x v="49"/>
    <s v="TRANSPORTATION"/>
    <x v="2"/>
    <s v="GASOLINE FUEL"/>
    <m/>
  </r>
  <r>
    <n v="73584"/>
    <s v="REFERENCE ELECTRIFICATION - MODERATE TECHNOLOGY ADVANCEMENT"/>
    <x v="0"/>
    <s v="CNG LIGHT-DUTY AUTO"/>
    <x v="49"/>
    <s v="TRANSPORTATION"/>
    <x v="2"/>
    <s v="ELECTRICITY"/>
    <m/>
  </r>
  <r>
    <n v="73585"/>
    <s v="REFERENCE ELECTRIFICATION - MODERATE TECHNOLOGY ADVANCEMENT"/>
    <x v="0"/>
    <s v="CNG LIGHT-DUTY AUTO"/>
    <x v="49"/>
    <s v="TRANSPORTATION"/>
    <x v="2"/>
    <s v="DIESEL FUEL"/>
    <m/>
  </r>
  <r>
    <n v="73586"/>
    <s v="REFERENCE ELECTRIFICATION - MODERATE TECHNOLOGY ADVANCEMENT"/>
    <x v="0"/>
    <s v="CNG LIGHT-DUTY AUTO"/>
    <x v="49"/>
    <s v="TRANSPORTATION"/>
    <x v="2"/>
    <s v="COMPRESSED PIPELINE GAS"/>
    <n v="37283.4836538155"/>
  </r>
  <r>
    <n v="73587"/>
    <s v="REFERENCE ELECTRIFICATION - MODERATE TECHNOLOGY ADVANCEMENT"/>
    <x v="0"/>
    <s v="CNG LIGHT-DUTY AUTO"/>
    <x v="49"/>
    <s v="TRANSPORTATION"/>
    <x v="2"/>
    <s v="LIQUID HYDROGEN"/>
    <m/>
  </r>
  <r>
    <n v="73588"/>
    <s v="REFERENCE ELECTRIFICATION - MODERATE TECHNOLOGY ADVANCEMENT"/>
    <x v="0"/>
    <s v="CNG LIGHT-DUTY AUTO"/>
    <x v="50"/>
    <s v="TRANSPORTATION"/>
    <x v="2"/>
    <s v="GASOLINE FUEL"/>
    <m/>
  </r>
  <r>
    <n v="73589"/>
    <s v="REFERENCE ELECTRIFICATION - MODERATE TECHNOLOGY ADVANCEMENT"/>
    <x v="0"/>
    <s v="CNG LIGHT-DUTY AUTO"/>
    <x v="50"/>
    <s v="TRANSPORTATION"/>
    <x v="2"/>
    <s v="ELECTRICITY"/>
    <m/>
  </r>
  <r>
    <n v="73590"/>
    <s v="REFERENCE ELECTRIFICATION - MODERATE TECHNOLOGY ADVANCEMENT"/>
    <x v="0"/>
    <s v="CNG LIGHT-DUTY AUTO"/>
    <x v="50"/>
    <s v="TRANSPORTATION"/>
    <x v="2"/>
    <s v="DIESEL FUEL"/>
    <m/>
  </r>
  <r>
    <n v="73591"/>
    <s v="REFERENCE ELECTRIFICATION - MODERATE TECHNOLOGY ADVANCEMENT"/>
    <x v="0"/>
    <s v="CNG LIGHT-DUTY AUTO"/>
    <x v="50"/>
    <s v="TRANSPORTATION"/>
    <x v="2"/>
    <s v="COMPRESSED PIPELINE GAS"/>
    <n v="6730.21643736165"/>
  </r>
  <r>
    <n v="73592"/>
    <s v="REFERENCE ELECTRIFICATION - MODERATE TECHNOLOGY ADVANCEMENT"/>
    <x v="0"/>
    <s v="CNG LIGHT-DUTY AUTO"/>
    <x v="50"/>
    <s v="TRANSPORTATION"/>
    <x v="2"/>
    <s v="LIQUID HYDROGEN"/>
    <m/>
  </r>
  <r>
    <n v="73593"/>
    <s v="REFERENCE ELECTRIFICATION - MODERATE TECHNOLOGY ADVANCEMENT"/>
    <x v="0"/>
    <s v="PROPANE ICE LIGHT-DUTY AUTO"/>
    <x v="0"/>
    <s v="TRANSPORTATION"/>
    <x v="2"/>
    <s v="GASOLINE FUEL"/>
    <m/>
  </r>
  <r>
    <n v="73594"/>
    <s v="REFERENCE ELECTRIFICATION - MODERATE TECHNOLOGY ADVANCEMENT"/>
    <x v="0"/>
    <s v="PROPANE ICE LIGHT-DUTY AUTO"/>
    <x v="0"/>
    <s v="TRANSPORTATION"/>
    <x v="2"/>
    <s v="ELECTRICITY"/>
    <m/>
  </r>
  <r>
    <n v="73595"/>
    <s v="REFERENCE ELECTRIFICATION - MODERATE TECHNOLOGY ADVANCEMENT"/>
    <x v="0"/>
    <s v="PROPANE ICE LIGHT-DUTY AUTO"/>
    <x v="0"/>
    <s v="TRANSPORTATION"/>
    <x v="2"/>
    <s v="DIESEL FUEL"/>
    <n v="33454.1197843839"/>
  </r>
  <r>
    <n v="73596"/>
    <s v="REFERENCE ELECTRIFICATION - MODERATE TECHNOLOGY ADVANCEMENT"/>
    <x v="0"/>
    <s v="PROPANE ICE LIGHT-DUTY AUTO"/>
    <x v="0"/>
    <s v="TRANSPORTATION"/>
    <x v="2"/>
    <s v="COMPRESSED PIPELINE GAS"/>
    <m/>
  </r>
  <r>
    <n v="73597"/>
    <s v="REFERENCE ELECTRIFICATION - MODERATE TECHNOLOGY ADVANCEMENT"/>
    <x v="0"/>
    <s v="PROPANE ICE LIGHT-DUTY AUTO"/>
    <x v="0"/>
    <s v="TRANSPORTATION"/>
    <x v="2"/>
    <s v="LIQUID HYDROGEN"/>
    <m/>
  </r>
  <r>
    <n v="73598"/>
    <s v="REFERENCE ELECTRIFICATION - MODERATE TECHNOLOGY ADVANCEMENT"/>
    <x v="0"/>
    <s v="PROPANE ICE LIGHT-DUTY AUTO"/>
    <x v="1"/>
    <s v="TRANSPORTATION"/>
    <x v="2"/>
    <s v="GASOLINE FUEL"/>
    <m/>
  </r>
  <r>
    <n v="73599"/>
    <s v="REFERENCE ELECTRIFICATION - MODERATE TECHNOLOGY ADVANCEMENT"/>
    <x v="0"/>
    <s v="PROPANE ICE LIGHT-DUTY AUTO"/>
    <x v="1"/>
    <s v="TRANSPORTATION"/>
    <x v="2"/>
    <s v="ELECTRICITY"/>
    <m/>
  </r>
  <r>
    <n v="73600"/>
    <s v="REFERENCE ELECTRIFICATION - MODERATE TECHNOLOGY ADVANCEMENT"/>
    <x v="0"/>
    <s v="PROPANE ICE LIGHT-DUTY AUTO"/>
    <x v="1"/>
    <s v="TRANSPORTATION"/>
    <x v="2"/>
    <s v="DIESEL FUEL"/>
    <n v="3421.63488153333"/>
  </r>
  <r>
    <n v="73601"/>
    <s v="REFERENCE ELECTRIFICATION - MODERATE TECHNOLOGY ADVANCEMENT"/>
    <x v="0"/>
    <s v="PROPANE ICE LIGHT-DUTY AUTO"/>
    <x v="1"/>
    <s v="TRANSPORTATION"/>
    <x v="2"/>
    <s v="COMPRESSED PIPELINE GAS"/>
    <m/>
  </r>
  <r>
    <n v="73602"/>
    <s v="REFERENCE ELECTRIFICATION - MODERATE TECHNOLOGY ADVANCEMENT"/>
    <x v="0"/>
    <s v="PROPANE ICE LIGHT-DUTY AUTO"/>
    <x v="1"/>
    <s v="TRANSPORTATION"/>
    <x v="2"/>
    <s v="LIQUID HYDROGEN"/>
    <m/>
  </r>
  <r>
    <n v="73603"/>
    <s v="REFERENCE ELECTRIFICATION - MODERATE TECHNOLOGY ADVANCEMENT"/>
    <x v="0"/>
    <s v="PROPANE ICE LIGHT-DUTY AUTO"/>
    <x v="2"/>
    <s v="TRANSPORTATION"/>
    <x v="2"/>
    <s v="GASOLINE FUEL"/>
    <m/>
  </r>
  <r>
    <n v="73604"/>
    <s v="REFERENCE ELECTRIFICATION - MODERATE TECHNOLOGY ADVANCEMENT"/>
    <x v="0"/>
    <s v="PROPANE ICE LIGHT-DUTY AUTO"/>
    <x v="2"/>
    <s v="TRANSPORTATION"/>
    <x v="2"/>
    <s v="ELECTRICITY"/>
    <m/>
  </r>
  <r>
    <n v="73605"/>
    <s v="REFERENCE ELECTRIFICATION - MODERATE TECHNOLOGY ADVANCEMENT"/>
    <x v="0"/>
    <s v="PROPANE ICE LIGHT-DUTY AUTO"/>
    <x v="2"/>
    <s v="TRANSPORTATION"/>
    <x v="2"/>
    <s v="DIESEL FUEL"/>
    <n v="59859.0032584939"/>
  </r>
  <r>
    <n v="73606"/>
    <s v="REFERENCE ELECTRIFICATION - MODERATE TECHNOLOGY ADVANCEMENT"/>
    <x v="0"/>
    <s v="PROPANE ICE LIGHT-DUTY AUTO"/>
    <x v="2"/>
    <s v="TRANSPORTATION"/>
    <x v="2"/>
    <s v="COMPRESSED PIPELINE GAS"/>
    <m/>
  </r>
  <r>
    <n v="73607"/>
    <s v="REFERENCE ELECTRIFICATION - MODERATE TECHNOLOGY ADVANCEMENT"/>
    <x v="0"/>
    <s v="PROPANE ICE LIGHT-DUTY AUTO"/>
    <x v="2"/>
    <s v="TRANSPORTATION"/>
    <x v="2"/>
    <s v="LIQUID HYDROGEN"/>
    <m/>
  </r>
  <r>
    <n v="73608"/>
    <s v="REFERENCE ELECTRIFICATION - MODERATE TECHNOLOGY ADVANCEMENT"/>
    <x v="0"/>
    <s v="PROPANE ICE LIGHT-DUTY AUTO"/>
    <x v="3"/>
    <s v="TRANSPORTATION"/>
    <x v="2"/>
    <s v="GASOLINE FUEL"/>
    <m/>
  </r>
  <r>
    <n v="73609"/>
    <s v="REFERENCE ELECTRIFICATION - MODERATE TECHNOLOGY ADVANCEMENT"/>
    <x v="0"/>
    <s v="PROPANE ICE LIGHT-DUTY AUTO"/>
    <x v="3"/>
    <s v="TRANSPORTATION"/>
    <x v="2"/>
    <s v="ELECTRICITY"/>
    <m/>
  </r>
  <r>
    <n v="73610"/>
    <s v="REFERENCE ELECTRIFICATION - MODERATE TECHNOLOGY ADVANCEMENT"/>
    <x v="0"/>
    <s v="PROPANE ICE LIGHT-DUTY AUTO"/>
    <x v="3"/>
    <s v="TRANSPORTATION"/>
    <x v="2"/>
    <s v="DIESEL FUEL"/>
    <n v="25047.5634179405"/>
  </r>
  <r>
    <n v="73611"/>
    <s v="REFERENCE ELECTRIFICATION - MODERATE TECHNOLOGY ADVANCEMENT"/>
    <x v="0"/>
    <s v="PROPANE ICE LIGHT-DUTY AUTO"/>
    <x v="3"/>
    <s v="TRANSPORTATION"/>
    <x v="2"/>
    <s v="COMPRESSED PIPELINE GAS"/>
    <m/>
  </r>
  <r>
    <n v="73612"/>
    <s v="REFERENCE ELECTRIFICATION - MODERATE TECHNOLOGY ADVANCEMENT"/>
    <x v="0"/>
    <s v="PROPANE ICE LIGHT-DUTY AUTO"/>
    <x v="3"/>
    <s v="TRANSPORTATION"/>
    <x v="2"/>
    <s v="LIQUID HYDROGEN"/>
    <m/>
  </r>
  <r>
    <n v="73613"/>
    <s v="REFERENCE ELECTRIFICATION - MODERATE TECHNOLOGY ADVANCEMENT"/>
    <x v="0"/>
    <s v="PROPANE ICE LIGHT-DUTY AUTO"/>
    <x v="4"/>
    <s v="TRANSPORTATION"/>
    <x v="2"/>
    <s v="GASOLINE FUEL"/>
    <m/>
  </r>
  <r>
    <n v="73614"/>
    <s v="REFERENCE ELECTRIFICATION - MODERATE TECHNOLOGY ADVANCEMENT"/>
    <x v="0"/>
    <s v="PROPANE ICE LIGHT-DUTY AUTO"/>
    <x v="4"/>
    <s v="TRANSPORTATION"/>
    <x v="2"/>
    <s v="ELECTRICITY"/>
    <m/>
  </r>
  <r>
    <n v="73615"/>
    <s v="REFERENCE ELECTRIFICATION - MODERATE TECHNOLOGY ADVANCEMENT"/>
    <x v="0"/>
    <s v="PROPANE ICE LIGHT-DUTY AUTO"/>
    <x v="4"/>
    <s v="TRANSPORTATION"/>
    <x v="2"/>
    <s v="DIESEL FUEL"/>
    <n v="241439.110881141"/>
  </r>
  <r>
    <n v="73616"/>
    <s v="REFERENCE ELECTRIFICATION - MODERATE TECHNOLOGY ADVANCEMENT"/>
    <x v="0"/>
    <s v="PROPANE ICE LIGHT-DUTY AUTO"/>
    <x v="4"/>
    <s v="TRANSPORTATION"/>
    <x v="2"/>
    <s v="COMPRESSED PIPELINE GAS"/>
    <m/>
  </r>
  <r>
    <n v="73617"/>
    <s v="REFERENCE ELECTRIFICATION - MODERATE TECHNOLOGY ADVANCEMENT"/>
    <x v="0"/>
    <s v="PROPANE ICE LIGHT-DUTY AUTO"/>
    <x v="4"/>
    <s v="TRANSPORTATION"/>
    <x v="2"/>
    <s v="LIQUID HYDROGEN"/>
    <m/>
  </r>
  <r>
    <n v="73618"/>
    <s v="REFERENCE ELECTRIFICATION - MODERATE TECHNOLOGY ADVANCEMENT"/>
    <x v="0"/>
    <s v="PROPANE ICE LIGHT-DUTY AUTO"/>
    <x v="5"/>
    <s v="TRANSPORTATION"/>
    <x v="2"/>
    <s v="GASOLINE FUEL"/>
    <m/>
  </r>
  <r>
    <n v="73619"/>
    <s v="REFERENCE ELECTRIFICATION - MODERATE TECHNOLOGY ADVANCEMENT"/>
    <x v="0"/>
    <s v="PROPANE ICE LIGHT-DUTY AUTO"/>
    <x v="5"/>
    <s v="TRANSPORTATION"/>
    <x v="2"/>
    <s v="ELECTRICITY"/>
    <m/>
  </r>
  <r>
    <n v="73620"/>
    <s v="REFERENCE ELECTRIFICATION - MODERATE TECHNOLOGY ADVANCEMENT"/>
    <x v="0"/>
    <s v="PROPANE ICE LIGHT-DUTY AUTO"/>
    <x v="5"/>
    <s v="TRANSPORTATION"/>
    <x v="2"/>
    <s v="DIESEL FUEL"/>
    <n v="49786.5748635358"/>
  </r>
  <r>
    <n v="73621"/>
    <s v="REFERENCE ELECTRIFICATION - MODERATE TECHNOLOGY ADVANCEMENT"/>
    <x v="0"/>
    <s v="PROPANE ICE LIGHT-DUTY AUTO"/>
    <x v="5"/>
    <s v="TRANSPORTATION"/>
    <x v="2"/>
    <s v="COMPRESSED PIPELINE GAS"/>
    <m/>
  </r>
  <r>
    <n v="73622"/>
    <s v="REFERENCE ELECTRIFICATION - MODERATE TECHNOLOGY ADVANCEMENT"/>
    <x v="0"/>
    <s v="PROPANE ICE LIGHT-DUTY AUTO"/>
    <x v="5"/>
    <s v="TRANSPORTATION"/>
    <x v="2"/>
    <s v="LIQUID HYDROGEN"/>
    <m/>
  </r>
  <r>
    <n v="73623"/>
    <s v="REFERENCE ELECTRIFICATION - MODERATE TECHNOLOGY ADVANCEMENT"/>
    <x v="0"/>
    <s v="PROPANE ICE LIGHT-DUTY AUTO"/>
    <x v="6"/>
    <s v="TRANSPORTATION"/>
    <x v="2"/>
    <s v="GASOLINE FUEL"/>
    <m/>
  </r>
  <r>
    <n v="73624"/>
    <s v="REFERENCE ELECTRIFICATION - MODERATE TECHNOLOGY ADVANCEMENT"/>
    <x v="0"/>
    <s v="PROPANE ICE LIGHT-DUTY AUTO"/>
    <x v="6"/>
    <s v="TRANSPORTATION"/>
    <x v="2"/>
    <s v="ELECTRICITY"/>
    <m/>
  </r>
  <r>
    <n v="73625"/>
    <s v="REFERENCE ELECTRIFICATION - MODERATE TECHNOLOGY ADVANCEMENT"/>
    <x v="0"/>
    <s v="PROPANE ICE LIGHT-DUTY AUTO"/>
    <x v="6"/>
    <s v="TRANSPORTATION"/>
    <x v="2"/>
    <s v="DIESEL FUEL"/>
    <n v="13282.7621615498"/>
  </r>
  <r>
    <n v="73626"/>
    <s v="REFERENCE ELECTRIFICATION - MODERATE TECHNOLOGY ADVANCEMENT"/>
    <x v="0"/>
    <s v="PROPANE ICE LIGHT-DUTY AUTO"/>
    <x v="6"/>
    <s v="TRANSPORTATION"/>
    <x v="2"/>
    <s v="COMPRESSED PIPELINE GAS"/>
    <m/>
  </r>
  <r>
    <n v="73627"/>
    <s v="REFERENCE ELECTRIFICATION - MODERATE TECHNOLOGY ADVANCEMENT"/>
    <x v="0"/>
    <s v="PROPANE ICE LIGHT-DUTY AUTO"/>
    <x v="6"/>
    <s v="TRANSPORTATION"/>
    <x v="2"/>
    <s v="LIQUID HYDROGEN"/>
    <m/>
  </r>
  <r>
    <n v="73628"/>
    <s v="REFERENCE ELECTRIFICATION - MODERATE TECHNOLOGY ADVANCEMENT"/>
    <x v="0"/>
    <s v="PROPANE ICE LIGHT-DUTY AUTO"/>
    <x v="7"/>
    <s v="TRANSPORTATION"/>
    <x v="2"/>
    <s v="GASOLINE FUEL"/>
    <m/>
  </r>
  <r>
    <n v="73629"/>
    <s v="REFERENCE ELECTRIFICATION - MODERATE TECHNOLOGY ADVANCEMENT"/>
    <x v="0"/>
    <s v="PROPANE ICE LIGHT-DUTY AUTO"/>
    <x v="7"/>
    <s v="TRANSPORTATION"/>
    <x v="2"/>
    <s v="ELECTRICITY"/>
    <m/>
  </r>
  <r>
    <n v="73630"/>
    <s v="REFERENCE ELECTRIFICATION - MODERATE TECHNOLOGY ADVANCEMENT"/>
    <x v="0"/>
    <s v="PROPANE ICE LIGHT-DUTY AUTO"/>
    <x v="7"/>
    <s v="TRANSPORTATION"/>
    <x v="2"/>
    <s v="DIESEL FUEL"/>
    <n v="2299.48480018417"/>
  </r>
  <r>
    <n v="73631"/>
    <s v="REFERENCE ELECTRIFICATION - MODERATE TECHNOLOGY ADVANCEMENT"/>
    <x v="0"/>
    <s v="PROPANE ICE LIGHT-DUTY AUTO"/>
    <x v="7"/>
    <s v="TRANSPORTATION"/>
    <x v="2"/>
    <s v="COMPRESSED PIPELINE GAS"/>
    <m/>
  </r>
  <r>
    <n v="73632"/>
    <s v="REFERENCE ELECTRIFICATION - MODERATE TECHNOLOGY ADVANCEMENT"/>
    <x v="0"/>
    <s v="PROPANE ICE LIGHT-DUTY AUTO"/>
    <x v="7"/>
    <s v="TRANSPORTATION"/>
    <x v="2"/>
    <s v="LIQUID HYDROGEN"/>
    <m/>
  </r>
  <r>
    <n v="73633"/>
    <s v="REFERENCE ELECTRIFICATION - MODERATE TECHNOLOGY ADVANCEMENT"/>
    <x v="0"/>
    <s v="PROPANE ICE LIGHT-DUTY AUTO"/>
    <x v="8"/>
    <s v="TRANSPORTATION"/>
    <x v="2"/>
    <s v="GASOLINE FUEL"/>
    <m/>
  </r>
  <r>
    <n v="73634"/>
    <s v="REFERENCE ELECTRIFICATION - MODERATE TECHNOLOGY ADVANCEMENT"/>
    <x v="0"/>
    <s v="PROPANE ICE LIGHT-DUTY AUTO"/>
    <x v="8"/>
    <s v="TRANSPORTATION"/>
    <x v="2"/>
    <s v="ELECTRICITY"/>
    <m/>
  </r>
  <r>
    <n v="73635"/>
    <s v="REFERENCE ELECTRIFICATION - MODERATE TECHNOLOGY ADVANCEMENT"/>
    <x v="0"/>
    <s v="PROPANE ICE LIGHT-DUTY AUTO"/>
    <x v="8"/>
    <s v="TRANSPORTATION"/>
    <x v="2"/>
    <s v="DIESEL FUEL"/>
    <n v="2284.57615513703"/>
  </r>
  <r>
    <n v="73636"/>
    <s v="REFERENCE ELECTRIFICATION - MODERATE TECHNOLOGY ADVANCEMENT"/>
    <x v="0"/>
    <s v="PROPANE ICE LIGHT-DUTY AUTO"/>
    <x v="8"/>
    <s v="TRANSPORTATION"/>
    <x v="2"/>
    <s v="COMPRESSED PIPELINE GAS"/>
    <m/>
  </r>
  <r>
    <n v="73637"/>
    <s v="REFERENCE ELECTRIFICATION - MODERATE TECHNOLOGY ADVANCEMENT"/>
    <x v="0"/>
    <s v="PROPANE ICE LIGHT-DUTY AUTO"/>
    <x v="8"/>
    <s v="TRANSPORTATION"/>
    <x v="2"/>
    <s v="LIQUID HYDROGEN"/>
    <m/>
  </r>
  <r>
    <n v="73638"/>
    <s v="REFERENCE ELECTRIFICATION - MODERATE TECHNOLOGY ADVANCEMENT"/>
    <x v="0"/>
    <s v="PROPANE ICE LIGHT-DUTY AUTO"/>
    <x v="9"/>
    <s v="TRANSPORTATION"/>
    <x v="2"/>
    <s v="GASOLINE FUEL"/>
    <m/>
  </r>
  <r>
    <n v="73639"/>
    <s v="REFERENCE ELECTRIFICATION - MODERATE TECHNOLOGY ADVANCEMENT"/>
    <x v="0"/>
    <s v="PROPANE ICE LIGHT-DUTY AUTO"/>
    <x v="9"/>
    <s v="TRANSPORTATION"/>
    <x v="2"/>
    <s v="ELECTRICITY"/>
    <m/>
  </r>
  <r>
    <n v="73640"/>
    <s v="REFERENCE ELECTRIFICATION - MODERATE TECHNOLOGY ADVANCEMENT"/>
    <x v="0"/>
    <s v="PROPANE ICE LIGHT-DUTY AUTO"/>
    <x v="9"/>
    <s v="TRANSPORTATION"/>
    <x v="2"/>
    <s v="DIESEL FUEL"/>
    <n v="68884.5664603645"/>
  </r>
  <r>
    <n v="73641"/>
    <s v="REFERENCE ELECTRIFICATION - MODERATE TECHNOLOGY ADVANCEMENT"/>
    <x v="0"/>
    <s v="PROPANE ICE LIGHT-DUTY AUTO"/>
    <x v="9"/>
    <s v="TRANSPORTATION"/>
    <x v="2"/>
    <s v="COMPRESSED PIPELINE GAS"/>
    <m/>
  </r>
  <r>
    <n v="73642"/>
    <s v="REFERENCE ELECTRIFICATION - MODERATE TECHNOLOGY ADVANCEMENT"/>
    <x v="0"/>
    <s v="PROPANE ICE LIGHT-DUTY AUTO"/>
    <x v="9"/>
    <s v="TRANSPORTATION"/>
    <x v="2"/>
    <s v="LIQUID HYDROGEN"/>
    <m/>
  </r>
  <r>
    <n v="73643"/>
    <s v="REFERENCE ELECTRIFICATION - MODERATE TECHNOLOGY ADVANCEMENT"/>
    <x v="0"/>
    <s v="PROPANE ICE LIGHT-DUTY AUTO"/>
    <x v="10"/>
    <s v="TRANSPORTATION"/>
    <x v="2"/>
    <s v="GASOLINE FUEL"/>
    <m/>
  </r>
  <r>
    <n v="73644"/>
    <s v="REFERENCE ELECTRIFICATION - MODERATE TECHNOLOGY ADVANCEMENT"/>
    <x v="0"/>
    <s v="PROPANE ICE LIGHT-DUTY AUTO"/>
    <x v="10"/>
    <s v="TRANSPORTATION"/>
    <x v="2"/>
    <s v="ELECTRICITY"/>
    <m/>
  </r>
  <r>
    <n v="73645"/>
    <s v="REFERENCE ELECTRIFICATION - MODERATE TECHNOLOGY ADVANCEMENT"/>
    <x v="0"/>
    <s v="PROPANE ICE LIGHT-DUTY AUTO"/>
    <x v="10"/>
    <s v="TRANSPORTATION"/>
    <x v="2"/>
    <s v="DIESEL FUEL"/>
    <n v="38191.4432761962"/>
  </r>
  <r>
    <n v="73646"/>
    <s v="REFERENCE ELECTRIFICATION - MODERATE TECHNOLOGY ADVANCEMENT"/>
    <x v="0"/>
    <s v="PROPANE ICE LIGHT-DUTY AUTO"/>
    <x v="10"/>
    <s v="TRANSPORTATION"/>
    <x v="2"/>
    <s v="COMPRESSED PIPELINE GAS"/>
    <m/>
  </r>
  <r>
    <n v="73647"/>
    <s v="REFERENCE ELECTRIFICATION - MODERATE TECHNOLOGY ADVANCEMENT"/>
    <x v="0"/>
    <s v="PROPANE ICE LIGHT-DUTY AUTO"/>
    <x v="10"/>
    <s v="TRANSPORTATION"/>
    <x v="2"/>
    <s v="LIQUID HYDROGEN"/>
    <m/>
  </r>
  <r>
    <n v="73648"/>
    <s v="REFERENCE ELECTRIFICATION - MODERATE TECHNOLOGY ADVANCEMENT"/>
    <x v="0"/>
    <s v="PROPANE ICE LIGHT-DUTY AUTO"/>
    <x v="11"/>
    <s v="TRANSPORTATION"/>
    <x v="2"/>
    <s v="GASOLINE FUEL"/>
    <m/>
  </r>
  <r>
    <n v="73649"/>
    <s v="REFERENCE ELECTRIFICATION - MODERATE TECHNOLOGY ADVANCEMENT"/>
    <x v="0"/>
    <s v="PROPANE ICE LIGHT-DUTY AUTO"/>
    <x v="11"/>
    <s v="TRANSPORTATION"/>
    <x v="2"/>
    <s v="ELECTRICITY"/>
    <m/>
  </r>
  <r>
    <n v="73650"/>
    <s v="REFERENCE ELECTRIFICATION - MODERATE TECHNOLOGY ADVANCEMENT"/>
    <x v="0"/>
    <s v="PROPANE ICE LIGHT-DUTY AUTO"/>
    <x v="11"/>
    <s v="TRANSPORTATION"/>
    <x v="2"/>
    <s v="DIESEL FUEL"/>
    <n v="8126.38226769259"/>
  </r>
  <r>
    <n v="73651"/>
    <s v="REFERENCE ELECTRIFICATION - MODERATE TECHNOLOGY ADVANCEMENT"/>
    <x v="0"/>
    <s v="PROPANE ICE LIGHT-DUTY AUTO"/>
    <x v="11"/>
    <s v="TRANSPORTATION"/>
    <x v="2"/>
    <s v="COMPRESSED PIPELINE GAS"/>
    <m/>
  </r>
  <r>
    <n v="73652"/>
    <s v="REFERENCE ELECTRIFICATION - MODERATE TECHNOLOGY ADVANCEMENT"/>
    <x v="0"/>
    <s v="PROPANE ICE LIGHT-DUTY AUTO"/>
    <x v="11"/>
    <s v="TRANSPORTATION"/>
    <x v="2"/>
    <s v="LIQUID HYDROGEN"/>
    <m/>
  </r>
  <r>
    <n v="73653"/>
    <s v="REFERENCE ELECTRIFICATION - MODERATE TECHNOLOGY ADVANCEMENT"/>
    <x v="0"/>
    <s v="PROPANE ICE LIGHT-DUTY AUTO"/>
    <x v="12"/>
    <s v="TRANSPORTATION"/>
    <x v="2"/>
    <s v="GASOLINE FUEL"/>
    <m/>
  </r>
  <r>
    <n v="73654"/>
    <s v="REFERENCE ELECTRIFICATION - MODERATE TECHNOLOGY ADVANCEMENT"/>
    <x v="0"/>
    <s v="PROPANE ICE LIGHT-DUTY AUTO"/>
    <x v="12"/>
    <s v="TRANSPORTATION"/>
    <x v="2"/>
    <s v="ELECTRICITY"/>
    <m/>
  </r>
  <r>
    <n v="73655"/>
    <s v="REFERENCE ELECTRIFICATION - MODERATE TECHNOLOGY ADVANCEMENT"/>
    <x v="0"/>
    <s v="PROPANE ICE LIGHT-DUTY AUTO"/>
    <x v="12"/>
    <s v="TRANSPORTATION"/>
    <x v="2"/>
    <s v="DIESEL FUEL"/>
    <n v="15252.5345549877"/>
  </r>
  <r>
    <n v="73656"/>
    <s v="REFERENCE ELECTRIFICATION - MODERATE TECHNOLOGY ADVANCEMENT"/>
    <x v="0"/>
    <s v="PROPANE ICE LIGHT-DUTY AUTO"/>
    <x v="12"/>
    <s v="TRANSPORTATION"/>
    <x v="2"/>
    <s v="COMPRESSED PIPELINE GAS"/>
    <m/>
  </r>
  <r>
    <n v="73657"/>
    <s v="REFERENCE ELECTRIFICATION - MODERATE TECHNOLOGY ADVANCEMENT"/>
    <x v="0"/>
    <s v="PROPANE ICE LIGHT-DUTY AUTO"/>
    <x v="12"/>
    <s v="TRANSPORTATION"/>
    <x v="2"/>
    <s v="LIQUID HYDROGEN"/>
    <m/>
  </r>
  <r>
    <n v="73658"/>
    <s v="REFERENCE ELECTRIFICATION - MODERATE TECHNOLOGY ADVANCEMENT"/>
    <x v="0"/>
    <s v="PROPANE ICE LIGHT-DUTY AUTO"/>
    <x v="13"/>
    <s v="TRANSPORTATION"/>
    <x v="2"/>
    <s v="GASOLINE FUEL"/>
    <m/>
  </r>
  <r>
    <n v="73659"/>
    <s v="REFERENCE ELECTRIFICATION - MODERATE TECHNOLOGY ADVANCEMENT"/>
    <x v="0"/>
    <s v="PROPANE ICE LIGHT-DUTY AUTO"/>
    <x v="13"/>
    <s v="TRANSPORTATION"/>
    <x v="2"/>
    <s v="ELECTRICITY"/>
    <m/>
  </r>
  <r>
    <n v="73660"/>
    <s v="REFERENCE ELECTRIFICATION - MODERATE TECHNOLOGY ADVANCEMENT"/>
    <x v="0"/>
    <s v="PROPANE ICE LIGHT-DUTY AUTO"/>
    <x v="13"/>
    <s v="TRANSPORTATION"/>
    <x v="2"/>
    <s v="DIESEL FUEL"/>
    <n v="64080.8318400856"/>
  </r>
  <r>
    <n v="73661"/>
    <s v="REFERENCE ELECTRIFICATION - MODERATE TECHNOLOGY ADVANCEMENT"/>
    <x v="0"/>
    <s v="PROPANE ICE LIGHT-DUTY AUTO"/>
    <x v="13"/>
    <s v="TRANSPORTATION"/>
    <x v="2"/>
    <s v="COMPRESSED PIPELINE GAS"/>
    <m/>
  </r>
  <r>
    <n v="73662"/>
    <s v="REFERENCE ELECTRIFICATION - MODERATE TECHNOLOGY ADVANCEMENT"/>
    <x v="0"/>
    <s v="PROPANE ICE LIGHT-DUTY AUTO"/>
    <x v="13"/>
    <s v="TRANSPORTATION"/>
    <x v="2"/>
    <s v="LIQUID HYDROGEN"/>
    <m/>
  </r>
  <r>
    <n v="73663"/>
    <s v="REFERENCE ELECTRIFICATION - MODERATE TECHNOLOGY ADVANCEMENT"/>
    <x v="0"/>
    <s v="PROPANE ICE LIGHT-DUTY AUTO"/>
    <x v="14"/>
    <s v="TRANSPORTATION"/>
    <x v="2"/>
    <s v="GASOLINE FUEL"/>
    <m/>
  </r>
  <r>
    <n v="73664"/>
    <s v="REFERENCE ELECTRIFICATION - MODERATE TECHNOLOGY ADVANCEMENT"/>
    <x v="0"/>
    <s v="PROPANE ICE LIGHT-DUTY AUTO"/>
    <x v="14"/>
    <s v="TRANSPORTATION"/>
    <x v="2"/>
    <s v="ELECTRICITY"/>
    <m/>
  </r>
  <r>
    <n v="73665"/>
    <s v="REFERENCE ELECTRIFICATION - MODERATE TECHNOLOGY ADVANCEMENT"/>
    <x v="0"/>
    <s v="PROPANE ICE LIGHT-DUTY AUTO"/>
    <x v="14"/>
    <s v="TRANSPORTATION"/>
    <x v="2"/>
    <s v="DIESEL FUEL"/>
    <n v="48387.5668683517"/>
  </r>
  <r>
    <n v="73666"/>
    <s v="REFERENCE ELECTRIFICATION - MODERATE TECHNOLOGY ADVANCEMENT"/>
    <x v="0"/>
    <s v="PROPANE ICE LIGHT-DUTY AUTO"/>
    <x v="14"/>
    <s v="TRANSPORTATION"/>
    <x v="2"/>
    <s v="COMPRESSED PIPELINE GAS"/>
    <m/>
  </r>
  <r>
    <n v="73667"/>
    <s v="REFERENCE ELECTRIFICATION - MODERATE TECHNOLOGY ADVANCEMENT"/>
    <x v="0"/>
    <s v="PROPANE ICE LIGHT-DUTY AUTO"/>
    <x v="14"/>
    <s v="TRANSPORTATION"/>
    <x v="2"/>
    <s v="LIQUID HYDROGEN"/>
    <m/>
  </r>
  <r>
    <n v="73668"/>
    <s v="REFERENCE ELECTRIFICATION - MODERATE TECHNOLOGY ADVANCEMENT"/>
    <x v="0"/>
    <s v="PROPANE ICE LIGHT-DUTY AUTO"/>
    <x v="15"/>
    <s v="TRANSPORTATION"/>
    <x v="2"/>
    <s v="GASOLINE FUEL"/>
    <m/>
  </r>
  <r>
    <n v="73669"/>
    <s v="REFERENCE ELECTRIFICATION - MODERATE TECHNOLOGY ADVANCEMENT"/>
    <x v="0"/>
    <s v="PROPANE ICE LIGHT-DUTY AUTO"/>
    <x v="15"/>
    <s v="TRANSPORTATION"/>
    <x v="2"/>
    <s v="ELECTRICITY"/>
    <m/>
  </r>
  <r>
    <n v="73670"/>
    <s v="REFERENCE ELECTRIFICATION - MODERATE TECHNOLOGY ADVANCEMENT"/>
    <x v="0"/>
    <s v="PROPANE ICE LIGHT-DUTY AUTO"/>
    <x v="15"/>
    <s v="TRANSPORTATION"/>
    <x v="2"/>
    <s v="DIESEL FUEL"/>
    <n v="14314.7637101219"/>
  </r>
  <r>
    <n v="73671"/>
    <s v="REFERENCE ELECTRIFICATION - MODERATE TECHNOLOGY ADVANCEMENT"/>
    <x v="0"/>
    <s v="PROPANE ICE LIGHT-DUTY AUTO"/>
    <x v="15"/>
    <s v="TRANSPORTATION"/>
    <x v="2"/>
    <s v="COMPRESSED PIPELINE GAS"/>
    <m/>
  </r>
  <r>
    <n v="73672"/>
    <s v="REFERENCE ELECTRIFICATION - MODERATE TECHNOLOGY ADVANCEMENT"/>
    <x v="0"/>
    <s v="PROPANE ICE LIGHT-DUTY AUTO"/>
    <x v="15"/>
    <s v="TRANSPORTATION"/>
    <x v="2"/>
    <s v="LIQUID HYDROGEN"/>
    <m/>
  </r>
  <r>
    <n v="73673"/>
    <s v="REFERENCE ELECTRIFICATION - MODERATE TECHNOLOGY ADVANCEMENT"/>
    <x v="0"/>
    <s v="PROPANE ICE LIGHT-DUTY AUTO"/>
    <x v="16"/>
    <s v="TRANSPORTATION"/>
    <x v="2"/>
    <s v="GASOLINE FUEL"/>
    <m/>
  </r>
  <r>
    <n v="73674"/>
    <s v="REFERENCE ELECTRIFICATION - MODERATE TECHNOLOGY ADVANCEMENT"/>
    <x v="0"/>
    <s v="PROPANE ICE LIGHT-DUTY AUTO"/>
    <x v="16"/>
    <s v="TRANSPORTATION"/>
    <x v="2"/>
    <s v="ELECTRICITY"/>
    <m/>
  </r>
  <r>
    <n v="73675"/>
    <s v="REFERENCE ELECTRIFICATION - MODERATE TECHNOLOGY ADVANCEMENT"/>
    <x v="0"/>
    <s v="PROPANE ICE LIGHT-DUTY AUTO"/>
    <x v="16"/>
    <s v="TRANSPORTATION"/>
    <x v="2"/>
    <s v="DIESEL FUEL"/>
    <n v="13626.5539797724"/>
  </r>
  <r>
    <n v="73676"/>
    <s v="REFERENCE ELECTRIFICATION - MODERATE TECHNOLOGY ADVANCEMENT"/>
    <x v="0"/>
    <s v="PROPANE ICE LIGHT-DUTY AUTO"/>
    <x v="16"/>
    <s v="TRANSPORTATION"/>
    <x v="2"/>
    <s v="COMPRESSED PIPELINE GAS"/>
    <m/>
  </r>
  <r>
    <n v="73677"/>
    <s v="REFERENCE ELECTRIFICATION - MODERATE TECHNOLOGY ADVANCEMENT"/>
    <x v="0"/>
    <s v="PROPANE ICE LIGHT-DUTY AUTO"/>
    <x v="16"/>
    <s v="TRANSPORTATION"/>
    <x v="2"/>
    <s v="LIQUID HYDROGEN"/>
    <m/>
  </r>
  <r>
    <n v="73678"/>
    <s v="REFERENCE ELECTRIFICATION - MODERATE TECHNOLOGY ADVANCEMENT"/>
    <x v="0"/>
    <s v="PROPANE ICE LIGHT-DUTY AUTO"/>
    <x v="17"/>
    <s v="TRANSPORTATION"/>
    <x v="2"/>
    <s v="GASOLINE FUEL"/>
    <m/>
  </r>
  <r>
    <n v="73679"/>
    <s v="REFERENCE ELECTRIFICATION - MODERATE TECHNOLOGY ADVANCEMENT"/>
    <x v="0"/>
    <s v="PROPANE ICE LIGHT-DUTY AUTO"/>
    <x v="17"/>
    <s v="TRANSPORTATION"/>
    <x v="2"/>
    <s v="ELECTRICITY"/>
    <m/>
  </r>
  <r>
    <n v="73680"/>
    <s v="REFERENCE ELECTRIFICATION - MODERATE TECHNOLOGY ADVANCEMENT"/>
    <x v="0"/>
    <s v="PROPANE ICE LIGHT-DUTY AUTO"/>
    <x v="17"/>
    <s v="TRANSPORTATION"/>
    <x v="2"/>
    <s v="DIESEL FUEL"/>
    <n v="24371.5533495752"/>
  </r>
  <r>
    <n v="73681"/>
    <s v="REFERENCE ELECTRIFICATION - MODERATE TECHNOLOGY ADVANCEMENT"/>
    <x v="0"/>
    <s v="PROPANE ICE LIGHT-DUTY AUTO"/>
    <x v="17"/>
    <s v="TRANSPORTATION"/>
    <x v="2"/>
    <s v="COMPRESSED PIPELINE GAS"/>
    <m/>
  </r>
  <r>
    <n v="73682"/>
    <s v="REFERENCE ELECTRIFICATION - MODERATE TECHNOLOGY ADVANCEMENT"/>
    <x v="0"/>
    <s v="PROPANE ICE LIGHT-DUTY AUTO"/>
    <x v="17"/>
    <s v="TRANSPORTATION"/>
    <x v="2"/>
    <s v="LIQUID HYDROGEN"/>
    <m/>
  </r>
  <r>
    <n v="73683"/>
    <s v="REFERENCE ELECTRIFICATION - MODERATE TECHNOLOGY ADVANCEMENT"/>
    <x v="0"/>
    <s v="PROPANE ICE LIGHT-DUTY AUTO"/>
    <x v="18"/>
    <s v="TRANSPORTATION"/>
    <x v="2"/>
    <s v="GASOLINE FUEL"/>
    <m/>
  </r>
  <r>
    <n v="73684"/>
    <s v="REFERENCE ELECTRIFICATION - MODERATE TECHNOLOGY ADVANCEMENT"/>
    <x v="0"/>
    <s v="PROPANE ICE LIGHT-DUTY AUTO"/>
    <x v="18"/>
    <s v="TRANSPORTATION"/>
    <x v="2"/>
    <s v="ELECTRICITY"/>
    <m/>
  </r>
  <r>
    <n v="73685"/>
    <s v="REFERENCE ELECTRIFICATION - MODERATE TECHNOLOGY ADVANCEMENT"/>
    <x v="0"/>
    <s v="PROPANE ICE LIGHT-DUTY AUTO"/>
    <x v="18"/>
    <s v="TRANSPORTATION"/>
    <x v="2"/>
    <s v="DIESEL FUEL"/>
    <n v="35815.6749952172"/>
  </r>
  <r>
    <n v="73686"/>
    <s v="REFERENCE ELECTRIFICATION - MODERATE TECHNOLOGY ADVANCEMENT"/>
    <x v="0"/>
    <s v="PROPANE ICE LIGHT-DUTY AUTO"/>
    <x v="18"/>
    <s v="TRANSPORTATION"/>
    <x v="2"/>
    <s v="COMPRESSED PIPELINE GAS"/>
    <m/>
  </r>
  <r>
    <n v="73687"/>
    <s v="REFERENCE ELECTRIFICATION - MODERATE TECHNOLOGY ADVANCEMENT"/>
    <x v="0"/>
    <s v="PROPANE ICE LIGHT-DUTY AUTO"/>
    <x v="18"/>
    <s v="TRANSPORTATION"/>
    <x v="2"/>
    <s v="LIQUID HYDROGEN"/>
    <m/>
  </r>
  <r>
    <n v="73688"/>
    <s v="REFERENCE ELECTRIFICATION - MODERATE TECHNOLOGY ADVANCEMENT"/>
    <x v="0"/>
    <s v="PROPANE ICE LIGHT-DUTY AUTO"/>
    <x v="19"/>
    <s v="TRANSPORTATION"/>
    <x v="2"/>
    <s v="GASOLINE FUEL"/>
    <m/>
  </r>
  <r>
    <n v="73689"/>
    <s v="REFERENCE ELECTRIFICATION - MODERATE TECHNOLOGY ADVANCEMENT"/>
    <x v="0"/>
    <s v="PROPANE ICE LIGHT-DUTY AUTO"/>
    <x v="19"/>
    <s v="TRANSPORTATION"/>
    <x v="2"/>
    <s v="ELECTRICITY"/>
    <m/>
  </r>
  <r>
    <n v="73690"/>
    <s v="REFERENCE ELECTRIFICATION - MODERATE TECHNOLOGY ADVANCEMENT"/>
    <x v="0"/>
    <s v="PROPANE ICE LIGHT-DUTY AUTO"/>
    <x v="19"/>
    <s v="TRANSPORTATION"/>
    <x v="2"/>
    <s v="DIESEL FUEL"/>
    <n v="5839.83509313005"/>
  </r>
  <r>
    <n v="73691"/>
    <s v="REFERENCE ELECTRIFICATION - MODERATE TECHNOLOGY ADVANCEMENT"/>
    <x v="0"/>
    <s v="PROPANE ICE LIGHT-DUTY AUTO"/>
    <x v="19"/>
    <s v="TRANSPORTATION"/>
    <x v="2"/>
    <s v="COMPRESSED PIPELINE GAS"/>
    <m/>
  </r>
  <r>
    <n v="73692"/>
    <s v="REFERENCE ELECTRIFICATION - MODERATE TECHNOLOGY ADVANCEMENT"/>
    <x v="0"/>
    <s v="PROPANE ICE LIGHT-DUTY AUTO"/>
    <x v="19"/>
    <s v="TRANSPORTATION"/>
    <x v="2"/>
    <s v="LIQUID HYDROGEN"/>
    <m/>
  </r>
  <r>
    <n v="73693"/>
    <s v="REFERENCE ELECTRIFICATION - MODERATE TECHNOLOGY ADVANCEMENT"/>
    <x v="0"/>
    <s v="PROPANE ICE LIGHT-DUTY AUTO"/>
    <x v="20"/>
    <s v="TRANSPORTATION"/>
    <x v="2"/>
    <s v="GASOLINE FUEL"/>
    <m/>
  </r>
  <r>
    <n v="73694"/>
    <s v="REFERENCE ELECTRIFICATION - MODERATE TECHNOLOGY ADVANCEMENT"/>
    <x v="0"/>
    <s v="PROPANE ICE LIGHT-DUTY AUTO"/>
    <x v="20"/>
    <s v="TRANSPORTATION"/>
    <x v="2"/>
    <s v="ELECTRICITY"/>
    <m/>
  </r>
  <r>
    <n v="73695"/>
    <s v="REFERENCE ELECTRIFICATION - MODERATE TECHNOLOGY ADVANCEMENT"/>
    <x v="0"/>
    <s v="PROPANE ICE LIGHT-DUTY AUTO"/>
    <x v="20"/>
    <s v="TRANSPORTATION"/>
    <x v="2"/>
    <s v="DIESEL FUEL"/>
    <n v="20095.4976127568"/>
  </r>
  <r>
    <n v="73696"/>
    <s v="REFERENCE ELECTRIFICATION - MODERATE TECHNOLOGY ADVANCEMENT"/>
    <x v="0"/>
    <s v="PROPANE ICE LIGHT-DUTY AUTO"/>
    <x v="20"/>
    <s v="TRANSPORTATION"/>
    <x v="2"/>
    <s v="COMPRESSED PIPELINE GAS"/>
    <m/>
  </r>
  <r>
    <n v="73697"/>
    <s v="REFERENCE ELECTRIFICATION - MODERATE TECHNOLOGY ADVANCEMENT"/>
    <x v="0"/>
    <s v="PROPANE ICE LIGHT-DUTY AUTO"/>
    <x v="20"/>
    <s v="TRANSPORTATION"/>
    <x v="2"/>
    <s v="LIQUID HYDROGEN"/>
    <m/>
  </r>
  <r>
    <n v="73698"/>
    <s v="REFERENCE ELECTRIFICATION - MODERATE TECHNOLOGY ADVANCEMENT"/>
    <x v="0"/>
    <s v="PROPANE ICE LIGHT-DUTY AUTO"/>
    <x v="21"/>
    <s v="TRANSPORTATION"/>
    <x v="2"/>
    <s v="GASOLINE FUEL"/>
    <m/>
  </r>
  <r>
    <n v="73699"/>
    <s v="REFERENCE ELECTRIFICATION - MODERATE TECHNOLOGY ADVANCEMENT"/>
    <x v="0"/>
    <s v="PROPANE ICE LIGHT-DUTY AUTO"/>
    <x v="21"/>
    <s v="TRANSPORTATION"/>
    <x v="2"/>
    <s v="ELECTRICITY"/>
    <m/>
  </r>
  <r>
    <n v="73700"/>
    <s v="REFERENCE ELECTRIFICATION - MODERATE TECHNOLOGY ADVANCEMENT"/>
    <x v="0"/>
    <s v="PROPANE ICE LIGHT-DUTY AUTO"/>
    <x v="21"/>
    <s v="TRANSPORTATION"/>
    <x v="2"/>
    <s v="DIESEL FUEL"/>
    <n v="24275.392961718"/>
  </r>
  <r>
    <n v="73701"/>
    <s v="REFERENCE ELECTRIFICATION - MODERATE TECHNOLOGY ADVANCEMENT"/>
    <x v="0"/>
    <s v="PROPANE ICE LIGHT-DUTY AUTO"/>
    <x v="21"/>
    <s v="TRANSPORTATION"/>
    <x v="2"/>
    <s v="COMPRESSED PIPELINE GAS"/>
    <m/>
  </r>
  <r>
    <n v="73702"/>
    <s v="REFERENCE ELECTRIFICATION - MODERATE TECHNOLOGY ADVANCEMENT"/>
    <x v="0"/>
    <s v="PROPANE ICE LIGHT-DUTY AUTO"/>
    <x v="21"/>
    <s v="TRANSPORTATION"/>
    <x v="2"/>
    <s v="LIQUID HYDROGEN"/>
    <m/>
  </r>
  <r>
    <n v="73703"/>
    <s v="REFERENCE ELECTRIFICATION - MODERATE TECHNOLOGY ADVANCEMENT"/>
    <x v="0"/>
    <s v="PROPANE ICE LIGHT-DUTY AUTO"/>
    <x v="22"/>
    <s v="TRANSPORTATION"/>
    <x v="2"/>
    <s v="GASOLINE FUEL"/>
    <m/>
  </r>
  <r>
    <n v="73704"/>
    <s v="REFERENCE ELECTRIFICATION - MODERATE TECHNOLOGY ADVANCEMENT"/>
    <x v="0"/>
    <s v="PROPANE ICE LIGHT-DUTY AUTO"/>
    <x v="22"/>
    <s v="TRANSPORTATION"/>
    <x v="2"/>
    <s v="ELECTRICITY"/>
    <m/>
  </r>
  <r>
    <n v="73705"/>
    <s v="REFERENCE ELECTRIFICATION - MODERATE TECHNOLOGY ADVANCEMENT"/>
    <x v="0"/>
    <s v="PROPANE ICE LIGHT-DUTY AUTO"/>
    <x v="22"/>
    <s v="TRANSPORTATION"/>
    <x v="2"/>
    <s v="DIESEL FUEL"/>
    <n v="64454.480953138"/>
  </r>
  <r>
    <n v="73706"/>
    <s v="REFERENCE ELECTRIFICATION - MODERATE TECHNOLOGY ADVANCEMENT"/>
    <x v="0"/>
    <s v="PROPANE ICE LIGHT-DUTY AUTO"/>
    <x v="22"/>
    <s v="TRANSPORTATION"/>
    <x v="2"/>
    <s v="COMPRESSED PIPELINE GAS"/>
    <m/>
  </r>
  <r>
    <n v="73707"/>
    <s v="REFERENCE ELECTRIFICATION - MODERATE TECHNOLOGY ADVANCEMENT"/>
    <x v="0"/>
    <s v="PROPANE ICE LIGHT-DUTY AUTO"/>
    <x v="22"/>
    <s v="TRANSPORTATION"/>
    <x v="2"/>
    <s v="LIQUID HYDROGEN"/>
    <m/>
  </r>
  <r>
    <n v="73708"/>
    <s v="REFERENCE ELECTRIFICATION - MODERATE TECHNOLOGY ADVANCEMENT"/>
    <x v="0"/>
    <s v="PROPANE ICE LIGHT-DUTY AUTO"/>
    <x v="23"/>
    <s v="TRANSPORTATION"/>
    <x v="2"/>
    <s v="GASOLINE FUEL"/>
    <m/>
  </r>
  <r>
    <n v="73709"/>
    <s v="REFERENCE ELECTRIFICATION - MODERATE TECHNOLOGY ADVANCEMENT"/>
    <x v="0"/>
    <s v="PROPANE ICE LIGHT-DUTY AUTO"/>
    <x v="23"/>
    <s v="TRANSPORTATION"/>
    <x v="2"/>
    <s v="ELECTRICITY"/>
    <m/>
  </r>
  <r>
    <n v="73710"/>
    <s v="REFERENCE ELECTRIFICATION - MODERATE TECHNOLOGY ADVANCEMENT"/>
    <x v="0"/>
    <s v="PROPANE ICE LIGHT-DUTY AUTO"/>
    <x v="23"/>
    <s v="TRANSPORTATION"/>
    <x v="2"/>
    <s v="DIESEL FUEL"/>
    <n v="28491.8856633952"/>
  </r>
  <r>
    <n v="73711"/>
    <s v="REFERENCE ELECTRIFICATION - MODERATE TECHNOLOGY ADVANCEMENT"/>
    <x v="0"/>
    <s v="PROPANE ICE LIGHT-DUTY AUTO"/>
    <x v="23"/>
    <s v="TRANSPORTATION"/>
    <x v="2"/>
    <s v="COMPRESSED PIPELINE GAS"/>
    <m/>
  </r>
  <r>
    <n v="73712"/>
    <s v="REFERENCE ELECTRIFICATION - MODERATE TECHNOLOGY ADVANCEMENT"/>
    <x v="0"/>
    <s v="PROPANE ICE LIGHT-DUTY AUTO"/>
    <x v="23"/>
    <s v="TRANSPORTATION"/>
    <x v="2"/>
    <s v="LIQUID HYDROGEN"/>
    <m/>
  </r>
  <r>
    <n v="73713"/>
    <s v="REFERENCE ELECTRIFICATION - MODERATE TECHNOLOGY ADVANCEMENT"/>
    <x v="0"/>
    <s v="PROPANE ICE LIGHT-DUTY AUTO"/>
    <x v="24"/>
    <s v="TRANSPORTATION"/>
    <x v="2"/>
    <s v="GASOLINE FUEL"/>
    <m/>
  </r>
  <r>
    <n v="73714"/>
    <s v="REFERENCE ELECTRIFICATION - MODERATE TECHNOLOGY ADVANCEMENT"/>
    <x v="0"/>
    <s v="PROPANE ICE LIGHT-DUTY AUTO"/>
    <x v="24"/>
    <s v="TRANSPORTATION"/>
    <x v="2"/>
    <s v="ELECTRICITY"/>
    <m/>
  </r>
  <r>
    <n v="73715"/>
    <s v="REFERENCE ELECTRIFICATION - MODERATE TECHNOLOGY ADVANCEMENT"/>
    <x v="0"/>
    <s v="PROPANE ICE LIGHT-DUTY AUTO"/>
    <x v="24"/>
    <s v="TRANSPORTATION"/>
    <x v="2"/>
    <s v="DIESEL FUEL"/>
    <n v="19678.8940300938"/>
  </r>
  <r>
    <n v="73716"/>
    <s v="REFERENCE ELECTRIFICATION - MODERATE TECHNOLOGY ADVANCEMENT"/>
    <x v="0"/>
    <s v="PROPANE ICE LIGHT-DUTY AUTO"/>
    <x v="24"/>
    <s v="TRANSPORTATION"/>
    <x v="2"/>
    <s v="COMPRESSED PIPELINE GAS"/>
    <m/>
  </r>
  <r>
    <n v="73717"/>
    <s v="REFERENCE ELECTRIFICATION - MODERATE TECHNOLOGY ADVANCEMENT"/>
    <x v="0"/>
    <s v="PROPANE ICE LIGHT-DUTY AUTO"/>
    <x v="24"/>
    <s v="TRANSPORTATION"/>
    <x v="2"/>
    <s v="LIQUID HYDROGEN"/>
    <m/>
  </r>
  <r>
    <n v="73718"/>
    <s v="REFERENCE ELECTRIFICATION - MODERATE TECHNOLOGY ADVANCEMENT"/>
    <x v="0"/>
    <s v="PROPANE ICE LIGHT-DUTY AUTO"/>
    <x v="25"/>
    <s v="TRANSPORTATION"/>
    <x v="2"/>
    <s v="GASOLINE FUEL"/>
    <m/>
  </r>
  <r>
    <n v="73719"/>
    <s v="REFERENCE ELECTRIFICATION - MODERATE TECHNOLOGY ADVANCEMENT"/>
    <x v="0"/>
    <s v="PROPANE ICE LIGHT-DUTY AUTO"/>
    <x v="25"/>
    <s v="TRANSPORTATION"/>
    <x v="2"/>
    <s v="ELECTRICITY"/>
    <m/>
  </r>
  <r>
    <n v="73720"/>
    <s v="REFERENCE ELECTRIFICATION - MODERATE TECHNOLOGY ADVANCEMENT"/>
    <x v="0"/>
    <s v="PROPANE ICE LIGHT-DUTY AUTO"/>
    <x v="25"/>
    <s v="TRANSPORTATION"/>
    <x v="2"/>
    <s v="DIESEL FUEL"/>
    <n v="31107.0828844209"/>
  </r>
  <r>
    <n v="73721"/>
    <s v="REFERENCE ELECTRIFICATION - MODERATE TECHNOLOGY ADVANCEMENT"/>
    <x v="0"/>
    <s v="PROPANE ICE LIGHT-DUTY AUTO"/>
    <x v="25"/>
    <s v="TRANSPORTATION"/>
    <x v="2"/>
    <s v="COMPRESSED PIPELINE GAS"/>
    <m/>
  </r>
  <r>
    <n v="73722"/>
    <s v="REFERENCE ELECTRIFICATION - MODERATE TECHNOLOGY ADVANCEMENT"/>
    <x v="0"/>
    <s v="PROPANE ICE LIGHT-DUTY AUTO"/>
    <x v="25"/>
    <s v="TRANSPORTATION"/>
    <x v="2"/>
    <s v="LIQUID HYDROGEN"/>
    <m/>
  </r>
  <r>
    <n v="73723"/>
    <s v="REFERENCE ELECTRIFICATION - MODERATE TECHNOLOGY ADVANCEMENT"/>
    <x v="0"/>
    <s v="PROPANE ICE LIGHT-DUTY AUTO"/>
    <x v="26"/>
    <s v="TRANSPORTATION"/>
    <x v="2"/>
    <s v="GASOLINE FUEL"/>
    <m/>
  </r>
  <r>
    <n v="73724"/>
    <s v="REFERENCE ELECTRIFICATION - MODERATE TECHNOLOGY ADVANCEMENT"/>
    <x v="0"/>
    <s v="PROPANE ICE LIGHT-DUTY AUTO"/>
    <x v="26"/>
    <s v="TRANSPORTATION"/>
    <x v="2"/>
    <s v="ELECTRICITY"/>
    <m/>
  </r>
  <r>
    <n v="73725"/>
    <s v="REFERENCE ELECTRIFICATION - MODERATE TECHNOLOGY ADVANCEMENT"/>
    <x v="0"/>
    <s v="PROPANE ICE LIGHT-DUTY AUTO"/>
    <x v="26"/>
    <s v="TRANSPORTATION"/>
    <x v="2"/>
    <s v="DIESEL FUEL"/>
    <n v="11799.130468034"/>
  </r>
  <r>
    <n v="73726"/>
    <s v="REFERENCE ELECTRIFICATION - MODERATE TECHNOLOGY ADVANCEMENT"/>
    <x v="0"/>
    <s v="PROPANE ICE LIGHT-DUTY AUTO"/>
    <x v="26"/>
    <s v="TRANSPORTATION"/>
    <x v="2"/>
    <s v="COMPRESSED PIPELINE GAS"/>
    <m/>
  </r>
  <r>
    <n v="73727"/>
    <s v="REFERENCE ELECTRIFICATION - MODERATE TECHNOLOGY ADVANCEMENT"/>
    <x v="0"/>
    <s v="PROPANE ICE LIGHT-DUTY AUTO"/>
    <x v="26"/>
    <s v="TRANSPORTATION"/>
    <x v="2"/>
    <s v="LIQUID HYDROGEN"/>
    <m/>
  </r>
  <r>
    <n v="73728"/>
    <s v="REFERENCE ELECTRIFICATION - MODERATE TECHNOLOGY ADVANCEMENT"/>
    <x v="0"/>
    <s v="PROPANE ICE LIGHT-DUTY AUTO"/>
    <x v="27"/>
    <s v="TRANSPORTATION"/>
    <x v="2"/>
    <s v="GASOLINE FUEL"/>
    <m/>
  </r>
  <r>
    <n v="73729"/>
    <s v="REFERENCE ELECTRIFICATION - MODERATE TECHNOLOGY ADVANCEMENT"/>
    <x v="0"/>
    <s v="PROPANE ICE LIGHT-DUTY AUTO"/>
    <x v="27"/>
    <s v="TRANSPORTATION"/>
    <x v="2"/>
    <s v="ELECTRICITY"/>
    <m/>
  </r>
  <r>
    <n v="73730"/>
    <s v="REFERENCE ELECTRIFICATION - MODERATE TECHNOLOGY ADVANCEMENT"/>
    <x v="0"/>
    <s v="PROPANE ICE LIGHT-DUTY AUTO"/>
    <x v="27"/>
    <s v="TRANSPORTATION"/>
    <x v="2"/>
    <s v="DIESEL FUEL"/>
    <n v="8671.443404443031"/>
  </r>
  <r>
    <n v="73731"/>
    <s v="REFERENCE ELECTRIFICATION - MODERATE TECHNOLOGY ADVANCEMENT"/>
    <x v="0"/>
    <s v="PROPANE ICE LIGHT-DUTY AUTO"/>
    <x v="27"/>
    <s v="TRANSPORTATION"/>
    <x v="2"/>
    <s v="COMPRESSED PIPELINE GAS"/>
    <m/>
  </r>
  <r>
    <n v="73732"/>
    <s v="REFERENCE ELECTRIFICATION - MODERATE TECHNOLOGY ADVANCEMENT"/>
    <x v="0"/>
    <s v="PROPANE ICE LIGHT-DUTY AUTO"/>
    <x v="27"/>
    <s v="TRANSPORTATION"/>
    <x v="2"/>
    <s v="LIQUID HYDROGEN"/>
    <m/>
  </r>
  <r>
    <n v="73733"/>
    <s v="REFERENCE ELECTRIFICATION - MODERATE TECHNOLOGY ADVANCEMENT"/>
    <x v="0"/>
    <s v="PROPANE ICE LIGHT-DUTY AUTO"/>
    <x v="28"/>
    <s v="TRANSPORTATION"/>
    <x v="2"/>
    <s v="GASOLINE FUEL"/>
    <m/>
  </r>
  <r>
    <n v="73734"/>
    <s v="REFERENCE ELECTRIFICATION - MODERATE TECHNOLOGY ADVANCEMENT"/>
    <x v="0"/>
    <s v="PROPANE ICE LIGHT-DUTY AUTO"/>
    <x v="28"/>
    <s v="TRANSPORTATION"/>
    <x v="2"/>
    <s v="ELECTRICITY"/>
    <m/>
  </r>
  <r>
    <n v="73735"/>
    <s v="REFERENCE ELECTRIFICATION - MODERATE TECHNOLOGY ADVANCEMENT"/>
    <x v="0"/>
    <s v="PROPANE ICE LIGHT-DUTY AUTO"/>
    <x v="28"/>
    <s v="TRANSPORTATION"/>
    <x v="2"/>
    <s v="DIESEL FUEL"/>
    <n v="25037.1792318063"/>
  </r>
  <r>
    <n v="73736"/>
    <s v="REFERENCE ELECTRIFICATION - MODERATE TECHNOLOGY ADVANCEMENT"/>
    <x v="0"/>
    <s v="PROPANE ICE LIGHT-DUTY AUTO"/>
    <x v="28"/>
    <s v="TRANSPORTATION"/>
    <x v="2"/>
    <s v="COMPRESSED PIPELINE GAS"/>
    <m/>
  </r>
  <r>
    <n v="73737"/>
    <s v="REFERENCE ELECTRIFICATION - MODERATE TECHNOLOGY ADVANCEMENT"/>
    <x v="0"/>
    <s v="PROPANE ICE LIGHT-DUTY AUTO"/>
    <x v="28"/>
    <s v="TRANSPORTATION"/>
    <x v="2"/>
    <s v="LIQUID HYDROGEN"/>
    <m/>
  </r>
  <r>
    <n v="73738"/>
    <s v="REFERENCE ELECTRIFICATION - MODERATE TECHNOLOGY ADVANCEMENT"/>
    <x v="0"/>
    <s v="PROPANE ICE LIGHT-DUTY AUTO"/>
    <x v="29"/>
    <s v="TRANSPORTATION"/>
    <x v="2"/>
    <s v="GASOLINE FUEL"/>
    <m/>
  </r>
  <r>
    <n v="73739"/>
    <s v="REFERENCE ELECTRIFICATION - MODERATE TECHNOLOGY ADVANCEMENT"/>
    <x v="0"/>
    <s v="PROPANE ICE LIGHT-DUTY AUTO"/>
    <x v="29"/>
    <s v="TRANSPORTATION"/>
    <x v="2"/>
    <s v="ELECTRICITY"/>
    <m/>
  </r>
  <r>
    <n v="73740"/>
    <s v="REFERENCE ELECTRIFICATION - MODERATE TECHNOLOGY ADVANCEMENT"/>
    <x v="0"/>
    <s v="PROPANE ICE LIGHT-DUTY AUTO"/>
    <x v="29"/>
    <s v="TRANSPORTATION"/>
    <x v="2"/>
    <s v="DIESEL FUEL"/>
    <n v="5381.80880440522"/>
  </r>
  <r>
    <n v="73741"/>
    <s v="REFERENCE ELECTRIFICATION - MODERATE TECHNOLOGY ADVANCEMENT"/>
    <x v="0"/>
    <s v="PROPANE ICE LIGHT-DUTY AUTO"/>
    <x v="29"/>
    <s v="TRANSPORTATION"/>
    <x v="2"/>
    <s v="COMPRESSED PIPELINE GAS"/>
    <m/>
  </r>
  <r>
    <n v="73742"/>
    <s v="REFERENCE ELECTRIFICATION - MODERATE TECHNOLOGY ADVANCEMENT"/>
    <x v="0"/>
    <s v="PROPANE ICE LIGHT-DUTY AUTO"/>
    <x v="29"/>
    <s v="TRANSPORTATION"/>
    <x v="2"/>
    <s v="LIQUID HYDROGEN"/>
    <m/>
  </r>
  <r>
    <n v="73743"/>
    <s v="REFERENCE ELECTRIFICATION - MODERATE TECHNOLOGY ADVANCEMENT"/>
    <x v="0"/>
    <s v="PROPANE ICE LIGHT-DUTY AUTO"/>
    <x v="30"/>
    <s v="TRANSPORTATION"/>
    <x v="2"/>
    <s v="GASOLINE FUEL"/>
    <m/>
  </r>
  <r>
    <n v="73744"/>
    <s v="REFERENCE ELECTRIFICATION - MODERATE TECHNOLOGY ADVANCEMENT"/>
    <x v="0"/>
    <s v="PROPANE ICE LIGHT-DUTY AUTO"/>
    <x v="30"/>
    <s v="TRANSPORTATION"/>
    <x v="2"/>
    <s v="ELECTRICITY"/>
    <m/>
  </r>
  <r>
    <n v="73745"/>
    <s v="REFERENCE ELECTRIFICATION - MODERATE TECHNOLOGY ADVANCEMENT"/>
    <x v="0"/>
    <s v="PROPANE ICE LIGHT-DUTY AUTO"/>
    <x v="30"/>
    <s v="TRANSPORTATION"/>
    <x v="2"/>
    <s v="DIESEL FUEL"/>
    <n v="28082.6341819382"/>
  </r>
  <r>
    <n v="73746"/>
    <s v="REFERENCE ELECTRIFICATION - MODERATE TECHNOLOGY ADVANCEMENT"/>
    <x v="0"/>
    <s v="PROPANE ICE LIGHT-DUTY AUTO"/>
    <x v="30"/>
    <s v="TRANSPORTATION"/>
    <x v="2"/>
    <s v="COMPRESSED PIPELINE GAS"/>
    <m/>
  </r>
  <r>
    <n v="73747"/>
    <s v="REFERENCE ELECTRIFICATION - MODERATE TECHNOLOGY ADVANCEMENT"/>
    <x v="0"/>
    <s v="PROPANE ICE LIGHT-DUTY AUTO"/>
    <x v="30"/>
    <s v="TRANSPORTATION"/>
    <x v="2"/>
    <s v="LIQUID HYDROGEN"/>
    <m/>
  </r>
  <r>
    <n v="73748"/>
    <s v="REFERENCE ELECTRIFICATION - MODERATE TECHNOLOGY ADVANCEMENT"/>
    <x v="0"/>
    <s v="PROPANE ICE LIGHT-DUTY AUTO"/>
    <x v="31"/>
    <s v="TRANSPORTATION"/>
    <x v="2"/>
    <s v="GASOLINE FUEL"/>
    <m/>
  </r>
  <r>
    <n v="73749"/>
    <s v="REFERENCE ELECTRIFICATION - MODERATE TECHNOLOGY ADVANCEMENT"/>
    <x v="0"/>
    <s v="PROPANE ICE LIGHT-DUTY AUTO"/>
    <x v="31"/>
    <s v="TRANSPORTATION"/>
    <x v="2"/>
    <s v="ELECTRICITY"/>
    <m/>
  </r>
  <r>
    <n v="73750"/>
    <s v="REFERENCE ELECTRIFICATION - MODERATE TECHNOLOGY ADVANCEMENT"/>
    <x v="0"/>
    <s v="PROPANE ICE LIGHT-DUTY AUTO"/>
    <x v="31"/>
    <s v="TRANSPORTATION"/>
    <x v="2"/>
    <s v="DIESEL FUEL"/>
    <n v="21583.7752039162"/>
  </r>
  <r>
    <n v="73751"/>
    <s v="REFERENCE ELECTRIFICATION - MODERATE TECHNOLOGY ADVANCEMENT"/>
    <x v="0"/>
    <s v="PROPANE ICE LIGHT-DUTY AUTO"/>
    <x v="31"/>
    <s v="TRANSPORTATION"/>
    <x v="2"/>
    <s v="COMPRESSED PIPELINE GAS"/>
    <m/>
  </r>
  <r>
    <n v="73752"/>
    <s v="REFERENCE ELECTRIFICATION - MODERATE TECHNOLOGY ADVANCEMENT"/>
    <x v="0"/>
    <s v="PROPANE ICE LIGHT-DUTY AUTO"/>
    <x v="31"/>
    <s v="TRANSPORTATION"/>
    <x v="2"/>
    <s v="LIQUID HYDROGEN"/>
    <m/>
  </r>
  <r>
    <n v="73753"/>
    <s v="REFERENCE ELECTRIFICATION - MODERATE TECHNOLOGY ADVANCEMENT"/>
    <x v="0"/>
    <s v="PROPANE ICE LIGHT-DUTY AUTO"/>
    <x v="32"/>
    <s v="TRANSPORTATION"/>
    <x v="2"/>
    <s v="GASOLINE FUEL"/>
    <m/>
  </r>
  <r>
    <n v="73754"/>
    <s v="REFERENCE ELECTRIFICATION - MODERATE TECHNOLOGY ADVANCEMENT"/>
    <x v="0"/>
    <s v="PROPANE ICE LIGHT-DUTY AUTO"/>
    <x v="32"/>
    <s v="TRANSPORTATION"/>
    <x v="2"/>
    <s v="ELECTRICITY"/>
    <m/>
  </r>
  <r>
    <n v="73755"/>
    <s v="REFERENCE ELECTRIFICATION - MODERATE TECHNOLOGY ADVANCEMENT"/>
    <x v="0"/>
    <s v="PROPANE ICE LIGHT-DUTY AUTO"/>
    <x v="32"/>
    <s v="TRANSPORTATION"/>
    <x v="2"/>
    <s v="DIESEL FUEL"/>
    <n v="45013.319729297"/>
  </r>
  <r>
    <n v="73756"/>
    <s v="REFERENCE ELECTRIFICATION - MODERATE TECHNOLOGY ADVANCEMENT"/>
    <x v="0"/>
    <s v="PROPANE ICE LIGHT-DUTY AUTO"/>
    <x v="32"/>
    <s v="TRANSPORTATION"/>
    <x v="2"/>
    <s v="COMPRESSED PIPELINE GAS"/>
    <m/>
  </r>
  <r>
    <n v="73757"/>
    <s v="REFERENCE ELECTRIFICATION - MODERATE TECHNOLOGY ADVANCEMENT"/>
    <x v="0"/>
    <s v="PROPANE ICE LIGHT-DUTY AUTO"/>
    <x v="32"/>
    <s v="TRANSPORTATION"/>
    <x v="2"/>
    <s v="LIQUID HYDROGEN"/>
    <m/>
  </r>
  <r>
    <n v="73758"/>
    <s v="REFERENCE ELECTRIFICATION - MODERATE TECHNOLOGY ADVANCEMENT"/>
    <x v="0"/>
    <s v="PROPANE ICE LIGHT-DUTY AUTO"/>
    <x v="33"/>
    <s v="TRANSPORTATION"/>
    <x v="2"/>
    <s v="GASOLINE FUEL"/>
    <m/>
  </r>
  <r>
    <n v="73759"/>
    <s v="REFERENCE ELECTRIFICATION - MODERATE TECHNOLOGY ADVANCEMENT"/>
    <x v="0"/>
    <s v="PROPANE ICE LIGHT-DUTY AUTO"/>
    <x v="33"/>
    <s v="TRANSPORTATION"/>
    <x v="2"/>
    <s v="ELECTRICITY"/>
    <m/>
  </r>
  <r>
    <n v="73760"/>
    <s v="REFERENCE ELECTRIFICATION - MODERATE TECHNOLOGY ADVANCEMENT"/>
    <x v="0"/>
    <s v="PROPANE ICE LIGHT-DUTY AUTO"/>
    <x v="33"/>
    <s v="TRANSPORTATION"/>
    <x v="2"/>
    <s v="DIESEL FUEL"/>
    <n v="38491.3760655171"/>
  </r>
  <r>
    <n v="73761"/>
    <s v="REFERENCE ELECTRIFICATION - MODERATE TECHNOLOGY ADVANCEMENT"/>
    <x v="0"/>
    <s v="PROPANE ICE LIGHT-DUTY AUTO"/>
    <x v="33"/>
    <s v="TRANSPORTATION"/>
    <x v="2"/>
    <s v="COMPRESSED PIPELINE GAS"/>
    <m/>
  </r>
  <r>
    <n v="73762"/>
    <s v="REFERENCE ELECTRIFICATION - MODERATE TECHNOLOGY ADVANCEMENT"/>
    <x v="0"/>
    <s v="PROPANE ICE LIGHT-DUTY AUTO"/>
    <x v="33"/>
    <s v="TRANSPORTATION"/>
    <x v="2"/>
    <s v="LIQUID HYDROGEN"/>
    <m/>
  </r>
  <r>
    <n v="73763"/>
    <s v="REFERENCE ELECTRIFICATION - MODERATE TECHNOLOGY ADVANCEMENT"/>
    <x v="0"/>
    <s v="PROPANE ICE LIGHT-DUTY AUTO"/>
    <x v="34"/>
    <s v="TRANSPORTATION"/>
    <x v="2"/>
    <s v="GASOLINE FUEL"/>
    <m/>
  </r>
  <r>
    <n v="73764"/>
    <s v="REFERENCE ELECTRIFICATION - MODERATE TECHNOLOGY ADVANCEMENT"/>
    <x v="0"/>
    <s v="PROPANE ICE LIGHT-DUTY AUTO"/>
    <x v="34"/>
    <s v="TRANSPORTATION"/>
    <x v="2"/>
    <s v="ELECTRICITY"/>
    <m/>
  </r>
  <r>
    <n v="73765"/>
    <s v="REFERENCE ELECTRIFICATION - MODERATE TECHNOLOGY ADVANCEMENT"/>
    <x v="0"/>
    <s v="PROPANE ICE LIGHT-DUTY AUTO"/>
    <x v="34"/>
    <s v="TRANSPORTATION"/>
    <x v="2"/>
    <s v="DIESEL FUEL"/>
    <n v="3991.61679468442"/>
  </r>
  <r>
    <n v="73766"/>
    <s v="REFERENCE ELECTRIFICATION - MODERATE TECHNOLOGY ADVANCEMENT"/>
    <x v="0"/>
    <s v="PROPANE ICE LIGHT-DUTY AUTO"/>
    <x v="34"/>
    <s v="TRANSPORTATION"/>
    <x v="2"/>
    <s v="COMPRESSED PIPELINE GAS"/>
    <m/>
  </r>
  <r>
    <n v="73767"/>
    <s v="REFERENCE ELECTRIFICATION - MODERATE TECHNOLOGY ADVANCEMENT"/>
    <x v="0"/>
    <s v="PROPANE ICE LIGHT-DUTY AUTO"/>
    <x v="34"/>
    <s v="TRANSPORTATION"/>
    <x v="2"/>
    <s v="LIQUID HYDROGEN"/>
    <m/>
  </r>
  <r>
    <n v="73768"/>
    <s v="REFERENCE ELECTRIFICATION - MODERATE TECHNOLOGY ADVANCEMENT"/>
    <x v="0"/>
    <s v="PROPANE ICE LIGHT-DUTY AUTO"/>
    <x v="35"/>
    <s v="TRANSPORTATION"/>
    <x v="2"/>
    <s v="GASOLINE FUEL"/>
    <m/>
  </r>
  <r>
    <n v="73769"/>
    <s v="REFERENCE ELECTRIFICATION - MODERATE TECHNOLOGY ADVANCEMENT"/>
    <x v="0"/>
    <s v="PROPANE ICE LIGHT-DUTY AUTO"/>
    <x v="35"/>
    <s v="TRANSPORTATION"/>
    <x v="2"/>
    <s v="ELECTRICITY"/>
    <m/>
  </r>
  <r>
    <n v="73770"/>
    <s v="REFERENCE ELECTRIFICATION - MODERATE TECHNOLOGY ADVANCEMENT"/>
    <x v="0"/>
    <s v="PROPANE ICE LIGHT-DUTY AUTO"/>
    <x v="35"/>
    <s v="TRANSPORTATION"/>
    <x v="2"/>
    <s v="DIESEL FUEL"/>
    <n v="69311.9201128764"/>
  </r>
  <r>
    <n v="73771"/>
    <s v="REFERENCE ELECTRIFICATION - MODERATE TECHNOLOGY ADVANCEMENT"/>
    <x v="0"/>
    <s v="PROPANE ICE LIGHT-DUTY AUTO"/>
    <x v="35"/>
    <s v="TRANSPORTATION"/>
    <x v="2"/>
    <s v="COMPRESSED PIPELINE GAS"/>
    <m/>
  </r>
  <r>
    <n v="73772"/>
    <s v="REFERENCE ELECTRIFICATION - MODERATE TECHNOLOGY ADVANCEMENT"/>
    <x v="0"/>
    <s v="PROPANE ICE LIGHT-DUTY AUTO"/>
    <x v="35"/>
    <s v="TRANSPORTATION"/>
    <x v="2"/>
    <s v="LIQUID HYDROGEN"/>
    <m/>
  </r>
  <r>
    <n v="73773"/>
    <s v="REFERENCE ELECTRIFICATION - MODERATE TECHNOLOGY ADVANCEMENT"/>
    <x v="0"/>
    <s v="PROPANE ICE LIGHT-DUTY AUTO"/>
    <x v="36"/>
    <s v="TRANSPORTATION"/>
    <x v="2"/>
    <s v="GASOLINE FUEL"/>
    <m/>
  </r>
  <r>
    <n v="73774"/>
    <s v="REFERENCE ELECTRIFICATION - MODERATE TECHNOLOGY ADVANCEMENT"/>
    <x v="0"/>
    <s v="PROPANE ICE LIGHT-DUTY AUTO"/>
    <x v="36"/>
    <s v="TRANSPORTATION"/>
    <x v="2"/>
    <s v="ELECTRICITY"/>
    <m/>
  </r>
  <r>
    <n v="73775"/>
    <s v="REFERENCE ELECTRIFICATION - MODERATE TECHNOLOGY ADVANCEMENT"/>
    <x v="0"/>
    <s v="PROPANE ICE LIGHT-DUTY AUTO"/>
    <x v="36"/>
    <s v="TRANSPORTATION"/>
    <x v="2"/>
    <s v="DIESEL FUEL"/>
    <n v="33942.9598422297"/>
  </r>
  <r>
    <n v="73776"/>
    <s v="REFERENCE ELECTRIFICATION - MODERATE TECHNOLOGY ADVANCEMENT"/>
    <x v="0"/>
    <s v="PROPANE ICE LIGHT-DUTY AUTO"/>
    <x v="36"/>
    <s v="TRANSPORTATION"/>
    <x v="2"/>
    <s v="COMPRESSED PIPELINE GAS"/>
    <m/>
  </r>
  <r>
    <n v="73777"/>
    <s v="REFERENCE ELECTRIFICATION - MODERATE TECHNOLOGY ADVANCEMENT"/>
    <x v="0"/>
    <s v="PROPANE ICE LIGHT-DUTY AUTO"/>
    <x v="36"/>
    <s v="TRANSPORTATION"/>
    <x v="2"/>
    <s v="LIQUID HYDROGEN"/>
    <m/>
  </r>
  <r>
    <n v="73778"/>
    <s v="REFERENCE ELECTRIFICATION - MODERATE TECHNOLOGY ADVANCEMENT"/>
    <x v="0"/>
    <s v="PROPANE ICE LIGHT-DUTY AUTO"/>
    <x v="37"/>
    <s v="TRANSPORTATION"/>
    <x v="2"/>
    <s v="GASOLINE FUEL"/>
    <m/>
  </r>
  <r>
    <n v="73779"/>
    <s v="REFERENCE ELECTRIFICATION - MODERATE TECHNOLOGY ADVANCEMENT"/>
    <x v="0"/>
    <s v="PROPANE ICE LIGHT-DUTY AUTO"/>
    <x v="37"/>
    <s v="TRANSPORTATION"/>
    <x v="2"/>
    <s v="ELECTRICITY"/>
    <m/>
  </r>
  <r>
    <n v="73780"/>
    <s v="REFERENCE ELECTRIFICATION - MODERATE TECHNOLOGY ADVANCEMENT"/>
    <x v="0"/>
    <s v="PROPANE ICE LIGHT-DUTY AUTO"/>
    <x v="37"/>
    <s v="TRANSPORTATION"/>
    <x v="2"/>
    <s v="DIESEL FUEL"/>
    <n v="22882.1832236309"/>
  </r>
  <r>
    <n v="73781"/>
    <s v="REFERENCE ELECTRIFICATION - MODERATE TECHNOLOGY ADVANCEMENT"/>
    <x v="0"/>
    <s v="PROPANE ICE LIGHT-DUTY AUTO"/>
    <x v="37"/>
    <s v="TRANSPORTATION"/>
    <x v="2"/>
    <s v="COMPRESSED PIPELINE GAS"/>
    <m/>
  </r>
  <r>
    <n v="73782"/>
    <s v="REFERENCE ELECTRIFICATION - MODERATE TECHNOLOGY ADVANCEMENT"/>
    <x v="0"/>
    <s v="PROPANE ICE LIGHT-DUTY AUTO"/>
    <x v="37"/>
    <s v="TRANSPORTATION"/>
    <x v="2"/>
    <s v="LIQUID HYDROGEN"/>
    <m/>
  </r>
  <r>
    <n v="73783"/>
    <s v="REFERENCE ELECTRIFICATION - MODERATE TECHNOLOGY ADVANCEMENT"/>
    <x v="0"/>
    <s v="PROPANE ICE LIGHT-DUTY AUTO"/>
    <x v="38"/>
    <s v="TRANSPORTATION"/>
    <x v="2"/>
    <s v="GASOLINE FUEL"/>
    <m/>
  </r>
  <r>
    <n v="73784"/>
    <s v="REFERENCE ELECTRIFICATION - MODERATE TECHNOLOGY ADVANCEMENT"/>
    <x v="0"/>
    <s v="PROPANE ICE LIGHT-DUTY AUTO"/>
    <x v="38"/>
    <s v="TRANSPORTATION"/>
    <x v="2"/>
    <s v="ELECTRICITY"/>
    <m/>
  </r>
  <r>
    <n v="73785"/>
    <s v="REFERENCE ELECTRIFICATION - MODERATE TECHNOLOGY ADVANCEMENT"/>
    <x v="0"/>
    <s v="PROPANE ICE LIGHT-DUTY AUTO"/>
    <x v="38"/>
    <s v="TRANSPORTATION"/>
    <x v="2"/>
    <s v="DIESEL FUEL"/>
    <n v="34368.2779241199"/>
  </r>
  <r>
    <n v="73786"/>
    <s v="REFERENCE ELECTRIFICATION - MODERATE TECHNOLOGY ADVANCEMENT"/>
    <x v="0"/>
    <s v="PROPANE ICE LIGHT-DUTY AUTO"/>
    <x v="38"/>
    <s v="TRANSPORTATION"/>
    <x v="2"/>
    <s v="COMPRESSED PIPELINE GAS"/>
    <m/>
  </r>
  <r>
    <n v="73787"/>
    <s v="REFERENCE ELECTRIFICATION - MODERATE TECHNOLOGY ADVANCEMENT"/>
    <x v="0"/>
    <s v="PROPANE ICE LIGHT-DUTY AUTO"/>
    <x v="38"/>
    <s v="TRANSPORTATION"/>
    <x v="2"/>
    <s v="LIQUID HYDROGEN"/>
    <m/>
  </r>
  <r>
    <n v="73788"/>
    <s v="REFERENCE ELECTRIFICATION - MODERATE TECHNOLOGY ADVANCEMENT"/>
    <x v="0"/>
    <s v="PROPANE ICE LIGHT-DUTY AUTO"/>
    <x v="39"/>
    <s v="TRANSPORTATION"/>
    <x v="2"/>
    <s v="GASOLINE FUEL"/>
    <m/>
  </r>
  <r>
    <n v="73789"/>
    <s v="REFERENCE ELECTRIFICATION - MODERATE TECHNOLOGY ADVANCEMENT"/>
    <x v="0"/>
    <s v="PROPANE ICE LIGHT-DUTY AUTO"/>
    <x v="39"/>
    <s v="TRANSPORTATION"/>
    <x v="2"/>
    <s v="ELECTRICITY"/>
    <m/>
  </r>
  <r>
    <n v="73790"/>
    <s v="REFERENCE ELECTRIFICATION - MODERATE TECHNOLOGY ADVANCEMENT"/>
    <x v="0"/>
    <s v="PROPANE ICE LIGHT-DUTY AUTO"/>
    <x v="39"/>
    <s v="TRANSPORTATION"/>
    <x v="2"/>
    <s v="DIESEL FUEL"/>
    <n v="3091.67739602568"/>
  </r>
  <r>
    <n v="73791"/>
    <s v="REFERENCE ELECTRIFICATION - MODERATE TECHNOLOGY ADVANCEMENT"/>
    <x v="0"/>
    <s v="PROPANE ICE LIGHT-DUTY AUTO"/>
    <x v="39"/>
    <s v="TRANSPORTATION"/>
    <x v="2"/>
    <s v="COMPRESSED PIPELINE GAS"/>
    <m/>
  </r>
  <r>
    <n v="73792"/>
    <s v="REFERENCE ELECTRIFICATION - MODERATE TECHNOLOGY ADVANCEMENT"/>
    <x v="0"/>
    <s v="PROPANE ICE LIGHT-DUTY AUTO"/>
    <x v="39"/>
    <s v="TRANSPORTATION"/>
    <x v="2"/>
    <s v="LIQUID HYDROGEN"/>
    <m/>
  </r>
  <r>
    <n v="73793"/>
    <s v="REFERENCE ELECTRIFICATION - MODERATE TECHNOLOGY ADVANCEMENT"/>
    <x v="0"/>
    <s v="PROPANE ICE LIGHT-DUTY AUTO"/>
    <x v="40"/>
    <s v="TRANSPORTATION"/>
    <x v="2"/>
    <s v="GASOLINE FUEL"/>
    <m/>
  </r>
  <r>
    <n v="73794"/>
    <s v="REFERENCE ELECTRIFICATION - MODERATE TECHNOLOGY ADVANCEMENT"/>
    <x v="0"/>
    <s v="PROPANE ICE LIGHT-DUTY AUTO"/>
    <x v="40"/>
    <s v="TRANSPORTATION"/>
    <x v="2"/>
    <s v="ELECTRICITY"/>
    <m/>
  </r>
  <r>
    <n v="73795"/>
    <s v="REFERENCE ELECTRIFICATION - MODERATE TECHNOLOGY ADVANCEMENT"/>
    <x v="0"/>
    <s v="PROPANE ICE LIGHT-DUTY AUTO"/>
    <x v="40"/>
    <s v="TRANSPORTATION"/>
    <x v="2"/>
    <s v="DIESEL FUEL"/>
    <n v="17696.0352263913"/>
  </r>
  <r>
    <n v="73796"/>
    <s v="REFERENCE ELECTRIFICATION - MODERATE TECHNOLOGY ADVANCEMENT"/>
    <x v="0"/>
    <s v="PROPANE ICE LIGHT-DUTY AUTO"/>
    <x v="40"/>
    <s v="TRANSPORTATION"/>
    <x v="2"/>
    <s v="COMPRESSED PIPELINE GAS"/>
    <m/>
  </r>
  <r>
    <n v="73797"/>
    <s v="REFERENCE ELECTRIFICATION - MODERATE TECHNOLOGY ADVANCEMENT"/>
    <x v="0"/>
    <s v="PROPANE ICE LIGHT-DUTY AUTO"/>
    <x v="40"/>
    <s v="TRANSPORTATION"/>
    <x v="2"/>
    <s v="LIQUID HYDROGEN"/>
    <m/>
  </r>
  <r>
    <n v="73798"/>
    <s v="REFERENCE ELECTRIFICATION - MODERATE TECHNOLOGY ADVANCEMENT"/>
    <x v="0"/>
    <s v="PROPANE ICE LIGHT-DUTY AUTO"/>
    <x v="41"/>
    <s v="TRANSPORTATION"/>
    <x v="2"/>
    <s v="GASOLINE FUEL"/>
    <m/>
  </r>
  <r>
    <n v="73799"/>
    <s v="REFERENCE ELECTRIFICATION - MODERATE TECHNOLOGY ADVANCEMENT"/>
    <x v="0"/>
    <s v="PROPANE ICE LIGHT-DUTY AUTO"/>
    <x v="41"/>
    <s v="TRANSPORTATION"/>
    <x v="2"/>
    <s v="ELECTRICITY"/>
    <m/>
  </r>
  <r>
    <n v="73800"/>
    <s v="REFERENCE ELECTRIFICATION - MODERATE TECHNOLOGY ADVANCEMENT"/>
    <x v="0"/>
    <s v="PROPANE ICE LIGHT-DUTY AUTO"/>
    <x v="41"/>
    <s v="TRANSPORTATION"/>
    <x v="2"/>
    <s v="DIESEL FUEL"/>
    <n v="4129.25880571353"/>
  </r>
  <r>
    <n v="73801"/>
    <s v="REFERENCE ELECTRIFICATION - MODERATE TECHNOLOGY ADVANCEMENT"/>
    <x v="0"/>
    <s v="PROPANE ICE LIGHT-DUTY AUTO"/>
    <x v="41"/>
    <s v="TRANSPORTATION"/>
    <x v="2"/>
    <s v="COMPRESSED PIPELINE GAS"/>
    <m/>
  </r>
  <r>
    <n v="73802"/>
    <s v="REFERENCE ELECTRIFICATION - MODERATE TECHNOLOGY ADVANCEMENT"/>
    <x v="0"/>
    <s v="PROPANE ICE LIGHT-DUTY AUTO"/>
    <x v="41"/>
    <s v="TRANSPORTATION"/>
    <x v="2"/>
    <s v="LIQUID HYDROGEN"/>
    <m/>
  </r>
  <r>
    <n v="73803"/>
    <s v="REFERENCE ELECTRIFICATION - MODERATE TECHNOLOGY ADVANCEMENT"/>
    <x v="0"/>
    <s v="PROPANE ICE LIGHT-DUTY AUTO"/>
    <x v="42"/>
    <s v="TRANSPORTATION"/>
    <x v="2"/>
    <s v="GASOLINE FUEL"/>
    <m/>
  </r>
  <r>
    <n v="73804"/>
    <s v="REFERENCE ELECTRIFICATION - MODERATE TECHNOLOGY ADVANCEMENT"/>
    <x v="0"/>
    <s v="PROPANE ICE LIGHT-DUTY AUTO"/>
    <x v="42"/>
    <s v="TRANSPORTATION"/>
    <x v="2"/>
    <s v="ELECTRICITY"/>
    <m/>
  </r>
  <r>
    <n v="73805"/>
    <s v="REFERENCE ELECTRIFICATION - MODERATE TECHNOLOGY ADVANCEMENT"/>
    <x v="0"/>
    <s v="PROPANE ICE LIGHT-DUTY AUTO"/>
    <x v="42"/>
    <s v="TRANSPORTATION"/>
    <x v="2"/>
    <s v="DIESEL FUEL"/>
    <n v="37995.4029396624"/>
  </r>
  <r>
    <n v="73806"/>
    <s v="REFERENCE ELECTRIFICATION - MODERATE TECHNOLOGY ADVANCEMENT"/>
    <x v="0"/>
    <s v="PROPANE ICE LIGHT-DUTY AUTO"/>
    <x v="42"/>
    <s v="TRANSPORTATION"/>
    <x v="2"/>
    <s v="COMPRESSED PIPELINE GAS"/>
    <m/>
  </r>
  <r>
    <n v="73807"/>
    <s v="REFERENCE ELECTRIFICATION - MODERATE TECHNOLOGY ADVANCEMENT"/>
    <x v="0"/>
    <s v="PROPANE ICE LIGHT-DUTY AUTO"/>
    <x v="42"/>
    <s v="TRANSPORTATION"/>
    <x v="2"/>
    <s v="LIQUID HYDROGEN"/>
    <m/>
  </r>
  <r>
    <n v="73808"/>
    <s v="REFERENCE ELECTRIFICATION - MODERATE TECHNOLOGY ADVANCEMENT"/>
    <x v="0"/>
    <s v="PROPANE ICE LIGHT-DUTY AUTO"/>
    <x v="43"/>
    <s v="TRANSPORTATION"/>
    <x v="2"/>
    <s v="GASOLINE FUEL"/>
    <m/>
  </r>
  <r>
    <n v="73809"/>
    <s v="REFERENCE ELECTRIFICATION - MODERATE TECHNOLOGY ADVANCEMENT"/>
    <x v="0"/>
    <s v="PROPANE ICE LIGHT-DUTY AUTO"/>
    <x v="43"/>
    <s v="TRANSPORTATION"/>
    <x v="2"/>
    <s v="ELECTRICITY"/>
    <m/>
  </r>
  <r>
    <n v="73810"/>
    <s v="REFERENCE ELECTRIFICATION - MODERATE TECHNOLOGY ADVANCEMENT"/>
    <x v="0"/>
    <s v="PROPANE ICE LIGHT-DUTY AUTO"/>
    <x v="43"/>
    <s v="TRANSPORTATION"/>
    <x v="2"/>
    <s v="DIESEL FUEL"/>
    <n v="174864.765233316"/>
  </r>
  <r>
    <n v="73811"/>
    <s v="REFERENCE ELECTRIFICATION - MODERATE TECHNOLOGY ADVANCEMENT"/>
    <x v="0"/>
    <s v="PROPANE ICE LIGHT-DUTY AUTO"/>
    <x v="43"/>
    <s v="TRANSPORTATION"/>
    <x v="2"/>
    <s v="COMPRESSED PIPELINE GAS"/>
    <m/>
  </r>
  <r>
    <n v="73812"/>
    <s v="REFERENCE ELECTRIFICATION - MODERATE TECHNOLOGY ADVANCEMENT"/>
    <x v="0"/>
    <s v="PROPANE ICE LIGHT-DUTY AUTO"/>
    <x v="43"/>
    <s v="TRANSPORTATION"/>
    <x v="2"/>
    <s v="LIQUID HYDROGEN"/>
    <m/>
  </r>
  <r>
    <n v="73813"/>
    <s v="REFERENCE ELECTRIFICATION - MODERATE TECHNOLOGY ADVANCEMENT"/>
    <x v="0"/>
    <s v="PROPANE ICE LIGHT-DUTY AUTO"/>
    <x v="44"/>
    <s v="TRANSPORTATION"/>
    <x v="2"/>
    <s v="GASOLINE FUEL"/>
    <m/>
  </r>
  <r>
    <n v="73814"/>
    <s v="REFERENCE ELECTRIFICATION - MODERATE TECHNOLOGY ADVANCEMENT"/>
    <x v="0"/>
    <s v="PROPANE ICE LIGHT-DUTY AUTO"/>
    <x v="44"/>
    <s v="TRANSPORTATION"/>
    <x v="2"/>
    <s v="ELECTRICITY"/>
    <m/>
  </r>
  <r>
    <n v="73815"/>
    <s v="REFERENCE ELECTRIFICATION - MODERATE TECHNOLOGY ADVANCEMENT"/>
    <x v="0"/>
    <s v="PROPANE ICE LIGHT-DUTY AUTO"/>
    <x v="44"/>
    <s v="TRANSPORTATION"/>
    <x v="2"/>
    <s v="DIESEL FUEL"/>
    <n v="22447.1262404185"/>
  </r>
  <r>
    <n v="73816"/>
    <s v="REFERENCE ELECTRIFICATION - MODERATE TECHNOLOGY ADVANCEMENT"/>
    <x v="0"/>
    <s v="PROPANE ICE LIGHT-DUTY AUTO"/>
    <x v="44"/>
    <s v="TRANSPORTATION"/>
    <x v="2"/>
    <s v="COMPRESSED PIPELINE GAS"/>
    <m/>
  </r>
  <r>
    <n v="73817"/>
    <s v="REFERENCE ELECTRIFICATION - MODERATE TECHNOLOGY ADVANCEMENT"/>
    <x v="0"/>
    <s v="PROPANE ICE LIGHT-DUTY AUTO"/>
    <x v="44"/>
    <s v="TRANSPORTATION"/>
    <x v="2"/>
    <s v="LIQUID HYDROGEN"/>
    <m/>
  </r>
  <r>
    <n v="73818"/>
    <s v="REFERENCE ELECTRIFICATION - MODERATE TECHNOLOGY ADVANCEMENT"/>
    <x v="0"/>
    <s v="PROPANE ICE LIGHT-DUTY AUTO"/>
    <x v="45"/>
    <s v="TRANSPORTATION"/>
    <x v="2"/>
    <s v="GASOLINE FUEL"/>
    <m/>
  </r>
  <r>
    <n v="73819"/>
    <s v="REFERENCE ELECTRIFICATION - MODERATE TECHNOLOGY ADVANCEMENT"/>
    <x v="0"/>
    <s v="PROPANE ICE LIGHT-DUTY AUTO"/>
    <x v="45"/>
    <s v="TRANSPORTATION"/>
    <x v="2"/>
    <s v="ELECTRICITY"/>
    <m/>
  </r>
  <r>
    <n v="73820"/>
    <s v="REFERENCE ELECTRIFICATION - MODERATE TECHNOLOGY ADVANCEMENT"/>
    <x v="0"/>
    <s v="PROPANE ICE LIGHT-DUTY AUTO"/>
    <x v="45"/>
    <s v="TRANSPORTATION"/>
    <x v="2"/>
    <s v="DIESEL FUEL"/>
    <n v="2862.66425166241"/>
  </r>
  <r>
    <n v="73821"/>
    <s v="REFERENCE ELECTRIFICATION - MODERATE TECHNOLOGY ADVANCEMENT"/>
    <x v="0"/>
    <s v="PROPANE ICE LIGHT-DUTY AUTO"/>
    <x v="45"/>
    <s v="TRANSPORTATION"/>
    <x v="2"/>
    <s v="COMPRESSED PIPELINE GAS"/>
    <m/>
  </r>
  <r>
    <n v="73822"/>
    <s v="REFERENCE ELECTRIFICATION - MODERATE TECHNOLOGY ADVANCEMENT"/>
    <x v="0"/>
    <s v="PROPANE ICE LIGHT-DUTY AUTO"/>
    <x v="45"/>
    <s v="TRANSPORTATION"/>
    <x v="2"/>
    <s v="LIQUID HYDROGEN"/>
    <m/>
  </r>
  <r>
    <n v="73823"/>
    <s v="REFERENCE ELECTRIFICATION - MODERATE TECHNOLOGY ADVANCEMENT"/>
    <x v="0"/>
    <s v="PROPANE ICE LIGHT-DUTY AUTO"/>
    <x v="46"/>
    <s v="TRANSPORTATION"/>
    <x v="2"/>
    <s v="GASOLINE FUEL"/>
    <m/>
  </r>
  <r>
    <n v="73824"/>
    <s v="REFERENCE ELECTRIFICATION - MODERATE TECHNOLOGY ADVANCEMENT"/>
    <x v="0"/>
    <s v="PROPANE ICE LIGHT-DUTY AUTO"/>
    <x v="46"/>
    <s v="TRANSPORTATION"/>
    <x v="2"/>
    <s v="ELECTRICITY"/>
    <m/>
  </r>
  <r>
    <n v="73825"/>
    <s v="REFERENCE ELECTRIFICATION - MODERATE TECHNOLOGY ADVANCEMENT"/>
    <x v="0"/>
    <s v="PROPANE ICE LIGHT-DUTY AUTO"/>
    <x v="46"/>
    <s v="TRANSPORTATION"/>
    <x v="2"/>
    <s v="DIESEL FUEL"/>
    <n v="28893.5263867029"/>
  </r>
  <r>
    <n v="73826"/>
    <s v="REFERENCE ELECTRIFICATION - MODERATE TECHNOLOGY ADVANCEMENT"/>
    <x v="0"/>
    <s v="PROPANE ICE LIGHT-DUTY AUTO"/>
    <x v="46"/>
    <s v="TRANSPORTATION"/>
    <x v="2"/>
    <s v="COMPRESSED PIPELINE GAS"/>
    <m/>
  </r>
  <r>
    <n v="73827"/>
    <s v="REFERENCE ELECTRIFICATION - MODERATE TECHNOLOGY ADVANCEMENT"/>
    <x v="0"/>
    <s v="PROPANE ICE LIGHT-DUTY AUTO"/>
    <x v="46"/>
    <s v="TRANSPORTATION"/>
    <x v="2"/>
    <s v="LIQUID HYDROGEN"/>
    <m/>
  </r>
  <r>
    <n v="73828"/>
    <s v="REFERENCE ELECTRIFICATION - MODERATE TECHNOLOGY ADVANCEMENT"/>
    <x v="0"/>
    <s v="PROPANE ICE LIGHT-DUTY AUTO"/>
    <x v="47"/>
    <s v="TRANSPORTATION"/>
    <x v="2"/>
    <s v="GASOLINE FUEL"/>
    <m/>
  </r>
  <r>
    <n v="73829"/>
    <s v="REFERENCE ELECTRIFICATION - MODERATE TECHNOLOGY ADVANCEMENT"/>
    <x v="0"/>
    <s v="PROPANE ICE LIGHT-DUTY AUTO"/>
    <x v="47"/>
    <s v="TRANSPORTATION"/>
    <x v="2"/>
    <s v="ELECTRICITY"/>
    <m/>
  </r>
  <r>
    <n v="73830"/>
    <s v="REFERENCE ELECTRIFICATION - MODERATE TECHNOLOGY ADVANCEMENT"/>
    <x v="0"/>
    <s v="PROPANE ICE LIGHT-DUTY AUTO"/>
    <x v="47"/>
    <s v="TRANSPORTATION"/>
    <x v="2"/>
    <s v="DIESEL FUEL"/>
    <n v="43411.9923811838"/>
  </r>
  <r>
    <n v="73831"/>
    <s v="REFERENCE ELECTRIFICATION - MODERATE TECHNOLOGY ADVANCEMENT"/>
    <x v="0"/>
    <s v="PROPANE ICE LIGHT-DUTY AUTO"/>
    <x v="47"/>
    <s v="TRANSPORTATION"/>
    <x v="2"/>
    <s v="COMPRESSED PIPELINE GAS"/>
    <m/>
  </r>
  <r>
    <n v="73832"/>
    <s v="REFERENCE ELECTRIFICATION - MODERATE TECHNOLOGY ADVANCEMENT"/>
    <x v="0"/>
    <s v="PROPANE ICE LIGHT-DUTY AUTO"/>
    <x v="47"/>
    <s v="TRANSPORTATION"/>
    <x v="2"/>
    <s v="LIQUID HYDROGEN"/>
    <m/>
  </r>
  <r>
    <n v="73833"/>
    <s v="REFERENCE ELECTRIFICATION - MODERATE TECHNOLOGY ADVANCEMENT"/>
    <x v="0"/>
    <s v="PROPANE ICE LIGHT-DUTY AUTO"/>
    <x v="48"/>
    <s v="TRANSPORTATION"/>
    <x v="2"/>
    <s v="GASOLINE FUEL"/>
    <m/>
  </r>
  <r>
    <n v="73834"/>
    <s v="REFERENCE ELECTRIFICATION - MODERATE TECHNOLOGY ADVANCEMENT"/>
    <x v="0"/>
    <s v="PROPANE ICE LIGHT-DUTY AUTO"/>
    <x v="48"/>
    <s v="TRANSPORTATION"/>
    <x v="2"/>
    <s v="ELECTRICITY"/>
    <m/>
  </r>
  <r>
    <n v="73835"/>
    <s v="REFERENCE ELECTRIFICATION - MODERATE TECHNOLOGY ADVANCEMENT"/>
    <x v="0"/>
    <s v="PROPANE ICE LIGHT-DUTY AUTO"/>
    <x v="48"/>
    <s v="TRANSPORTATION"/>
    <x v="2"/>
    <s v="DIESEL FUEL"/>
    <n v="6398.56639783618"/>
  </r>
  <r>
    <n v="73836"/>
    <s v="REFERENCE ELECTRIFICATION - MODERATE TECHNOLOGY ADVANCEMENT"/>
    <x v="0"/>
    <s v="PROPANE ICE LIGHT-DUTY AUTO"/>
    <x v="48"/>
    <s v="TRANSPORTATION"/>
    <x v="2"/>
    <s v="COMPRESSED PIPELINE GAS"/>
    <m/>
  </r>
  <r>
    <n v="73837"/>
    <s v="REFERENCE ELECTRIFICATION - MODERATE TECHNOLOGY ADVANCEMENT"/>
    <x v="0"/>
    <s v="PROPANE ICE LIGHT-DUTY AUTO"/>
    <x v="48"/>
    <s v="TRANSPORTATION"/>
    <x v="2"/>
    <s v="LIQUID HYDROGEN"/>
    <m/>
  </r>
  <r>
    <n v="73838"/>
    <s v="REFERENCE ELECTRIFICATION - MODERATE TECHNOLOGY ADVANCEMENT"/>
    <x v="0"/>
    <s v="PROPANE ICE LIGHT-DUTY AUTO"/>
    <x v="49"/>
    <s v="TRANSPORTATION"/>
    <x v="2"/>
    <s v="GASOLINE FUEL"/>
    <m/>
  </r>
  <r>
    <n v="73839"/>
    <s v="REFERENCE ELECTRIFICATION - MODERATE TECHNOLOGY ADVANCEMENT"/>
    <x v="0"/>
    <s v="PROPANE ICE LIGHT-DUTY AUTO"/>
    <x v="49"/>
    <s v="TRANSPORTATION"/>
    <x v="2"/>
    <s v="ELECTRICITY"/>
    <m/>
  </r>
  <r>
    <n v="73840"/>
    <s v="REFERENCE ELECTRIFICATION - MODERATE TECHNOLOGY ADVANCEMENT"/>
    <x v="0"/>
    <s v="PROPANE ICE LIGHT-DUTY AUTO"/>
    <x v="49"/>
    <s v="TRANSPORTATION"/>
    <x v="2"/>
    <s v="DIESEL FUEL"/>
    <n v="38299.0393783295"/>
  </r>
  <r>
    <n v="73841"/>
    <s v="REFERENCE ELECTRIFICATION - MODERATE TECHNOLOGY ADVANCEMENT"/>
    <x v="0"/>
    <s v="PROPANE ICE LIGHT-DUTY AUTO"/>
    <x v="49"/>
    <s v="TRANSPORTATION"/>
    <x v="2"/>
    <s v="COMPRESSED PIPELINE GAS"/>
    <m/>
  </r>
  <r>
    <n v="73842"/>
    <s v="REFERENCE ELECTRIFICATION - MODERATE TECHNOLOGY ADVANCEMENT"/>
    <x v="0"/>
    <s v="PROPANE ICE LIGHT-DUTY AUTO"/>
    <x v="49"/>
    <s v="TRANSPORTATION"/>
    <x v="2"/>
    <s v="LIQUID HYDROGEN"/>
    <m/>
  </r>
  <r>
    <n v="73843"/>
    <s v="REFERENCE ELECTRIFICATION - MODERATE TECHNOLOGY ADVANCEMENT"/>
    <x v="0"/>
    <s v="PROPANE ICE LIGHT-DUTY AUTO"/>
    <x v="50"/>
    <s v="TRANSPORTATION"/>
    <x v="2"/>
    <s v="GASOLINE FUEL"/>
    <m/>
  </r>
  <r>
    <n v="73844"/>
    <s v="REFERENCE ELECTRIFICATION - MODERATE TECHNOLOGY ADVANCEMENT"/>
    <x v="0"/>
    <s v="PROPANE ICE LIGHT-DUTY AUTO"/>
    <x v="50"/>
    <s v="TRANSPORTATION"/>
    <x v="2"/>
    <s v="ELECTRICITY"/>
    <m/>
  </r>
  <r>
    <n v="73845"/>
    <s v="REFERENCE ELECTRIFICATION - MODERATE TECHNOLOGY ADVANCEMENT"/>
    <x v="0"/>
    <s v="PROPANE ICE LIGHT-DUTY AUTO"/>
    <x v="50"/>
    <s v="TRANSPORTATION"/>
    <x v="2"/>
    <s v="DIESEL FUEL"/>
    <n v="8633.51009928366"/>
  </r>
  <r>
    <n v="73846"/>
    <s v="REFERENCE ELECTRIFICATION - MODERATE TECHNOLOGY ADVANCEMENT"/>
    <x v="0"/>
    <s v="PROPANE ICE LIGHT-DUTY AUTO"/>
    <x v="50"/>
    <s v="TRANSPORTATION"/>
    <x v="2"/>
    <s v="COMPRESSED PIPELINE GAS"/>
    <m/>
  </r>
  <r>
    <n v="73847"/>
    <s v="REFERENCE ELECTRIFICATION - MODERATE TECHNOLOGY ADVANCEMENT"/>
    <x v="0"/>
    <s v="PROPANE ICE LIGHT-DUTY AUTO"/>
    <x v="50"/>
    <s v="TRANSPORTATION"/>
    <x v="2"/>
    <s v="LIQUID HYDROGEN"/>
    <m/>
  </r>
  <r>
    <n v="73848"/>
    <s v="REFERENCE ELECTRIFICATION - MODERATE TECHNOLOGY ADVANCEMENT"/>
    <x v="0"/>
    <s v="HYDROGEN FUEL-CELL LIGHT-DUTY AUTO"/>
    <x v="0"/>
    <s v="TRANSPORTATION"/>
    <x v="2"/>
    <s v="GASOLINE FUEL"/>
    <m/>
  </r>
  <r>
    <n v="73849"/>
    <s v="REFERENCE ELECTRIFICATION - MODERATE TECHNOLOGY ADVANCEMENT"/>
    <x v="0"/>
    <s v="HYDROGEN FUEL-CELL LIGHT-DUTY AUTO"/>
    <x v="0"/>
    <s v="TRANSPORTATION"/>
    <x v="2"/>
    <s v="ELECTRICITY"/>
    <m/>
  </r>
  <r>
    <n v="73850"/>
    <s v="REFERENCE ELECTRIFICATION - MODERATE TECHNOLOGY ADVANCEMENT"/>
    <x v="0"/>
    <s v="HYDROGEN FUEL-CELL LIGHT-DUTY AUTO"/>
    <x v="0"/>
    <s v="TRANSPORTATION"/>
    <x v="2"/>
    <s v="DIESEL FUEL"/>
    <m/>
  </r>
  <r>
    <n v="73851"/>
    <s v="REFERENCE ELECTRIFICATION - MODERATE TECHNOLOGY ADVANCEMENT"/>
    <x v="0"/>
    <s v="HYDROGEN FUEL-CELL LIGHT-DUTY AUTO"/>
    <x v="0"/>
    <s v="TRANSPORTATION"/>
    <x v="2"/>
    <s v="COMPRESSED PIPELINE GAS"/>
    <m/>
  </r>
  <r>
    <n v="73852"/>
    <s v="REFERENCE ELECTRIFICATION - MODERATE TECHNOLOGY ADVANCEMENT"/>
    <x v="0"/>
    <s v="HYDROGEN FUEL-CELL LIGHT-DUTY AUTO"/>
    <x v="0"/>
    <s v="TRANSPORTATION"/>
    <x v="2"/>
    <s v="LIQUID HYDROGEN"/>
    <n v="0"/>
  </r>
  <r>
    <n v="73853"/>
    <s v="REFERENCE ELECTRIFICATION - MODERATE TECHNOLOGY ADVANCEMENT"/>
    <x v="0"/>
    <s v="HYDROGEN FUEL-CELL LIGHT-DUTY AUTO"/>
    <x v="1"/>
    <s v="TRANSPORTATION"/>
    <x v="2"/>
    <s v="GASOLINE FUEL"/>
    <m/>
  </r>
  <r>
    <n v="73854"/>
    <s v="REFERENCE ELECTRIFICATION - MODERATE TECHNOLOGY ADVANCEMENT"/>
    <x v="0"/>
    <s v="HYDROGEN FUEL-CELL LIGHT-DUTY AUTO"/>
    <x v="1"/>
    <s v="TRANSPORTATION"/>
    <x v="2"/>
    <s v="ELECTRICITY"/>
    <m/>
  </r>
  <r>
    <n v="73855"/>
    <s v="REFERENCE ELECTRIFICATION - MODERATE TECHNOLOGY ADVANCEMENT"/>
    <x v="0"/>
    <s v="HYDROGEN FUEL-CELL LIGHT-DUTY AUTO"/>
    <x v="1"/>
    <s v="TRANSPORTATION"/>
    <x v="2"/>
    <s v="DIESEL FUEL"/>
    <m/>
  </r>
  <r>
    <n v="73856"/>
    <s v="REFERENCE ELECTRIFICATION - MODERATE TECHNOLOGY ADVANCEMENT"/>
    <x v="0"/>
    <s v="HYDROGEN FUEL-CELL LIGHT-DUTY AUTO"/>
    <x v="1"/>
    <s v="TRANSPORTATION"/>
    <x v="2"/>
    <s v="COMPRESSED PIPELINE GAS"/>
    <m/>
  </r>
  <r>
    <n v="73857"/>
    <s v="REFERENCE ELECTRIFICATION - MODERATE TECHNOLOGY ADVANCEMENT"/>
    <x v="0"/>
    <s v="HYDROGEN FUEL-CELL LIGHT-DUTY AUTO"/>
    <x v="1"/>
    <s v="TRANSPORTATION"/>
    <x v="2"/>
    <s v="LIQUID HYDROGEN"/>
    <n v="530.082459981874"/>
  </r>
  <r>
    <n v="73858"/>
    <s v="REFERENCE ELECTRIFICATION - MODERATE TECHNOLOGY ADVANCEMENT"/>
    <x v="0"/>
    <s v="HYDROGEN FUEL-CELL LIGHT-DUTY AUTO"/>
    <x v="2"/>
    <s v="TRANSPORTATION"/>
    <x v="2"/>
    <s v="GASOLINE FUEL"/>
    <m/>
  </r>
  <r>
    <n v="73859"/>
    <s v="REFERENCE ELECTRIFICATION - MODERATE TECHNOLOGY ADVANCEMENT"/>
    <x v="0"/>
    <s v="HYDROGEN FUEL-CELL LIGHT-DUTY AUTO"/>
    <x v="2"/>
    <s v="TRANSPORTATION"/>
    <x v="2"/>
    <s v="ELECTRICITY"/>
    <m/>
  </r>
  <r>
    <n v="73860"/>
    <s v="REFERENCE ELECTRIFICATION - MODERATE TECHNOLOGY ADVANCEMENT"/>
    <x v="0"/>
    <s v="HYDROGEN FUEL-CELL LIGHT-DUTY AUTO"/>
    <x v="2"/>
    <s v="TRANSPORTATION"/>
    <x v="2"/>
    <s v="DIESEL FUEL"/>
    <m/>
  </r>
  <r>
    <n v="73861"/>
    <s v="REFERENCE ELECTRIFICATION - MODERATE TECHNOLOGY ADVANCEMENT"/>
    <x v="0"/>
    <s v="HYDROGEN FUEL-CELL LIGHT-DUTY AUTO"/>
    <x v="2"/>
    <s v="TRANSPORTATION"/>
    <x v="2"/>
    <s v="COMPRESSED PIPELINE GAS"/>
    <m/>
  </r>
  <r>
    <n v="73862"/>
    <s v="REFERENCE ELECTRIFICATION - MODERATE TECHNOLOGY ADVANCEMENT"/>
    <x v="0"/>
    <s v="HYDROGEN FUEL-CELL LIGHT-DUTY AUTO"/>
    <x v="2"/>
    <s v="TRANSPORTATION"/>
    <x v="2"/>
    <s v="LIQUID HYDROGEN"/>
    <n v="0"/>
  </r>
  <r>
    <n v="73863"/>
    <s v="REFERENCE ELECTRIFICATION - MODERATE TECHNOLOGY ADVANCEMENT"/>
    <x v="0"/>
    <s v="HYDROGEN FUEL-CELL LIGHT-DUTY AUTO"/>
    <x v="3"/>
    <s v="TRANSPORTATION"/>
    <x v="2"/>
    <s v="GASOLINE FUEL"/>
    <m/>
  </r>
  <r>
    <n v="73864"/>
    <s v="REFERENCE ELECTRIFICATION - MODERATE TECHNOLOGY ADVANCEMENT"/>
    <x v="0"/>
    <s v="HYDROGEN FUEL-CELL LIGHT-DUTY AUTO"/>
    <x v="3"/>
    <s v="TRANSPORTATION"/>
    <x v="2"/>
    <s v="ELECTRICITY"/>
    <m/>
  </r>
  <r>
    <n v="73865"/>
    <s v="REFERENCE ELECTRIFICATION - MODERATE TECHNOLOGY ADVANCEMENT"/>
    <x v="0"/>
    <s v="HYDROGEN FUEL-CELL LIGHT-DUTY AUTO"/>
    <x v="3"/>
    <s v="TRANSPORTATION"/>
    <x v="2"/>
    <s v="DIESEL FUEL"/>
    <m/>
  </r>
  <r>
    <n v="73866"/>
    <s v="REFERENCE ELECTRIFICATION - MODERATE TECHNOLOGY ADVANCEMENT"/>
    <x v="0"/>
    <s v="HYDROGEN FUEL-CELL LIGHT-DUTY AUTO"/>
    <x v="3"/>
    <s v="TRANSPORTATION"/>
    <x v="2"/>
    <s v="COMPRESSED PIPELINE GAS"/>
    <m/>
  </r>
  <r>
    <n v="73867"/>
    <s v="REFERENCE ELECTRIFICATION - MODERATE TECHNOLOGY ADVANCEMENT"/>
    <x v="0"/>
    <s v="HYDROGEN FUEL-CELL LIGHT-DUTY AUTO"/>
    <x v="3"/>
    <s v="TRANSPORTATION"/>
    <x v="2"/>
    <s v="LIQUID HYDROGEN"/>
    <n v="0"/>
  </r>
  <r>
    <n v="73868"/>
    <s v="REFERENCE ELECTRIFICATION - MODERATE TECHNOLOGY ADVANCEMENT"/>
    <x v="0"/>
    <s v="HYDROGEN FUEL-CELL LIGHT-DUTY AUTO"/>
    <x v="4"/>
    <s v="TRANSPORTATION"/>
    <x v="2"/>
    <s v="GASOLINE FUEL"/>
    <m/>
  </r>
  <r>
    <n v="73869"/>
    <s v="REFERENCE ELECTRIFICATION - MODERATE TECHNOLOGY ADVANCEMENT"/>
    <x v="0"/>
    <s v="HYDROGEN FUEL-CELL LIGHT-DUTY AUTO"/>
    <x v="4"/>
    <s v="TRANSPORTATION"/>
    <x v="2"/>
    <s v="ELECTRICITY"/>
    <m/>
  </r>
  <r>
    <n v="73870"/>
    <s v="REFERENCE ELECTRIFICATION - MODERATE TECHNOLOGY ADVANCEMENT"/>
    <x v="0"/>
    <s v="HYDROGEN FUEL-CELL LIGHT-DUTY AUTO"/>
    <x v="4"/>
    <s v="TRANSPORTATION"/>
    <x v="2"/>
    <s v="DIESEL FUEL"/>
    <m/>
  </r>
  <r>
    <n v="73871"/>
    <s v="REFERENCE ELECTRIFICATION - MODERATE TECHNOLOGY ADVANCEMENT"/>
    <x v="0"/>
    <s v="HYDROGEN FUEL-CELL LIGHT-DUTY AUTO"/>
    <x v="4"/>
    <s v="TRANSPORTATION"/>
    <x v="2"/>
    <s v="COMPRESSED PIPELINE GAS"/>
    <m/>
  </r>
  <r>
    <n v="73872"/>
    <s v="REFERENCE ELECTRIFICATION - MODERATE TECHNOLOGY ADVANCEMENT"/>
    <x v="0"/>
    <s v="HYDROGEN FUEL-CELL LIGHT-DUTY AUTO"/>
    <x v="4"/>
    <s v="TRANSPORTATION"/>
    <x v="2"/>
    <s v="LIQUID HYDROGEN"/>
    <n v="37403.9435132129"/>
  </r>
  <r>
    <n v="73873"/>
    <s v="REFERENCE ELECTRIFICATION - MODERATE TECHNOLOGY ADVANCEMENT"/>
    <x v="0"/>
    <s v="HYDROGEN FUEL-CELL LIGHT-DUTY AUTO"/>
    <x v="5"/>
    <s v="TRANSPORTATION"/>
    <x v="2"/>
    <s v="GASOLINE FUEL"/>
    <m/>
  </r>
  <r>
    <n v="73874"/>
    <s v="REFERENCE ELECTRIFICATION - MODERATE TECHNOLOGY ADVANCEMENT"/>
    <x v="0"/>
    <s v="HYDROGEN FUEL-CELL LIGHT-DUTY AUTO"/>
    <x v="5"/>
    <s v="TRANSPORTATION"/>
    <x v="2"/>
    <s v="ELECTRICITY"/>
    <m/>
  </r>
  <r>
    <n v="73875"/>
    <s v="REFERENCE ELECTRIFICATION - MODERATE TECHNOLOGY ADVANCEMENT"/>
    <x v="0"/>
    <s v="HYDROGEN FUEL-CELL LIGHT-DUTY AUTO"/>
    <x v="5"/>
    <s v="TRANSPORTATION"/>
    <x v="2"/>
    <s v="DIESEL FUEL"/>
    <m/>
  </r>
  <r>
    <n v="73876"/>
    <s v="REFERENCE ELECTRIFICATION - MODERATE TECHNOLOGY ADVANCEMENT"/>
    <x v="0"/>
    <s v="HYDROGEN FUEL-CELL LIGHT-DUTY AUTO"/>
    <x v="5"/>
    <s v="TRANSPORTATION"/>
    <x v="2"/>
    <s v="COMPRESSED PIPELINE GAS"/>
    <m/>
  </r>
  <r>
    <n v="73877"/>
    <s v="REFERENCE ELECTRIFICATION - MODERATE TECHNOLOGY ADVANCEMENT"/>
    <x v="0"/>
    <s v="HYDROGEN FUEL-CELL LIGHT-DUTY AUTO"/>
    <x v="5"/>
    <s v="TRANSPORTATION"/>
    <x v="2"/>
    <s v="LIQUID HYDROGEN"/>
    <n v="0"/>
  </r>
  <r>
    <n v="73878"/>
    <s v="REFERENCE ELECTRIFICATION - MODERATE TECHNOLOGY ADVANCEMENT"/>
    <x v="0"/>
    <s v="HYDROGEN FUEL-CELL LIGHT-DUTY AUTO"/>
    <x v="6"/>
    <s v="TRANSPORTATION"/>
    <x v="2"/>
    <s v="GASOLINE FUEL"/>
    <m/>
  </r>
  <r>
    <n v="73879"/>
    <s v="REFERENCE ELECTRIFICATION - MODERATE TECHNOLOGY ADVANCEMENT"/>
    <x v="0"/>
    <s v="HYDROGEN FUEL-CELL LIGHT-DUTY AUTO"/>
    <x v="6"/>
    <s v="TRANSPORTATION"/>
    <x v="2"/>
    <s v="ELECTRICITY"/>
    <m/>
  </r>
  <r>
    <n v="73880"/>
    <s v="REFERENCE ELECTRIFICATION - MODERATE TECHNOLOGY ADVANCEMENT"/>
    <x v="0"/>
    <s v="HYDROGEN FUEL-CELL LIGHT-DUTY AUTO"/>
    <x v="6"/>
    <s v="TRANSPORTATION"/>
    <x v="2"/>
    <s v="DIESEL FUEL"/>
    <m/>
  </r>
  <r>
    <n v="73881"/>
    <s v="REFERENCE ELECTRIFICATION - MODERATE TECHNOLOGY ADVANCEMENT"/>
    <x v="0"/>
    <s v="HYDROGEN FUEL-CELL LIGHT-DUTY AUTO"/>
    <x v="6"/>
    <s v="TRANSPORTATION"/>
    <x v="2"/>
    <s v="COMPRESSED PIPELINE GAS"/>
    <m/>
  </r>
  <r>
    <n v="73882"/>
    <s v="REFERENCE ELECTRIFICATION - MODERATE TECHNOLOGY ADVANCEMENT"/>
    <x v="0"/>
    <s v="HYDROGEN FUEL-CELL LIGHT-DUTY AUTO"/>
    <x v="6"/>
    <s v="TRANSPORTATION"/>
    <x v="2"/>
    <s v="LIQUID HYDROGEN"/>
    <n v="3881.01316442762"/>
  </r>
  <r>
    <n v="73883"/>
    <s v="REFERENCE ELECTRIFICATION - MODERATE TECHNOLOGY ADVANCEMENT"/>
    <x v="0"/>
    <s v="HYDROGEN FUEL-CELL LIGHT-DUTY AUTO"/>
    <x v="7"/>
    <s v="TRANSPORTATION"/>
    <x v="2"/>
    <s v="GASOLINE FUEL"/>
    <m/>
  </r>
  <r>
    <n v="73884"/>
    <s v="REFERENCE ELECTRIFICATION - MODERATE TECHNOLOGY ADVANCEMENT"/>
    <x v="0"/>
    <s v="HYDROGEN FUEL-CELL LIGHT-DUTY AUTO"/>
    <x v="7"/>
    <s v="TRANSPORTATION"/>
    <x v="2"/>
    <s v="ELECTRICITY"/>
    <m/>
  </r>
  <r>
    <n v="73885"/>
    <s v="REFERENCE ELECTRIFICATION - MODERATE TECHNOLOGY ADVANCEMENT"/>
    <x v="0"/>
    <s v="HYDROGEN FUEL-CELL LIGHT-DUTY AUTO"/>
    <x v="7"/>
    <s v="TRANSPORTATION"/>
    <x v="2"/>
    <s v="DIESEL FUEL"/>
    <m/>
  </r>
  <r>
    <n v="73886"/>
    <s v="REFERENCE ELECTRIFICATION - MODERATE TECHNOLOGY ADVANCEMENT"/>
    <x v="0"/>
    <s v="HYDROGEN FUEL-CELL LIGHT-DUTY AUTO"/>
    <x v="7"/>
    <s v="TRANSPORTATION"/>
    <x v="2"/>
    <s v="COMPRESSED PIPELINE GAS"/>
    <m/>
  </r>
  <r>
    <n v="73887"/>
    <s v="REFERENCE ELECTRIFICATION - MODERATE TECHNOLOGY ADVANCEMENT"/>
    <x v="0"/>
    <s v="HYDROGEN FUEL-CELL LIGHT-DUTY AUTO"/>
    <x v="7"/>
    <s v="TRANSPORTATION"/>
    <x v="2"/>
    <s v="LIQUID HYDROGEN"/>
    <n v="0"/>
  </r>
  <r>
    <n v="73888"/>
    <s v="REFERENCE ELECTRIFICATION - MODERATE TECHNOLOGY ADVANCEMENT"/>
    <x v="0"/>
    <s v="HYDROGEN FUEL-CELL LIGHT-DUTY AUTO"/>
    <x v="8"/>
    <s v="TRANSPORTATION"/>
    <x v="2"/>
    <s v="GASOLINE FUEL"/>
    <m/>
  </r>
  <r>
    <n v="73889"/>
    <s v="REFERENCE ELECTRIFICATION - MODERATE TECHNOLOGY ADVANCEMENT"/>
    <x v="0"/>
    <s v="HYDROGEN FUEL-CELL LIGHT-DUTY AUTO"/>
    <x v="8"/>
    <s v="TRANSPORTATION"/>
    <x v="2"/>
    <s v="ELECTRICITY"/>
    <m/>
  </r>
  <r>
    <n v="73890"/>
    <s v="REFERENCE ELECTRIFICATION - MODERATE TECHNOLOGY ADVANCEMENT"/>
    <x v="0"/>
    <s v="HYDROGEN FUEL-CELL LIGHT-DUTY AUTO"/>
    <x v="8"/>
    <s v="TRANSPORTATION"/>
    <x v="2"/>
    <s v="DIESEL FUEL"/>
    <m/>
  </r>
  <r>
    <n v="73891"/>
    <s v="REFERENCE ELECTRIFICATION - MODERATE TECHNOLOGY ADVANCEMENT"/>
    <x v="0"/>
    <s v="HYDROGEN FUEL-CELL LIGHT-DUTY AUTO"/>
    <x v="8"/>
    <s v="TRANSPORTATION"/>
    <x v="2"/>
    <s v="COMPRESSED PIPELINE GAS"/>
    <m/>
  </r>
  <r>
    <n v="73892"/>
    <s v="REFERENCE ELECTRIFICATION - MODERATE TECHNOLOGY ADVANCEMENT"/>
    <x v="0"/>
    <s v="HYDROGEN FUEL-CELL LIGHT-DUTY AUTO"/>
    <x v="8"/>
    <s v="TRANSPORTATION"/>
    <x v="2"/>
    <s v="LIQUID HYDROGEN"/>
    <n v="0"/>
  </r>
  <r>
    <n v="73893"/>
    <s v="REFERENCE ELECTRIFICATION - MODERATE TECHNOLOGY ADVANCEMENT"/>
    <x v="0"/>
    <s v="HYDROGEN FUEL-CELL LIGHT-DUTY AUTO"/>
    <x v="9"/>
    <s v="TRANSPORTATION"/>
    <x v="2"/>
    <s v="GASOLINE FUEL"/>
    <m/>
  </r>
  <r>
    <n v="73894"/>
    <s v="REFERENCE ELECTRIFICATION - MODERATE TECHNOLOGY ADVANCEMENT"/>
    <x v="0"/>
    <s v="HYDROGEN FUEL-CELL LIGHT-DUTY AUTO"/>
    <x v="9"/>
    <s v="TRANSPORTATION"/>
    <x v="2"/>
    <s v="ELECTRICITY"/>
    <m/>
  </r>
  <r>
    <n v="73895"/>
    <s v="REFERENCE ELECTRIFICATION - MODERATE TECHNOLOGY ADVANCEMENT"/>
    <x v="0"/>
    <s v="HYDROGEN FUEL-CELL LIGHT-DUTY AUTO"/>
    <x v="9"/>
    <s v="TRANSPORTATION"/>
    <x v="2"/>
    <s v="DIESEL FUEL"/>
    <m/>
  </r>
  <r>
    <n v="73896"/>
    <s v="REFERENCE ELECTRIFICATION - MODERATE TECHNOLOGY ADVANCEMENT"/>
    <x v="0"/>
    <s v="HYDROGEN FUEL-CELL LIGHT-DUTY AUTO"/>
    <x v="9"/>
    <s v="TRANSPORTATION"/>
    <x v="2"/>
    <s v="COMPRESSED PIPELINE GAS"/>
    <m/>
  </r>
  <r>
    <n v="73897"/>
    <s v="REFERENCE ELECTRIFICATION - MODERATE TECHNOLOGY ADVANCEMENT"/>
    <x v="0"/>
    <s v="HYDROGEN FUEL-CELL LIGHT-DUTY AUTO"/>
    <x v="9"/>
    <s v="TRANSPORTATION"/>
    <x v="2"/>
    <s v="LIQUID HYDROGEN"/>
    <n v="0"/>
  </r>
  <r>
    <n v="73898"/>
    <s v="REFERENCE ELECTRIFICATION - MODERATE TECHNOLOGY ADVANCEMENT"/>
    <x v="0"/>
    <s v="HYDROGEN FUEL-CELL LIGHT-DUTY AUTO"/>
    <x v="10"/>
    <s v="TRANSPORTATION"/>
    <x v="2"/>
    <s v="GASOLINE FUEL"/>
    <m/>
  </r>
  <r>
    <n v="73899"/>
    <s v="REFERENCE ELECTRIFICATION - MODERATE TECHNOLOGY ADVANCEMENT"/>
    <x v="0"/>
    <s v="HYDROGEN FUEL-CELL LIGHT-DUTY AUTO"/>
    <x v="10"/>
    <s v="TRANSPORTATION"/>
    <x v="2"/>
    <s v="ELECTRICITY"/>
    <m/>
  </r>
  <r>
    <n v="73900"/>
    <s v="REFERENCE ELECTRIFICATION - MODERATE TECHNOLOGY ADVANCEMENT"/>
    <x v="0"/>
    <s v="HYDROGEN FUEL-CELL LIGHT-DUTY AUTO"/>
    <x v="10"/>
    <s v="TRANSPORTATION"/>
    <x v="2"/>
    <s v="DIESEL FUEL"/>
    <m/>
  </r>
  <r>
    <n v="73901"/>
    <s v="REFERENCE ELECTRIFICATION - MODERATE TECHNOLOGY ADVANCEMENT"/>
    <x v="0"/>
    <s v="HYDROGEN FUEL-CELL LIGHT-DUTY AUTO"/>
    <x v="10"/>
    <s v="TRANSPORTATION"/>
    <x v="2"/>
    <s v="COMPRESSED PIPELINE GAS"/>
    <m/>
  </r>
  <r>
    <n v="73902"/>
    <s v="REFERENCE ELECTRIFICATION - MODERATE TECHNOLOGY ADVANCEMENT"/>
    <x v="0"/>
    <s v="HYDROGEN FUEL-CELL LIGHT-DUTY AUTO"/>
    <x v="10"/>
    <s v="TRANSPORTATION"/>
    <x v="2"/>
    <s v="LIQUID HYDROGEN"/>
    <n v="0"/>
  </r>
  <r>
    <n v="73903"/>
    <s v="REFERENCE ELECTRIFICATION - MODERATE TECHNOLOGY ADVANCEMENT"/>
    <x v="0"/>
    <s v="HYDROGEN FUEL-CELL LIGHT-DUTY AUTO"/>
    <x v="11"/>
    <s v="TRANSPORTATION"/>
    <x v="2"/>
    <s v="GASOLINE FUEL"/>
    <m/>
  </r>
  <r>
    <n v="73904"/>
    <s v="REFERENCE ELECTRIFICATION - MODERATE TECHNOLOGY ADVANCEMENT"/>
    <x v="0"/>
    <s v="HYDROGEN FUEL-CELL LIGHT-DUTY AUTO"/>
    <x v="11"/>
    <s v="TRANSPORTATION"/>
    <x v="2"/>
    <s v="ELECTRICITY"/>
    <m/>
  </r>
  <r>
    <n v="73905"/>
    <s v="REFERENCE ELECTRIFICATION - MODERATE TECHNOLOGY ADVANCEMENT"/>
    <x v="0"/>
    <s v="HYDROGEN FUEL-CELL LIGHT-DUTY AUTO"/>
    <x v="11"/>
    <s v="TRANSPORTATION"/>
    <x v="2"/>
    <s v="DIESEL FUEL"/>
    <m/>
  </r>
  <r>
    <n v="73906"/>
    <s v="REFERENCE ELECTRIFICATION - MODERATE TECHNOLOGY ADVANCEMENT"/>
    <x v="0"/>
    <s v="HYDROGEN FUEL-CELL LIGHT-DUTY AUTO"/>
    <x v="11"/>
    <s v="TRANSPORTATION"/>
    <x v="2"/>
    <s v="COMPRESSED PIPELINE GAS"/>
    <m/>
  </r>
  <r>
    <n v="73907"/>
    <s v="REFERENCE ELECTRIFICATION - MODERATE TECHNOLOGY ADVANCEMENT"/>
    <x v="0"/>
    <s v="HYDROGEN FUEL-CELL LIGHT-DUTY AUTO"/>
    <x v="11"/>
    <s v="TRANSPORTATION"/>
    <x v="2"/>
    <s v="LIQUID HYDROGEN"/>
    <n v="1258.94575323045"/>
  </r>
  <r>
    <n v="73908"/>
    <s v="REFERENCE ELECTRIFICATION - MODERATE TECHNOLOGY ADVANCEMENT"/>
    <x v="0"/>
    <s v="HYDROGEN FUEL-CELL LIGHT-DUTY AUTO"/>
    <x v="12"/>
    <s v="TRANSPORTATION"/>
    <x v="2"/>
    <s v="GASOLINE FUEL"/>
    <m/>
  </r>
  <r>
    <n v="73909"/>
    <s v="REFERENCE ELECTRIFICATION - MODERATE TECHNOLOGY ADVANCEMENT"/>
    <x v="0"/>
    <s v="HYDROGEN FUEL-CELL LIGHT-DUTY AUTO"/>
    <x v="12"/>
    <s v="TRANSPORTATION"/>
    <x v="2"/>
    <s v="ELECTRICITY"/>
    <m/>
  </r>
  <r>
    <n v="73910"/>
    <s v="REFERENCE ELECTRIFICATION - MODERATE TECHNOLOGY ADVANCEMENT"/>
    <x v="0"/>
    <s v="HYDROGEN FUEL-CELL LIGHT-DUTY AUTO"/>
    <x v="12"/>
    <s v="TRANSPORTATION"/>
    <x v="2"/>
    <s v="DIESEL FUEL"/>
    <m/>
  </r>
  <r>
    <n v="73911"/>
    <s v="REFERENCE ELECTRIFICATION - MODERATE TECHNOLOGY ADVANCEMENT"/>
    <x v="0"/>
    <s v="HYDROGEN FUEL-CELL LIGHT-DUTY AUTO"/>
    <x v="12"/>
    <s v="TRANSPORTATION"/>
    <x v="2"/>
    <s v="COMPRESSED PIPELINE GAS"/>
    <m/>
  </r>
  <r>
    <n v="73912"/>
    <s v="REFERENCE ELECTRIFICATION - MODERATE TECHNOLOGY ADVANCEMENT"/>
    <x v="0"/>
    <s v="HYDROGEN FUEL-CELL LIGHT-DUTY AUTO"/>
    <x v="12"/>
    <s v="TRANSPORTATION"/>
    <x v="2"/>
    <s v="LIQUID HYDROGEN"/>
    <n v="0"/>
  </r>
  <r>
    <n v="73913"/>
    <s v="REFERENCE ELECTRIFICATION - MODERATE TECHNOLOGY ADVANCEMENT"/>
    <x v="0"/>
    <s v="HYDROGEN FUEL-CELL LIGHT-DUTY AUTO"/>
    <x v="13"/>
    <s v="TRANSPORTATION"/>
    <x v="2"/>
    <s v="GASOLINE FUEL"/>
    <m/>
  </r>
  <r>
    <n v="73914"/>
    <s v="REFERENCE ELECTRIFICATION - MODERATE TECHNOLOGY ADVANCEMENT"/>
    <x v="0"/>
    <s v="HYDROGEN FUEL-CELL LIGHT-DUTY AUTO"/>
    <x v="13"/>
    <s v="TRANSPORTATION"/>
    <x v="2"/>
    <s v="ELECTRICITY"/>
    <m/>
  </r>
  <r>
    <n v="73915"/>
    <s v="REFERENCE ELECTRIFICATION - MODERATE TECHNOLOGY ADVANCEMENT"/>
    <x v="0"/>
    <s v="HYDROGEN FUEL-CELL LIGHT-DUTY AUTO"/>
    <x v="13"/>
    <s v="TRANSPORTATION"/>
    <x v="2"/>
    <s v="DIESEL FUEL"/>
    <m/>
  </r>
  <r>
    <n v="73916"/>
    <s v="REFERENCE ELECTRIFICATION - MODERATE TECHNOLOGY ADVANCEMENT"/>
    <x v="0"/>
    <s v="HYDROGEN FUEL-CELL LIGHT-DUTY AUTO"/>
    <x v="13"/>
    <s v="TRANSPORTATION"/>
    <x v="2"/>
    <s v="COMPRESSED PIPELINE GAS"/>
    <m/>
  </r>
  <r>
    <n v="73917"/>
    <s v="REFERENCE ELECTRIFICATION - MODERATE TECHNOLOGY ADVANCEMENT"/>
    <x v="0"/>
    <s v="HYDROGEN FUEL-CELL LIGHT-DUTY AUTO"/>
    <x v="13"/>
    <s v="TRANSPORTATION"/>
    <x v="2"/>
    <s v="LIQUID HYDROGEN"/>
    <n v="0"/>
  </r>
  <r>
    <n v="73918"/>
    <s v="REFERENCE ELECTRIFICATION - MODERATE TECHNOLOGY ADVANCEMENT"/>
    <x v="0"/>
    <s v="HYDROGEN FUEL-CELL LIGHT-DUTY AUTO"/>
    <x v="14"/>
    <s v="TRANSPORTATION"/>
    <x v="2"/>
    <s v="GASOLINE FUEL"/>
    <m/>
  </r>
  <r>
    <n v="73919"/>
    <s v="REFERENCE ELECTRIFICATION - MODERATE TECHNOLOGY ADVANCEMENT"/>
    <x v="0"/>
    <s v="HYDROGEN FUEL-CELL LIGHT-DUTY AUTO"/>
    <x v="14"/>
    <s v="TRANSPORTATION"/>
    <x v="2"/>
    <s v="ELECTRICITY"/>
    <m/>
  </r>
  <r>
    <n v="73920"/>
    <s v="REFERENCE ELECTRIFICATION - MODERATE TECHNOLOGY ADVANCEMENT"/>
    <x v="0"/>
    <s v="HYDROGEN FUEL-CELL LIGHT-DUTY AUTO"/>
    <x v="14"/>
    <s v="TRANSPORTATION"/>
    <x v="2"/>
    <s v="DIESEL FUEL"/>
    <m/>
  </r>
  <r>
    <n v="73921"/>
    <s v="REFERENCE ELECTRIFICATION - MODERATE TECHNOLOGY ADVANCEMENT"/>
    <x v="0"/>
    <s v="HYDROGEN FUEL-CELL LIGHT-DUTY AUTO"/>
    <x v="14"/>
    <s v="TRANSPORTATION"/>
    <x v="2"/>
    <s v="COMPRESSED PIPELINE GAS"/>
    <m/>
  </r>
  <r>
    <n v="73922"/>
    <s v="REFERENCE ELECTRIFICATION - MODERATE TECHNOLOGY ADVANCEMENT"/>
    <x v="0"/>
    <s v="HYDROGEN FUEL-CELL LIGHT-DUTY AUTO"/>
    <x v="14"/>
    <s v="TRANSPORTATION"/>
    <x v="2"/>
    <s v="LIQUID HYDROGEN"/>
    <n v="0"/>
  </r>
  <r>
    <n v="73923"/>
    <s v="REFERENCE ELECTRIFICATION - MODERATE TECHNOLOGY ADVANCEMENT"/>
    <x v="0"/>
    <s v="HYDROGEN FUEL-CELL LIGHT-DUTY AUTO"/>
    <x v="15"/>
    <s v="TRANSPORTATION"/>
    <x v="2"/>
    <s v="GASOLINE FUEL"/>
    <m/>
  </r>
  <r>
    <n v="73924"/>
    <s v="REFERENCE ELECTRIFICATION - MODERATE TECHNOLOGY ADVANCEMENT"/>
    <x v="0"/>
    <s v="HYDROGEN FUEL-CELL LIGHT-DUTY AUTO"/>
    <x v="15"/>
    <s v="TRANSPORTATION"/>
    <x v="2"/>
    <s v="ELECTRICITY"/>
    <m/>
  </r>
  <r>
    <n v="73925"/>
    <s v="REFERENCE ELECTRIFICATION - MODERATE TECHNOLOGY ADVANCEMENT"/>
    <x v="0"/>
    <s v="HYDROGEN FUEL-CELL LIGHT-DUTY AUTO"/>
    <x v="15"/>
    <s v="TRANSPORTATION"/>
    <x v="2"/>
    <s v="DIESEL FUEL"/>
    <m/>
  </r>
  <r>
    <n v="73926"/>
    <s v="REFERENCE ELECTRIFICATION - MODERATE TECHNOLOGY ADVANCEMENT"/>
    <x v="0"/>
    <s v="HYDROGEN FUEL-CELL LIGHT-DUTY AUTO"/>
    <x v="15"/>
    <s v="TRANSPORTATION"/>
    <x v="2"/>
    <s v="COMPRESSED PIPELINE GAS"/>
    <m/>
  </r>
  <r>
    <n v="73927"/>
    <s v="REFERENCE ELECTRIFICATION - MODERATE TECHNOLOGY ADVANCEMENT"/>
    <x v="0"/>
    <s v="HYDROGEN FUEL-CELL LIGHT-DUTY AUTO"/>
    <x v="15"/>
    <s v="TRANSPORTATION"/>
    <x v="2"/>
    <s v="LIQUID HYDROGEN"/>
    <n v="0"/>
  </r>
  <r>
    <n v="73928"/>
    <s v="REFERENCE ELECTRIFICATION - MODERATE TECHNOLOGY ADVANCEMENT"/>
    <x v="0"/>
    <s v="HYDROGEN FUEL-CELL LIGHT-DUTY AUTO"/>
    <x v="16"/>
    <s v="TRANSPORTATION"/>
    <x v="2"/>
    <s v="GASOLINE FUEL"/>
    <m/>
  </r>
  <r>
    <n v="73929"/>
    <s v="REFERENCE ELECTRIFICATION - MODERATE TECHNOLOGY ADVANCEMENT"/>
    <x v="0"/>
    <s v="HYDROGEN FUEL-CELL LIGHT-DUTY AUTO"/>
    <x v="16"/>
    <s v="TRANSPORTATION"/>
    <x v="2"/>
    <s v="ELECTRICITY"/>
    <m/>
  </r>
  <r>
    <n v="73930"/>
    <s v="REFERENCE ELECTRIFICATION - MODERATE TECHNOLOGY ADVANCEMENT"/>
    <x v="0"/>
    <s v="HYDROGEN FUEL-CELL LIGHT-DUTY AUTO"/>
    <x v="16"/>
    <s v="TRANSPORTATION"/>
    <x v="2"/>
    <s v="DIESEL FUEL"/>
    <m/>
  </r>
  <r>
    <n v="73931"/>
    <s v="REFERENCE ELECTRIFICATION - MODERATE TECHNOLOGY ADVANCEMENT"/>
    <x v="0"/>
    <s v="HYDROGEN FUEL-CELL LIGHT-DUTY AUTO"/>
    <x v="16"/>
    <s v="TRANSPORTATION"/>
    <x v="2"/>
    <s v="COMPRESSED PIPELINE GAS"/>
    <m/>
  </r>
  <r>
    <n v="73932"/>
    <s v="REFERENCE ELECTRIFICATION - MODERATE TECHNOLOGY ADVANCEMENT"/>
    <x v="0"/>
    <s v="HYDROGEN FUEL-CELL LIGHT-DUTY AUTO"/>
    <x v="16"/>
    <s v="TRANSPORTATION"/>
    <x v="2"/>
    <s v="LIQUID HYDROGEN"/>
    <n v="0"/>
  </r>
  <r>
    <n v="73933"/>
    <s v="REFERENCE ELECTRIFICATION - MODERATE TECHNOLOGY ADVANCEMENT"/>
    <x v="0"/>
    <s v="HYDROGEN FUEL-CELL LIGHT-DUTY AUTO"/>
    <x v="17"/>
    <s v="TRANSPORTATION"/>
    <x v="2"/>
    <s v="GASOLINE FUEL"/>
    <m/>
  </r>
  <r>
    <n v="73934"/>
    <s v="REFERENCE ELECTRIFICATION - MODERATE TECHNOLOGY ADVANCEMENT"/>
    <x v="0"/>
    <s v="HYDROGEN FUEL-CELL LIGHT-DUTY AUTO"/>
    <x v="17"/>
    <s v="TRANSPORTATION"/>
    <x v="2"/>
    <s v="ELECTRICITY"/>
    <m/>
  </r>
  <r>
    <n v="73935"/>
    <s v="REFERENCE ELECTRIFICATION - MODERATE TECHNOLOGY ADVANCEMENT"/>
    <x v="0"/>
    <s v="HYDROGEN FUEL-CELL LIGHT-DUTY AUTO"/>
    <x v="17"/>
    <s v="TRANSPORTATION"/>
    <x v="2"/>
    <s v="DIESEL FUEL"/>
    <m/>
  </r>
  <r>
    <n v="73936"/>
    <s v="REFERENCE ELECTRIFICATION - MODERATE TECHNOLOGY ADVANCEMENT"/>
    <x v="0"/>
    <s v="HYDROGEN FUEL-CELL LIGHT-DUTY AUTO"/>
    <x v="17"/>
    <s v="TRANSPORTATION"/>
    <x v="2"/>
    <s v="COMPRESSED PIPELINE GAS"/>
    <m/>
  </r>
  <r>
    <n v="73937"/>
    <s v="REFERENCE ELECTRIFICATION - MODERATE TECHNOLOGY ADVANCEMENT"/>
    <x v="0"/>
    <s v="HYDROGEN FUEL-CELL LIGHT-DUTY AUTO"/>
    <x v="17"/>
    <s v="TRANSPORTATION"/>
    <x v="2"/>
    <s v="LIQUID HYDROGEN"/>
    <n v="0"/>
  </r>
  <r>
    <n v="73938"/>
    <s v="REFERENCE ELECTRIFICATION - MODERATE TECHNOLOGY ADVANCEMENT"/>
    <x v="0"/>
    <s v="HYDROGEN FUEL-CELL LIGHT-DUTY AUTO"/>
    <x v="18"/>
    <s v="TRANSPORTATION"/>
    <x v="2"/>
    <s v="GASOLINE FUEL"/>
    <m/>
  </r>
  <r>
    <n v="73939"/>
    <s v="REFERENCE ELECTRIFICATION - MODERATE TECHNOLOGY ADVANCEMENT"/>
    <x v="0"/>
    <s v="HYDROGEN FUEL-CELL LIGHT-DUTY AUTO"/>
    <x v="18"/>
    <s v="TRANSPORTATION"/>
    <x v="2"/>
    <s v="ELECTRICITY"/>
    <m/>
  </r>
  <r>
    <n v="73940"/>
    <s v="REFERENCE ELECTRIFICATION - MODERATE TECHNOLOGY ADVANCEMENT"/>
    <x v="0"/>
    <s v="HYDROGEN FUEL-CELL LIGHT-DUTY AUTO"/>
    <x v="18"/>
    <s v="TRANSPORTATION"/>
    <x v="2"/>
    <s v="DIESEL FUEL"/>
    <m/>
  </r>
  <r>
    <n v="73941"/>
    <s v="REFERENCE ELECTRIFICATION - MODERATE TECHNOLOGY ADVANCEMENT"/>
    <x v="0"/>
    <s v="HYDROGEN FUEL-CELL LIGHT-DUTY AUTO"/>
    <x v="18"/>
    <s v="TRANSPORTATION"/>
    <x v="2"/>
    <s v="COMPRESSED PIPELINE GAS"/>
    <m/>
  </r>
  <r>
    <n v="73942"/>
    <s v="REFERENCE ELECTRIFICATION - MODERATE TECHNOLOGY ADVANCEMENT"/>
    <x v="0"/>
    <s v="HYDROGEN FUEL-CELL LIGHT-DUTY AUTO"/>
    <x v="18"/>
    <s v="TRANSPORTATION"/>
    <x v="2"/>
    <s v="LIQUID HYDROGEN"/>
    <n v="0"/>
  </r>
  <r>
    <n v="73943"/>
    <s v="REFERENCE ELECTRIFICATION - MODERATE TECHNOLOGY ADVANCEMENT"/>
    <x v="0"/>
    <s v="HYDROGEN FUEL-CELL LIGHT-DUTY AUTO"/>
    <x v="19"/>
    <s v="TRANSPORTATION"/>
    <x v="2"/>
    <s v="GASOLINE FUEL"/>
    <m/>
  </r>
  <r>
    <n v="73944"/>
    <s v="REFERENCE ELECTRIFICATION - MODERATE TECHNOLOGY ADVANCEMENT"/>
    <x v="0"/>
    <s v="HYDROGEN FUEL-CELL LIGHT-DUTY AUTO"/>
    <x v="19"/>
    <s v="TRANSPORTATION"/>
    <x v="2"/>
    <s v="ELECTRICITY"/>
    <m/>
  </r>
  <r>
    <n v="73945"/>
    <s v="REFERENCE ELECTRIFICATION - MODERATE TECHNOLOGY ADVANCEMENT"/>
    <x v="0"/>
    <s v="HYDROGEN FUEL-CELL LIGHT-DUTY AUTO"/>
    <x v="19"/>
    <s v="TRANSPORTATION"/>
    <x v="2"/>
    <s v="DIESEL FUEL"/>
    <m/>
  </r>
  <r>
    <n v="73946"/>
    <s v="REFERENCE ELECTRIFICATION - MODERATE TECHNOLOGY ADVANCEMENT"/>
    <x v="0"/>
    <s v="HYDROGEN FUEL-CELL LIGHT-DUTY AUTO"/>
    <x v="19"/>
    <s v="TRANSPORTATION"/>
    <x v="2"/>
    <s v="COMPRESSED PIPELINE GAS"/>
    <m/>
  </r>
  <r>
    <n v="73947"/>
    <s v="REFERENCE ELECTRIFICATION - MODERATE TECHNOLOGY ADVANCEMENT"/>
    <x v="0"/>
    <s v="HYDROGEN FUEL-CELL LIGHT-DUTY AUTO"/>
    <x v="19"/>
    <s v="TRANSPORTATION"/>
    <x v="2"/>
    <s v="LIQUID HYDROGEN"/>
    <n v="1706.30751336735"/>
  </r>
  <r>
    <n v="73948"/>
    <s v="REFERENCE ELECTRIFICATION - MODERATE TECHNOLOGY ADVANCEMENT"/>
    <x v="0"/>
    <s v="HYDROGEN FUEL-CELL LIGHT-DUTY AUTO"/>
    <x v="20"/>
    <s v="TRANSPORTATION"/>
    <x v="2"/>
    <s v="GASOLINE FUEL"/>
    <m/>
  </r>
  <r>
    <n v="73949"/>
    <s v="REFERENCE ELECTRIFICATION - MODERATE TECHNOLOGY ADVANCEMENT"/>
    <x v="0"/>
    <s v="HYDROGEN FUEL-CELL LIGHT-DUTY AUTO"/>
    <x v="20"/>
    <s v="TRANSPORTATION"/>
    <x v="2"/>
    <s v="ELECTRICITY"/>
    <m/>
  </r>
  <r>
    <n v="73950"/>
    <s v="REFERENCE ELECTRIFICATION - MODERATE TECHNOLOGY ADVANCEMENT"/>
    <x v="0"/>
    <s v="HYDROGEN FUEL-CELL LIGHT-DUTY AUTO"/>
    <x v="20"/>
    <s v="TRANSPORTATION"/>
    <x v="2"/>
    <s v="DIESEL FUEL"/>
    <m/>
  </r>
  <r>
    <n v="73951"/>
    <s v="REFERENCE ELECTRIFICATION - MODERATE TECHNOLOGY ADVANCEMENT"/>
    <x v="0"/>
    <s v="HYDROGEN FUEL-CELL LIGHT-DUTY AUTO"/>
    <x v="20"/>
    <s v="TRANSPORTATION"/>
    <x v="2"/>
    <s v="COMPRESSED PIPELINE GAS"/>
    <m/>
  </r>
  <r>
    <n v="73952"/>
    <s v="REFERENCE ELECTRIFICATION - MODERATE TECHNOLOGY ADVANCEMENT"/>
    <x v="0"/>
    <s v="HYDROGEN FUEL-CELL LIGHT-DUTY AUTO"/>
    <x v="20"/>
    <s v="TRANSPORTATION"/>
    <x v="2"/>
    <s v="LIQUID HYDROGEN"/>
    <n v="0"/>
  </r>
  <r>
    <n v="73953"/>
    <s v="REFERENCE ELECTRIFICATION - MODERATE TECHNOLOGY ADVANCEMENT"/>
    <x v="0"/>
    <s v="HYDROGEN FUEL-CELL LIGHT-DUTY AUTO"/>
    <x v="21"/>
    <s v="TRANSPORTATION"/>
    <x v="2"/>
    <s v="GASOLINE FUEL"/>
    <m/>
  </r>
  <r>
    <n v="73954"/>
    <s v="REFERENCE ELECTRIFICATION - MODERATE TECHNOLOGY ADVANCEMENT"/>
    <x v="0"/>
    <s v="HYDROGEN FUEL-CELL LIGHT-DUTY AUTO"/>
    <x v="21"/>
    <s v="TRANSPORTATION"/>
    <x v="2"/>
    <s v="ELECTRICITY"/>
    <m/>
  </r>
  <r>
    <n v="73955"/>
    <s v="REFERENCE ELECTRIFICATION - MODERATE TECHNOLOGY ADVANCEMENT"/>
    <x v="0"/>
    <s v="HYDROGEN FUEL-CELL LIGHT-DUTY AUTO"/>
    <x v="21"/>
    <s v="TRANSPORTATION"/>
    <x v="2"/>
    <s v="DIESEL FUEL"/>
    <m/>
  </r>
  <r>
    <n v="73956"/>
    <s v="REFERENCE ELECTRIFICATION - MODERATE TECHNOLOGY ADVANCEMENT"/>
    <x v="0"/>
    <s v="HYDROGEN FUEL-CELL LIGHT-DUTY AUTO"/>
    <x v="21"/>
    <s v="TRANSPORTATION"/>
    <x v="2"/>
    <s v="COMPRESSED PIPELINE GAS"/>
    <m/>
  </r>
  <r>
    <n v="73957"/>
    <s v="REFERENCE ELECTRIFICATION - MODERATE TECHNOLOGY ADVANCEMENT"/>
    <x v="0"/>
    <s v="HYDROGEN FUEL-CELL LIGHT-DUTY AUTO"/>
    <x v="21"/>
    <s v="TRANSPORTATION"/>
    <x v="2"/>
    <s v="LIQUID HYDROGEN"/>
    <n v="7092.88614146866"/>
  </r>
  <r>
    <n v="73958"/>
    <s v="REFERENCE ELECTRIFICATION - MODERATE TECHNOLOGY ADVANCEMENT"/>
    <x v="0"/>
    <s v="HYDROGEN FUEL-CELL LIGHT-DUTY AUTO"/>
    <x v="22"/>
    <s v="TRANSPORTATION"/>
    <x v="2"/>
    <s v="GASOLINE FUEL"/>
    <m/>
  </r>
  <r>
    <n v="73959"/>
    <s v="REFERENCE ELECTRIFICATION - MODERATE TECHNOLOGY ADVANCEMENT"/>
    <x v="0"/>
    <s v="HYDROGEN FUEL-CELL LIGHT-DUTY AUTO"/>
    <x v="22"/>
    <s v="TRANSPORTATION"/>
    <x v="2"/>
    <s v="ELECTRICITY"/>
    <m/>
  </r>
  <r>
    <n v="73960"/>
    <s v="REFERENCE ELECTRIFICATION - MODERATE TECHNOLOGY ADVANCEMENT"/>
    <x v="0"/>
    <s v="HYDROGEN FUEL-CELL LIGHT-DUTY AUTO"/>
    <x v="22"/>
    <s v="TRANSPORTATION"/>
    <x v="2"/>
    <s v="DIESEL FUEL"/>
    <m/>
  </r>
  <r>
    <n v="73961"/>
    <s v="REFERENCE ELECTRIFICATION - MODERATE TECHNOLOGY ADVANCEMENT"/>
    <x v="0"/>
    <s v="HYDROGEN FUEL-CELL LIGHT-DUTY AUTO"/>
    <x v="22"/>
    <s v="TRANSPORTATION"/>
    <x v="2"/>
    <s v="COMPRESSED PIPELINE GAS"/>
    <m/>
  </r>
  <r>
    <n v="73962"/>
    <s v="REFERENCE ELECTRIFICATION - MODERATE TECHNOLOGY ADVANCEMENT"/>
    <x v="0"/>
    <s v="HYDROGEN FUEL-CELL LIGHT-DUTY AUTO"/>
    <x v="22"/>
    <s v="TRANSPORTATION"/>
    <x v="2"/>
    <s v="LIQUID HYDROGEN"/>
    <n v="0"/>
  </r>
  <r>
    <n v="73963"/>
    <s v="REFERENCE ELECTRIFICATION - MODERATE TECHNOLOGY ADVANCEMENT"/>
    <x v="0"/>
    <s v="HYDROGEN FUEL-CELL LIGHT-DUTY AUTO"/>
    <x v="23"/>
    <s v="TRANSPORTATION"/>
    <x v="2"/>
    <s v="GASOLINE FUEL"/>
    <m/>
  </r>
  <r>
    <n v="73964"/>
    <s v="REFERENCE ELECTRIFICATION - MODERATE TECHNOLOGY ADVANCEMENT"/>
    <x v="0"/>
    <s v="HYDROGEN FUEL-CELL LIGHT-DUTY AUTO"/>
    <x v="23"/>
    <s v="TRANSPORTATION"/>
    <x v="2"/>
    <s v="ELECTRICITY"/>
    <m/>
  </r>
  <r>
    <n v="73965"/>
    <s v="REFERENCE ELECTRIFICATION - MODERATE TECHNOLOGY ADVANCEMENT"/>
    <x v="0"/>
    <s v="HYDROGEN FUEL-CELL LIGHT-DUTY AUTO"/>
    <x v="23"/>
    <s v="TRANSPORTATION"/>
    <x v="2"/>
    <s v="DIESEL FUEL"/>
    <m/>
  </r>
  <r>
    <n v="73966"/>
    <s v="REFERENCE ELECTRIFICATION - MODERATE TECHNOLOGY ADVANCEMENT"/>
    <x v="0"/>
    <s v="HYDROGEN FUEL-CELL LIGHT-DUTY AUTO"/>
    <x v="23"/>
    <s v="TRANSPORTATION"/>
    <x v="2"/>
    <s v="COMPRESSED PIPELINE GAS"/>
    <m/>
  </r>
  <r>
    <n v="73967"/>
    <s v="REFERENCE ELECTRIFICATION - MODERATE TECHNOLOGY ADVANCEMENT"/>
    <x v="0"/>
    <s v="HYDROGEN FUEL-CELL LIGHT-DUTY AUTO"/>
    <x v="23"/>
    <s v="TRANSPORTATION"/>
    <x v="2"/>
    <s v="LIQUID HYDROGEN"/>
    <n v="0"/>
  </r>
  <r>
    <n v="73968"/>
    <s v="REFERENCE ELECTRIFICATION - MODERATE TECHNOLOGY ADVANCEMENT"/>
    <x v="0"/>
    <s v="HYDROGEN FUEL-CELL LIGHT-DUTY AUTO"/>
    <x v="24"/>
    <s v="TRANSPORTATION"/>
    <x v="2"/>
    <s v="GASOLINE FUEL"/>
    <m/>
  </r>
  <r>
    <n v="73969"/>
    <s v="REFERENCE ELECTRIFICATION - MODERATE TECHNOLOGY ADVANCEMENT"/>
    <x v="0"/>
    <s v="HYDROGEN FUEL-CELL LIGHT-DUTY AUTO"/>
    <x v="24"/>
    <s v="TRANSPORTATION"/>
    <x v="2"/>
    <s v="ELECTRICITY"/>
    <m/>
  </r>
  <r>
    <n v="73970"/>
    <s v="REFERENCE ELECTRIFICATION - MODERATE TECHNOLOGY ADVANCEMENT"/>
    <x v="0"/>
    <s v="HYDROGEN FUEL-CELL LIGHT-DUTY AUTO"/>
    <x v="24"/>
    <s v="TRANSPORTATION"/>
    <x v="2"/>
    <s v="DIESEL FUEL"/>
    <m/>
  </r>
  <r>
    <n v="73971"/>
    <s v="REFERENCE ELECTRIFICATION - MODERATE TECHNOLOGY ADVANCEMENT"/>
    <x v="0"/>
    <s v="HYDROGEN FUEL-CELL LIGHT-DUTY AUTO"/>
    <x v="24"/>
    <s v="TRANSPORTATION"/>
    <x v="2"/>
    <s v="COMPRESSED PIPELINE GAS"/>
    <m/>
  </r>
  <r>
    <n v="73972"/>
    <s v="REFERENCE ELECTRIFICATION - MODERATE TECHNOLOGY ADVANCEMENT"/>
    <x v="0"/>
    <s v="HYDROGEN FUEL-CELL LIGHT-DUTY AUTO"/>
    <x v="24"/>
    <s v="TRANSPORTATION"/>
    <x v="2"/>
    <s v="LIQUID HYDROGEN"/>
    <n v="0"/>
  </r>
  <r>
    <n v="73973"/>
    <s v="REFERENCE ELECTRIFICATION - MODERATE TECHNOLOGY ADVANCEMENT"/>
    <x v="0"/>
    <s v="HYDROGEN FUEL-CELL LIGHT-DUTY AUTO"/>
    <x v="25"/>
    <s v="TRANSPORTATION"/>
    <x v="2"/>
    <s v="GASOLINE FUEL"/>
    <m/>
  </r>
  <r>
    <n v="73974"/>
    <s v="REFERENCE ELECTRIFICATION - MODERATE TECHNOLOGY ADVANCEMENT"/>
    <x v="0"/>
    <s v="HYDROGEN FUEL-CELL LIGHT-DUTY AUTO"/>
    <x v="25"/>
    <s v="TRANSPORTATION"/>
    <x v="2"/>
    <s v="ELECTRICITY"/>
    <m/>
  </r>
  <r>
    <n v="73975"/>
    <s v="REFERENCE ELECTRIFICATION - MODERATE TECHNOLOGY ADVANCEMENT"/>
    <x v="0"/>
    <s v="HYDROGEN FUEL-CELL LIGHT-DUTY AUTO"/>
    <x v="25"/>
    <s v="TRANSPORTATION"/>
    <x v="2"/>
    <s v="DIESEL FUEL"/>
    <m/>
  </r>
  <r>
    <n v="73976"/>
    <s v="REFERENCE ELECTRIFICATION - MODERATE TECHNOLOGY ADVANCEMENT"/>
    <x v="0"/>
    <s v="HYDROGEN FUEL-CELL LIGHT-DUTY AUTO"/>
    <x v="25"/>
    <s v="TRANSPORTATION"/>
    <x v="2"/>
    <s v="COMPRESSED PIPELINE GAS"/>
    <m/>
  </r>
  <r>
    <n v="73977"/>
    <s v="REFERENCE ELECTRIFICATION - MODERATE TECHNOLOGY ADVANCEMENT"/>
    <x v="0"/>
    <s v="HYDROGEN FUEL-CELL LIGHT-DUTY AUTO"/>
    <x v="25"/>
    <s v="TRANSPORTATION"/>
    <x v="2"/>
    <s v="LIQUID HYDROGEN"/>
    <n v="0"/>
  </r>
  <r>
    <n v="73978"/>
    <s v="REFERENCE ELECTRIFICATION - MODERATE TECHNOLOGY ADVANCEMENT"/>
    <x v="0"/>
    <s v="HYDROGEN FUEL-CELL LIGHT-DUTY AUTO"/>
    <x v="26"/>
    <s v="TRANSPORTATION"/>
    <x v="2"/>
    <s v="GASOLINE FUEL"/>
    <m/>
  </r>
  <r>
    <n v="73979"/>
    <s v="REFERENCE ELECTRIFICATION - MODERATE TECHNOLOGY ADVANCEMENT"/>
    <x v="0"/>
    <s v="HYDROGEN FUEL-CELL LIGHT-DUTY AUTO"/>
    <x v="26"/>
    <s v="TRANSPORTATION"/>
    <x v="2"/>
    <s v="ELECTRICITY"/>
    <m/>
  </r>
  <r>
    <n v="73980"/>
    <s v="REFERENCE ELECTRIFICATION - MODERATE TECHNOLOGY ADVANCEMENT"/>
    <x v="0"/>
    <s v="HYDROGEN FUEL-CELL LIGHT-DUTY AUTO"/>
    <x v="26"/>
    <s v="TRANSPORTATION"/>
    <x v="2"/>
    <s v="DIESEL FUEL"/>
    <m/>
  </r>
  <r>
    <n v="73981"/>
    <s v="REFERENCE ELECTRIFICATION - MODERATE TECHNOLOGY ADVANCEMENT"/>
    <x v="0"/>
    <s v="HYDROGEN FUEL-CELL LIGHT-DUTY AUTO"/>
    <x v="26"/>
    <s v="TRANSPORTATION"/>
    <x v="2"/>
    <s v="COMPRESSED PIPELINE GAS"/>
    <m/>
  </r>
  <r>
    <n v="73982"/>
    <s v="REFERENCE ELECTRIFICATION - MODERATE TECHNOLOGY ADVANCEMENT"/>
    <x v="0"/>
    <s v="HYDROGEN FUEL-CELL LIGHT-DUTY AUTO"/>
    <x v="26"/>
    <s v="TRANSPORTATION"/>
    <x v="2"/>
    <s v="LIQUID HYDROGEN"/>
    <n v="0"/>
  </r>
  <r>
    <n v="73983"/>
    <s v="REFERENCE ELECTRIFICATION - MODERATE TECHNOLOGY ADVANCEMENT"/>
    <x v="0"/>
    <s v="HYDROGEN FUEL-CELL LIGHT-DUTY AUTO"/>
    <x v="27"/>
    <s v="TRANSPORTATION"/>
    <x v="2"/>
    <s v="GASOLINE FUEL"/>
    <m/>
  </r>
  <r>
    <n v="73984"/>
    <s v="REFERENCE ELECTRIFICATION - MODERATE TECHNOLOGY ADVANCEMENT"/>
    <x v="0"/>
    <s v="HYDROGEN FUEL-CELL LIGHT-DUTY AUTO"/>
    <x v="27"/>
    <s v="TRANSPORTATION"/>
    <x v="2"/>
    <s v="ELECTRICITY"/>
    <m/>
  </r>
  <r>
    <n v="73985"/>
    <s v="REFERENCE ELECTRIFICATION - MODERATE TECHNOLOGY ADVANCEMENT"/>
    <x v="0"/>
    <s v="HYDROGEN FUEL-CELL LIGHT-DUTY AUTO"/>
    <x v="27"/>
    <s v="TRANSPORTATION"/>
    <x v="2"/>
    <s v="DIESEL FUEL"/>
    <m/>
  </r>
  <r>
    <n v="73986"/>
    <s v="REFERENCE ELECTRIFICATION - MODERATE TECHNOLOGY ADVANCEMENT"/>
    <x v="0"/>
    <s v="HYDROGEN FUEL-CELL LIGHT-DUTY AUTO"/>
    <x v="27"/>
    <s v="TRANSPORTATION"/>
    <x v="2"/>
    <s v="COMPRESSED PIPELINE GAS"/>
    <m/>
  </r>
  <r>
    <n v="73987"/>
    <s v="REFERENCE ELECTRIFICATION - MODERATE TECHNOLOGY ADVANCEMENT"/>
    <x v="0"/>
    <s v="HYDROGEN FUEL-CELL LIGHT-DUTY AUTO"/>
    <x v="27"/>
    <s v="TRANSPORTATION"/>
    <x v="2"/>
    <s v="LIQUID HYDROGEN"/>
    <n v="0"/>
  </r>
  <r>
    <n v="73988"/>
    <s v="REFERENCE ELECTRIFICATION - MODERATE TECHNOLOGY ADVANCEMENT"/>
    <x v="0"/>
    <s v="HYDROGEN FUEL-CELL LIGHT-DUTY AUTO"/>
    <x v="28"/>
    <s v="TRANSPORTATION"/>
    <x v="2"/>
    <s v="GASOLINE FUEL"/>
    <m/>
  </r>
  <r>
    <n v="73989"/>
    <s v="REFERENCE ELECTRIFICATION - MODERATE TECHNOLOGY ADVANCEMENT"/>
    <x v="0"/>
    <s v="HYDROGEN FUEL-CELL LIGHT-DUTY AUTO"/>
    <x v="28"/>
    <s v="TRANSPORTATION"/>
    <x v="2"/>
    <s v="ELECTRICITY"/>
    <m/>
  </r>
  <r>
    <n v="73990"/>
    <s v="REFERENCE ELECTRIFICATION - MODERATE TECHNOLOGY ADVANCEMENT"/>
    <x v="0"/>
    <s v="HYDROGEN FUEL-CELL LIGHT-DUTY AUTO"/>
    <x v="28"/>
    <s v="TRANSPORTATION"/>
    <x v="2"/>
    <s v="DIESEL FUEL"/>
    <m/>
  </r>
  <r>
    <n v="73991"/>
    <s v="REFERENCE ELECTRIFICATION - MODERATE TECHNOLOGY ADVANCEMENT"/>
    <x v="0"/>
    <s v="HYDROGEN FUEL-CELL LIGHT-DUTY AUTO"/>
    <x v="28"/>
    <s v="TRANSPORTATION"/>
    <x v="2"/>
    <s v="COMPRESSED PIPELINE GAS"/>
    <m/>
  </r>
  <r>
    <n v="73992"/>
    <s v="REFERENCE ELECTRIFICATION - MODERATE TECHNOLOGY ADVANCEMENT"/>
    <x v="0"/>
    <s v="HYDROGEN FUEL-CELL LIGHT-DUTY AUTO"/>
    <x v="28"/>
    <s v="TRANSPORTATION"/>
    <x v="2"/>
    <s v="LIQUID HYDROGEN"/>
    <n v="0"/>
  </r>
  <r>
    <n v="73993"/>
    <s v="REFERENCE ELECTRIFICATION - MODERATE TECHNOLOGY ADVANCEMENT"/>
    <x v="0"/>
    <s v="HYDROGEN FUEL-CELL LIGHT-DUTY AUTO"/>
    <x v="29"/>
    <s v="TRANSPORTATION"/>
    <x v="2"/>
    <s v="GASOLINE FUEL"/>
    <m/>
  </r>
  <r>
    <n v="73994"/>
    <s v="REFERENCE ELECTRIFICATION - MODERATE TECHNOLOGY ADVANCEMENT"/>
    <x v="0"/>
    <s v="HYDROGEN FUEL-CELL LIGHT-DUTY AUTO"/>
    <x v="29"/>
    <s v="TRANSPORTATION"/>
    <x v="2"/>
    <s v="ELECTRICITY"/>
    <m/>
  </r>
  <r>
    <n v="73995"/>
    <s v="REFERENCE ELECTRIFICATION - MODERATE TECHNOLOGY ADVANCEMENT"/>
    <x v="0"/>
    <s v="HYDROGEN FUEL-CELL LIGHT-DUTY AUTO"/>
    <x v="29"/>
    <s v="TRANSPORTATION"/>
    <x v="2"/>
    <s v="DIESEL FUEL"/>
    <m/>
  </r>
  <r>
    <n v="73996"/>
    <s v="REFERENCE ELECTRIFICATION - MODERATE TECHNOLOGY ADVANCEMENT"/>
    <x v="0"/>
    <s v="HYDROGEN FUEL-CELL LIGHT-DUTY AUTO"/>
    <x v="29"/>
    <s v="TRANSPORTATION"/>
    <x v="2"/>
    <s v="COMPRESSED PIPELINE GAS"/>
    <m/>
  </r>
  <r>
    <n v="73997"/>
    <s v="REFERENCE ELECTRIFICATION - MODERATE TECHNOLOGY ADVANCEMENT"/>
    <x v="0"/>
    <s v="HYDROGEN FUEL-CELL LIGHT-DUTY AUTO"/>
    <x v="29"/>
    <s v="TRANSPORTATION"/>
    <x v="2"/>
    <s v="LIQUID HYDROGEN"/>
    <n v="1572.47947108404"/>
  </r>
  <r>
    <n v="73998"/>
    <s v="REFERENCE ELECTRIFICATION - MODERATE TECHNOLOGY ADVANCEMENT"/>
    <x v="0"/>
    <s v="HYDROGEN FUEL-CELL LIGHT-DUTY AUTO"/>
    <x v="30"/>
    <s v="TRANSPORTATION"/>
    <x v="2"/>
    <s v="GASOLINE FUEL"/>
    <m/>
  </r>
  <r>
    <n v="73999"/>
    <s v="REFERENCE ELECTRIFICATION - MODERATE TECHNOLOGY ADVANCEMENT"/>
    <x v="0"/>
    <s v="HYDROGEN FUEL-CELL LIGHT-DUTY AUTO"/>
    <x v="30"/>
    <s v="TRANSPORTATION"/>
    <x v="2"/>
    <s v="ELECTRICITY"/>
    <m/>
  </r>
  <r>
    <n v="74000"/>
    <s v="REFERENCE ELECTRIFICATION - MODERATE TECHNOLOGY ADVANCEMENT"/>
    <x v="0"/>
    <s v="HYDROGEN FUEL-CELL LIGHT-DUTY AUTO"/>
    <x v="30"/>
    <s v="TRANSPORTATION"/>
    <x v="2"/>
    <s v="DIESEL FUEL"/>
    <m/>
  </r>
  <r>
    <n v="74001"/>
    <s v="REFERENCE ELECTRIFICATION - MODERATE TECHNOLOGY ADVANCEMENT"/>
    <x v="0"/>
    <s v="HYDROGEN FUEL-CELL LIGHT-DUTY AUTO"/>
    <x v="30"/>
    <s v="TRANSPORTATION"/>
    <x v="2"/>
    <s v="COMPRESSED PIPELINE GAS"/>
    <m/>
  </r>
  <r>
    <n v="74002"/>
    <s v="REFERENCE ELECTRIFICATION - MODERATE TECHNOLOGY ADVANCEMENT"/>
    <x v="0"/>
    <s v="HYDROGEN FUEL-CELL LIGHT-DUTY AUTO"/>
    <x v="30"/>
    <s v="TRANSPORTATION"/>
    <x v="2"/>
    <s v="LIQUID HYDROGEN"/>
    <n v="5511.84777774202"/>
  </r>
  <r>
    <n v="74003"/>
    <s v="REFERENCE ELECTRIFICATION - MODERATE TECHNOLOGY ADVANCEMENT"/>
    <x v="0"/>
    <s v="HYDROGEN FUEL-CELL LIGHT-DUTY AUTO"/>
    <x v="31"/>
    <s v="TRANSPORTATION"/>
    <x v="2"/>
    <s v="GASOLINE FUEL"/>
    <m/>
  </r>
  <r>
    <n v="74004"/>
    <s v="REFERENCE ELECTRIFICATION - MODERATE TECHNOLOGY ADVANCEMENT"/>
    <x v="0"/>
    <s v="HYDROGEN FUEL-CELL LIGHT-DUTY AUTO"/>
    <x v="31"/>
    <s v="TRANSPORTATION"/>
    <x v="2"/>
    <s v="ELECTRICITY"/>
    <m/>
  </r>
  <r>
    <n v="74005"/>
    <s v="REFERENCE ELECTRIFICATION - MODERATE TECHNOLOGY ADVANCEMENT"/>
    <x v="0"/>
    <s v="HYDROGEN FUEL-CELL LIGHT-DUTY AUTO"/>
    <x v="31"/>
    <s v="TRANSPORTATION"/>
    <x v="2"/>
    <s v="DIESEL FUEL"/>
    <m/>
  </r>
  <r>
    <n v="74006"/>
    <s v="REFERENCE ELECTRIFICATION - MODERATE TECHNOLOGY ADVANCEMENT"/>
    <x v="0"/>
    <s v="HYDROGEN FUEL-CELL LIGHT-DUTY AUTO"/>
    <x v="31"/>
    <s v="TRANSPORTATION"/>
    <x v="2"/>
    <s v="COMPRESSED PIPELINE GAS"/>
    <m/>
  </r>
  <r>
    <n v="74007"/>
    <s v="REFERENCE ELECTRIFICATION - MODERATE TECHNOLOGY ADVANCEMENT"/>
    <x v="0"/>
    <s v="HYDROGEN FUEL-CELL LIGHT-DUTY AUTO"/>
    <x v="31"/>
    <s v="TRANSPORTATION"/>
    <x v="2"/>
    <s v="LIQUID HYDROGEN"/>
    <n v="0"/>
  </r>
  <r>
    <n v="74008"/>
    <s v="REFERENCE ELECTRIFICATION - MODERATE TECHNOLOGY ADVANCEMENT"/>
    <x v="0"/>
    <s v="HYDROGEN FUEL-CELL LIGHT-DUTY AUTO"/>
    <x v="32"/>
    <s v="TRANSPORTATION"/>
    <x v="2"/>
    <s v="GASOLINE FUEL"/>
    <m/>
  </r>
  <r>
    <n v="74009"/>
    <s v="REFERENCE ELECTRIFICATION - MODERATE TECHNOLOGY ADVANCEMENT"/>
    <x v="0"/>
    <s v="HYDROGEN FUEL-CELL LIGHT-DUTY AUTO"/>
    <x v="32"/>
    <s v="TRANSPORTATION"/>
    <x v="2"/>
    <s v="ELECTRICITY"/>
    <m/>
  </r>
  <r>
    <n v="74010"/>
    <s v="REFERENCE ELECTRIFICATION - MODERATE TECHNOLOGY ADVANCEMENT"/>
    <x v="0"/>
    <s v="HYDROGEN FUEL-CELL LIGHT-DUTY AUTO"/>
    <x v="32"/>
    <s v="TRANSPORTATION"/>
    <x v="2"/>
    <s v="DIESEL FUEL"/>
    <m/>
  </r>
  <r>
    <n v="74011"/>
    <s v="REFERENCE ELECTRIFICATION - MODERATE TECHNOLOGY ADVANCEMENT"/>
    <x v="0"/>
    <s v="HYDROGEN FUEL-CELL LIGHT-DUTY AUTO"/>
    <x v="32"/>
    <s v="TRANSPORTATION"/>
    <x v="2"/>
    <s v="COMPRESSED PIPELINE GAS"/>
    <m/>
  </r>
  <r>
    <n v="74012"/>
    <s v="REFERENCE ELECTRIFICATION - MODERATE TECHNOLOGY ADVANCEMENT"/>
    <x v="0"/>
    <s v="HYDROGEN FUEL-CELL LIGHT-DUTY AUTO"/>
    <x v="32"/>
    <s v="TRANSPORTATION"/>
    <x v="2"/>
    <s v="LIQUID HYDROGEN"/>
    <n v="8834.87512999369"/>
  </r>
  <r>
    <n v="74013"/>
    <s v="REFERENCE ELECTRIFICATION - MODERATE TECHNOLOGY ADVANCEMENT"/>
    <x v="0"/>
    <s v="HYDROGEN FUEL-CELL LIGHT-DUTY AUTO"/>
    <x v="33"/>
    <s v="TRANSPORTATION"/>
    <x v="2"/>
    <s v="GASOLINE FUEL"/>
    <m/>
  </r>
  <r>
    <n v="74014"/>
    <s v="REFERENCE ELECTRIFICATION - MODERATE TECHNOLOGY ADVANCEMENT"/>
    <x v="0"/>
    <s v="HYDROGEN FUEL-CELL LIGHT-DUTY AUTO"/>
    <x v="33"/>
    <s v="TRANSPORTATION"/>
    <x v="2"/>
    <s v="ELECTRICITY"/>
    <m/>
  </r>
  <r>
    <n v="74015"/>
    <s v="REFERENCE ELECTRIFICATION - MODERATE TECHNOLOGY ADVANCEMENT"/>
    <x v="0"/>
    <s v="HYDROGEN FUEL-CELL LIGHT-DUTY AUTO"/>
    <x v="33"/>
    <s v="TRANSPORTATION"/>
    <x v="2"/>
    <s v="DIESEL FUEL"/>
    <m/>
  </r>
  <r>
    <n v="74016"/>
    <s v="REFERENCE ELECTRIFICATION - MODERATE TECHNOLOGY ADVANCEMENT"/>
    <x v="0"/>
    <s v="HYDROGEN FUEL-CELL LIGHT-DUTY AUTO"/>
    <x v="33"/>
    <s v="TRANSPORTATION"/>
    <x v="2"/>
    <s v="COMPRESSED PIPELINE GAS"/>
    <m/>
  </r>
  <r>
    <n v="74017"/>
    <s v="REFERENCE ELECTRIFICATION - MODERATE TECHNOLOGY ADVANCEMENT"/>
    <x v="0"/>
    <s v="HYDROGEN FUEL-CELL LIGHT-DUTY AUTO"/>
    <x v="33"/>
    <s v="TRANSPORTATION"/>
    <x v="2"/>
    <s v="LIQUID HYDROGEN"/>
    <n v="0"/>
  </r>
  <r>
    <n v="74018"/>
    <s v="REFERENCE ELECTRIFICATION - MODERATE TECHNOLOGY ADVANCEMENT"/>
    <x v="0"/>
    <s v="HYDROGEN FUEL-CELL LIGHT-DUTY AUTO"/>
    <x v="34"/>
    <s v="TRANSPORTATION"/>
    <x v="2"/>
    <s v="GASOLINE FUEL"/>
    <m/>
  </r>
  <r>
    <n v="74019"/>
    <s v="REFERENCE ELECTRIFICATION - MODERATE TECHNOLOGY ADVANCEMENT"/>
    <x v="0"/>
    <s v="HYDROGEN FUEL-CELL LIGHT-DUTY AUTO"/>
    <x v="34"/>
    <s v="TRANSPORTATION"/>
    <x v="2"/>
    <s v="ELECTRICITY"/>
    <m/>
  </r>
  <r>
    <n v="74020"/>
    <s v="REFERENCE ELECTRIFICATION - MODERATE TECHNOLOGY ADVANCEMENT"/>
    <x v="0"/>
    <s v="HYDROGEN FUEL-CELL LIGHT-DUTY AUTO"/>
    <x v="34"/>
    <s v="TRANSPORTATION"/>
    <x v="2"/>
    <s v="DIESEL FUEL"/>
    <m/>
  </r>
  <r>
    <n v="74021"/>
    <s v="REFERENCE ELECTRIFICATION - MODERATE TECHNOLOGY ADVANCEMENT"/>
    <x v="0"/>
    <s v="HYDROGEN FUEL-CELL LIGHT-DUTY AUTO"/>
    <x v="34"/>
    <s v="TRANSPORTATION"/>
    <x v="2"/>
    <s v="COMPRESSED PIPELINE GAS"/>
    <m/>
  </r>
  <r>
    <n v="74022"/>
    <s v="REFERENCE ELECTRIFICATION - MODERATE TECHNOLOGY ADVANCEMENT"/>
    <x v="0"/>
    <s v="HYDROGEN FUEL-CELL LIGHT-DUTY AUTO"/>
    <x v="34"/>
    <s v="TRANSPORTATION"/>
    <x v="2"/>
    <s v="LIQUID HYDROGEN"/>
    <n v="0"/>
  </r>
  <r>
    <n v="74023"/>
    <s v="REFERENCE ELECTRIFICATION - MODERATE TECHNOLOGY ADVANCEMENT"/>
    <x v="0"/>
    <s v="HYDROGEN FUEL-CELL LIGHT-DUTY AUTO"/>
    <x v="35"/>
    <s v="TRANSPORTATION"/>
    <x v="2"/>
    <s v="GASOLINE FUEL"/>
    <m/>
  </r>
  <r>
    <n v="74024"/>
    <s v="REFERENCE ELECTRIFICATION - MODERATE TECHNOLOGY ADVANCEMENT"/>
    <x v="0"/>
    <s v="HYDROGEN FUEL-CELL LIGHT-DUTY AUTO"/>
    <x v="35"/>
    <s v="TRANSPORTATION"/>
    <x v="2"/>
    <s v="ELECTRICITY"/>
    <m/>
  </r>
  <r>
    <n v="74025"/>
    <s v="REFERENCE ELECTRIFICATION - MODERATE TECHNOLOGY ADVANCEMENT"/>
    <x v="0"/>
    <s v="HYDROGEN FUEL-CELL LIGHT-DUTY AUTO"/>
    <x v="35"/>
    <s v="TRANSPORTATION"/>
    <x v="2"/>
    <s v="DIESEL FUEL"/>
    <m/>
  </r>
  <r>
    <n v="74026"/>
    <s v="REFERENCE ELECTRIFICATION - MODERATE TECHNOLOGY ADVANCEMENT"/>
    <x v="0"/>
    <s v="HYDROGEN FUEL-CELL LIGHT-DUTY AUTO"/>
    <x v="35"/>
    <s v="TRANSPORTATION"/>
    <x v="2"/>
    <s v="COMPRESSED PIPELINE GAS"/>
    <m/>
  </r>
  <r>
    <n v="74027"/>
    <s v="REFERENCE ELECTRIFICATION - MODERATE TECHNOLOGY ADVANCEMENT"/>
    <x v="0"/>
    <s v="HYDROGEN FUEL-CELL LIGHT-DUTY AUTO"/>
    <x v="35"/>
    <s v="TRANSPORTATION"/>
    <x v="2"/>
    <s v="LIQUID HYDROGEN"/>
    <n v="0"/>
  </r>
  <r>
    <n v="74028"/>
    <s v="REFERENCE ELECTRIFICATION - MODERATE TECHNOLOGY ADVANCEMENT"/>
    <x v="0"/>
    <s v="HYDROGEN FUEL-CELL LIGHT-DUTY AUTO"/>
    <x v="36"/>
    <s v="TRANSPORTATION"/>
    <x v="2"/>
    <s v="GASOLINE FUEL"/>
    <m/>
  </r>
  <r>
    <n v="74029"/>
    <s v="REFERENCE ELECTRIFICATION - MODERATE TECHNOLOGY ADVANCEMENT"/>
    <x v="0"/>
    <s v="HYDROGEN FUEL-CELL LIGHT-DUTY AUTO"/>
    <x v="36"/>
    <s v="TRANSPORTATION"/>
    <x v="2"/>
    <s v="ELECTRICITY"/>
    <m/>
  </r>
  <r>
    <n v="74030"/>
    <s v="REFERENCE ELECTRIFICATION - MODERATE TECHNOLOGY ADVANCEMENT"/>
    <x v="0"/>
    <s v="HYDROGEN FUEL-CELL LIGHT-DUTY AUTO"/>
    <x v="36"/>
    <s v="TRANSPORTATION"/>
    <x v="2"/>
    <s v="DIESEL FUEL"/>
    <m/>
  </r>
  <r>
    <n v="74031"/>
    <s v="REFERENCE ELECTRIFICATION - MODERATE TECHNOLOGY ADVANCEMENT"/>
    <x v="0"/>
    <s v="HYDROGEN FUEL-CELL LIGHT-DUTY AUTO"/>
    <x v="36"/>
    <s v="TRANSPORTATION"/>
    <x v="2"/>
    <s v="COMPRESSED PIPELINE GAS"/>
    <m/>
  </r>
  <r>
    <n v="74032"/>
    <s v="REFERENCE ELECTRIFICATION - MODERATE TECHNOLOGY ADVANCEMENT"/>
    <x v="0"/>
    <s v="HYDROGEN FUEL-CELL LIGHT-DUTY AUTO"/>
    <x v="36"/>
    <s v="TRANSPORTATION"/>
    <x v="2"/>
    <s v="LIQUID HYDROGEN"/>
    <n v="0"/>
  </r>
  <r>
    <n v="74033"/>
    <s v="REFERENCE ELECTRIFICATION - MODERATE TECHNOLOGY ADVANCEMENT"/>
    <x v="0"/>
    <s v="HYDROGEN FUEL-CELL LIGHT-DUTY AUTO"/>
    <x v="37"/>
    <s v="TRANSPORTATION"/>
    <x v="2"/>
    <s v="GASOLINE FUEL"/>
    <m/>
  </r>
  <r>
    <n v="74034"/>
    <s v="REFERENCE ELECTRIFICATION - MODERATE TECHNOLOGY ADVANCEMENT"/>
    <x v="0"/>
    <s v="HYDROGEN FUEL-CELL LIGHT-DUTY AUTO"/>
    <x v="37"/>
    <s v="TRANSPORTATION"/>
    <x v="2"/>
    <s v="ELECTRICITY"/>
    <m/>
  </r>
  <r>
    <n v="74035"/>
    <s v="REFERENCE ELECTRIFICATION - MODERATE TECHNOLOGY ADVANCEMENT"/>
    <x v="0"/>
    <s v="HYDROGEN FUEL-CELL LIGHT-DUTY AUTO"/>
    <x v="37"/>
    <s v="TRANSPORTATION"/>
    <x v="2"/>
    <s v="DIESEL FUEL"/>
    <m/>
  </r>
  <r>
    <n v="74036"/>
    <s v="REFERENCE ELECTRIFICATION - MODERATE TECHNOLOGY ADVANCEMENT"/>
    <x v="0"/>
    <s v="HYDROGEN FUEL-CELL LIGHT-DUTY AUTO"/>
    <x v="37"/>
    <s v="TRANSPORTATION"/>
    <x v="2"/>
    <s v="COMPRESSED PIPELINE GAS"/>
    <m/>
  </r>
  <r>
    <n v="74037"/>
    <s v="REFERENCE ELECTRIFICATION - MODERATE TECHNOLOGY ADVANCEMENT"/>
    <x v="0"/>
    <s v="HYDROGEN FUEL-CELL LIGHT-DUTY AUTO"/>
    <x v="37"/>
    <s v="TRANSPORTATION"/>
    <x v="2"/>
    <s v="LIQUID HYDROGEN"/>
    <n v="3544.92644390586"/>
  </r>
  <r>
    <n v="74038"/>
    <s v="REFERENCE ELECTRIFICATION - MODERATE TECHNOLOGY ADVANCEMENT"/>
    <x v="0"/>
    <s v="HYDROGEN FUEL-CELL LIGHT-DUTY AUTO"/>
    <x v="38"/>
    <s v="TRANSPORTATION"/>
    <x v="2"/>
    <s v="GASOLINE FUEL"/>
    <m/>
  </r>
  <r>
    <n v="74039"/>
    <s v="REFERENCE ELECTRIFICATION - MODERATE TECHNOLOGY ADVANCEMENT"/>
    <x v="0"/>
    <s v="HYDROGEN FUEL-CELL LIGHT-DUTY AUTO"/>
    <x v="38"/>
    <s v="TRANSPORTATION"/>
    <x v="2"/>
    <s v="ELECTRICITY"/>
    <m/>
  </r>
  <r>
    <n v="74040"/>
    <s v="REFERENCE ELECTRIFICATION - MODERATE TECHNOLOGY ADVANCEMENT"/>
    <x v="0"/>
    <s v="HYDROGEN FUEL-CELL LIGHT-DUTY AUTO"/>
    <x v="38"/>
    <s v="TRANSPORTATION"/>
    <x v="2"/>
    <s v="DIESEL FUEL"/>
    <m/>
  </r>
  <r>
    <n v="74041"/>
    <s v="REFERENCE ELECTRIFICATION - MODERATE TECHNOLOGY ADVANCEMENT"/>
    <x v="0"/>
    <s v="HYDROGEN FUEL-CELL LIGHT-DUTY AUTO"/>
    <x v="38"/>
    <s v="TRANSPORTATION"/>
    <x v="2"/>
    <s v="COMPRESSED PIPELINE GAS"/>
    <m/>
  </r>
  <r>
    <n v="74042"/>
    <s v="REFERENCE ELECTRIFICATION - MODERATE TECHNOLOGY ADVANCEMENT"/>
    <x v="0"/>
    <s v="HYDROGEN FUEL-CELL LIGHT-DUTY AUTO"/>
    <x v="38"/>
    <s v="TRANSPORTATION"/>
    <x v="2"/>
    <s v="LIQUID HYDROGEN"/>
    <n v="6745.54655640949"/>
  </r>
  <r>
    <n v="74043"/>
    <s v="REFERENCE ELECTRIFICATION - MODERATE TECHNOLOGY ADVANCEMENT"/>
    <x v="0"/>
    <s v="HYDROGEN FUEL-CELL LIGHT-DUTY AUTO"/>
    <x v="39"/>
    <s v="TRANSPORTATION"/>
    <x v="2"/>
    <s v="GASOLINE FUEL"/>
    <m/>
  </r>
  <r>
    <n v="74044"/>
    <s v="REFERENCE ELECTRIFICATION - MODERATE TECHNOLOGY ADVANCEMENT"/>
    <x v="0"/>
    <s v="HYDROGEN FUEL-CELL LIGHT-DUTY AUTO"/>
    <x v="39"/>
    <s v="TRANSPORTATION"/>
    <x v="2"/>
    <s v="ELECTRICITY"/>
    <m/>
  </r>
  <r>
    <n v="74045"/>
    <s v="REFERENCE ELECTRIFICATION - MODERATE TECHNOLOGY ADVANCEMENT"/>
    <x v="0"/>
    <s v="HYDROGEN FUEL-CELL LIGHT-DUTY AUTO"/>
    <x v="39"/>
    <s v="TRANSPORTATION"/>
    <x v="2"/>
    <s v="DIESEL FUEL"/>
    <m/>
  </r>
  <r>
    <n v="74046"/>
    <s v="REFERENCE ELECTRIFICATION - MODERATE TECHNOLOGY ADVANCEMENT"/>
    <x v="0"/>
    <s v="HYDROGEN FUEL-CELL LIGHT-DUTY AUTO"/>
    <x v="39"/>
    <s v="TRANSPORTATION"/>
    <x v="2"/>
    <s v="COMPRESSED PIPELINE GAS"/>
    <m/>
  </r>
  <r>
    <n v="74047"/>
    <s v="REFERENCE ELECTRIFICATION - MODERATE TECHNOLOGY ADVANCEMENT"/>
    <x v="0"/>
    <s v="HYDROGEN FUEL-CELL LIGHT-DUTY AUTO"/>
    <x v="39"/>
    <s v="TRANSPORTATION"/>
    <x v="2"/>
    <s v="LIQUID HYDROGEN"/>
    <n v="903.339269965438"/>
  </r>
  <r>
    <n v="74048"/>
    <s v="REFERENCE ELECTRIFICATION - MODERATE TECHNOLOGY ADVANCEMENT"/>
    <x v="0"/>
    <s v="HYDROGEN FUEL-CELL LIGHT-DUTY AUTO"/>
    <x v="40"/>
    <s v="TRANSPORTATION"/>
    <x v="2"/>
    <s v="GASOLINE FUEL"/>
    <m/>
  </r>
  <r>
    <n v="74049"/>
    <s v="REFERENCE ELECTRIFICATION - MODERATE TECHNOLOGY ADVANCEMENT"/>
    <x v="0"/>
    <s v="HYDROGEN FUEL-CELL LIGHT-DUTY AUTO"/>
    <x v="40"/>
    <s v="TRANSPORTATION"/>
    <x v="2"/>
    <s v="ELECTRICITY"/>
    <m/>
  </r>
  <r>
    <n v="74050"/>
    <s v="REFERENCE ELECTRIFICATION - MODERATE TECHNOLOGY ADVANCEMENT"/>
    <x v="0"/>
    <s v="HYDROGEN FUEL-CELL LIGHT-DUTY AUTO"/>
    <x v="40"/>
    <s v="TRANSPORTATION"/>
    <x v="2"/>
    <s v="DIESEL FUEL"/>
    <m/>
  </r>
  <r>
    <n v="74051"/>
    <s v="REFERENCE ELECTRIFICATION - MODERATE TECHNOLOGY ADVANCEMENT"/>
    <x v="0"/>
    <s v="HYDROGEN FUEL-CELL LIGHT-DUTY AUTO"/>
    <x v="40"/>
    <s v="TRANSPORTATION"/>
    <x v="2"/>
    <s v="COMPRESSED PIPELINE GAS"/>
    <m/>
  </r>
  <r>
    <n v="74052"/>
    <s v="REFERENCE ELECTRIFICATION - MODERATE TECHNOLOGY ADVANCEMENT"/>
    <x v="0"/>
    <s v="HYDROGEN FUEL-CELL LIGHT-DUTY AUTO"/>
    <x v="40"/>
    <s v="TRANSPORTATION"/>
    <x v="2"/>
    <s v="LIQUID HYDROGEN"/>
    <n v="0"/>
  </r>
  <r>
    <n v="74053"/>
    <s v="REFERENCE ELECTRIFICATION - MODERATE TECHNOLOGY ADVANCEMENT"/>
    <x v="0"/>
    <s v="HYDROGEN FUEL-CELL LIGHT-DUTY AUTO"/>
    <x v="41"/>
    <s v="TRANSPORTATION"/>
    <x v="2"/>
    <s v="GASOLINE FUEL"/>
    <m/>
  </r>
  <r>
    <n v="74054"/>
    <s v="REFERENCE ELECTRIFICATION - MODERATE TECHNOLOGY ADVANCEMENT"/>
    <x v="0"/>
    <s v="HYDROGEN FUEL-CELL LIGHT-DUTY AUTO"/>
    <x v="41"/>
    <s v="TRANSPORTATION"/>
    <x v="2"/>
    <s v="ELECTRICITY"/>
    <m/>
  </r>
  <r>
    <n v="74055"/>
    <s v="REFERENCE ELECTRIFICATION - MODERATE TECHNOLOGY ADVANCEMENT"/>
    <x v="0"/>
    <s v="HYDROGEN FUEL-CELL LIGHT-DUTY AUTO"/>
    <x v="41"/>
    <s v="TRANSPORTATION"/>
    <x v="2"/>
    <s v="DIESEL FUEL"/>
    <m/>
  </r>
  <r>
    <n v="74056"/>
    <s v="REFERENCE ELECTRIFICATION - MODERATE TECHNOLOGY ADVANCEMENT"/>
    <x v="0"/>
    <s v="HYDROGEN FUEL-CELL LIGHT-DUTY AUTO"/>
    <x v="41"/>
    <s v="TRANSPORTATION"/>
    <x v="2"/>
    <s v="COMPRESSED PIPELINE GAS"/>
    <m/>
  </r>
  <r>
    <n v="74057"/>
    <s v="REFERENCE ELECTRIFICATION - MODERATE TECHNOLOGY ADVANCEMENT"/>
    <x v="0"/>
    <s v="HYDROGEN FUEL-CELL LIGHT-DUTY AUTO"/>
    <x v="41"/>
    <s v="TRANSPORTATION"/>
    <x v="2"/>
    <s v="LIQUID HYDROGEN"/>
    <n v="0"/>
  </r>
  <r>
    <n v="74058"/>
    <s v="REFERENCE ELECTRIFICATION - MODERATE TECHNOLOGY ADVANCEMENT"/>
    <x v="0"/>
    <s v="HYDROGEN FUEL-CELL LIGHT-DUTY AUTO"/>
    <x v="42"/>
    <s v="TRANSPORTATION"/>
    <x v="2"/>
    <s v="GASOLINE FUEL"/>
    <m/>
  </r>
  <r>
    <n v="74059"/>
    <s v="REFERENCE ELECTRIFICATION - MODERATE TECHNOLOGY ADVANCEMENT"/>
    <x v="0"/>
    <s v="HYDROGEN FUEL-CELL LIGHT-DUTY AUTO"/>
    <x v="42"/>
    <s v="TRANSPORTATION"/>
    <x v="2"/>
    <s v="ELECTRICITY"/>
    <m/>
  </r>
  <r>
    <n v="74060"/>
    <s v="REFERENCE ELECTRIFICATION - MODERATE TECHNOLOGY ADVANCEMENT"/>
    <x v="0"/>
    <s v="HYDROGEN FUEL-CELL LIGHT-DUTY AUTO"/>
    <x v="42"/>
    <s v="TRANSPORTATION"/>
    <x v="2"/>
    <s v="DIESEL FUEL"/>
    <m/>
  </r>
  <r>
    <n v="74061"/>
    <s v="REFERENCE ELECTRIFICATION - MODERATE TECHNOLOGY ADVANCEMENT"/>
    <x v="0"/>
    <s v="HYDROGEN FUEL-CELL LIGHT-DUTY AUTO"/>
    <x v="42"/>
    <s v="TRANSPORTATION"/>
    <x v="2"/>
    <s v="COMPRESSED PIPELINE GAS"/>
    <m/>
  </r>
  <r>
    <n v="74062"/>
    <s v="REFERENCE ELECTRIFICATION - MODERATE TECHNOLOGY ADVANCEMENT"/>
    <x v="0"/>
    <s v="HYDROGEN FUEL-CELL LIGHT-DUTY AUTO"/>
    <x v="42"/>
    <s v="TRANSPORTATION"/>
    <x v="2"/>
    <s v="LIQUID HYDROGEN"/>
    <n v="0"/>
  </r>
  <r>
    <n v="74063"/>
    <s v="REFERENCE ELECTRIFICATION - MODERATE TECHNOLOGY ADVANCEMENT"/>
    <x v="0"/>
    <s v="HYDROGEN FUEL-CELL LIGHT-DUTY AUTO"/>
    <x v="43"/>
    <s v="TRANSPORTATION"/>
    <x v="2"/>
    <s v="GASOLINE FUEL"/>
    <m/>
  </r>
  <r>
    <n v="74064"/>
    <s v="REFERENCE ELECTRIFICATION - MODERATE TECHNOLOGY ADVANCEMENT"/>
    <x v="0"/>
    <s v="HYDROGEN FUEL-CELL LIGHT-DUTY AUTO"/>
    <x v="43"/>
    <s v="TRANSPORTATION"/>
    <x v="2"/>
    <s v="ELECTRICITY"/>
    <m/>
  </r>
  <r>
    <n v="74065"/>
    <s v="REFERENCE ELECTRIFICATION - MODERATE TECHNOLOGY ADVANCEMENT"/>
    <x v="0"/>
    <s v="HYDROGEN FUEL-CELL LIGHT-DUTY AUTO"/>
    <x v="43"/>
    <s v="TRANSPORTATION"/>
    <x v="2"/>
    <s v="DIESEL FUEL"/>
    <m/>
  </r>
  <r>
    <n v="74066"/>
    <s v="REFERENCE ELECTRIFICATION - MODERATE TECHNOLOGY ADVANCEMENT"/>
    <x v="0"/>
    <s v="HYDROGEN FUEL-CELL LIGHT-DUTY AUTO"/>
    <x v="43"/>
    <s v="TRANSPORTATION"/>
    <x v="2"/>
    <s v="COMPRESSED PIPELINE GAS"/>
    <m/>
  </r>
  <r>
    <n v="74067"/>
    <s v="REFERENCE ELECTRIFICATION - MODERATE TECHNOLOGY ADVANCEMENT"/>
    <x v="0"/>
    <s v="HYDROGEN FUEL-CELL LIGHT-DUTY AUTO"/>
    <x v="43"/>
    <s v="TRANSPORTATION"/>
    <x v="2"/>
    <s v="LIQUID HYDROGEN"/>
    <n v="0"/>
  </r>
  <r>
    <n v="74068"/>
    <s v="REFERENCE ELECTRIFICATION - MODERATE TECHNOLOGY ADVANCEMENT"/>
    <x v="0"/>
    <s v="HYDROGEN FUEL-CELL LIGHT-DUTY AUTO"/>
    <x v="44"/>
    <s v="TRANSPORTATION"/>
    <x v="2"/>
    <s v="GASOLINE FUEL"/>
    <m/>
  </r>
  <r>
    <n v="74069"/>
    <s v="REFERENCE ELECTRIFICATION - MODERATE TECHNOLOGY ADVANCEMENT"/>
    <x v="0"/>
    <s v="HYDROGEN FUEL-CELL LIGHT-DUTY AUTO"/>
    <x v="44"/>
    <s v="TRANSPORTATION"/>
    <x v="2"/>
    <s v="ELECTRICITY"/>
    <m/>
  </r>
  <r>
    <n v="74070"/>
    <s v="REFERENCE ELECTRIFICATION - MODERATE TECHNOLOGY ADVANCEMENT"/>
    <x v="0"/>
    <s v="HYDROGEN FUEL-CELL LIGHT-DUTY AUTO"/>
    <x v="44"/>
    <s v="TRANSPORTATION"/>
    <x v="2"/>
    <s v="DIESEL FUEL"/>
    <m/>
  </r>
  <r>
    <n v="74071"/>
    <s v="REFERENCE ELECTRIFICATION - MODERATE TECHNOLOGY ADVANCEMENT"/>
    <x v="0"/>
    <s v="HYDROGEN FUEL-CELL LIGHT-DUTY AUTO"/>
    <x v="44"/>
    <s v="TRANSPORTATION"/>
    <x v="2"/>
    <s v="COMPRESSED PIPELINE GAS"/>
    <m/>
  </r>
  <r>
    <n v="74072"/>
    <s v="REFERENCE ELECTRIFICATION - MODERATE TECHNOLOGY ADVANCEMENT"/>
    <x v="0"/>
    <s v="HYDROGEN FUEL-CELL LIGHT-DUTY AUTO"/>
    <x v="44"/>
    <s v="TRANSPORTATION"/>
    <x v="2"/>
    <s v="LIQUID HYDROGEN"/>
    <n v="0"/>
  </r>
  <r>
    <n v="74073"/>
    <s v="REFERENCE ELECTRIFICATION - MODERATE TECHNOLOGY ADVANCEMENT"/>
    <x v="0"/>
    <s v="HYDROGEN FUEL-CELL LIGHT-DUTY AUTO"/>
    <x v="45"/>
    <s v="TRANSPORTATION"/>
    <x v="2"/>
    <s v="GASOLINE FUEL"/>
    <m/>
  </r>
  <r>
    <n v="74074"/>
    <s v="REFERENCE ELECTRIFICATION - MODERATE TECHNOLOGY ADVANCEMENT"/>
    <x v="0"/>
    <s v="HYDROGEN FUEL-CELL LIGHT-DUTY AUTO"/>
    <x v="45"/>
    <s v="TRANSPORTATION"/>
    <x v="2"/>
    <s v="ELECTRICITY"/>
    <m/>
  </r>
  <r>
    <n v="74075"/>
    <s v="REFERENCE ELECTRIFICATION - MODERATE TECHNOLOGY ADVANCEMENT"/>
    <x v="0"/>
    <s v="HYDROGEN FUEL-CELL LIGHT-DUTY AUTO"/>
    <x v="45"/>
    <s v="TRANSPORTATION"/>
    <x v="2"/>
    <s v="DIESEL FUEL"/>
    <m/>
  </r>
  <r>
    <n v="74076"/>
    <s v="REFERENCE ELECTRIFICATION - MODERATE TECHNOLOGY ADVANCEMENT"/>
    <x v="0"/>
    <s v="HYDROGEN FUEL-CELL LIGHT-DUTY AUTO"/>
    <x v="45"/>
    <s v="TRANSPORTATION"/>
    <x v="2"/>
    <s v="COMPRESSED PIPELINE GAS"/>
    <m/>
  </r>
  <r>
    <n v="74077"/>
    <s v="REFERENCE ELECTRIFICATION - MODERATE TECHNOLOGY ADVANCEMENT"/>
    <x v="0"/>
    <s v="HYDROGEN FUEL-CELL LIGHT-DUTY AUTO"/>
    <x v="45"/>
    <s v="TRANSPORTATION"/>
    <x v="2"/>
    <s v="LIQUID HYDROGEN"/>
    <n v="836.425248823536"/>
  </r>
  <r>
    <n v="74078"/>
    <s v="REFERENCE ELECTRIFICATION - MODERATE TECHNOLOGY ADVANCEMENT"/>
    <x v="0"/>
    <s v="HYDROGEN FUEL-CELL LIGHT-DUTY AUTO"/>
    <x v="46"/>
    <s v="TRANSPORTATION"/>
    <x v="2"/>
    <s v="GASOLINE FUEL"/>
    <m/>
  </r>
  <r>
    <n v="74079"/>
    <s v="REFERENCE ELECTRIFICATION - MODERATE TECHNOLOGY ADVANCEMENT"/>
    <x v="0"/>
    <s v="HYDROGEN FUEL-CELL LIGHT-DUTY AUTO"/>
    <x v="46"/>
    <s v="TRANSPORTATION"/>
    <x v="2"/>
    <s v="ELECTRICITY"/>
    <m/>
  </r>
  <r>
    <n v="74080"/>
    <s v="REFERENCE ELECTRIFICATION - MODERATE TECHNOLOGY ADVANCEMENT"/>
    <x v="0"/>
    <s v="HYDROGEN FUEL-CELL LIGHT-DUTY AUTO"/>
    <x v="46"/>
    <s v="TRANSPORTATION"/>
    <x v="2"/>
    <s v="DIESEL FUEL"/>
    <m/>
  </r>
  <r>
    <n v="74081"/>
    <s v="REFERENCE ELECTRIFICATION - MODERATE TECHNOLOGY ADVANCEMENT"/>
    <x v="0"/>
    <s v="HYDROGEN FUEL-CELL LIGHT-DUTY AUTO"/>
    <x v="46"/>
    <s v="TRANSPORTATION"/>
    <x v="2"/>
    <s v="COMPRESSED PIPELINE GAS"/>
    <m/>
  </r>
  <r>
    <n v="74082"/>
    <s v="REFERENCE ELECTRIFICATION - MODERATE TECHNOLOGY ADVANCEMENT"/>
    <x v="0"/>
    <s v="HYDROGEN FUEL-CELL LIGHT-DUTY AUTO"/>
    <x v="46"/>
    <s v="TRANSPORTATION"/>
    <x v="2"/>
    <s v="LIQUID HYDROGEN"/>
    <n v="0"/>
  </r>
  <r>
    <n v="74083"/>
    <s v="REFERENCE ELECTRIFICATION - MODERATE TECHNOLOGY ADVANCEMENT"/>
    <x v="0"/>
    <s v="HYDROGEN FUEL-CELL LIGHT-DUTY AUTO"/>
    <x v="47"/>
    <s v="TRANSPORTATION"/>
    <x v="2"/>
    <s v="GASOLINE FUEL"/>
    <m/>
  </r>
  <r>
    <n v="74084"/>
    <s v="REFERENCE ELECTRIFICATION - MODERATE TECHNOLOGY ADVANCEMENT"/>
    <x v="0"/>
    <s v="HYDROGEN FUEL-CELL LIGHT-DUTY AUTO"/>
    <x v="47"/>
    <s v="TRANSPORTATION"/>
    <x v="2"/>
    <s v="ELECTRICITY"/>
    <m/>
  </r>
  <r>
    <n v="74085"/>
    <s v="REFERENCE ELECTRIFICATION - MODERATE TECHNOLOGY ADVANCEMENT"/>
    <x v="0"/>
    <s v="HYDROGEN FUEL-CELL LIGHT-DUTY AUTO"/>
    <x v="47"/>
    <s v="TRANSPORTATION"/>
    <x v="2"/>
    <s v="DIESEL FUEL"/>
    <m/>
  </r>
  <r>
    <n v="74086"/>
    <s v="REFERENCE ELECTRIFICATION - MODERATE TECHNOLOGY ADVANCEMENT"/>
    <x v="0"/>
    <s v="HYDROGEN FUEL-CELL LIGHT-DUTY AUTO"/>
    <x v="47"/>
    <s v="TRANSPORTATION"/>
    <x v="2"/>
    <s v="COMPRESSED PIPELINE GAS"/>
    <m/>
  </r>
  <r>
    <n v="74087"/>
    <s v="REFERENCE ELECTRIFICATION - MODERATE TECHNOLOGY ADVANCEMENT"/>
    <x v="0"/>
    <s v="HYDROGEN FUEL-CELL LIGHT-DUTY AUTO"/>
    <x v="47"/>
    <s v="TRANSPORTATION"/>
    <x v="2"/>
    <s v="LIQUID HYDROGEN"/>
    <n v="6725.42118340224"/>
  </r>
  <r>
    <n v="74088"/>
    <s v="REFERENCE ELECTRIFICATION - MODERATE TECHNOLOGY ADVANCEMENT"/>
    <x v="0"/>
    <s v="HYDROGEN FUEL-CELL LIGHT-DUTY AUTO"/>
    <x v="48"/>
    <s v="TRANSPORTATION"/>
    <x v="2"/>
    <s v="GASOLINE FUEL"/>
    <m/>
  </r>
  <r>
    <n v="74089"/>
    <s v="REFERENCE ELECTRIFICATION - MODERATE TECHNOLOGY ADVANCEMENT"/>
    <x v="0"/>
    <s v="HYDROGEN FUEL-CELL LIGHT-DUTY AUTO"/>
    <x v="48"/>
    <s v="TRANSPORTATION"/>
    <x v="2"/>
    <s v="ELECTRICITY"/>
    <m/>
  </r>
  <r>
    <n v="74090"/>
    <s v="REFERENCE ELECTRIFICATION - MODERATE TECHNOLOGY ADVANCEMENT"/>
    <x v="0"/>
    <s v="HYDROGEN FUEL-CELL LIGHT-DUTY AUTO"/>
    <x v="48"/>
    <s v="TRANSPORTATION"/>
    <x v="2"/>
    <s v="DIESEL FUEL"/>
    <m/>
  </r>
  <r>
    <n v="74091"/>
    <s v="REFERENCE ELECTRIFICATION - MODERATE TECHNOLOGY ADVANCEMENT"/>
    <x v="0"/>
    <s v="HYDROGEN FUEL-CELL LIGHT-DUTY AUTO"/>
    <x v="48"/>
    <s v="TRANSPORTATION"/>
    <x v="2"/>
    <s v="COMPRESSED PIPELINE GAS"/>
    <m/>
  </r>
  <r>
    <n v="74092"/>
    <s v="REFERENCE ELECTRIFICATION - MODERATE TECHNOLOGY ADVANCEMENT"/>
    <x v="0"/>
    <s v="HYDROGEN FUEL-CELL LIGHT-DUTY AUTO"/>
    <x v="48"/>
    <s v="TRANSPORTATION"/>
    <x v="2"/>
    <s v="LIQUID HYDROGEN"/>
    <n v="0"/>
  </r>
  <r>
    <n v="74093"/>
    <s v="REFERENCE ELECTRIFICATION - MODERATE TECHNOLOGY ADVANCEMENT"/>
    <x v="0"/>
    <s v="HYDROGEN FUEL-CELL LIGHT-DUTY AUTO"/>
    <x v="49"/>
    <s v="TRANSPORTATION"/>
    <x v="2"/>
    <s v="GASOLINE FUEL"/>
    <m/>
  </r>
  <r>
    <n v="74094"/>
    <s v="REFERENCE ELECTRIFICATION - MODERATE TECHNOLOGY ADVANCEMENT"/>
    <x v="0"/>
    <s v="HYDROGEN FUEL-CELL LIGHT-DUTY AUTO"/>
    <x v="49"/>
    <s v="TRANSPORTATION"/>
    <x v="2"/>
    <s v="ELECTRICITY"/>
    <m/>
  </r>
  <r>
    <n v="74095"/>
    <s v="REFERENCE ELECTRIFICATION - MODERATE TECHNOLOGY ADVANCEMENT"/>
    <x v="0"/>
    <s v="HYDROGEN FUEL-CELL LIGHT-DUTY AUTO"/>
    <x v="49"/>
    <s v="TRANSPORTATION"/>
    <x v="2"/>
    <s v="DIESEL FUEL"/>
    <m/>
  </r>
  <r>
    <n v="74096"/>
    <s v="REFERENCE ELECTRIFICATION - MODERATE TECHNOLOGY ADVANCEMENT"/>
    <x v="0"/>
    <s v="HYDROGEN FUEL-CELL LIGHT-DUTY AUTO"/>
    <x v="49"/>
    <s v="TRANSPORTATION"/>
    <x v="2"/>
    <s v="COMPRESSED PIPELINE GAS"/>
    <m/>
  </r>
  <r>
    <n v="74097"/>
    <s v="REFERENCE ELECTRIFICATION - MODERATE TECHNOLOGY ADVANCEMENT"/>
    <x v="0"/>
    <s v="HYDROGEN FUEL-CELL LIGHT-DUTY AUTO"/>
    <x v="49"/>
    <s v="TRANSPORTATION"/>
    <x v="2"/>
    <s v="LIQUID HYDROGEN"/>
    <n v="0"/>
  </r>
  <r>
    <n v="74098"/>
    <s v="REFERENCE ELECTRIFICATION - MODERATE TECHNOLOGY ADVANCEMENT"/>
    <x v="0"/>
    <s v="HYDROGEN FUEL-CELL LIGHT-DUTY AUTO"/>
    <x v="50"/>
    <s v="TRANSPORTATION"/>
    <x v="2"/>
    <s v="GASOLINE FUEL"/>
    <m/>
  </r>
  <r>
    <n v="74099"/>
    <s v="REFERENCE ELECTRIFICATION - MODERATE TECHNOLOGY ADVANCEMENT"/>
    <x v="0"/>
    <s v="HYDROGEN FUEL-CELL LIGHT-DUTY AUTO"/>
    <x v="50"/>
    <s v="TRANSPORTATION"/>
    <x v="2"/>
    <s v="ELECTRICITY"/>
    <m/>
  </r>
  <r>
    <n v="74100"/>
    <s v="REFERENCE ELECTRIFICATION - MODERATE TECHNOLOGY ADVANCEMENT"/>
    <x v="0"/>
    <s v="HYDROGEN FUEL-CELL LIGHT-DUTY AUTO"/>
    <x v="50"/>
    <s v="TRANSPORTATION"/>
    <x v="2"/>
    <s v="DIESEL FUEL"/>
    <m/>
  </r>
  <r>
    <n v="74101"/>
    <s v="REFERENCE ELECTRIFICATION - MODERATE TECHNOLOGY ADVANCEMENT"/>
    <x v="0"/>
    <s v="HYDROGEN FUEL-CELL LIGHT-DUTY AUTO"/>
    <x v="50"/>
    <s v="TRANSPORTATION"/>
    <x v="2"/>
    <s v="COMPRESSED PIPELINE GAS"/>
    <m/>
  </r>
  <r>
    <n v="74102"/>
    <s v="REFERENCE ELECTRIFICATION - MODERATE TECHNOLOGY ADVANCEMENT"/>
    <x v="0"/>
    <s v="HYDROGEN FUEL-CELL LIGHT-DUTY AUTO"/>
    <x v="50"/>
    <s v="TRANSPORTATION"/>
    <x v="2"/>
    <s v="LIQUID HYDROGEN"/>
    <n v="0"/>
  </r>
  <r>
    <n v="74103"/>
    <s v="REFERENCE ELECTRIFICATION - MODERATE TECHNOLOGY ADVANCEMENT"/>
    <x v="0"/>
    <s v="DIESEL - ELECTRIC HYBRID LIGHT-DUTY AUTO"/>
    <x v="0"/>
    <s v="TRANSPORTATION"/>
    <x v="2"/>
    <s v="GASOLINE FUEL"/>
    <m/>
  </r>
  <r>
    <n v="74104"/>
    <s v="REFERENCE ELECTRIFICATION - MODERATE TECHNOLOGY ADVANCEMENT"/>
    <x v="0"/>
    <s v="DIESEL - ELECTRIC HYBRID LIGHT-DUTY AUTO"/>
    <x v="0"/>
    <s v="TRANSPORTATION"/>
    <x v="2"/>
    <s v="ELECTRICITY"/>
    <m/>
  </r>
  <r>
    <n v="74105"/>
    <s v="REFERENCE ELECTRIFICATION - MODERATE TECHNOLOGY ADVANCEMENT"/>
    <x v="0"/>
    <s v="DIESEL - ELECTRIC HYBRID LIGHT-DUTY AUTO"/>
    <x v="0"/>
    <s v="TRANSPORTATION"/>
    <x v="2"/>
    <s v="DIESEL FUEL"/>
    <n v="290.482299182706"/>
  </r>
  <r>
    <n v="74106"/>
    <s v="REFERENCE ELECTRIFICATION - MODERATE TECHNOLOGY ADVANCEMENT"/>
    <x v="0"/>
    <s v="DIESEL - ELECTRIC HYBRID LIGHT-DUTY AUTO"/>
    <x v="0"/>
    <s v="TRANSPORTATION"/>
    <x v="2"/>
    <s v="COMPRESSED PIPELINE GAS"/>
    <m/>
  </r>
  <r>
    <n v="74107"/>
    <s v="REFERENCE ELECTRIFICATION - MODERATE TECHNOLOGY ADVANCEMENT"/>
    <x v="0"/>
    <s v="DIESEL - ELECTRIC HYBRID LIGHT-DUTY AUTO"/>
    <x v="0"/>
    <s v="TRANSPORTATION"/>
    <x v="2"/>
    <s v="LIQUID HYDROGEN"/>
    <m/>
  </r>
  <r>
    <n v="74108"/>
    <s v="REFERENCE ELECTRIFICATION - MODERATE TECHNOLOGY ADVANCEMENT"/>
    <x v="0"/>
    <s v="DIESEL - ELECTRIC HYBRID LIGHT-DUTY AUTO"/>
    <x v="1"/>
    <s v="TRANSPORTATION"/>
    <x v="2"/>
    <s v="GASOLINE FUEL"/>
    <m/>
  </r>
  <r>
    <n v="74109"/>
    <s v="REFERENCE ELECTRIFICATION - MODERATE TECHNOLOGY ADVANCEMENT"/>
    <x v="0"/>
    <s v="DIESEL - ELECTRIC HYBRID LIGHT-DUTY AUTO"/>
    <x v="1"/>
    <s v="TRANSPORTATION"/>
    <x v="2"/>
    <s v="ELECTRICITY"/>
    <m/>
  </r>
  <r>
    <n v="74110"/>
    <s v="REFERENCE ELECTRIFICATION - MODERATE TECHNOLOGY ADVANCEMENT"/>
    <x v="0"/>
    <s v="DIESEL - ELECTRIC HYBRID LIGHT-DUTY AUTO"/>
    <x v="1"/>
    <s v="TRANSPORTATION"/>
    <x v="2"/>
    <s v="DIESEL FUEL"/>
    <n v="16.8899100790204"/>
  </r>
  <r>
    <n v="74111"/>
    <s v="REFERENCE ELECTRIFICATION - MODERATE TECHNOLOGY ADVANCEMENT"/>
    <x v="0"/>
    <s v="DIESEL - ELECTRIC HYBRID LIGHT-DUTY AUTO"/>
    <x v="1"/>
    <s v="TRANSPORTATION"/>
    <x v="2"/>
    <s v="COMPRESSED PIPELINE GAS"/>
    <m/>
  </r>
  <r>
    <n v="74112"/>
    <s v="REFERENCE ELECTRIFICATION - MODERATE TECHNOLOGY ADVANCEMENT"/>
    <x v="0"/>
    <s v="DIESEL - ELECTRIC HYBRID LIGHT-DUTY AUTO"/>
    <x v="1"/>
    <s v="TRANSPORTATION"/>
    <x v="2"/>
    <s v="LIQUID HYDROGEN"/>
    <m/>
  </r>
  <r>
    <n v="74113"/>
    <s v="REFERENCE ELECTRIFICATION - MODERATE TECHNOLOGY ADVANCEMENT"/>
    <x v="0"/>
    <s v="DIESEL - ELECTRIC HYBRID LIGHT-DUTY AUTO"/>
    <x v="2"/>
    <s v="TRANSPORTATION"/>
    <x v="2"/>
    <s v="GASOLINE FUEL"/>
    <m/>
  </r>
  <r>
    <n v="74114"/>
    <s v="REFERENCE ELECTRIFICATION - MODERATE TECHNOLOGY ADVANCEMENT"/>
    <x v="0"/>
    <s v="DIESEL - ELECTRIC HYBRID LIGHT-DUTY AUTO"/>
    <x v="2"/>
    <s v="TRANSPORTATION"/>
    <x v="2"/>
    <s v="ELECTRICITY"/>
    <m/>
  </r>
  <r>
    <n v="74115"/>
    <s v="REFERENCE ELECTRIFICATION - MODERATE TECHNOLOGY ADVANCEMENT"/>
    <x v="0"/>
    <s v="DIESEL - ELECTRIC HYBRID LIGHT-DUTY AUTO"/>
    <x v="2"/>
    <s v="TRANSPORTATION"/>
    <x v="2"/>
    <s v="DIESEL FUEL"/>
    <n v="268.121719727071"/>
  </r>
  <r>
    <n v="74116"/>
    <s v="REFERENCE ELECTRIFICATION - MODERATE TECHNOLOGY ADVANCEMENT"/>
    <x v="0"/>
    <s v="DIESEL - ELECTRIC HYBRID LIGHT-DUTY AUTO"/>
    <x v="2"/>
    <s v="TRANSPORTATION"/>
    <x v="2"/>
    <s v="COMPRESSED PIPELINE GAS"/>
    <m/>
  </r>
  <r>
    <n v="74117"/>
    <s v="REFERENCE ELECTRIFICATION - MODERATE TECHNOLOGY ADVANCEMENT"/>
    <x v="0"/>
    <s v="DIESEL - ELECTRIC HYBRID LIGHT-DUTY AUTO"/>
    <x v="2"/>
    <s v="TRANSPORTATION"/>
    <x v="2"/>
    <s v="LIQUID HYDROGEN"/>
    <m/>
  </r>
  <r>
    <n v="74118"/>
    <s v="REFERENCE ELECTRIFICATION - MODERATE TECHNOLOGY ADVANCEMENT"/>
    <x v="0"/>
    <s v="DIESEL - ELECTRIC HYBRID LIGHT-DUTY AUTO"/>
    <x v="3"/>
    <s v="TRANSPORTATION"/>
    <x v="2"/>
    <s v="GASOLINE FUEL"/>
    <m/>
  </r>
  <r>
    <n v="74119"/>
    <s v="REFERENCE ELECTRIFICATION - MODERATE TECHNOLOGY ADVANCEMENT"/>
    <x v="0"/>
    <s v="DIESEL - ELECTRIC HYBRID LIGHT-DUTY AUTO"/>
    <x v="3"/>
    <s v="TRANSPORTATION"/>
    <x v="2"/>
    <s v="ELECTRICITY"/>
    <m/>
  </r>
  <r>
    <n v="74120"/>
    <s v="REFERENCE ELECTRIFICATION - MODERATE TECHNOLOGY ADVANCEMENT"/>
    <x v="0"/>
    <s v="DIESEL - ELECTRIC HYBRID LIGHT-DUTY AUTO"/>
    <x v="3"/>
    <s v="TRANSPORTATION"/>
    <x v="2"/>
    <s v="DIESEL FUEL"/>
    <n v="93.22994689171379"/>
  </r>
  <r>
    <n v="74121"/>
    <s v="REFERENCE ELECTRIFICATION - MODERATE TECHNOLOGY ADVANCEMENT"/>
    <x v="0"/>
    <s v="DIESEL - ELECTRIC HYBRID LIGHT-DUTY AUTO"/>
    <x v="3"/>
    <s v="TRANSPORTATION"/>
    <x v="2"/>
    <s v="COMPRESSED PIPELINE GAS"/>
    <m/>
  </r>
  <r>
    <n v="74122"/>
    <s v="REFERENCE ELECTRIFICATION - MODERATE TECHNOLOGY ADVANCEMENT"/>
    <x v="0"/>
    <s v="DIESEL - ELECTRIC HYBRID LIGHT-DUTY AUTO"/>
    <x v="3"/>
    <s v="TRANSPORTATION"/>
    <x v="2"/>
    <s v="LIQUID HYDROGEN"/>
    <m/>
  </r>
  <r>
    <n v="74123"/>
    <s v="REFERENCE ELECTRIFICATION - MODERATE TECHNOLOGY ADVANCEMENT"/>
    <x v="0"/>
    <s v="DIESEL - ELECTRIC HYBRID LIGHT-DUTY AUTO"/>
    <x v="4"/>
    <s v="TRANSPORTATION"/>
    <x v="2"/>
    <s v="GASOLINE FUEL"/>
    <m/>
  </r>
  <r>
    <n v="74124"/>
    <s v="REFERENCE ELECTRIFICATION - MODERATE TECHNOLOGY ADVANCEMENT"/>
    <x v="0"/>
    <s v="DIESEL - ELECTRIC HYBRID LIGHT-DUTY AUTO"/>
    <x v="4"/>
    <s v="TRANSPORTATION"/>
    <x v="2"/>
    <s v="ELECTRICITY"/>
    <m/>
  </r>
  <r>
    <n v="74125"/>
    <s v="REFERENCE ELECTRIFICATION - MODERATE TECHNOLOGY ADVANCEMENT"/>
    <x v="0"/>
    <s v="DIESEL - ELECTRIC HYBRID LIGHT-DUTY AUTO"/>
    <x v="4"/>
    <s v="TRANSPORTATION"/>
    <x v="2"/>
    <s v="DIESEL FUEL"/>
    <n v="1191.79427774412"/>
  </r>
  <r>
    <n v="74126"/>
    <s v="REFERENCE ELECTRIFICATION - MODERATE TECHNOLOGY ADVANCEMENT"/>
    <x v="0"/>
    <s v="DIESEL - ELECTRIC HYBRID LIGHT-DUTY AUTO"/>
    <x v="4"/>
    <s v="TRANSPORTATION"/>
    <x v="2"/>
    <s v="COMPRESSED PIPELINE GAS"/>
    <m/>
  </r>
  <r>
    <n v="74127"/>
    <s v="REFERENCE ELECTRIFICATION - MODERATE TECHNOLOGY ADVANCEMENT"/>
    <x v="0"/>
    <s v="DIESEL - ELECTRIC HYBRID LIGHT-DUTY AUTO"/>
    <x v="4"/>
    <s v="TRANSPORTATION"/>
    <x v="2"/>
    <s v="LIQUID HYDROGEN"/>
    <m/>
  </r>
  <r>
    <n v="74128"/>
    <s v="REFERENCE ELECTRIFICATION - MODERATE TECHNOLOGY ADVANCEMENT"/>
    <x v="0"/>
    <s v="DIESEL - ELECTRIC HYBRID LIGHT-DUTY AUTO"/>
    <x v="5"/>
    <s v="TRANSPORTATION"/>
    <x v="2"/>
    <s v="GASOLINE FUEL"/>
    <m/>
  </r>
  <r>
    <n v="74129"/>
    <s v="REFERENCE ELECTRIFICATION - MODERATE TECHNOLOGY ADVANCEMENT"/>
    <x v="0"/>
    <s v="DIESEL - ELECTRIC HYBRID LIGHT-DUTY AUTO"/>
    <x v="5"/>
    <s v="TRANSPORTATION"/>
    <x v="2"/>
    <s v="ELECTRICITY"/>
    <m/>
  </r>
  <r>
    <n v="74130"/>
    <s v="REFERENCE ELECTRIFICATION - MODERATE TECHNOLOGY ADVANCEMENT"/>
    <x v="0"/>
    <s v="DIESEL - ELECTRIC HYBRID LIGHT-DUTY AUTO"/>
    <x v="5"/>
    <s v="TRANSPORTATION"/>
    <x v="2"/>
    <s v="DIESEL FUEL"/>
    <n v="223.005084366111"/>
  </r>
  <r>
    <n v="74131"/>
    <s v="REFERENCE ELECTRIFICATION - MODERATE TECHNOLOGY ADVANCEMENT"/>
    <x v="0"/>
    <s v="DIESEL - ELECTRIC HYBRID LIGHT-DUTY AUTO"/>
    <x v="5"/>
    <s v="TRANSPORTATION"/>
    <x v="2"/>
    <s v="COMPRESSED PIPELINE GAS"/>
    <m/>
  </r>
  <r>
    <n v="74132"/>
    <s v="REFERENCE ELECTRIFICATION - MODERATE TECHNOLOGY ADVANCEMENT"/>
    <x v="0"/>
    <s v="DIESEL - ELECTRIC HYBRID LIGHT-DUTY AUTO"/>
    <x v="5"/>
    <s v="TRANSPORTATION"/>
    <x v="2"/>
    <s v="LIQUID HYDROGEN"/>
    <m/>
  </r>
  <r>
    <n v="74133"/>
    <s v="REFERENCE ELECTRIFICATION - MODERATE TECHNOLOGY ADVANCEMENT"/>
    <x v="0"/>
    <s v="DIESEL - ELECTRIC HYBRID LIGHT-DUTY AUTO"/>
    <x v="6"/>
    <s v="TRANSPORTATION"/>
    <x v="2"/>
    <s v="GASOLINE FUEL"/>
    <m/>
  </r>
  <r>
    <n v="74134"/>
    <s v="REFERENCE ELECTRIFICATION - MODERATE TECHNOLOGY ADVANCEMENT"/>
    <x v="0"/>
    <s v="DIESEL - ELECTRIC HYBRID LIGHT-DUTY AUTO"/>
    <x v="6"/>
    <s v="TRANSPORTATION"/>
    <x v="2"/>
    <s v="ELECTRICITY"/>
    <m/>
  </r>
  <r>
    <n v="74135"/>
    <s v="REFERENCE ELECTRIFICATION - MODERATE TECHNOLOGY ADVANCEMENT"/>
    <x v="0"/>
    <s v="DIESEL - ELECTRIC HYBRID LIGHT-DUTY AUTO"/>
    <x v="6"/>
    <s v="TRANSPORTATION"/>
    <x v="2"/>
    <s v="DIESEL FUEL"/>
    <n v="148.368283678888"/>
  </r>
  <r>
    <n v="74136"/>
    <s v="REFERENCE ELECTRIFICATION - MODERATE TECHNOLOGY ADVANCEMENT"/>
    <x v="0"/>
    <s v="DIESEL - ELECTRIC HYBRID LIGHT-DUTY AUTO"/>
    <x v="6"/>
    <s v="TRANSPORTATION"/>
    <x v="2"/>
    <s v="COMPRESSED PIPELINE GAS"/>
    <m/>
  </r>
  <r>
    <n v="74137"/>
    <s v="REFERENCE ELECTRIFICATION - MODERATE TECHNOLOGY ADVANCEMENT"/>
    <x v="0"/>
    <s v="DIESEL - ELECTRIC HYBRID LIGHT-DUTY AUTO"/>
    <x v="6"/>
    <s v="TRANSPORTATION"/>
    <x v="2"/>
    <s v="LIQUID HYDROGEN"/>
    <m/>
  </r>
  <r>
    <n v="74138"/>
    <s v="REFERENCE ELECTRIFICATION - MODERATE TECHNOLOGY ADVANCEMENT"/>
    <x v="0"/>
    <s v="DIESEL - ELECTRIC HYBRID LIGHT-DUTY AUTO"/>
    <x v="7"/>
    <s v="TRANSPORTATION"/>
    <x v="2"/>
    <s v="GASOLINE FUEL"/>
    <m/>
  </r>
  <r>
    <n v="74139"/>
    <s v="REFERENCE ELECTRIFICATION - MODERATE TECHNOLOGY ADVANCEMENT"/>
    <x v="0"/>
    <s v="DIESEL - ELECTRIC HYBRID LIGHT-DUTY AUTO"/>
    <x v="7"/>
    <s v="TRANSPORTATION"/>
    <x v="2"/>
    <s v="ELECTRICITY"/>
    <m/>
  </r>
  <r>
    <n v="74140"/>
    <s v="REFERENCE ELECTRIFICATION - MODERATE TECHNOLOGY ADVANCEMENT"/>
    <x v="0"/>
    <s v="DIESEL - ELECTRIC HYBRID LIGHT-DUTY AUTO"/>
    <x v="7"/>
    <s v="TRANSPORTATION"/>
    <x v="2"/>
    <s v="DIESEL FUEL"/>
    <n v="25.4906895998612"/>
  </r>
  <r>
    <n v="74141"/>
    <s v="REFERENCE ELECTRIFICATION - MODERATE TECHNOLOGY ADVANCEMENT"/>
    <x v="0"/>
    <s v="DIESEL - ELECTRIC HYBRID LIGHT-DUTY AUTO"/>
    <x v="7"/>
    <s v="TRANSPORTATION"/>
    <x v="2"/>
    <s v="COMPRESSED PIPELINE GAS"/>
    <m/>
  </r>
  <r>
    <n v="74142"/>
    <s v="REFERENCE ELECTRIFICATION - MODERATE TECHNOLOGY ADVANCEMENT"/>
    <x v="0"/>
    <s v="DIESEL - ELECTRIC HYBRID LIGHT-DUTY AUTO"/>
    <x v="7"/>
    <s v="TRANSPORTATION"/>
    <x v="2"/>
    <s v="LIQUID HYDROGEN"/>
    <m/>
  </r>
  <r>
    <n v="74143"/>
    <s v="REFERENCE ELECTRIFICATION - MODERATE TECHNOLOGY ADVANCEMENT"/>
    <x v="0"/>
    <s v="DIESEL - ELECTRIC HYBRID LIGHT-DUTY AUTO"/>
    <x v="8"/>
    <s v="TRANSPORTATION"/>
    <x v="2"/>
    <s v="GASOLINE FUEL"/>
    <m/>
  </r>
  <r>
    <n v="74144"/>
    <s v="REFERENCE ELECTRIFICATION - MODERATE TECHNOLOGY ADVANCEMENT"/>
    <x v="0"/>
    <s v="DIESEL - ELECTRIC HYBRID LIGHT-DUTY AUTO"/>
    <x v="8"/>
    <s v="TRANSPORTATION"/>
    <x v="2"/>
    <s v="ELECTRICITY"/>
    <m/>
  </r>
  <r>
    <n v="74145"/>
    <s v="REFERENCE ELECTRIFICATION - MODERATE TECHNOLOGY ADVANCEMENT"/>
    <x v="0"/>
    <s v="DIESEL - ELECTRIC HYBRID LIGHT-DUTY AUTO"/>
    <x v="8"/>
    <s v="TRANSPORTATION"/>
    <x v="2"/>
    <s v="DIESEL FUEL"/>
    <n v="25.325421430565"/>
  </r>
  <r>
    <n v="74146"/>
    <s v="REFERENCE ELECTRIFICATION - MODERATE TECHNOLOGY ADVANCEMENT"/>
    <x v="0"/>
    <s v="DIESEL - ELECTRIC HYBRID LIGHT-DUTY AUTO"/>
    <x v="8"/>
    <s v="TRANSPORTATION"/>
    <x v="2"/>
    <s v="COMPRESSED PIPELINE GAS"/>
    <m/>
  </r>
  <r>
    <n v="74147"/>
    <s v="REFERENCE ELECTRIFICATION - MODERATE TECHNOLOGY ADVANCEMENT"/>
    <x v="0"/>
    <s v="DIESEL - ELECTRIC HYBRID LIGHT-DUTY AUTO"/>
    <x v="8"/>
    <s v="TRANSPORTATION"/>
    <x v="2"/>
    <s v="LIQUID HYDROGEN"/>
    <m/>
  </r>
  <r>
    <n v="74148"/>
    <s v="REFERENCE ELECTRIFICATION - MODERATE TECHNOLOGY ADVANCEMENT"/>
    <x v="0"/>
    <s v="DIESEL - ELECTRIC HYBRID LIGHT-DUTY AUTO"/>
    <x v="9"/>
    <s v="TRANSPORTATION"/>
    <x v="2"/>
    <s v="GASOLINE FUEL"/>
    <m/>
  </r>
  <r>
    <n v="74149"/>
    <s v="REFERENCE ELECTRIFICATION - MODERATE TECHNOLOGY ADVANCEMENT"/>
    <x v="0"/>
    <s v="DIESEL - ELECTRIC HYBRID LIGHT-DUTY AUTO"/>
    <x v="9"/>
    <s v="TRANSPORTATION"/>
    <x v="2"/>
    <s v="ELECTRICITY"/>
    <m/>
  </r>
  <r>
    <n v="74150"/>
    <s v="REFERENCE ELECTRIFICATION - MODERATE TECHNOLOGY ADVANCEMENT"/>
    <x v="0"/>
    <s v="DIESEL - ELECTRIC HYBRID LIGHT-DUTY AUTO"/>
    <x v="9"/>
    <s v="TRANSPORTATION"/>
    <x v="2"/>
    <s v="DIESEL FUEL"/>
    <n v="763.612397751676"/>
  </r>
  <r>
    <n v="74151"/>
    <s v="REFERENCE ELECTRIFICATION - MODERATE TECHNOLOGY ADVANCEMENT"/>
    <x v="0"/>
    <s v="DIESEL - ELECTRIC HYBRID LIGHT-DUTY AUTO"/>
    <x v="9"/>
    <s v="TRANSPORTATION"/>
    <x v="2"/>
    <s v="COMPRESSED PIPELINE GAS"/>
    <m/>
  </r>
  <r>
    <n v="74152"/>
    <s v="REFERENCE ELECTRIFICATION - MODERATE TECHNOLOGY ADVANCEMENT"/>
    <x v="0"/>
    <s v="DIESEL - ELECTRIC HYBRID LIGHT-DUTY AUTO"/>
    <x v="9"/>
    <s v="TRANSPORTATION"/>
    <x v="2"/>
    <s v="LIQUID HYDROGEN"/>
    <m/>
  </r>
  <r>
    <n v="74153"/>
    <s v="REFERENCE ELECTRIFICATION - MODERATE TECHNOLOGY ADVANCEMENT"/>
    <x v="0"/>
    <s v="DIESEL - ELECTRIC HYBRID LIGHT-DUTY AUTO"/>
    <x v="10"/>
    <s v="TRANSPORTATION"/>
    <x v="2"/>
    <s v="GASOLINE FUEL"/>
    <m/>
  </r>
  <r>
    <n v="74154"/>
    <s v="REFERENCE ELECTRIFICATION - MODERATE TECHNOLOGY ADVANCEMENT"/>
    <x v="0"/>
    <s v="DIESEL - ELECTRIC HYBRID LIGHT-DUTY AUTO"/>
    <x v="10"/>
    <s v="TRANSPORTATION"/>
    <x v="2"/>
    <s v="ELECTRICITY"/>
    <m/>
  </r>
  <r>
    <n v="74155"/>
    <s v="REFERENCE ELECTRIFICATION - MODERATE TECHNOLOGY ADVANCEMENT"/>
    <x v="0"/>
    <s v="DIESEL - ELECTRIC HYBRID LIGHT-DUTY AUTO"/>
    <x v="10"/>
    <s v="TRANSPORTATION"/>
    <x v="2"/>
    <s v="DIESEL FUEL"/>
    <n v="423.367106338887"/>
  </r>
  <r>
    <n v="74156"/>
    <s v="REFERENCE ELECTRIFICATION - MODERATE TECHNOLOGY ADVANCEMENT"/>
    <x v="0"/>
    <s v="DIESEL - ELECTRIC HYBRID LIGHT-DUTY AUTO"/>
    <x v="10"/>
    <s v="TRANSPORTATION"/>
    <x v="2"/>
    <s v="COMPRESSED PIPELINE GAS"/>
    <m/>
  </r>
  <r>
    <n v="74157"/>
    <s v="REFERENCE ELECTRIFICATION - MODERATE TECHNOLOGY ADVANCEMENT"/>
    <x v="0"/>
    <s v="DIESEL - ELECTRIC HYBRID LIGHT-DUTY AUTO"/>
    <x v="10"/>
    <s v="TRANSPORTATION"/>
    <x v="2"/>
    <s v="LIQUID HYDROGEN"/>
    <m/>
  </r>
  <r>
    <n v="74158"/>
    <s v="REFERENCE ELECTRIFICATION - MODERATE TECHNOLOGY ADVANCEMENT"/>
    <x v="0"/>
    <s v="DIESEL - ELECTRIC HYBRID LIGHT-DUTY AUTO"/>
    <x v="11"/>
    <s v="TRANSPORTATION"/>
    <x v="2"/>
    <s v="GASOLINE FUEL"/>
    <m/>
  </r>
  <r>
    <n v="74159"/>
    <s v="REFERENCE ELECTRIFICATION - MODERATE TECHNOLOGY ADVANCEMENT"/>
    <x v="0"/>
    <s v="DIESEL - ELECTRIC HYBRID LIGHT-DUTY AUTO"/>
    <x v="11"/>
    <s v="TRANSPORTATION"/>
    <x v="2"/>
    <s v="ELECTRICITY"/>
    <m/>
  </r>
  <r>
    <n v="74160"/>
    <s v="REFERENCE ELECTRIFICATION - MODERATE TECHNOLOGY ADVANCEMENT"/>
    <x v="0"/>
    <s v="DIESEL - ELECTRIC HYBRID LIGHT-DUTY AUTO"/>
    <x v="11"/>
    <s v="TRANSPORTATION"/>
    <x v="2"/>
    <s v="DIESEL FUEL"/>
    <n v="40.1135335946675"/>
  </r>
  <r>
    <n v="74161"/>
    <s v="REFERENCE ELECTRIFICATION - MODERATE TECHNOLOGY ADVANCEMENT"/>
    <x v="0"/>
    <s v="DIESEL - ELECTRIC HYBRID LIGHT-DUTY AUTO"/>
    <x v="11"/>
    <s v="TRANSPORTATION"/>
    <x v="2"/>
    <s v="COMPRESSED PIPELINE GAS"/>
    <m/>
  </r>
  <r>
    <n v="74162"/>
    <s v="REFERENCE ELECTRIFICATION - MODERATE TECHNOLOGY ADVANCEMENT"/>
    <x v="0"/>
    <s v="DIESEL - ELECTRIC HYBRID LIGHT-DUTY AUTO"/>
    <x v="11"/>
    <s v="TRANSPORTATION"/>
    <x v="2"/>
    <s v="LIQUID HYDROGEN"/>
    <m/>
  </r>
  <r>
    <n v="74163"/>
    <s v="REFERENCE ELECTRIFICATION - MODERATE TECHNOLOGY ADVANCEMENT"/>
    <x v="0"/>
    <s v="DIESEL - ELECTRIC HYBRID LIGHT-DUTY AUTO"/>
    <x v="12"/>
    <s v="TRANSPORTATION"/>
    <x v="2"/>
    <s v="GASOLINE FUEL"/>
    <m/>
  </r>
  <r>
    <n v="74164"/>
    <s v="REFERENCE ELECTRIFICATION - MODERATE TECHNOLOGY ADVANCEMENT"/>
    <x v="0"/>
    <s v="DIESEL - ELECTRIC HYBRID LIGHT-DUTY AUTO"/>
    <x v="12"/>
    <s v="TRANSPORTATION"/>
    <x v="2"/>
    <s v="ELECTRICITY"/>
    <m/>
  </r>
  <r>
    <n v="74165"/>
    <s v="REFERENCE ELECTRIFICATION - MODERATE TECHNOLOGY ADVANCEMENT"/>
    <x v="0"/>
    <s v="DIESEL - ELECTRIC HYBRID LIGHT-DUTY AUTO"/>
    <x v="12"/>
    <s v="TRANSPORTATION"/>
    <x v="2"/>
    <s v="DIESEL FUEL"/>
    <n v="68.3194769785879"/>
  </r>
  <r>
    <n v="74166"/>
    <s v="REFERENCE ELECTRIFICATION - MODERATE TECHNOLOGY ADVANCEMENT"/>
    <x v="0"/>
    <s v="DIESEL - ELECTRIC HYBRID LIGHT-DUTY AUTO"/>
    <x v="12"/>
    <s v="TRANSPORTATION"/>
    <x v="2"/>
    <s v="COMPRESSED PIPELINE GAS"/>
    <m/>
  </r>
  <r>
    <n v="74167"/>
    <s v="REFERENCE ELECTRIFICATION - MODERATE TECHNOLOGY ADVANCEMENT"/>
    <x v="0"/>
    <s v="DIESEL - ELECTRIC HYBRID LIGHT-DUTY AUTO"/>
    <x v="12"/>
    <s v="TRANSPORTATION"/>
    <x v="2"/>
    <s v="LIQUID HYDROGEN"/>
    <m/>
  </r>
  <r>
    <n v="74168"/>
    <s v="REFERENCE ELECTRIFICATION - MODERATE TECHNOLOGY ADVANCEMENT"/>
    <x v="0"/>
    <s v="DIESEL - ELECTRIC HYBRID LIGHT-DUTY AUTO"/>
    <x v="13"/>
    <s v="TRANSPORTATION"/>
    <x v="2"/>
    <s v="GASOLINE FUEL"/>
    <m/>
  </r>
  <r>
    <n v="74169"/>
    <s v="REFERENCE ELECTRIFICATION - MODERATE TECHNOLOGY ADVANCEMENT"/>
    <x v="0"/>
    <s v="DIESEL - ELECTRIC HYBRID LIGHT-DUTY AUTO"/>
    <x v="13"/>
    <s v="TRANSPORTATION"/>
    <x v="2"/>
    <s v="ELECTRICITY"/>
    <m/>
  </r>
  <r>
    <n v="74170"/>
    <s v="REFERENCE ELECTRIFICATION - MODERATE TECHNOLOGY ADVANCEMENT"/>
    <x v="0"/>
    <s v="DIESEL - ELECTRIC HYBRID LIGHT-DUTY AUTO"/>
    <x v="13"/>
    <s v="TRANSPORTATION"/>
    <x v="2"/>
    <s v="DIESEL FUEL"/>
    <n v="365.707504798663"/>
  </r>
  <r>
    <n v="74171"/>
    <s v="REFERENCE ELECTRIFICATION - MODERATE TECHNOLOGY ADVANCEMENT"/>
    <x v="0"/>
    <s v="DIESEL - ELECTRIC HYBRID LIGHT-DUTY AUTO"/>
    <x v="13"/>
    <s v="TRANSPORTATION"/>
    <x v="2"/>
    <s v="COMPRESSED PIPELINE GAS"/>
    <m/>
  </r>
  <r>
    <n v="74172"/>
    <s v="REFERENCE ELECTRIFICATION - MODERATE TECHNOLOGY ADVANCEMENT"/>
    <x v="0"/>
    <s v="DIESEL - ELECTRIC HYBRID LIGHT-DUTY AUTO"/>
    <x v="13"/>
    <s v="TRANSPORTATION"/>
    <x v="2"/>
    <s v="LIQUID HYDROGEN"/>
    <m/>
  </r>
  <r>
    <n v="74173"/>
    <s v="REFERENCE ELECTRIFICATION - MODERATE TECHNOLOGY ADVANCEMENT"/>
    <x v="0"/>
    <s v="DIESEL - ELECTRIC HYBRID LIGHT-DUTY AUTO"/>
    <x v="14"/>
    <s v="TRANSPORTATION"/>
    <x v="2"/>
    <s v="GASOLINE FUEL"/>
    <m/>
  </r>
  <r>
    <n v="74174"/>
    <s v="REFERENCE ELECTRIFICATION - MODERATE TECHNOLOGY ADVANCEMENT"/>
    <x v="0"/>
    <s v="DIESEL - ELECTRIC HYBRID LIGHT-DUTY AUTO"/>
    <x v="14"/>
    <s v="TRANSPORTATION"/>
    <x v="2"/>
    <s v="ELECTRICITY"/>
    <m/>
  </r>
  <r>
    <n v="74175"/>
    <s v="REFERENCE ELECTRIFICATION - MODERATE TECHNOLOGY ADVANCEMENT"/>
    <x v="0"/>
    <s v="DIESEL - ELECTRIC HYBRID LIGHT-DUTY AUTO"/>
    <x v="14"/>
    <s v="TRANSPORTATION"/>
    <x v="2"/>
    <s v="DIESEL FUEL"/>
    <n v="276.146483036662"/>
  </r>
  <r>
    <n v="74176"/>
    <s v="REFERENCE ELECTRIFICATION - MODERATE TECHNOLOGY ADVANCEMENT"/>
    <x v="0"/>
    <s v="DIESEL - ELECTRIC HYBRID LIGHT-DUTY AUTO"/>
    <x v="14"/>
    <s v="TRANSPORTATION"/>
    <x v="2"/>
    <s v="COMPRESSED PIPELINE GAS"/>
    <m/>
  </r>
  <r>
    <n v="74177"/>
    <s v="REFERENCE ELECTRIFICATION - MODERATE TECHNOLOGY ADVANCEMENT"/>
    <x v="0"/>
    <s v="DIESEL - ELECTRIC HYBRID LIGHT-DUTY AUTO"/>
    <x v="14"/>
    <s v="TRANSPORTATION"/>
    <x v="2"/>
    <s v="LIQUID HYDROGEN"/>
    <m/>
  </r>
  <r>
    <n v="74178"/>
    <s v="REFERENCE ELECTRIFICATION - MODERATE TECHNOLOGY ADVANCEMENT"/>
    <x v="0"/>
    <s v="DIESEL - ELECTRIC HYBRID LIGHT-DUTY AUTO"/>
    <x v="15"/>
    <s v="TRANSPORTATION"/>
    <x v="2"/>
    <s v="GASOLINE FUEL"/>
    <m/>
  </r>
  <r>
    <n v="74179"/>
    <s v="REFERENCE ELECTRIFICATION - MODERATE TECHNOLOGY ADVANCEMENT"/>
    <x v="0"/>
    <s v="DIESEL - ELECTRIC HYBRID LIGHT-DUTY AUTO"/>
    <x v="15"/>
    <s v="TRANSPORTATION"/>
    <x v="2"/>
    <s v="ELECTRICITY"/>
    <m/>
  </r>
  <r>
    <n v="74180"/>
    <s v="REFERENCE ELECTRIFICATION - MODERATE TECHNOLOGY ADVANCEMENT"/>
    <x v="0"/>
    <s v="DIESEL - ELECTRIC HYBRID LIGHT-DUTY AUTO"/>
    <x v="15"/>
    <s v="TRANSPORTATION"/>
    <x v="2"/>
    <s v="DIESEL FUEL"/>
    <n v="116.400509716527"/>
  </r>
  <r>
    <n v="74181"/>
    <s v="REFERENCE ELECTRIFICATION - MODERATE TECHNOLOGY ADVANCEMENT"/>
    <x v="0"/>
    <s v="DIESEL - ELECTRIC HYBRID LIGHT-DUTY AUTO"/>
    <x v="15"/>
    <s v="TRANSPORTATION"/>
    <x v="2"/>
    <s v="COMPRESSED PIPELINE GAS"/>
    <m/>
  </r>
  <r>
    <n v="74182"/>
    <s v="REFERENCE ELECTRIFICATION - MODERATE TECHNOLOGY ADVANCEMENT"/>
    <x v="0"/>
    <s v="DIESEL - ELECTRIC HYBRID LIGHT-DUTY AUTO"/>
    <x v="15"/>
    <s v="TRANSPORTATION"/>
    <x v="2"/>
    <s v="LIQUID HYDROGEN"/>
    <m/>
  </r>
  <r>
    <n v="74183"/>
    <s v="REFERENCE ELECTRIFICATION - MODERATE TECHNOLOGY ADVANCEMENT"/>
    <x v="0"/>
    <s v="DIESEL - ELECTRIC HYBRID LIGHT-DUTY AUTO"/>
    <x v="16"/>
    <s v="TRANSPORTATION"/>
    <x v="2"/>
    <s v="GASOLINE FUEL"/>
    <m/>
  </r>
  <r>
    <n v="74184"/>
    <s v="REFERENCE ELECTRIFICATION - MODERATE TECHNOLOGY ADVANCEMENT"/>
    <x v="0"/>
    <s v="DIESEL - ELECTRIC HYBRID LIGHT-DUTY AUTO"/>
    <x v="16"/>
    <s v="TRANSPORTATION"/>
    <x v="2"/>
    <s v="ELECTRICITY"/>
    <m/>
  </r>
  <r>
    <n v="74185"/>
    <s v="REFERENCE ELECTRIFICATION - MODERATE TECHNOLOGY ADVANCEMENT"/>
    <x v="0"/>
    <s v="DIESEL - ELECTRIC HYBRID LIGHT-DUTY AUTO"/>
    <x v="16"/>
    <s v="TRANSPORTATION"/>
    <x v="2"/>
    <s v="DIESEL FUEL"/>
    <n v="110.80433188036"/>
  </r>
  <r>
    <n v="74186"/>
    <s v="REFERENCE ELECTRIFICATION - MODERATE TECHNOLOGY ADVANCEMENT"/>
    <x v="0"/>
    <s v="DIESEL - ELECTRIC HYBRID LIGHT-DUTY AUTO"/>
    <x v="16"/>
    <s v="TRANSPORTATION"/>
    <x v="2"/>
    <s v="COMPRESSED PIPELINE GAS"/>
    <m/>
  </r>
  <r>
    <n v="74187"/>
    <s v="REFERENCE ELECTRIFICATION - MODERATE TECHNOLOGY ADVANCEMENT"/>
    <x v="0"/>
    <s v="DIESEL - ELECTRIC HYBRID LIGHT-DUTY AUTO"/>
    <x v="16"/>
    <s v="TRANSPORTATION"/>
    <x v="2"/>
    <s v="LIQUID HYDROGEN"/>
    <m/>
  </r>
  <r>
    <n v="74188"/>
    <s v="REFERENCE ELECTRIFICATION - MODERATE TECHNOLOGY ADVANCEMENT"/>
    <x v="0"/>
    <s v="DIESEL - ELECTRIC HYBRID LIGHT-DUTY AUTO"/>
    <x v="17"/>
    <s v="TRANSPORTATION"/>
    <x v="2"/>
    <s v="GASOLINE FUEL"/>
    <m/>
  </r>
  <r>
    <n v="74189"/>
    <s v="REFERENCE ELECTRIFICATION - MODERATE TECHNOLOGY ADVANCEMENT"/>
    <x v="0"/>
    <s v="DIESEL - ELECTRIC HYBRID LIGHT-DUTY AUTO"/>
    <x v="17"/>
    <s v="TRANSPORTATION"/>
    <x v="2"/>
    <s v="ELECTRICITY"/>
    <m/>
  </r>
  <r>
    <n v="74190"/>
    <s v="REFERENCE ELECTRIFICATION - MODERATE TECHNOLOGY ADVANCEMENT"/>
    <x v="0"/>
    <s v="DIESEL - ELECTRIC HYBRID LIGHT-DUTY AUTO"/>
    <x v="17"/>
    <s v="TRANSPORTATION"/>
    <x v="2"/>
    <s v="DIESEL FUEL"/>
    <n v="211.618326749198"/>
  </r>
  <r>
    <n v="74191"/>
    <s v="REFERENCE ELECTRIFICATION - MODERATE TECHNOLOGY ADVANCEMENT"/>
    <x v="0"/>
    <s v="DIESEL - ELECTRIC HYBRID LIGHT-DUTY AUTO"/>
    <x v="17"/>
    <s v="TRANSPORTATION"/>
    <x v="2"/>
    <s v="COMPRESSED PIPELINE GAS"/>
    <m/>
  </r>
  <r>
    <n v="74192"/>
    <s v="REFERENCE ELECTRIFICATION - MODERATE TECHNOLOGY ADVANCEMENT"/>
    <x v="0"/>
    <s v="DIESEL - ELECTRIC HYBRID LIGHT-DUTY AUTO"/>
    <x v="17"/>
    <s v="TRANSPORTATION"/>
    <x v="2"/>
    <s v="LIQUID HYDROGEN"/>
    <m/>
  </r>
  <r>
    <n v="74193"/>
    <s v="REFERENCE ELECTRIFICATION - MODERATE TECHNOLOGY ADVANCEMENT"/>
    <x v="0"/>
    <s v="DIESEL - ELECTRIC HYBRID LIGHT-DUTY AUTO"/>
    <x v="18"/>
    <s v="TRANSPORTATION"/>
    <x v="2"/>
    <s v="GASOLINE FUEL"/>
    <m/>
  </r>
  <r>
    <n v="74194"/>
    <s v="REFERENCE ELECTRIFICATION - MODERATE TECHNOLOGY ADVANCEMENT"/>
    <x v="0"/>
    <s v="DIESEL - ELECTRIC HYBRID LIGHT-DUTY AUTO"/>
    <x v="18"/>
    <s v="TRANSPORTATION"/>
    <x v="2"/>
    <s v="ELECTRICITY"/>
    <m/>
  </r>
  <r>
    <n v="74195"/>
    <s v="REFERENCE ELECTRIFICATION - MODERATE TECHNOLOGY ADVANCEMENT"/>
    <x v="0"/>
    <s v="DIESEL - ELECTRIC HYBRID LIGHT-DUTY AUTO"/>
    <x v="18"/>
    <s v="TRANSPORTATION"/>
    <x v="2"/>
    <s v="DIESEL FUEL"/>
    <n v="133.310111725411"/>
  </r>
  <r>
    <n v="74196"/>
    <s v="REFERENCE ELECTRIFICATION - MODERATE TECHNOLOGY ADVANCEMENT"/>
    <x v="0"/>
    <s v="DIESEL - ELECTRIC HYBRID LIGHT-DUTY AUTO"/>
    <x v="18"/>
    <s v="TRANSPORTATION"/>
    <x v="2"/>
    <s v="COMPRESSED PIPELINE GAS"/>
    <m/>
  </r>
  <r>
    <n v="74197"/>
    <s v="REFERENCE ELECTRIFICATION - MODERATE TECHNOLOGY ADVANCEMENT"/>
    <x v="0"/>
    <s v="DIESEL - ELECTRIC HYBRID LIGHT-DUTY AUTO"/>
    <x v="18"/>
    <s v="TRANSPORTATION"/>
    <x v="2"/>
    <s v="LIQUID HYDROGEN"/>
    <m/>
  </r>
  <r>
    <n v="74198"/>
    <s v="REFERENCE ELECTRIFICATION - MODERATE TECHNOLOGY ADVANCEMENT"/>
    <x v="0"/>
    <s v="DIESEL - ELECTRIC HYBRID LIGHT-DUTY AUTO"/>
    <x v="19"/>
    <s v="TRANSPORTATION"/>
    <x v="2"/>
    <s v="GASOLINE FUEL"/>
    <m/>
  </r>
  <r>
    <n v="74199"/>
    <s v="REFERENCE ELECTRIFICATION - MODERATE TECHNOLOGY ADVANCEMENT"/>
    <x v="0"/>
    <s v="DIESEL - ELECTRIC HYBRID LIGHT-DUTY AUTO"/>
    <x v="19"/>
    <s v="TRANSPORTATION"/>
    <x v="2"/>
    <s v="ELECTRICITY"/>
    <m/>
  </r>
  <r>
    <n v="74200"/>
    <s v="REFERENCE ELECTRIFICATION - MODERATE TECHNOLOGY ADVANCEMENT"/>
    <x v="0"/>
    <s v="DIESEL - ELECTRIC HYBRID LIGHT-DUTY AUTO"/>
    <x v="19"/>
    <s v="TRANSPORTATION"/>
    <x v="2"/>
    <s v="DIESEL FUEL"/>
    <n v="65.2308833958938"/>
  </r>
  <r>
    <n v="74201"/>
    <s v="REFERENCE ELECTRIFICATION - MODERATE TECHNOLOGY ADVANCEMENT"/>
    <x v="0"/>
    <s v="DIESEL - ELECTRIC HYBRID LIGHT-DUTY AUTO"/>
    <x v="19"/>
    <s v="TRANSPORTATION"/>
    <x v="2"/>
    <s v="COMPRESSED PIPELINE GAS"/>
    <m/>
  </r>
  <r>
    <n v="74202"/>
    <s v="REFERENCE ELECTRIFICATION - MODERATE TECHNOLOGY ADVANCEMENT"/>
    <x v="0"/>
    <s v="DIESEL - ELECTRIC HYBRID LIGHT-DUTY AUTO"/>
    <x v="19"/>
    <s v="TRANSPORTATION"/>
    <x v="2"/>
    <s v="LIQUID HYDROGEN"/>
    <m/>
  </r>
  <r>
    <n v="74203"/>
    <s v="REFERENCE ELECTRIFICATION - MODERATE TECHNOLOGY ADVANCEMENT"/>
    <x v="0"/>
    <s v="DIESEL - ELECTRIC HYBRID LIGHT-DUTY AUTO"/>
    <x v="20"/>
    <s v="TRANSPORTATION"/>
    <x v="2"/>
    <s v="GASOLINE FUEL"/>
    <m/>
  </r>
  <r>
    <n v="74204"/>
    <s v="REFERENCE ELECTRIFICATION - MODERATE TECHNOLOGY ADVANCEMENT"/>
    <x v="0"/>
    <s v="DIESEL - ELECTRIC HYBRID LIGHT-DUTY AUTO"/>
    <x v="20"/>
    <s v="TRANSPORTATION"/>
    <x v="2"/>
    <s v="ELECTRICITY"/>
    <m/>
  </r>
  <r>
    <n v="74205"/>
    <s v="REFERENCE ELECTRIFICATION - MODERATE TECHNOLOGY ADVANCEMENT"/>
    <x v="0"/>
    <s v="DIESEL - ELECTRIC HYBRID LIGHT-DUTY AUTO"/>
    <x v="20"/>
    <s v="TRANSPORTATION"/>
    <x v="2"/>
    <s v="DIESEL FUEL"/>
    <n v="222.766461409317"/>
  </r>
  <r>
    <n v="74206"/>
    <s v="REFERENCE ELECTRIFICATION - MODERATE TECHNOLOGY ADVANCEMENT"/>
    <x v="0"/>
    <s v="DIESEL - ELECTRIC HYBRID LIGHT-DUTY AUTO"/>
    <x v="20"/>
    <s v="TRANSPORTATION"/>
    <x v="2"/>
    <s v="COMPRESSED PIPELINE GAS"/>
    <m/>
  </r>
  <r>
    <n v="74207"/>
    <s v="REFERENCE ELECTRIFICATION - MODERATE TECHNOLOGY ADVANCEMENT"/>
    <x v="0"/>
    <s v="DIESEL - ELECTRIC HYBRID LIGHT-DUTY AUTO"/>
    <x v="20"/>
    <s v="TRANSPORTATION"/>
    <x v="2"/>
    <s v="LIQUID HYDROGEN"/>
    <m/>
  </r>
  <r>
    <n v="74208"/>
    <s v="REFERENCE ELECTRIFICATION - MODERATE TECHNOLOGY ADVANCEMENT"/>
    <x v="0"/>
    <s v="DIESEL - ELECTRIC HYBRID LIGHT-DUTY AUTO"/>
    <x v="21"/>
    <s v="TRANSPORTATION"/>
    <x v="2"/>
    <s v="GASOLINE FUEL"/>
    <m/>
  </r>
  <r>
    <n v="74209"/>
    <s v="REFERENCE ELECTRIFICATION - MODERATE TECHNOLOGY ADVANCEMENT"/>
    <x v="0"/>
    <s v="DIESEL - ELECTRIC HYBRID LIGHT-DUTY AUTO"/>
    <x v="21"/>
    <s v="TRANSPORTATION"/>
    <x v="2"/>
    <s v="ELECTRICITY"/>
    <m/>
  </r>
  <r>
    <n v="74210"/>
    <s v="REFERENCE ELECTRIFICATION - MODERATE TECHNOLOGY ADVANCEMENT"/>
    <x v="0"/>
    <s v="DIESEL - ELECTRIC HYBRID LIGHT-DUTY AUTO"/>
    <x v="21"/>
    <s v="TRANSPORTATION"/>
    <x v="2"/>
    <s v="DIESEL FUEL"/>
    <n v="271.155829303837"/>
  </r>
  <r>
    <n v="74211"/>
    <s v="REFERENCE ELECTRIFICATION - MODERATE TECHNOLOGY ADVANCEMENT"/>
    <x v="0"/>
    <s v="DIESEL - ELECTRIC HYBRID LIGHT-DUTY AUTO"/>
    <x v="21"/>
    <s v="TRANSPORTATION"/>
    <x v="2"/>
    <s v="COMPRESSED PIPELINE GAS"/>
    <m/>
  </r>
  <r>
    <n v="74212"/>
    <s v="REFERENCE ELECTRIFICATION - MODERATE TECHNOLOGY ADVANCEMENT"/>
    <x v="0"/>
    <s v="DIESEL - ELECTRIC HYBRID LIGHT-DUTY AUTO"/>
    <x v="21"/>
    <s v="TRANSPORTATION"/>
    <x v="2"/>
    <s v="LIQUID HYDROGEN"/>
    <m/>
  </r>
  <r>
    <n v="74213"/>
    <s v="REFERENCE ELECTRIFICATION - MODERATE TECHNOLOGY ADVANCEMENT"/>
    <x v="0"/>
    <s v="DIESEL - ELECTRIC HYBRID LIGHT-DUTY AUTO"/>
    <x v="22"/>
    <s v="TRANSPORTATION"/>
    <x v="2"/>
    <s v="GASOLINE FUEL"/>
    <m/>
  </r>
  <r>
    <n v="74214"/>
    <s v="REFERENCE ELECTRIFICATION - MODERATE TECHNOLOGY ADVANCEMENT"/>
    <x v="0"/>
    <s v="DIESEL - ELECTRIC HYBRID LIGHT-DUTY AUTO"/>
    <x v="22"/>
    <s v="TRANSPORTATION"/>
    <x v="2"/>
    <s v="ELECTRICITY"/>
    <m/>
  </r>
  <r>
    <n v="74215"/>
    <s v="REFERENCE ELECTRIFICATION - MODERATE TECHNOLOGY ADVANCEMENT"/>
    <x v="0"/>
    <s v="DIESEL - ELECTRIC HYBRID LIGHT-DUTY AUTO"/>
    <x v="22"/>
    <s v="TRANSPORTATION"/>
    <x v="2"/>
    <s v="DIESEL FUEL"/>
    <n v="367.839909776577"/>
  </r>
  <r>
    <n v="74216"/>
    <s v="REFERENCE ELECTRIFICATION - MODERATE TECHNOLOGY ADVANCEMENT"/>
    <x v="0"/>
    <s v="DIESEL - ELECTRIC HYBRID LIGHT-DUTY AUTO"/>
    <x v="22"/>
    <s v="TRANSPORTATION"/>
    <x v="2"/>
    <s v="COMPRESSED PIPELINE GAS"/>
    <m/>
  </r>
  <r>
    <n v="74217"/>
    <s v="REFERENCE ELECTRIFICATION - MODERATE TECHNOLOGY ADVANCEMENT"/>
    <x v="0"/>
    <s v="DIESEL - ELECTRIC HYBRID LIGHT-DUTY AUTO"/>
    <x v="22"/>
    <s v="TRANSPORTATION"/>
    <x v="2"/>
    <s v="LIQUID HYDROGEN"/>
    <m/>
  </r>
  <r>
    <n v="74218"/>
    <s v="REFERENCE ELECTRIFICATION - MODERATE TECHNOLOGY ADVANCEMENT"/>
    <x v="0"/>
    <s v="DIESEL - ELECTRIC HYBRID LIGHT-DUTY AUTO"/>
    <x v="23"/>
    <s v="TRANSPORTATION"/>
    <x v="2"/>
    <s v="GASOLINE FUEL"/>
    <m/>
  </r>
  <r>
    <n v="74219"/>
    <s v="REFERENCE ELECTRIFICATION - MODERATE TECHNOLOGY ADVANCEMENT"/>
    <x v="0"/>
    <s v="DIESEL - ELECTRIC HYBRID LIGHT-DUTY AUTO"/>
    <x v="23"/>
    <s v="TRANSPORTATION"/>
    <x v="2"/>
    <s v="ELECTRICITY"/>
    <m/>
  </r>
  <r>
    <n v="74220"/>
    <s v="REFERENCE ELECTRIFICATION - MODERATE TECHNOLOGY ADVANCEMENT"/>
    <x v="0"/>
    <s v="DIESEL - ELECTRIC HYBRID LIGHT-DUTY AUTO"/>
    <x v="23"/>
    <s v="TRANSPORTATION"/>
    <x v="2"/>
    <s v="DIESEL FUEL"/>
    <n v="231.681785404473"/>
  </r>
  <r>
    <n v="74221"/>
    <s v="REFERENCE ELECTRIFICATION - MODERATE TECHNOLOGY ADVANCEMENT"/>
    <x v="0"/>
    <s v="DIESEL - ELECTRIC HYBRID LIGHT-DUTY AUTO"/>
    <x v="23"/>
    <s v="TRANSPORTATION"/>
    <x v="2"/>
    <s v="COMPRESSED PIPELINE GAS"/>
    <m/>
  </r>
  <r>
    <n v="74222"/>
    <s v="REFERENCE ELECTRIFICATION - MODERATE TECHNOLOGY ADVANCEMENT"/>
    <x v="0"/>
    <s v="DIESEL - ELECTRIC HYBRID LIGHT-DUTY AUTO"/>
    <x v="23"/>
    <s v="TRANSPORTATION"/>
    <x v="2"/>
    <s v="LIQUID HYDROGEN"/>
    <m/>
  </r>
  <r>
    <n v="74223"/>
    <s v="REFERENCE ELECTRIFICATION - MODERATE TECHNOLOGY ADVANCEMENT"/>
    <x v="0"/>
    <s v="DIESEL - ELECTRIC HYBRID LIGHT-DUTY AUTO"/>
    <x v="24"/>
    <s v="TRANSPORTATION"/>
    <x v="2"/>
    <s v="GASOLINE FUEL"/>
    <m/>
  </r>
  <r>
    <n v="74224"/>
    <s v="REFERENCE ELECTRIFICATION - MODERATE TECHNOLOGY ADVANCEMENT"/>
    <x v="0"/>
    <s v="DIESEL - ELECTRIC HYBRID LIGHT-DUTY AUTO"/>
    <x v="24"/>
    <s v="TRANSPORTATION"/>
    <x v="2"/>
    <s v="ELECTRICITY"/>
    <m/>
  </r>
  <r>
    <n v="74225"/>
    <s v="REFERENCE ELECTRIFICATION - MODERATE TECHNOLOGY ADVANCEMENT"/>
    <x v="0"/>
    <s v="DIESEL - ELECTRIC HYBRID LIGHT-DUTY AUTO"/>
    <x v="24"/>
    <s v="TRANSPORTATION"/>
    <x v="2"/>
    <s v="DIESEL FUEL"/>
    <n v="170.871941036776"/>
  </r>
  <r>
    <n v="74226"/>
    <s v="REFERENCE ELECTRIFICATION - MODERATE TECHNOLOGY ADVANCEMENT"/>
    <x v="0"/>
    <s v="DIESEL - ELECTRIC HYBRID LIGHT-DUTY AUTO"/>
    <x v="24"/>
    <s v="TRANSPORTATION"/>
    <x v="2"/>
    <s v="COMPRESSED PIPELINE GAS"/>
    <m/>
  </r>
  <r>
    <n v="74227"/>
    <s v="REFERENCE ELECTRIFICATION - MODERATE TECHNOLOGY ADVANCEMENT"/>
    <x v="0"/>
    <s v="DIESEL - ELECTRIC HYBRID LIGHT-DUTY AUTO"/>
    <x v="24"/>
    <s v="TRANSPORTATION"/>
    <x v="2"/>
    <s v="LIQUID HYDROGEN"/>
    <m/>
  </r>
  <r>
    <n v="74228"/>
    <s v="REFERENCE ELECTRIFICATION - MODERATE TECHNOLOGY ADVANCEMENT"/>
    <x v="0"/>
    <s v="DIESEL - ELECTRIC HYBRID LIGHT-DUTY AUTO"/>
    <x v="25"/>
    <s v="TRANSPORTATION"/>
    <x v="2"/>
    <s v="GASOLINE FUEL"/>
    <m/>
  </r>
  <r>
    <n v="74229"/>
    <s v="REFERENCE ELECTRIFICATION - MODERATE TECHNOLOGY ADVANCEMENT"/>
    <x v="0"/>
    <s v="DIESEL - ELECTRIC HYBRID LIGHT-DUTY AUTO"/>
    <x v="25"/>
    <s v="TRANSPORTATION"/>
    <x v="2"/>
    <s v="ELECTRICITY"/>
    <m/>
  </r>
  <r>
    <n v="74230"/>
    <s v="REFERENCE ELECTRIFICATION - MODERATE TECHNOLOGY ADVANCEMENT"/>
    <x v="0"/>
    <s v="DIESEL - ELECTRIC HYBRID LIGHT-DUTY AUTO"/>
    <x v="25"/>
    <s v="TRANSPORTATION"/>
    <x v="2"/>
    <s v="DIESEL FUEL"/>
    <n v="252.947263179799"/>
  </r>
  <r>
    <n v="74231"/>
    <s v="REFERENCE ELECTRIFICATION - MODERATE TECHNOLOGY ADVANCEMENT"/>
    <x v="0"/>
    <s v="DIESEL - ELECTRIC HYBRID LIGHT-DUTY AUTO"/>
    <x v="25"/>
    <s v="TRANSPORTATION"/>
    <x v="2"/>
    <s v="COMPRESSED PIPELINE GAS"/>
    <m/>
  </r>
  <r>
    <n v="74232"/>
    <s v="REFERENCE ELECTRIFICATION - MODERATE TECHNOLOGY ADVANCEMENT"/>
    <x v="0"/>
    <s v="DIESEL - ELECTRIC HYBRID LIGHT-DUTY AUTO"/>
    <x v="25"/>
    <s v="TRANSPORTATION"/>
    <x v="2"/>
    <s v="LIQUID HYDROGEN"/>
    <m/>
  </r>
  <r>
    <n v="74233"/>
    <s v="REFERENCE ELECTRIFICATION - MODERATE TECHNOLOGY ADVANCEMENT"/>
    <x v="0"/>
    <s v="DIESEL - ELECTRIC HYBRID LIGHT-DUTY AUTO"/>
    <x v="26"/>
    <s v="TRANSPORTATION"/>
    <x v="2"/>
    <s v="GASOLINE FUEL"/>
    <m/>
  </r>
  <r>
    <n v="74234"/>
    <s v="REFERENCE ELECTRIFICATION - MODERATE TECHNOLOGY ADVANCEMENT"/>
    <x v="0"/>
    <s v="DIESEL - ELECTRIC HYBRID LIGHT-DUTY AUTO"/>
    <x v="26"/>
    <s v="TRANSPORTATION"/>
    <x v="2"/>
    <s v="ELECTRICITY"/>
    <m/>
  </r>
  <r>
    <n v="74235"/>
    <s v="REFERENCE ELECTRIFICATION - MODERATE TECHNOLOGY ADVANCEMENT"/>
    <x v="0"/>
    <s v="DIESEL - ELECTRIC HYBRID LIGHT-DUTY AUTO"/>
    <x v="26"/>
    <s v="TRANSPORTATION"/>
    <x v="2"/>
    <s v="DIESEL FUEL"/>
    <n v="52.8509159885562"/>
  </r>
  <r>
    <n v="74236"/>
    <s v="REFERENCE ELECTRIFICATION - MODERATE TECHNOLOGY ADVANCEMENT"/>
    <x v="0"/>
    <s v="DIESEL - ELECTRIC HYBRID LIGHT-DUTY AUTO"/>
    <x v="26"/>
    <s v="TRANSPORTATION"/>
    <x v="2"/>
    <s v="COMPRESSED PIPELINE GAS"/>
    <m/>
  </r>
  <r>
    <n v="74237"/>
    <s v="REFERENCE ELECTRIFICATION - MODERATE TECHNOLOGY ADVANCEMENT"/>
    <x v="0"/>
    <s v="DIESEL - ELECTRIC HYBRID LIGHT-DUTY AUTO"/>
    <x v="26"/>
    <s v="TRANSPORTATION"/>
    <x v="2"/>
    <s v="LIQUID HYDROGEN"/>
    <m/>
  </r>
  <r>
    <n v="74238"/>
    <s v="REFERENCE ELECTRIFICATION - MODERATE TECHNOLOGY ADVANCEMENT"/>
    <x v="0"/>
    <s v="DIESEL - ELECTRIC HYBRID LIGHT-DUTY AUTO"/>
    <x v="27"/>
    <s v="TRANSPORTATION"/>
    <x v="2"/>
    <s v="GASOLINE FUEL"/>
    <m/>
  </r>
  <r>
    <n v="74239"/>
    <s v="REFERENCE ELECTRIFICATION - MODERATE TECHNOLOGY ADVANCEMENT"/>
    <x v="0"/>
    <s v="DIESEL - ELECTRIC HYBRID LIGHT-DUTY AUTO"/>
    <x v="27"/>
    <s v="TRANSPORTATION"/>
    <x v="2"/>
    <s v="ELECTRICITY"/>
    <m/>
  </r>
  <r>
    <n v="74240"/>
    <s v="REFERENCE ELECTRIFICATION - MODERATE TECHNOLOGY ADVANCEMENT"/>
    <x v="0"/>
    <s v="DIESEL - ELECTRIC HYBRID LIGHT-DUTY AUTO"/>
    <x v="27"/>
    <s v="TRANSPORTATION"/>
    <x v="2"/>
    <s v="DIESEL FUEL"/>
    <n v="70.5118472574904"/>
  </r>
  <r>
    <n v="74241"/>
    <s v="REFERENCE ELECTRIFICATION - MODERATE TECHNOLOGY ADVANCEMENT"/>
    <x v="0"/>
    <s v="DIESEL - ELECTRIC HYBRID LIGHT-DUTY AUTO"/>
    <x v="27"/>
    <s v="TRANSPORTATION"/>
    <x v="2"/>
    <s v="COMPRESSED PIPELINE GAS"/>
    <m/>
  </r>
  <r>
    <n v="74242"/>
    <s v="REFERENCE ELECTRIFICATION - MODERATE TECHNOLOGY ADVANCEMENT"/>
    <x v="0"/>
    <s v="DIESEL - ELECTRIC HYBRID LIGHT-DUTY AUTO"/>
    <x v="27"/>
    <s v="TRANSPORTATION"/>
    <x v="2"/>
    <s v="LIQUID HYDROGEN"/>
    <m/>
  </r>
  <r>
    <n v="74243"/>
    <s v="REFERENCE ELECTRIFICATION - MODERATE TECHNOLOGY ADVANCEMENT"/>
    <x v="0"/>
    <s v="DIESEL - ELECTRIC HYBRID LIGHT-DUTY AUTO"/>
    <x v="28"/>
    <s v="TRANSPORTATION"/>
    <x v="2"/>
    <s v="GASOLINE FUEL"/>
    <m/>
  </r>
  <r>
    <n v="74244"/>
    <s v="REFERENCE ELECTRIFICATION - MODERATE TECHNOLOGY ADVANCEMENT"/>
    <x v="0"/>
    <s v="DIESEL - ELECTRIC HYBRID LIGHT-DUTY AUTO"/>
    <x v="28"/>
    <s v="TRANSPORTATION"/>
    <x v="2"/>
    <s v="ELECTRICITY"/>
    <m/>
  </r>
  <r>
    <n v="74245"/>
    <s v="REFERENCE ELECTRIFICATION - MODERATE TECHNOLOGY ADVANCEMENT"/>
    <x v="0"/>
    <s v="DIESEL - ELECTRIC HYBRID LIGHT-DUTY AUTO"/>
    <x v="28"/>
    <s v="TRANSPORTATION"/>
    <x v="2"/>
    <s v="DIESEL FUEL"/>
    <n v="112.147065392276"/>
  </r>
  <r>
    <n v="74246"/>
    <s v="REFERENCE ELECTRIFICATION - MODERATE TECHNOLOGY ADVANCEMENT"/>
    <x v="0"/>
    <s v="DIESEL - ELECTRIC HYBRID LIGHT-DUTY AUTO"/>
    <x v="28"/>
    <s v="TRANSPORTATION"/>
    <x v="2"/>
    <s v="COMPRESSED PIPELINE GAS"/>
    <m/>
  </r>
  <r>
    <n v="74247"/>
    <s v="REFERENCE ELECTRIFICATION - MODERATE TECHNOLOGY ADVANCEMENT"/>
    <x v="0"/>
    <s v="DIESEL - ELECTRIC HYBRID LIGHT-DUTY AUTO"/>
    <x v="28"/>
    <s v="TRANSPORTATION"/>
    <x v="2"/>
    <s v="LIQUID HYDROGEN"/>
    <m/>
  </r>
  <r>
    <n v="74248"/>
    <s v="REFERENCE ELECTRIFICATION - MODERATE TECHNOLOGY ADVANCEMENT"/>
    <x v="0"/>
    <s v="DIESEL - ELECTRIC HYBRID LIGHT-DUTY AUTO"/>
    <x v="29"/>
    <s v="TRANSPORTATION"/>
    <x v="2"/>
    <s v="GASOLINE FUEL"/>
    <m/>
  </r>
  <r>
    <n v="74249"/>
    <s v="REFERENCE ELECTRIFICATION - MODERATE TECHNOLOGY ADVANCEMENT"/>
    <x v="0"/>
    <s v="DIESEL - ELECTRIC HYBRID LIGHT-DUTY AUTO"/>
    <x v="29"/>
    <s v="TRANSPORTATION"/>
    <x v="2"/>
    <s v="ELECTRICITY"/>
    <m/>
  </r>
  <r>
    <n v="74250"/>
    <s v="REFERENCE ELECTRIFICATION - MODERATE TECHNOLOGY ADVANCEMENT"/>
    <x v="0"/>
    <s v="DIESEL - ELECTRIC HYBRID LIGHT-DUTY AUTO"/>
    <x v="29"/>
    <s v="TRANSPORTATION"/>
    <x v="2"/>
    <s v="DIESEL FUEL"/>
    <n v="60.1147356013762"/>
  </r>
  <r>
    <n v="74251"/>
    <s v="REFERENCE ELECTRIFICATION - MODERATE TECHNOLOGY ADVANCEMENT"/>
    <x v="0"/>
    <s v="DIESEL - ELECTRIC HYBRID LIGHT-DUTY AUTO"/>
    <x v="29"/>
    <s v="TRANSPORTATION"/>
    <x v="2"/>
    <s v="COMPRESSED PIPELINE GAS"/>
    <m/>
  </r>
  <r>
    <n v="74252"/>
    <s v="REFERENCE ELECTRIFICATION - MODERATE TECHNOLOGY ADVANCEMENT"/>
    <x v="0"/>
    <s v="DIESEL - ELECTRIC HYBRID LIGHT-DUTY AUTO"/>
    <x v="29"/>
    <s v="TRANSPORTATION"/>
    <x v="2"/>
    <s v="LIQUID HYDROGEN"/>
    <m/>
  </r>
  <r>
    <n v="74253"/>
    <s v="REFERENCE ELECTRIFICATION - MODERATE TECHNOLOGY ADVANCEMENT"/>
    <x v="0"/>
    <s v="DIESEL - ELECTRIC HYBRID LIGHT-DUTY AUTO"/>
    <x v="30"/>
    <s v="TRANSPORTATION"/>
    <x v="2"/>
    <s v="GASOLINE FUEL"/>
    <m/>
  </r>
  <r>
    <n v="74254"/>
    <s v="REFERENCE ELECTRIFICATION - MODERATE TECHNOLOGY ADVANCEMENT"/>
    <x v="0"/>
    <s v="DIESEL - ELECTRIC HYBRID LIGHT-DUTY AUTO"/>
    <x v="30"/>
    <s v="TRANSPORTATION"/>
    <x v="2"/>
    <s v="ELECTRICITY"/>
    <m/>
  </r>
  <r>
    <n v="74255"/>
    <s v="REFERENCE ELECTRIFICATION - MODERATE TECHNOLOGY ADVANCEMENT"/>
    <x v="0"/>
    <s v="DIESEL - ELECTRIC HYBRID LIGHT-DUTY AUTO"/>
    <x v="30"/>
    <s v="TRANSPORTATION"/>
    <x v="2"/>
    <s v="DIESEL FUEL"/>
    <n v="314.771649398308"/>
  </r>
  <r>
    <n v="74256"/>
    <s v="REFERENCE ELECTRIFICATION - MODERATE TECHNOLOGY ADVANCEMENT"/>
    <x v="0"/>
    <s v="DIESEL - ELECTRIC HYBRID LIGHT-DUTY AUTO"/>
    <x v="30"/>
    <s v="TRANSPORTATION"/>
    <x v="2"/>
    <s v="COMPRESSED PIPELINE GAS"/>
    <m/>
  </r>
  <r>
    <n v="74257"/>
    <s v="REFERENCE ELECTRIFICATION - MODERATE TECHNOLOGY ADVANCEMENT"/>
    <x v="0"/>
    <s v="DIESEL - ELECTRIC HYBRID LIGHT-DUTY AUTO"/>
    <x v="30"/>
    <s v="TRANSPORTATION"/>
    <x v="2"/>
    <s v="LIQUID HYDROGEN"/>
    <m/>
  </r>
  <r>
    <n v="74258"/>
    <s v="REFERENCE ELECTRIFICATION - MODERATE TECHNOLOGY ADVANCEMENT"/>
    <x v="0"/>
    <s v="DIESEL - ELECTRIC HYBRID LIGHT-DUTY AUTO"/>
    <x v="31"/>
    <s v="TRANSPORTATION"/>
    <x v="2"/>
    <s v="GASOLINE FUEL"/>
    <m/>
  </r>
  <r>
    <n v="74259"/>
    <s v="REFERENCE ELECTRIFICATION - MODERATE TECHNOLOGY ADVANCEMENT"/>
    <x v="0"/>
    <s v="DIESEL - ELECTRIC HYBRID LIGHT-DUTY AUTO"/>
    <x v="31"/>
    <s v="TRANSPORTATION"/>
    <x v="2"/>
    <s v="ELECTRICITY"/>
    <m/>
  </r>
  <r>
    <n v="74260"/>
    <s v="REFERENCE ELECTRIFICATION - MODERATE TECHNOLOGY ADVANCEMENT"/>
    <x v="0"/>
    <s v="DIESEL - ELECTRIC HYBRID LIGHT-DUTY AUTO"/>
    <x v="31"/>
    <s v="TRANSPORTATION"/>
    <x v="2"/>
    <s v="DIESEL FUEL"/>
    <n v="96.6785046668036"/>
  </r>
  <r>
    <n v="74261"/>
    <s v="REFERENCE ELECTRIFICATION - MODERATE TECHNOLOGY ADVANCEMENT"/>
    <x v="0"/>
    <s v="DIESEL - ELECTRIC HYBRID LIGHT-DUTY AUTO"/>
    <x v="31"/>
    <s v="TRANSPORTATION"/>
    <x v="2"/>
    <s v="COMPRESSED PIPELINE GAS"/>
    <m/>
  </r>
  <r>
    <n v="74262"/>
    <s v="REFERENCE ELECTRIFICATION - MODERATE TECHNOLOGY ADVANCEMENT"/>
    <x v="0"/>
    <s v="DIESEL - ELECTRIC HYBRID LIGHT-DUTY AUTO"/>
    <x v="31"/>
    <s v="TRANSPORTATION"/>
    <x v="2"/>
    <s v="LIQUID HYDROGEN"/>
    <m/>
  </r>
  <r>
    <n v="74263"/>
    <s v="REFERENCE ELECTRIFICATION - MODERATE TECHNOLOGY ADVANCEMENT"/>
    <x v="0"/>
    <s v="DIESEL - ELECTRIC HYBRID LIGHT-DUTY AUTO"/>
    <x v="32"/>
    <s v="TRANSPORTATION"/>
    <x v="2"/>
    <s v="GASOLINE FUEL"/>
    <m/>
  </r>
  <r>
    <n v="74264"/>
    <s v="REFERENCE ELECTRIFICATION - MODERATE TECHNOLOGY ADVANCEMENT"/>
    <x v="0"/>
    <s v="DIESEL - ELECTRIC HYBRID LIGHT-DUTY AUTO"/>
    <x v="32"/>
    <s v="TRANSPORTATION"/>
    <x v="2"/>
    <s v="ELECTRICITY"/>
    <m/>
  </r>
  <r>
    <n v="74265"/>
    <s v="REFERENCE ELECTRIFICATION - MODERATE TECHNOLOGY ADVANCEMENT"/>
    <x v="0"/>
    <s v="DIESEL - ELECTRIC HYBRID LIGHT-DUTY AUTO"/>
    <x v="32"/>
    <s v="TRANSPORTATION"/>
    <x v="2"/>
    <s v="DIESEL FUEL"/>
    <n v="504.543726357308"/>
  </r>
  <r>
    <n v="74266"/>
    <s v="REFERENCE ELECTRIFICATION - MODERATE TECHNOLOGY ADVANCEMENT"/>
    <x v="0"/>
    <s v="DIESEL - ELECTRIC HYBRID LIGHT-DUTY AUTO"/>
    <x v="32"/>
    <s v="TRANSPORTATION"/>
    <x v="2"/>
    <s v="COMPRESSED PIPELINE GAS"/>
    <m/>
  </r>
  <r>
    <n v="74267"/>
    <s v="REFERENCE ELECTRIFICATION - MODERATE TECHNOLOGY ADVANCEMENT"/>
    <x v="0"/>
    <s v="DIESEL - ELECTRIC HYBRID LIGHT-DUTY AUTO"/>
    <x v="32"/>
    <s v="TRANSPORTATION"/>
    <x v="2"/>
    <s v="LIQUID HYDROGEN"/>
    <m/>
  </r>
  <r>
    <n v="74268"/>
    <s v="REFERENCE ELECTRIFICATION - MODERATE TECHNOLOGY ADVANCEMENT"/>
    <x v="0"/>
    <s v="DIESEL - ELECTRIC HYBRID LIGHT-DUTY AUTO"/>
    <x v="33"/>
    <s v="TRANSPORTATION"/>
    <x v="2"/>
    <s v="GASOLINE FUEL"/>
    <m/>
  </r>
  <r>
    <n v="74269"/>
    <s v="REFERENCE ELECTRIFICATION - MODERATE TECHNOLOGY ADVANCEMENT"/>
    <x v="0"/>
    <s v="DIESEL - ELECTRIC HYBRID LIGHT-DUTY AUTO"/>
    <x v="33"/>
    <s v="TRANSPORTATION"/>
    <x v="2"/>
    <s v="ELECTRICITY"/>
    <m/>
  </r>
  <r>
    <n v="74270"/>
    <s v="REFERENCE ELECTRIFICATION - MODERATE TECHNOLOGY ADVANCEMENT"/>
    <x v="0"/>
    <s v="DIESEL - ELECTRIC HYBRID LIGHT-DUTY AUTO"/>
    <x v="33"/>
    <s v="TRANSPORTATION"/>
    <x v="2"/>
    <s v="DIESEL FUEL"/>
    <n v="426.691978776743"/>
  </r>
  <r>
    <n v="74271"/>
    <s v="REFERENCE ELECTRIFICATION - MODERATE TECHNOLOGY ADVANCEMENT"/>
    <x v="0"/>
    <s v="DIESEL - ELECTRIC HYBRID LIGHT-DUTY AUTO"/>
    <x v="33"/>
    <s v="TRANSPORTATION"/>
    <x v="2"/>
    <s v="COMPRESSED PIPELINE GAS"/>
    <m/>
  </r>
  <r>
    <n v="74272"/>
    <s v="REFERENCE ELECTRIFICATION - MODERATE TECHNOLOGY ADVANCEMENT"/>
    <x v="0"/>
    <s v="DIESEL - ELECTRIC HYBRID LIGHT-DUTY AUTO"/>
    <x v="33"/>
    <s v="TRANSPORTATION"/>
    <x v="2"/>
    <s v="LIQUID HYDROGEN"/>
    <m/>
  </r>
  <r>
    <n v="74273"/>
    <s v="REFERENCE ELECTRIFICATION - MODERATE TECHNOLOGY ADVANCEMENT"/>
    <x v="0"/>
    <s v="DIESEL - ELECTRIC HYBRID LIGHT-DUTY AUTO"/>
    <x v="34"/>
    <s v="TRANSPORTATION"/>
    <x v="2"/>
    <s v="GASOLINE FUEL"/>
    <m/>
  </r>
  <r>
    <n v="74274"/>
    <s v="REFERENCE ELECTRIFICATION - MODERATE TECHNOLOGY ADVANCEMENT"/>
    <x v="0"/>
    <s v="DIESEL - ELECTRIC HYBRID LIGHT-DUTY AUTO"/>
    <x v="34"/>
    <s v="TRANSPORTATION"/>
    <x v="2"/>
    <s v="ELECTRICITY"/>
    <m/>
  </r>
  <r>
    <n v="74275"/>
    <s v="REFERENCE ELECTRIFICATION - MODERATE TECHNOLOGY ADVANCEMENT"/>
    <x v="0"/>
    <s v="DIESEL - ELECTRIC HYBRID LIGHT-DUTY AUTO"/>
    <x v="34"/>
    <s v="TRANSPORTATION"/>
    <x v="2"/>
    <s v="DIESEL FUEL"/>
    <n v="32.4578343661922"/>
  </r>
  <r>
    <n v="74276"/>
    <s v="REFERENCE ELECTRIFICATION - MODERATE TECHNOLOGY ADVANCEMENT"/>
    <x v="0"/>
    <s v="DIESEL - ELECTRIC HYBRID LIGHT-DUTY AUTO"/>
    <x v="34"/>
    <s v="TRANSPORTATION"/>
    <x v="2"/>
    <s v="COMPRESSED PIPELINE GAS"/>
    <m/>
  </r>
  <r>
    <n v="74277"/>
    <s v="REFERENCE ELECTRIFICATION - MODERATE TECHNOLOGY ADVANCEMENT"/>
    <x v="0"/>
    <s v="DIESEL - ELECTRIC HYBRID LIGHT-DUTY AUTO"/>
    <x v="34"/>
    <s v="TRANSPORTATION"/>
    <x v="2"/>
    <s v="LIQUID HYDROGEN"/>
    <m/>
  </r>
  <r>
    <n v="74278"/>
    <s v="REFERENCE ELECTRIFICATION - MODERATE TECHNOLOGY ADVANCEMENT"/>
    <x v="0"/>
    <s v="DIESEL - ELECTRIC HYBRID LIGHT-DUTY AUTO"/>
    <x v="35"/>
    <s v="TRANSPORTATION"/>
    <x v="2"/>
    <s v="GASOLINE FUEL"/>
    <m/>
  </r>
  <r>
    <n v="74279"/>
    <s v="REFERENCE ELECTRIFICATION - MODERATE TECHNOLOGY ADVANCEMENT"/>
    <x v="0"/>
    <s v="DIESEL - ELECTRIC HYBRID LIGHT-DUTY AUTO"/>
    <x v="35"/>
    <s v="TRANSPORTATION"/>
    <x v="2"/>
    <s v="ELECTRICITY"/>
    <m/>
  </r>
  <r>
    <n v="74280"/>
    <s v="REFERENCE ELECTRIFICATION - MODERATE TECHNOLOGY ADVANCEMENT"/>
    <x v="0"/>
    <s v="DIESEL - ELECTRIC HYBRID LIGHT-DUTY AUTO"/>
    <x v="35"/>
    <s v="TRANSPORTATION"/>
    <x v="2"/>
    <s v="DIESEL FUEL"/>
    <n v="395.561178427587"/>
  </r>
  <r>
    <n v="74281"/>
    <s v="REFERENCE ELECTRIFICATION - MODERATE TECHNOLOGY ADVANCEMENT"/>
    <x v="0"/>
    <s v="DIESEL - ELECTRIC HYBRID LIGHT-DUTY AUTO"/>
    <x v="35"/>
    <s v="TRANSPORTATION"/>
    <x v="2"/>
    <s v="COMPRESSED PIPELINE GAS"/>
    <m/>
  </r>
  <r>
    <n v="74282"/>
    <s v="REFERENCE ELECTRIFICATION - MODERATE TECHNOLOGY ADVANCEMENT"/>
    <x v="0"/>
    <s v="DIESEL - ELECTRIC HYBRID LIGHT-DUTY AUTO"/>
    <x v="35"/>
    <s v="TRANSPORTATION"/>
    <x v="2"/>
    <s v="LIQUID HYDROGEN"/>
    <m/>
  </r>
  <r>
    <n v="74283"/>
    <s v="REFERENCE ELECTRIFICATION - MODERATE TECHNOLOGY ADVANCEMENT"/>
    <x v="0"/>
    <s v="DIESEL - ELECTRIC HYBRID LIGHT-DUTY AUTO"/>
    <x v="36"/>
    <s v="TRANSPORTATION"/>
    <x v="2"/>
    <s v="GASOLINE FUEL"/>
    <m/>
  </r>
  <r>
    <n v="74284"/>
    <s v="REFERENCE ELECTRIFICATION - MODERATE TECHNOLOGY ADVANCEMENT"/>
    <x v="0"/>
    <s v="DIESEL - ELECTRIC HYBRID LIGHT-DUTY AUTO"/>
    <x v="36"/>
    <s v="TRANSPORTATION"/>
    <x v="2"/>
    <s v="ELECTRICITY"/>
    <m/>
  </r>
  <r>
    <n v="74285"/>
    <s v="REFERENCE ELECTRIFICATION - MODERATE TECHNOLOGY ADVANCEMENT"/>
    <x v="0"/>
    <s v="DIESEL - ELECTRIC HYBRID LIGHT-DUTY AUTO"/>
    <x v="36"/>
    <s v="TRANSPORTATION"/>
    <x v="2"/>
    <s v="DIESEL FUEL"/>
    <n v="126.33964791849"/>
  </r>
  <r>
    <n v="74286"/>
    <s v="REFERENCE ELECTRIFICATION - MODERATE TECHNOLOGY ADVANCEMENT"/>
    <x v="0"/>
    <s v="DIESEL - ELECTRIC HYBRID LIGHT-DUTY AUTO"/>
    <x v="36"/>
    <s v="TRANSPORTATION"/>
    <x v="2"/>
    <s v="COMPRESSED PIPELINE GAS"/>
    <m/>
  </r>
  <r>
    <n v="74287"/>
    <s v="REFERENCE ELECTRIFICATION - MODERATE TECHNOLOGY ADVANCEMENT"/>
    <x v="0"/>
    <s v="DIESEL - ELECTRIC HYBRID LIGHT-DUTY AUTO"/>
    <x v="36"/>
    <s v="TRANSPORTATION"/>
    <x v="2"/>
    <s v="LIQUID HYDROGEN"/>
    <m/>
  </r>
  <r>
    <n v="74288"/>
    <s v="REFERENCE ELECTRIFICATION - MODERATE TECHNOLOGY ADVANCEMENT"/>
    <x v="0"/>
    <s v="DIESEL - ELECTRIC HYBRID LIGHT-DUTY AUTO"/>
    <x v="37"/>
    <s v="TRANSPORTATION"/>
    <x v="2"/>
    <s v="GASOLINE FUEL"/>
    <m/>
  </r>
  <r>
    <n v="74289"/>
    <s v="REFERENCE ELECTRIFICATION - MODERATE TECHNOLOGY ADVANCEMENT"/>
    <x v="0"/>
    <s v="DIESEL - ELECTRIC HYBRID LIGHT-DUTY AUTO"/>
    <x v="37"/>
    <s v="TRANSPORTATION"/>
    <x v="2"/>
    <s v="ELECTRICITY"/>
    <m/>
  </r>
  <r>
    <n v="74290"/>
    <s v="REFERENCE ELECTRIFICATION - MODERATE TECHNOLOGY ADVANCEMENT"/>
    <x v="0"/>
    <s v="DIESEL - ELECTRIC HYBRID LIGHT-DUTY AUTO"/>
    <x v="37"/>
    <s v="TRANSPORTATION"/>
    <x v="2"/>
    <s v="DIESEL FUEL"/>
    <n v="112.951273423306"/>
  </r>
  <r>
    <n v="74291"/>
    <s v="REFERENCE ELECTRIFICATION - MODERATE TECHNOLOGY ADVANCEMENT"/>
    <x v="0"/>
    <s v="DIESEL - ELECTRIC HYBRID LIGHT-DUTY AUTO"/>
    <x v="37"/>
    <s v="TRANSPORTATION"/>
    <x v="2"/>
    <s v="COMPRESSED PIPELINE GAS"/>
    <m/>
  </r>
  <r>
    <n v="74292"/>
    <s v="REFERENCE ELECTRIFICATION - MODERATE TECHNOLOGY ADVANCEMENT"/>
    <x v="0"/>
    <s v="DIESEL - ELECTRIC HYBRID LIGHT-DUTY AUTO"/>
    <x v="37"/>
    <s v="TRANSPORTATION"/>
    <x v="2"/>
    <s v="LIQUID HYDROGEN"/>
    <m/>
  </r>
  <r>
    <n v="74293"/>
    <s v="REFERENCE ELECTRIFICATION - MODERATE TECHNOLOGY ADVANCEMENT"/>
    <x v="0"/>
    <s v="DIESEL - ELECTRIC HYBRID LIGHT-DUTY AUTO"/>
    <x v="38"/>
    <s v="TRANSPORTATION"/>
    <x v="2"/>
    <s v="GASOLINE FUEL"/>
    <m/>
  </r>
  <r>
    <n v="74294"/>
    <s v="REFERENCE ELECTRIFICATION - MODERATE TECHNOLOGY ADVANCEMENT"/>
    <x v="0"/>
    <s v="DIESEL - ELECTRIC HYBRID LIGHT-DUTY AUTO"/>
    <x v="38"/>
    <s v="TRANSPORTATION"/>
    <x v="2"/>
    <s v="ELECTRICITY"/>
    <m/>
  </r>
  <r>
    <n v="74295"/>
    <s v="REFERENCE ELECTRIFICATION - MODERATE TECHNOLOGY ADVANCEMENT"/>
    <x v="0"/>
    <s v="DIESEL - ELECTRIC HYBRID LIGHT-DUTY AUTO"/>
    <x v="38"/>
    <s v="TRANSPORTATION"/>
    <x v="2"/>
    <s v="DIESEL FUEL"/>
    <n v="385.225953486678"/>
  </r>
  <r>
    <n v="74296"/>
    <s v="REFERENCE ELECTRIFICATION - MODERATE TECHNOLOGY ADVANCEMENT"/>
    <x v="0"/>
    <s v="DIESEL - ELECTRIC HYBRID LIGHT-DUTY AUTO"/>
    <x v="38"/>
    <s v="TRANSPORTATION"/>
    <x v="2"/>
    <s v="COMPRESSED PIPELINE GAS"/>
    <m/>
  </r>
  <r>
    <n v="74297"/>
    <s v="REFERENCE ELECTRIFICATION - MODERATE TECHNOLOGY ADVANCEMENT"/>
    <x v="0"/>
    <s v="DIESEL - ELECTRIC HYBRID LIGHT-DUTY AUTO"/>
    <x v="38"/>
    <s v="TRANSPORTATION"/>
    <x v="2"/>
    <s v="LIQUID HYDROGEN"/>
    <m/>
  </r>
  <r>
    <n v="74298"/>
    <s v="REFERENCE ELECTRIFICATION - MODERATE TECHNOLOGY ADVANCEMENT"/>
    <x v="0"/>
    <s v="DIESEL - ELECTRIC HYBRID LIGHT-DUTY AUTO"/>
    <x v="39"/>
    <s v="TRANSPORTATION"/>
    <x v="2"/>
    <s v="GASOLINE FUEL"/>
    <m/>
  </r>
  <r>
    <n v="74299"/>
    <s v="REFERENCE ELECTRIFICATION - MODERATE TECHNOLOGY ADVANCEMENT"/>
    <x v="0"/>
    <s v="DIESEL - ELECTRIC HYBRID LIGHT-DUTY AUTO"/>
    <x v="39"/>
    <s v="TRANSPORTATION"/>
    <x v="2"/>
    <s v="ELECTRICITY"/>
    <m/>
  </r>
  <r>
    <n v="74300"/>
    <s v="REFERENCE ELECTRIFICATION - MODERATE TECHNOLOGY ADVANCEMENT"/>
    <x v="0"/>
    <s v="DIESEL - ELECTRIC HYBRID LIGHT-DUTY AUTO"/>
    <x v="39"/>
    <s v="TRANSPORTATION"/>
    <x v="2"/>
    <s v="DIESEL FUEL"/>
    <n v="34.5339970224704"/>
  </r>
  <r>
    <n v="74301"/>
    <s v="REFERENCE ELECTRIFICATION - MODERATE TECHNOLOGY ADVANCEMENT"/>
    <x v="0"/>
    <s v="DIESEL - ELECTRIC HYBRID LIGHT-DUTY AUTO"/>
    <x v="39"/>
    <s v="TRANSPORTATION"/>
    <x v="2"/>
    <s v="COMPRESSED PIPELINE GAS"/>
    <m/>
  </r>
  <r>
    <n v="74302"/>
    <s v="REFERENCE ELECTRIFICATION - MODERATE TECHNOLOGY ADVANCEMENT"/>
    <x v="0"/>
    <s v="DIESEL - ELECTRIC HYBRID LIGHT-DUTY AUTO"/>
    <x v="39"/>
    <s v="TRANSPORTATION"/>
    <x v="2"/>
    <s v="LIQUID HYDROGEN"/>
    <m/>
  </r>
  <r>
    <n v="74303"/>
    <s v="REFERENCE ELECTRIFICATION - MODERATE TECHNOLOGY ADVANCEMENT"/>
    <x v="0"/>
    <s v="DIESEL - ELECTRIC HYBRID LIGHT-DUTY AUTO"/>
    <x v="40"/>
    <s v="TRANSPORTATION"/>
    <x v="2"/>
    <s v="GASOLINE FUEL"/>
    <m/>
  </r>
  <r>
    <n v="74304"/>
    <s v="REFERENCE ELECTRIFICATION - MODERATE TECHNOLOGY ADVANCEMENT"/>
    <x v="0"/>
    <s v="DIESEL - ELECTRIC HYBRID LIGHT-DUTY AUTO"/>
    <x v="40"/>
    <s v="TRANSPORTATION"/>
    <x v="2"/>
    <s v="ELECTRICITY"/>
    <m/>
  </r>
  <r>
    <n v="74305"/>
    <s v="REFERENCE ELECTRIFICATION - MODERATE TECHNOLOGY ADVANCEMENT"/>
    <x v="0"/>
    <s v="DIESEL - ELECTRIC HYBRID LIGHT-DUTY AUTO"/>
    <x v="40"/>
    <s v="TRANSPORTATION"/>
    <x v="2"/>
    <s v="DIESEL FUEL"/>
    <n v="196.167481110562"/>
  </r>
  <r>
    <n v="74306"/>
    <s v="REFERENCE ELECTRIFICATION - MODERATE TECHNOLOGY ADVANCEMENT"/>
    <x v="0"/>
    <s v="DIESEL - ELECTRIC HYBRID LIGHT-DUTY AUTO"/>
    <x v="40"/>
    <s v="TRANSPORTATION"/>
    <x v="2"/>
    <s v="COMPRESSED PIPELINE GAS"/>
    <m/>
  </r>
  <r>
    <n v="74307"/>
    <s v="REFERENCE ELECTRIFICATION - MODERATE TECHNOLOGY ADVANCEMENT"/>
    <x v="0"/>
    <s v="DIESEL - ELECTRIC HYBRID LIGHT-DUTY AUTO"/>
    <x v="40"/>
    <s v="TRANSPORTATION"/>
    <x v="2"/>
    <s v="LIQUID HYDROGEN"/>
    <m/>
  </r>
  <r>
    <n v="74308"/>
    <s v="REFERENCE ELECTRIFICATION - MODERATE TECHNOLOGY ADVANCEMENT"/>
    <x v="0"/>
    <s v="DIESEL - ELECTRIC HYBRID LIGHT-DUTY AUTO"/>
    <x v="41"/>
    <s v="TRANSPORTATION"/>
    <x v="2"/>
    <s v="GASOLINE FUEL"/>
    <m/>
  </r>
  <r>
    <n v="74309"/>
    <s v="REFERENCE ELECTRIFICATION - MODERATE TECHNOLOGY ADVANCEMENT"/>
    <x v="0"/>
    <s v="DIESEL - ELECTRIC HYBRID LIGHT-DUTY AUTO"/>
    <x v="41"/>
    <s v="TRANSPORTATION"/>
    <x v="2"/>
    <s v="ELECTRICITY"/>
    <m/>
  </r>
  <r>
    <n v="74310"/>
    <s v="REFERENCE ELECTRIFICATION - MODERATE TECHNOLOGY ADVANCEMENT"/>
    <x v="0"/>
    <s v="DIESEL - ELECTRIC HYBRID LIGHT-DUTY AUTO"/>
    <x v="41"/>
    <s v="TRANSPORTATION"/>
    <x v="2"/>
    <s v="DIESEL FUEL"/>
    <n v="33.5770704616415"/>
  </r>
  <r>
    <n v="74311"/>
    <s v="REFERENCE ELECTRIFICATION - MODERATE TECHNOLOGY ADVANCEMENT"/>
    <x v="0"/>
    <s v="DIESEL - ELECTRIC HYBRID LIGHT-DUTY AUTO"/>
    <x v="41"/>
    <s v="TRANSPORTATION"/>
    <x v="2"/>
    <s v="COMPRESSED PIPELINE GAS"/>
    <m/>
  </r>
  <r>
    <n v="74312"/>
    <s v="REFERENCE ELECTRIFICATION - MODERATE TECHNOLOGY ADVANCEMENT"/>
    <x v="0"/>
    <s v="DIESEL - ELECTRIC HYBRID LIGHT-DUTY AUTO"/>
    <x v="41"/>
    <s v="TRANSPORTATION"/>
    <x v="2"/>
    <s v="LIQUID HYDROGEN"/>
    <m/>
  </r>
  <r>
    <n v="74313"/>
    <s v="REFERENCE ELECTRIFICATION - MODERATE TECHNOLOGY ADVANCEMENT"/>
    <x v="0"/>
    <s v="DIESEL - ELECTRIC HYBRID LIGHT-DUTY AUTO"/>
    <x v="42"/>
    <s v="TRANSPORTATION"/>
    <x v="2"/>
    <s v="GASOLINE FUEL"/>
    <m/>
  </r>
  <r>
    <n v="74314"/>
    <s v="REFERENCE ELECTRIFICATION - MODERATE TECHNOLOGY ADVANCEMENT"/>
    <x v="0"/>
    <s v="DIESEL - ELECTRIC HYBRID LIGHT-DUTY AUTO"/>
    <x v="42"/>
    <s v="TRANSPORTATION"/>
    <x v="2"/>
    <s v="ELECTRICITY"/>
    <m/>
  </r>
  <r>
    <n v="74315"/>
    <s v="REFERENCE ELECTRIFICATION - MODERATE TECHNOLOGY ADVANCEMENT"/>
    <x v="0"/>
    <s v="DIESEL - ELECTRIC HYBRID LIGHT-DUTY AUTO"/>
    <x v="42"/>
    <s v="TRANSPORTATION"/>
    <x v="2"/>
    <s v="DIESEL FUEL"/>
    <n v="329.914284860021"/>
  </r>
  <r>
    <n v="74316"/>
    <s v="REFERENCE ELECTRIFICATION - MODERATE TECHNOLOGY ADVANCEMENT"/>
    <x v="0"/>
    <s v="DIESEL - ELECTRIC HYBRID LIGHT-DUTY AUTO"/>
    <x v="42"/>
    <s v="TRANSPORTATION"/>
    <x v="2"/>
    <s v="COMPRESSED PIPELINE GAS"/>
    <m/>
  </r>
  <r>
    <n v="74317"/>
    <s v="REFERENCE ELECTRIFICATION - MODERATE TECHNOLOGY ADVANCEMENT"/>
    <x v="0"/>
    <s v="DIESEL - ELECTRIC HYBRID LIGHT-DUTY AUTO"/>
    <x v="42"/>
    <s v="TRANSPORTATION"/>
    <x v="2"/>
    <s v="LIQUID HYDROGEN"/>
    <m/>
  </r>
  <r>
    <n v="74318"/>
    <s v="REFERENCE ELECTRIFICATION - MODERATE TECHNOLOGY ADVANCEMENT"/>
    <x v="0"/>
    <s v="DIESEL - ELECTRIC HYBRID LIGHT-DUTY AUTO"/>
    <x v="43"/>
    <s v="TRANSPORTATION"/>
    <x v="2"/>
    <s v="GASOLINE FUEL"/>
    <m/>
  </r>
  <r>
    <n v="74319"/>
    <s v="REFERENCE ELECTRIFICATION - MODERATE TECHNOLOGY ADVANCEMENT"/>
    <x v="0"/>
    <s v="DIESEL - ELECTRIC HYBRID LIGHT-DUTY AUTO"/>
    <x v="43"/>
    <s v="TRANSPORTATION"/>
    <x v="2"/>
    <s v="ELECTRICITY"/>
    <m/>
  </r>
  <r>
    <n v="74320"/>
    <s v="REFERENCE ELECTRIFICATION - MODERATE TECHNOLOGY ADVANCEMENT"/>
    <x v="0"/>
    <s v="DIESEL - ELECTRIC HYBRID LIGHT-DUTY AUTO"/>
    <x v="43"/>
    <s v="TRANSPORTATION"/>
    <x v="2"/>
    <s v="DIESEL FUEL"/>
    <n v="650.867012647517"/>
  </r>
  <r>
    <n v="74321"/>
    <s v="REFERENCE ELECTRIFICATION - MODERATE TECHNOLOGY ADVANCEMENT"/>
    <x v="0"/>
    <s v="DIESEL - ELECTRIC HYBRID LIGHT-DUTY AUTO"/>
    <x v="43"/>
    <s v="TRANSPORTATION"/>
    <x v="2"/>
    <s v="COMPRESSED PIPELINE GAS"/>
    <m/>
  </r>
  <r>
    <n v="74322"/>
    <s v="REFERENCE ELECTRIFICATION - MODERATE TECHNOLOGY ADVANCEMENT"/>
    <x v="0"/>
    <s v="DIESEL - ELECTRIC HYBRID LIGHT-DUTY AUTO"/>
    <x v="43"/>
    <s v="TRANSPORTATION"/>
    <x v="2"/>
    <s v="LIQUID HYDROGEN"/>
    <m/>
  </r>
  <r>
    <n v="74323"/>
    <s v="REFERENCE ELECTRIFICATION - MODERATE TECHNOLOGY ADVANCEMENT"/>
    <x v="0"/>
    <s v="DIESEL - ELECTRIC HYBRID LIGHT-DUTY AUTO"/>
    <x v="44"/>
    <s v="TRANSPORTATION"/>
    <x v="2"/>
    <s v="GASOLINE FUEL"/>
    <m/>
  </r>
  <r>
    <n v="74324"/>
    <s v="REFERENCE ELECTRIFICATION - MODERATE TECHNOLOGY ADVANCEMENT"/>
    <x v="0"/>
    <s v="DIESEL - ELECTRIC HYBRID LIGHT-DUTY AUTO"/>
    <x v="44"/>
    <s v="TRANSPORTATION"/>
    <x v="2"/>
    <s v="ELECTRICITY"/>
    <m/>
  </r>
  <r>
    <n v="74325"/>
    <s v="REFERENCE ELECTRIFICATION - MODERATE TECHNOLOGY ADVANCEMENT"/>
    <x v="0"/>
    <s v="DIESEL - ELECTRIC HYBRID LIGHT-DUTY AUTO"/>
    <x v="44"/>
    <s v="TRANSPORTATION"/>
    <x v="2"/>
    <s v="DIESEL FUEL"/>
    <n v="100.545644980442"/>
  </r>
  <r>
    <n v="74326"/>
    <s v="REFERENCE ELECTRIFICATION - MODERATE TECHNOLOGY ADVANCEMENT"/>
    <x v="0"/>
    <s v="DIESEL - ELECTRIC HYBRID LIGHT-DUTY AUTO"/>
    <x v="44"/>
    <s v="TRANSPORTATION"/>
    <x v="2"/>
    <s v="COMPRESSED PIPELINE GAS"/>
    <m/>
  </r>
  <r>
    <n v="74327"/>
    <s v="REFERENCE ELECTRIFICATION - MODERATE TECHNOLOGY ADVANCEMENT"/>
    <x v="0"/>
    <s v="DIESEL - ELECTRIC HYBRID LIGHT-DUTY AUTO"/>
    <x v="44"/>
    <s v="TRANSPORTATION"/>
    <x v="2"/>
    <s v="LIQUID HYDROGEN"/>
    <m/>
  </r>
  <r>
    <n v="74328"/>
    <s v="REFERENCE ELECTRIFICATION - MODERATE TECHNOLOGY ADVANCEMENT"/>
    <x v="0"/>
    <s v="DIESEL - ELECTRIC HYBRID LIGHT-DUTY AUTO"/>
    <x v="45"/>
    <s v="TRANSPORTATION"/>
    <x v="2"/>
    <s v="GASOLINE FUEL"/>
    <m/>
  </r>
  <r>
    <n v="74329"/>
    <s v="REFERENCE ELECTRIFICATION - MODERATE TECHNOLOGY ADVANCEMENT"/>
    <x v="0"/>
    <s v="DIESEL - ELECTRIC HYBRID LIGHT-DUTY AUTO"/>
    <x v="45"/>
    <s v="TRANSPORTATION"/>
    <x v="2"/>
    <s v="ELECTRICITY"/>
    <m/>
  </r>
  <r>
    <n v="74330"/>
    <s v="REFERENCE ELECTRIFICATION - MODERATE TECHNOLOGY ADVANCEMENT"/>
    <x v="0"/>
    <s v="DIESEL - ELECTRIC HYBRID LIGHT-DUTY AUTO"/>
    <x v="45"/>
    <s v="TRANSPORTATION"/>
    <x v="2"/>
    <s v="DIESEL FUEL"/>
    <n v="31.9759231252022"/>
  </r>
  <r>
    <n v="74331"/>
    <s v="REFERENCE ELECTRIFICATION - MODERATE TECHNOLOGY ADVANCEMENT"/>
    <x v="0"/>
    <s v="DIESEL - ELECTRIC HYBRID LIGHT-DUTY AUTO"/>
    <x v="45"/>
    <s v="TRANSPORTATION"/>
    <x v="2"/>
    <s v="COMPRESSED PIPELINE GAS"/>
    <m/>
  </r>
  <r>
    <n v="74332"/>
    <s v="REFERENCE ELECTRIFICATION - MODERATE TECHNOLOGY ADVANCEMENT"/>
    <x v="0"/>
    <s v="DIESEL - ELECTRIC HYBRID LIGHT-DUTY AUTO"/>
    <x v="45"/>
    <s v="TRANSPORTATION"/>
    <x v="2"/>
    <s v="LIQUID HYDROGEN"/>
    <m/>
  </r>
  <r>
    <n v="74333"/>
    <s v="REFERENCE ELECTRIFICATION - MODERATE TECHNOLOGY ADVANCEMENT"/>
    <x v="0"/>
    <s v="DIESEL - ELECTRIC HYBRID LIGHT-DUTY AUTO"/>
    <x v="46"/>
    <s v="TRANSPORTATION"/>
    <x v="2"/>
    <s v="GASOLINE FUEL"/>
    <m/>
  </r>
  <r>
    <n v="74334"/>
    <s v="REFERENCE ELECTRIFICATION - MODERATE TECHNOLOGY ADVANCEMENT"/>
    <x v="0"/>
    <s v="DIESEL - ELECTRIC HYBRID LIGHT-DUTY AUTO"/>
    <x v="46"/>
    <s v="TRANSPORTATION"/>
    <x v="2"/>
    <s v="ELECTRICITY"/>
    <m/>
  </r>
  <r>
    <n v="74335"/>
    <s v="REFERENCE ELECTRIFICATION - MODERATE TECHNOLOGY ADVANCEMENT"/>
    <x v="0"/>
    <s v="DIESEL - ELECTRIC HYBRID LIGHT-DUTY AUTO"/>
    <x v="46"/>
    <s v="TRANSPORTATION"/>
    <x v="2"/>
    <s v="DIESEL FUEL"/>
    <n v="320.296056103462"/>
  </r>
  <r>
    <n v="74336"/>
    <s v="REFERENCE ELECTRIFICATION - MODERATE TECHNOLOGY ADVANCEMENT"/>
    <x v="0"/>
    <s v="DIESEL - ELECTRIC HYBRID LIGHT-DUTY AUTO"/>
    <x v="46"/>
    <s v="TRANSPORTATION"/>
    <x v="2"/>
    <s v="COMPRESSED PIPELINE GAS"/>
    <m/>
  </r>
  <r>
    <n v="74337"/>
    <s v="REFERENCE ELECTRIFICATION - MODERATE TECHNOLOGY ADVANCEMENT"/>
    <x v="0"/>
    <s v="DIESEL - ELECTRIC HYBRID LIGHT-DUTY AUTO"/>
    <x v="46"/>
    <s v="TRANSPORTATION"/>
    <x v="2"/>
    <s v="LIQUID HYDROGEN"/>
    <m/>
  </r>
  <r>
    <n v="74338"/>
    <s v="REFERENCE ELECTRIFICATION - MODERATE TECHNOLOGY ADVANCEMENT"/>
    <x v="0"/>
    <s v="DIESEL - ELECTRIC HYBRID LIGHT-DUTY AUTO"/>
    <x v="47"/>
    <s v="TRANSPORTATION"/>
    <x v="2"/>
    <s v="GASOLINE FUEL"/>
    <m/>
  </r>
  <r>
    <n v="74339"/>
    <s v="REFERENCE ELECTRIFICATION - MODERATE TECHNOLOGY ADVANCEMENT"/>
    <x v="0"/>
    <s v="DIESEL - ELECTRIC HYBRID LIGHT-DUTY AUTO"/>
    <x v="47"/>
    <s v="TRANSPORTATION"/>
    <x v="2"/>
    <s v="ELECTRICITY"/>
    <m/>
  </r>
  <r>
    <n v="74340"/>
    <s v="REFERENCE ELECTRIFICATION - MODERATE TECHNOLOGY ADVANCEMENT"/>
    <x v="0"/>
    <s v="DIESEL - ELECTRIC HYBRID LIGHT-DUTY AUTO"/>
    <x v="47"/>
    <s v="TRANSPORTATION"/>
    <x v="2"/>
    <s v="DIESEL FUEL"/>
    <n v="214.290733247591"/>
  </r>
  <r>
    <n v="74341"/>
    <s v="REFERENCE ELECTRIFICATION - MODERATE TECHNOLOGY ADVANCEMENT"/>
    <x v="0"/>
    <s v="DIESEL - ELECTRIC HYBRID LIGHT-DUTY AUTO"/>
    <x v="47"/>
    <s v="TRANSPORTATION"/>
    <x v="2"/>
    <s v="COMPRESSED PIPELINE GAS"/>
    <m/>
  </r>
  <r>
    <n v="74342"/>
    <s v="REFERENCE ELECTRIFICATION - MODERATE TECHNOLOGY ADVANCEMENT"/>
    <x v="0"/>
    <s v="DIESEL - ELECTRIC HYBRID LIGHT-DUTY AUTO"/>
    <x v="47"/>
    <s v="TRANSPORTATION"/>
    <x v="2"/>
    <s v="LIQUID HYDROGEN"/>
    <m/>
  </r>
  <r>
    <n v="74343"/>
    <s v="REFERENCE ELECTRIFICATION - MODERATE TECHNOLOGY ADVANCEMENT"/>
    <x v="0"/>
    <s v="DIESEL - ELECTRIC HYBRID LIGHT-DUTY AUTO"/>
    <x v="48"/>
    <s v="TRANSPORTATION"/>
    <x v="2"/>
    <s v="GASOLINE FUEL"/>
    <m/>
  </r>
  <r>
    <n v="74344"/>
    <s v="REFERENCE ELECTRIFICATION - MODERATE TECHNOLOGY ADVANCEMENT"/>
    <x v="0"/>
    <s v="DIESEL - ELECTRIC HYBRID LIGHT-DUTY AUTO"/>
    <x v="48"/>
    <s v="TRANSPORTATION"/>
    <x v="2"/>
    <s v="ELECTRICITY"/>
    <m/>
  </r>
  <r>
    <n v="74345"/>
    <s v="REFERENCE ELECTRIFICATION - MODERATE TECHNOLOGY ADVANCEMENT"/>
    <x v="0"/>
    <s v="DIESEL - ELECTRIC HYBRID LIGHT-DUTY AUTO"/>
    <x v="48"/>
    <s v="TRANSPORTATION"/>
    <x v="2"/>
    <s v="DIESEL FUEL"/>
    <n v="70.93061450907661"/>
  </r>
  <r>
    <n v="74346"/>
    <s v="REFERENCE ELECTRIFICATION - MODERATE TECHNOLOGY ADVANCEMENT"/>
    <x v="0"/>
    <s v="DIESEL - ELECTRIC HYBRID LIGHT-DUTY AUTO"/>
    <x v="48"/>
    <s v="TRANSPORTATION"/>
    <x v="2"/>
    <s v="COMPRESSED PIPELINE GAS"/>
    <m/>
  </r>
  <r>
    <n v="74347"/>
    <s v="REFERENCE ELECTRIFICATION - MODERATE TECHNOLOGY ADVANCEMENT"/>
    <x v="0"/>
    <s v="DIESEL - ELECTRIC HYBRID LIGHT-DUTY AUTO"/>
    <x v="48"/>
    <s v="TRANSPORTATION"/>
    <x v="2"/>
    <s v="LIQUID HYDROGEN"/>
    <m/>
  </r>
  <r>
    <n v="74348"/>
    <s v="REFERENCE ELECTRIFICATION - MODERATE TECHNOLOGY ADVANCEMENT"/>
    <x v="0"/>
    <s v="DIESEL - ELECTRIC HYBRID LIGHT-DUTY AUTO"/>
    <x v="49"/>
    <s v="TRANSPORTATION"/>
    <x v="2"/>
    <s v="GASOLINE FUEL"/>
    <m/>
  </r>
  <r>
    <n v="74349"/>
    <s v="REFERENCE ELECTRIFICATION - MODERATE TECHNOLOGY ADVANCEMENT"/>
    <x v="0"/>
    <s v="DIESEL - ELECTRIC HYBRID LIGHT-DUTY AUTO"/>
    <x v="49"/>
    <s v="TRANSPORTATION"/>
    <x v="2"/>
    <s v="ELECTRICITY"/>
    <m/>
  </r>
  <r>
    <n v="74350"/>
    <s v="REFERENCE ELECTRIFICATION - MODERATE TECHNOLOGY ADVANCEMENT"/>
    <x v="0"/>
    <s v="DIESEL - ELECTRIC HYBRID LIGHT-DUTY AUTO"/>
    <x v="49"/>
    <s v="TRANSPORTATION"/>
    <x v="2"/>
    <s v="DIESEL FUEL"/>
    <n v="218.571540428616"/>
  </r>
  <r>
    <n v="74351"/>
    <s v="REFERENCE ELECTRIFICATION - MODERATE TECHNOLOGY ADVANCEMENT"/>
    <x v="0"/>
    <s v="DIESEL - ELECTRIC HYBRID LIGHT-DUTY AUTO"/>
    <x v="49"/>
    <s v="TRANSPORTATION"/>
    <x v="2"/>
    <s v="COMPRESSED PIPELINE GAS"/>
    <m/>
  </r>
  <r>
    <n v="74352"/>
    <s v="REFERENCE ELECTRIFICATION - MODERATE TECHNOLOGY ADVANCEMENT"/>
    <x v="0"/>
    <s v="DIESEL - ELECTRIC HYBRID LIGHT-DUTY AUTO"/>
    <x v="49"/>
    <s v="TRANSPORTATION"/>
    <x v="2"/>
    <s v="LIQUID HYDROGEN"/>
    <m/>
  </r>
  <r>
    <n v="74353"/>
    <s v="REFERENCE ELECTRIFICATION - MODERATE TECHNOLOGY ADVANCEMENT"/>
    <x v="0"/>
    <s v="DIESEL - ELECTRIC HYBRID LIGHT-DUTY AUTO"/>
    <x v="50"/>
    <s v="TRANSPORTATION"/>
    <x v="2"/>
    <s v="GASOLINE FUEL"/>
    <m/>
  </r>
  <r>
    <n v="74354"/>
    <s v="REFERENCE ELECTRIFICATION - MODERATE TECHNOLOGY ADVANCEMENT"/>
    <x v="0"/>
    <s v="DIESEL - ELECTRIC HYBRID LIGHT-DUTY AUTO"/>
    <x v="50"/>
    <s v="TRANSPORTATION"/>
    <x v="2"/>
    <s v="ELECTRICITY"/>
    <m/>
  </r>
  <r>
    <n v="74355"/>
    <s v="REFERENCE ELECTRIFICATION - MODERATE TECHNOLOGY ADVANCEMENT"/>
    <x v="0"/>
    <s v="DIESEL - ELECTRIC HYBRID LIGHT-DUTY AUTO"/>
    <x v="50"/>
    <s v="TRANSPORTATION"/>
    <x v="2"/>
    <s v="DIESEL FUEL"/>
    <n v="38.6714019460806"/>
  </r>
  <r>
    <n v="74356"/>
    <s v="REFERENCE ELECTRIFICATION - MODERATE TECHNOLOGY ADVANCEMENT"/>
    <x v="0"/>
    <s v="DIESEL - ELECTRIC HYBRID LIGHT-DUTY AUTO"/>
    <x v="50"/>
    <s v="TRANSPORTATION"/>
    <x v="2"/>
    <s v="COMPRESSED PIPELINE GAS"/>
    <m/>
  </r>
  <r>
    <n v="74357"/>
    <s v="REFERENCE ELECTRIFICATION - MODERATE TECHNOLOGY ADVANCEMENT"/>
    <x v="0"/>
    <s v="DIESEL - ELECTRIC HYBRID LIGHT-DUTY AUTO"/>
    <x v="50"/>
    <s v="TRANSPORTATION"/>
    <x v="2"/>
    <s v="LIQUID HYDROGEN"/>
    <m/>
  </r>
  <r>
    <n v="74358"/>
    <s v="REFERENCE ELECTRIFICATION - MODERATE TECHNOLOGY ADVANCEMENT"/>
    <x v="0"/>
    <s v="GASOLINE-ELECTRIC HYBRID LIGHT-DUTY AUTO"/>
    <x v="0"/>
    <s v="TRANSPORTATION"/>
    <x v="2"/>
    <s v="GASOLINE FUEL"/>
    <n v="3248417.38192441"/>
  </r>
  <r>
    <n v="74359"/>
    <s v="REFERENCE ELECTRIFICATION - MODERATE TECHNOLOGY ADVANCEMENT"/>
    <x v="0"/>
    <s v="GASOLINE-ELECTRIC HYBRID LIGHT-DUTY AUTO"/>
    <x v="0"/>
    <s v="TRANSPORTATION"/>
    <x v="2"/>
    <s v="ELECTRICITY"/>
    <m/>
  </r>
  <r>
    <n v="74360"/>
    <s v="REFERENCE ELECTRIFICATION - MODERATE TECHNOLOGY ADVANCEMENT"/>
    <x v="0"/>
    <s v="GASOLINE-ELECTRIC HYBRID LIGHT-DUTY AUTO"/>
    <x v="0"/>
    <s v="TRANSPORTATION"/>
    <x v="2"/>
    <s v="DIESEL FUEL"/>
    <m/>
  </r>
  <r>
    <n v="74361"/>
    <s v="REFERENCE ELECTRIFICATION - MODERATE TECHNOLOGY ADVANCEMENT"/>
    <x v="0"/>
    <s v="GASOLINE-ELECTRIC HYBRID LIGHT-DUTY AUTO"/>
    <x v="0"/>
    <s v="TRANSPORTATION"/>
    <x v="2"/>
    <s v="COMPRESSED PIPELINE GAS"/>
    <m/>
  </r>
  <r>
    <n v="74362"/>
    <s v="REFERENCE ELECTRIFICATION - MODERATE TECHNOLOGY ADVANCEMENT"/>
    <x v="0"/>
    <s v="GASOLINE-ELECTRIC HYBRID LIGHT-DUTY AUTO"/>
    <x v="0"/>
    <s v="TRANSPORTATION"/>
    <x v="2"/>
    <s v="LIQUID HYDROGEN"/>
    <m/>
  </r>
  <r>
    <n v="74363"/>
    <s v="REFERENCE ELECTRIFICATION - MODERATE TECHNOLOGY ADVANCEMENT"/>
    <x v="0"/>
    <s v="GASOLINE-ELECTRIC HYBRID LIGHT-DUTY AUTO"/>
    <x v="1"/>
    <s v="TRANSPORTATION"/>
    <x v="2"/>
    <s v="GASOLINE FUEL"/>
    <n v="250646.898242763"/>
  </r>
  <r>
    <n v="74364"/>
    <s v="REFERENCE ELECTRIFICATION - MODERATE TECHNOLOGY ADVANCEMENT"/>
    <x v="0"/>
    <s v="GASOLINE-ELECTRIC HYBRID LIGHT-DUTY AUTO"/>
    <x v="1"/>
    <s v="TRANSPORTATION"/>
    <x v="2"/>
    <s v="ELECTRICITY"/>
    <m/>
  </r>
  <r>
    <n v="74365"/>
    <s v="REFERENCE ELECTRIFICATION - MODERATE TECHNOLOGY ADVANCEMENT"/>
    <x v="0"/>
    <s v="GASOLINE-ELECTRIC HYBRID LIGHT-DUTY AUTO"/>
    <x v="1"/>
    <s v="TRANSPORTATION"/>
    <x v="2"/>
    <s v="DIESEL FUEL"/>
    <m/>
  </r>
  <r>
    <n v="74366"/>
    <s v="REFERENCE ELECTRIFICATION - MODERATE TECHNOLOGY ADVANCEMENT"/>
    <x v="0"/>
    <s v="GASOLINE-ELECTRIC HYBRID LIGHT-DUTY AUTO"/>
    <x v="1"/>
    <s v="TRANSPORTATION"/>
    <x v="2"/>
    <s v="COMPRESSED PIPELINE GAS"/>
    <m/>
  </r>
  <r>
    <n v="74367"/>
    <s v="REFERENCE ELECTRIFICATION - MODERATE TECHNOLOGY ADVANCEMENT"/>
    <x v="0"/>
    <s v="GASOLINE-ELECTRIC HYBRID LIGHT-DUTY AUTO"/>
    <x v="1"/>
    <s v="TRANSPORTATION"/>
    <x v="2"/>
    <s v="LIQUID HYDROGEN"/>
    <m/>
  </r>
  <r>
    <n v="74368"/>
    <s v="REFERENCE ELECTRIFICATION - MODERATE TECHNOLOGY ADVANCEMENT"/>
    <x v="0"/>
    <s v="GASOLINE-ELECTRIC HYBRID LIGHT-DUTY AUTO"/>
    <x v="2"/>
    <s v="TRANSPORTATION"/>
    <x v="2"/>
    <s v="GASOLINE FUEL"/>
    <n v="3142017.09333095"/>
  </r>
  <r>
    <n v="74369"/>
    <s v="REFERENCE ELECTRIFICATION - MODERATE TECHNOLOGY ADVANCEMENT"/>
    <x v="0"/>
    <s v="GASOLINE-ELECTRIC HYBRID LIGHT-DUTY AUTO"/>
    <x v="2"/>
    <s v="TRANSPORTATION"/>
    <x v="2"/>
    <s v="ELECTRICITY"/>
    <m/>
  </r>
  <r>
    <n v="74370"/>
    <s v="REFERENCE ELECTRIFICATION - MODERATE TECHNOLOGY ADVANCEMENT"/>
    <x v="0"/>
    <s v="GASOLINE-ELECTRIC HYBRID LIGHT-DUTY AUTO"/>
    <x v="2"/>
    <s v="TRANSPORTATION"/>
    <x v="2"/>
    <s v="DIESEL FUEL"/>
    <m/>
  </r>
  <r>
    <n v="74371"/>
    <s v="REFERENCE ELECTRIFICATION - MODERATE TECHNOLOGY ADVANCEMENT"/>
    <x v="0"/>
    <s v="GASOLINE-ELECTRIC HYBRID LIGHT-DUTY AUTO"/>
    <x v="2"/>
    <s v="TRANSPORTATION"/>
    <x v="2"/>
    <s v="COMPRESSED PIPELINE GAS"/>
    <m/>
  </r>
  <r>
    <n v="74372"/>
    <s v="REFERENCE ELECTRIFICATION - MODERATE TECHNOLOGY ADVANCEMENT"/>
    <x v="0"/>
    <s v="GASOLINE-ELECTRIC HYBRID LIGHT-DUTY AUTO"/>
    <x v="2"/>
    <s v="TRANSPORTATION"/>
    <x v="2"/>
    <s v="LIQUID HYDROGEN"/>
    <m/>
  </r>
  <r>
    <n v="74373"/>
    <s v="REFERENCE ELECTRIFICATION - MODERATE TECHNOLOGY ADVANCEMENT"/>
    <x v="0"/>
    <s v="GASOLINE-ELECTRIC HYBRID LIGHT-DUTY AUTO"/>
    <x v="3"/>
    <s v="TRANSPORTATION"/>
    <x v="2"/>
    <s v="GASOLINE FUEL"/>
    <n v="1612584.38733662"/>
  </r>
  <r>
    <n v="74374"/>
    <s v="REFERENCE ELECTRIFICATION - MODERATE TECHNOLOGY ADVANCEMENT"/>
    <x v="0"/>
    <s v="GASOLINE-ELECTRIC HYBRID LIGHT-DUTY AUTO"/>
    <x v="3"/>
    <s v="TRANSPORTATION"/>
    <x v="2"/>
    <s v="ELECTRICITY"/>
    <m/>
  </r>
  <r>
    <n v="74375"/>
    <s v="REFERENCE ELECTRIFICATION - MODERATE TECHNOLOGY ADVANCEMENT"/>
    <x v="0"/>
    <s v="GASOLINE-ELECTRIC HYBRID LIGHT-DUTY AUTO"/>
    <x v="3"/>
    <s v="TRANSPORTATION"/>
    <x v="2"/>
    <s v="DIESEL FUEL"/>
    <m/>
  </r>
  <r>
    <n v="74376"/>
    <s v="REFERENCE ELECTRIFICATION - MODERATE TECHNOLOGY ADVANCEMENT"/>
    <x v="0"/>
    <s v="GASOLINE-ELECTRIC HYBRID LIGHT-DUTY AUTO"/>
    <x v="3"/>
    <s v="TRANSPORTATION"/>
    <x v="2"/>
    <s v="COMPRESSED PIPELINE GAS"/>
    <m/>
  </r>
  <r>
    <n v="74377"/>
    <s v="REFERENCE ELECTRIFICATION - MODERATE TECHNOLOGY ADVANCEMENT"/>
    <x v="0"/>
    <s v="GASOLINE-ELECTRIC HYBRID LIGHT-DUTY AUTO"/>
    <x v="3"/>
    <s v="TRANSPORTATION"/>
    <x v="2"/>
    <s v="LIQUID HYDROGEN"/>
    <m/>
  </r>
  <r>
    <n v="74378"/>
    <s v="REFERENCE ELECTRIFICATION - MODERATE TECHNOLOGY ADVANCEMENT"/>
    <x v="0"/>
    <s v="GASOLINE-ELECTRIC HYBRID LIGHT-DUTY AUTO"/>
    <x v="4"/>
    <s v="TRANSPORTATION"/>
    <x v="2"/>
    <s v="GASOLINE FUEL"/>
    <n v="17686271.7245066"/>
  </r>
  <r>
    <n v="74379"/>
    <s v="REFERENCE ELECTRIFICATION - MODERATE TECHNOLOGY ADVANCEMENT"/>
    <x v="0"/>
    <s v="GASOLINE-ELECTRIC HYBRID LIGHT-DUTY AUTO"/>
    <x v="4"/>
    <s v="TRANSPORTATION"/>
    <x v="2"/>
    <s v="ELECTRICITY"/>
    <m/>
  </r>
  <r>
    <n v="74380"/>
    <s v="REFERENCE ELECTRIFICATION - MODERATE TECHNOLOGY ADVANCEMENT"/>
    <x v="0"/>
    <s v="GASOLINE-ELECTRIC HYBRID LIGHT-DUTY AUTO"/>
    <x v="4"/>
    <s v="TRANSPORTATION"/>
    <x v="2"/>
    <s v="DIESEL FUEL"/>
    <m/>
  </r>
  <r>
    <n v="74381"/>
    <s v="REFERENCE ELECTRIFICATION - MODERATE TECHNOLOGY ADVANCEMENT"/>
    <x v="0"/>
    <s v="GASOLINE-ELECTRIC HYBRID LIGHT-DUTY AUTO"/>
    <x v="4"/>
    <s v="TRANSPORTATION"/>
    <x v="2"/>
    <s v="COMPRESSED PIPELINE GAS"/>
    <m/>
  </r>
  <r>
    <n v="74382"/>
    <s v="REFERENCE ELECTRIFICATION - MODERATE TECHNOLOGY ADVANCEMENT"/>
    <x v="0"/>
    <s v="GASOLINE-ELECTRIC HYBRID LIGHT-DUTY AUTO"/>
    <x v="4"/>
    <s v="TRANSPORTATION"/>
    <x v="2"/>
    <s v="LIQUID HYDROGEN"/>
    <m/>
  </r>
  <r>
    <n v="74383"/>
    <s v="REFERENCE ELECTRIFICATION - MODERATE TECHNOLOGY ADVANCEMENT"/>
    <x v="0"/>
    <s v="GASOLINE-ELECTRIC HYBRID LIGHT-DUTY AUTO"/>
    <x v="5"/>
    <s v="TRANSPORTATION"/>
    <x v="2"/>
    <s v="GASOLINE FUEL"/>
    <n v="2613312.29596499"/>
  </r>
  <r>
    <n v="74384"/>
    <s v="REFERENCE ELECTRIFICATION - MODERATE TECHNOLOGY ADVANCEMENT"/>
    <x v="0"/>
    <s v="GASOLINE-ELECTRIC HYBRID LIGHT-DUTY AUTO"/>
    <x v="5"/>
    <s v="TRANSPORTATION"/>
    <x v="2"/>
    <s v="ELECTRICITY"/>
    <m/>
  </r>
  <r>
    <n v="74385"/>
    <s v="REFERENCE ELECTRIFICATION - MODERATE TECHNOLOGY ADVANCEMENT"/>
    <x v="0"/>
    <s v="GASOLINE-ELECTRIC HYBRID LIGHT-DUTY AUTO"/>
    <x v="5"/>
    <s v="TRANSPORTATION"/>
    <x v="2"/>
    <s v="DIESEL FUEL"/>
    <m/>
  </r>
  <r>
    <n v="74386"/>
    <s v="REFERENCE ELECTRIFICATION - MODERATE TECHNOLOGY ADVANCEMENT"/>
    <x v="0"/>
    <s v="GASOLINE-ELECTRIC HYBRID LIGHT-DUTY AUTO"/>
    <x v="5"/>
    <s v="TRANSPORTATION"/>
    <x v="2"/>
    <s v="COMPRESSED PIPELINE GAS"/>
    <m/>
  </r>
  <r>
    <n v="74387"/>
    <s v="REFERENCE ELECTRIFICATION - MODERATE TECHNOLOGY ADVANCEMENT"/>
    <x v="0"/>
    <s v="GASOLINE-ELECTRIC HYBRID LIGHT-DUTY AUTO"/>
    <x v="5"/>
    <s v="TRANSPORTATION"/>
    <x v="2"/>
    <s v="LIQUID HYDROGEN"/>
    <m/>
  </r>
  <r>
    <n v="74388"/>
    <s v="REFERENCE ELECTRIFICATION - MODERATE TECHNOLOGY ADVANCEMENT"/>
    <x v="0"/>
    <s v="GASOLINE-ELECTRIC HYBRID LIGHT-DUTY AUTO"/>
    <x v="6"/>
    <s v="TRANSPORTATION"/>
    <x v="2"/>
    <s v="GASOLINE FUEL"/>
    <n v="1822963.32629424"/>
  </r>
  <r>
    <n v="74389"/>
    <s v="REFERENCE ELECTRIFICATION - MODERATE TECHNOLOGY ADVANCEMENT"/>
    <x v="0"/>
    <s v="GASOLINE-ELECTRIC HYBRID LIGHT-DUTY AUTO"/>
    <x v="6"/>
    <s v="TRANSPORTATION"/>
    <x v="2"/>
    <s v="ELECTRICITY"/>
    <m/>
  </r>
  <r>
    <n v="74390"/>
    <s v="REFERENCE ELECTRIFICATION - MODERATE TECHNOLOGY ADVANCEMENT"/>
    <x v="0"/>
    <s v="GASOLINE-ELECTRIC HYBRID LIGHT-DUTY AUTO"/>
    <x v="6"/>
    <s v="TRANSPORTATION"/>
    <x v="2"/>
    <s v="DIESEL FUEL"/>
    <m/>
  </r>
  <r>
    <n v="74391"/>
    <s v="REFERENCE ELECTRIFICATION - MODERATE TECHNOLOGY ADVANCEMENT"/>
    <x v="0"/>
    <s v="GASOLINE-ELECTRIC HYBRID LIGHT-DUTY AUTO"/>
    <x v="6"/>
    <s v="TRANSPORTATION"/>
    <x v="2"/>
    <s v="COMPRESSED PIPELINE GAS"/>
    <m/>
  </r>
  <r>
    <n v="74392"/>
    <s v="REFERENCE ELECTRIFICATION - MODERATE TECHNOLOGY ADVANCEMENT"/>
    <x v="0"/>
    <s v="GASOLINE-ELECTRIC HYBRID LIGHT-DUTY AUTO"/>
    <x v="6"/>
    <s v="TRANSPORTATION"/>
    <x v="2"/>
    <s v="LIQUID HYDROGEN"/>
    <m/>
  </r>
  <r>
    <n v="74393"/>
    <s v="REFERENCE ELECTRIFICATION - MODERATE TECHNOLOGY ADVANCEMENT"/>
    <x v="0"/>
    <s v="GASOLINE-ELECTRIC HYBRID LIGHT-DUTY AUTO"/>
    <x v="7"/>
    <s v="TRANSPORTATION"/>
    <x v="2"/>
    <s v="GASOLINE FUEL"/>
    <n v="360369.548721362"/>
  </r>
  <r>
    <n v="74394"/>
    <s v="REFERENCE ELECTRIFICATION - MODERATE TECHNOLOGY ADVANCEMENT"/>
    <x v="0"/>
    <s v="GASOLINE-ELECTRIC HYBRID LIGHT-DUTY AUTO"/>
    <x v="7"/>
    <s v="TRANSPORTATION"/>
    <x v="2"/>
    <s v="ELECTRICITY"/>
    <m/>
  </r>
  <r>
    <n v="74395"/>
    <s v="REFERENCE ELECTRIFICATION - MODERATE TECHNOLOGY ADVANCEMENT"/>
    <x v="0"/>
    <s v="GASOLINE-ELECTRIC HYBRID LIGHT-DUTY AUTO"/>
    <x v="7"/>
    <s v="TRANSPORTATION"/>
    <x v="2"/>
    <s v="DIESEL FUEL"/>
    <m/>
  </r>
  <r>
    <n v="74396"/>
    <s v="REFERENCE ELECTRIFICATION - MODERATE TECHNOLOGY ADVANCEMENT"/>
    <x v="0"/>
    <s v="GASOLINE-ELECTRIC HYBRID LIGHT-DUTY AUTO"/>
    <x v="7"/>
    <s v="TRANSPORTATION"/>
    <x v="2"/>
    <s v="COMPRESSED PIPELINE GAS"/>
    <m/>
  </r>
  <r>
    <n v="74397"/>
    <s v="REFERENCE ELECTRIFICATION - MODERATE TECHNOLOGY ADVANCEMENT"/>
    <x v="0"/>
    <s v="GASOLINE-ELECTRIC HYBRID LIGHT-DUTY AUTO"/>
    <x v="7"/>
    <s v="TRANSPORTATION"/>
    <x v="2"/>
    <s v="LIQUID HYDROGEN"/>
    <m/>
  </r>
  <r>
    <n v="74398"/>
    <s v="REFERENCE ELECTRIFICATION - MODERATE TECHNOLOGY ADVANCEMENT"/>
    <x v="0"/>
    <s v="GASOLINE-ELECTRIC HYBRID LIGHT-DUTY AUTO"/>
    <x v="8"/>
    <s v="TRANSPORTATION"/>
    <x v="2"/>
    <s v="GASOLINE FUEL"/>
    <n v="358033.102884777"/>
  </r>
  <r>
    <n v="74399"/>
    <s v="REFERENCE ELECTRIFICATION - MODERATE TECHNOLOGY ADVANCEMENT"/>
    <x v="0"/>
    <s v="GASOLINE-ELECTRIC HYBRID LIGHT-DUTY AUTO"/>
    <x v="8"/>
    <s v="TRANSPORTATION"/>
    <x v="2"/>
    <s v="ELECTRICITY"/>
    <m/>
  </r>
  <r>
    <n v="74400"/>
    <s v="REFERENCE ELECTRIFICATION - MODERATE TECHNOLOGY ADVANCEMENT"/>
    <x v="0"/>
    <s v="GASOLINE-ELECTRIC HYBRID LIGHT-DUTY AUTO"/>
    <x v="8"/>
    <s v="TRANSPORTATION"/>
    <x v="2"/>
    <s v="DIESEL FUEL"/>
    <m/>
  </r>
  <r>
    <n v="74401"/>
    <s v="REFERENCE ELECTRIFICATION - MODERATE TECHNOLOGY ADVANCEMENT"/>
    <x v="0"/>
    <s v="GASOLINE-ELECTRIC HYBRID LIGHT-DUTY AUTO"/>
    <x v="8"/>
    <s v="TRANSPORTATION"/>
    <x v="2"/>
    <s v="COMPRESSED PIPELINE GAS"/>
    <m/>
  </r>
  <r>
    <n v="74402"/>
    <s v="REFERENCE ELECTRIFICATION - MODERATE TECHNOLOGY ADVANCEMENT"/>
    <x v="0"/>
    <s v="GASOLINE-ELECTRIC HYBRID LIGHT-DUTY AUTO"/>
    <x v="8"/>
    <s v="TRANSPORTATION"/>
    <x v="2"/>
    <s v="LIQUID HYDROGEN"/>
    <m/>
  </r>
  <r>
    <n v="74403"/>
    <s v="REFERENCE ELECTRIFICATION - MODERATE TECHNOLOGY ADVANCEMENT"/>
    <x v="0"/>
    <s v="GASOLINE-ELECTRIC HYBRID LIGHT-DUTY AUTO"/>
    <x v="9"/>
    <s v="TRANSPORTATION"/>
    <x v="2"/>
    <s v="GASOLINE FUEL"/>
    <n v="10795418.2289876"/>
  </r>
  <r>
    <n v="74404"/>
    <s v="REFERENCE ELECTRIFICATION - MODERATE TECHNOLOGY ADVANCEMENT"/>
    <x v="0"/>
    <s v="GASOLINE-ELECTRIC HYBRID LIGHT-DUTY AUTO"/>
    <x v="9"/>
    <s v="TRANSPORTATION"/>
    <x v="2"/>
    <s v="ELECTRICITY"/>
    <m/>
  </r>
  <r>
    <n v="74405"/>
    <s v="REFERENCE ELECTRIFICATION - MODERATE TECHNOLOGY ADVANCEMENT"/>
    <x v="0"/>
    <s v="GASOLINE-ELECTRIC HYBRID LIGHT-DUTY AUTO"/>
    <x v="9"/>
    <s v="TRANSPORTATION"/>
    <x v="2"/>
    <s v="DIESEL FUEL"/>
    <m/>
  </r>
  <r>
    <n v="74406"/>
    <s v="REFERENCE ELECTRIFICATION - MODERATE TECHNOLOGY ADVANCEMENT"/>
    <x v="0"/>
    <s v="GASOLINE-ELECTRIC HYBRID LIGHT-DUTY AUTO"/>
    <x v="9"/>
    <s v="TRANSPORTATION"/>
    <x v="2"/>
    <s v="COMPRESSED PIPELINE GAS"/>
    <m/>
  </r>
  <r>
    <n v="74407"/>
    <s v="REFERENCE ELECTRIFICATION - MODERATE TECHNOLOGY ADVANCEMENT"/>
    <x v="0"/>
    <s v="GASOLINE-ELECTRIC HYBRID LIGHT-DUTY AUTO"/>
    <x v="9"/>
    <s v="TRANSPORTATION"/>
    <x v="2"/>
    <s v="LIQUID HYDROGEN"/>
    <m/>
  </r>
  <r>
    <n v="74408"/>
    <s v="REFERENCE ELECTRIFICATION - MODERATE TECHNOLOGY ADVANCEMENT"/>
    <x v="0"/>
    <s v="GASOLINE-ELECTRIC HYBRID LIGHT-DUTY AUTO"/>
    <x v="10"/>
    <s v="TRANSPORTATION"/>
    <x v="2"/>
    <s v="GASOLINE FUEL"/>
    <n v="5985268.16848627"/>
  </r>
  <r>
    <n v="74409"/>
    <s v="REFERENCE ELECTRIFICATION - MODERATE TECHNOLOGY ADVANCEMENT"/>
    <x v="0"/>
    <s v="GASOLINE-ELECTRIC HYBRID LIGHT-DUTY AUTO"/>
    <x v="10"/>
    <s v="TRANSPORTATION"/>
    <x v="2"/>
    <s v="ELECTRICITY"/>
    <m/>
  </r>
  <r>
    <n v="74410"/>
    <s v="REFERENCE ELECTRIFICATION - MODERATE TECHNOLOGY ADVANCEMENT"/>
    <x v="0"/>
    <s v="GASOLINE-ELECTRIC HYBRID LIGHT-DUTY AUTO"/>
    <x v="10"/>
    <s v="TRANSPORTATION"/>
    <x v="2"/>
    <s v="DIESEL FUEL"/>
    <m/>
  </r>
  <r>
    <n v="74411"/>
    <s v="REFERENCE ELECTRIFICATION - MODERATE TECHNOLOGY ADVANCEMENT"/>
    <x v="0"/>
    <s v="GASOLINE-ELECTRIC HYBRID LIGHT-DUTY AUTO"/>
    <x v="10"/>
    <s v="TRANSPORTATION"/>
    <x v="2"/>
    <s v="COMPRESSED PIPELINE GAS"/>
    <m/>
  </r>
  <r>
    <n v="74412"/>
    <s v="REFERENCE ELECTRIFICATION - MODERATE TECHNOLOGY ADVANCEMENT"/>
    <x v="0"/>
    <s v="GASOLINE-ELECTRIC HYBRID LIGHT-DUTY AUTO"/>
    <x v="10"/>
    <s v="TRANSPORTATION"/>
    <x v="2"/>
    <s v="LIQUID HYDROGEN"/>
    <m/>
  </r>
  <r>
    <n v="74413"/>
    <s v="REFERENCE ELECTRIFICATION - MODERATE TECHNOLOGY ADVANCEMENT"/>
    <x v="0"/>
    <s v="GASOLINE-ELECTRIC HYBRID LIGHT-DUTY AUTO"/>
    <x v="11"/>
    <s v="TRANSPORTATION"/>
    <x v="2"/>
    <s v="GASOLINE FUEL"/>
    <n v="595286.3411362499"/>
  </r>
  <r>
    <n v="74414"/>
    <s v="REFERENCE ELECTRIFICATION - MODERATE TECHNOLOGY ADVANCEMENT"/>
    <x v="0"/>
    <s v="GASOLINE-ELECTRIC HYBRID LIGHT-DUTY AUTO"/>
    <x v="11"/>
    <s v="TRANSPORTATION"/>
    <x v="2"/>
    <s v="ELECTRICITY"/>
    <m/>
  </r>
  <r>
    <n v="74415"/>
    <s v="REFERENCE ELECTRIFICATION - MODERATE TECHNOLOGY ADVANCEMENT"/>
    <x v="0"/>
    <s v="GASOLINE-ELECTRIC HYBRID LIGHT-DUTY AUTO"/>
    <x v="11"/>
    <s v="TRANSPORTATION"/>
    <x v="2"/>
    <s v="DIESEL FUEL"/>
    <m/>
  </r>
  <r>
    <n v="74416"/>
    <s v="REFERENCE ELECTRIFICATION - MODERATE TECHNOLOGY ADVANCEMENT"/>
    <x v="0"/>
    <s v="GASOLINE-ELECTRIC HYBRID LIGHT-DUTY AUTO"/>
    <x v="11"/>
    <s v="TRANSPORTATION"/>
    <x v="2"/>
    <s v="COMPRESSED PIPELINE GAS"/>
    <m/>
  </r>
  <r>
    <n v="74417"/>
    <s v="REFERENCE ELECTRIFICATION - MODERATE TECHNOLOGY ADVANCEMENT"/>
    <x v="0"/>
    <s v="GASOLINE-ELECTRIC HYBRID LIGHT-DUTY AUTO"/>
    <x v="11"/>
    <s v="TRANSPORTATION"/>
    <x v="2"/>
    <s v="LIQUID HYDROGEN"/>
    <m/>
  </r>
  <r>
    <n v="74418"/>
    <s v="REFERENCE ELECTRIFICATION - MODERATE TECHNOLOGY ADVANCEMENT"/>
    <x v="0"/>
    <s v="GASOLINE-ELECTRIC HYBRID LIGHT-DUTY AUTO"/>
    <x v="12"/>
    <s v="TRANSPORTATION"/>
    <x v="2"/>
    <s v="GASOLINE FUEL"/>
    <n v="800610.128462043"/>
  </r>
  <r>
    <n v="74419"/>
    <s v="REFERENCE ELECTRIFICATION - MODERATE TECHNOLOGY ADVANCEMENT"/>
    <x v="0"/>
    <s v="GASOLINE-ELECTRIC HYBRID LIGHT-DUTY AUTO"/>
    <x v="12"/>
    <s v="TRANSPORTATION"/>
    <x v="2"/>
    <s v="ELECTRICITY"/>
    <m/>
  </r>
  <r>
    <n v="74420"/>
    <s v="REFERENCE ELECTRIFICATION - MODERATE TECHNOLOGY ADVANCEMENT"/>
    <x v="0"/>
    <s v="GASOLINE-ELECTRIC HYBRID LIGHT-DUTY AUTO"/>
    <x v="12"/>
    <s v="TRANSPORTATION"/>
    <x v="2"/>
    <s v="DIESEL FUEL"/>
    <m/>
  </r>
  <r>
    <n v="74421"/>
    <s v="REFERENCE ELECTRIFICATION - MODERATE TECHNOLOGY ADVANCEMENT"/>
    <x v="0"/>
    <s v="GASOLINE-ELECTRIC HYBRID LIGHT-DUTY AUTO"/>
    <x v="12"/>
    <s v="TRANSPORTATION"/>
    <x v="2"/>
    <s v="COMPRESSED PIPELINE GAS"/>
    <m/>
  </r>
  <r>
    <n v="74422"/>
    <s v="REFERENCE ELECTRIFICATION - MODERATE TECHNOLOGY ADVANCEMENT"/>
    <x v="0"/>
    <s v="GASOLINE-ELECTRIC HYBRID LIGHT-DUTY AUTO"/>
    <x v="12"/>
    <s v="TRANSPORTATION"/>
    <x v="2"/>
    <s v="LIQUID HYDROGEN"/>
    <m/>
  </r>
  <r>
    <n v="74423"/>
    <s v="REFERENCE ELECTRIFICATION - MODERATE TECHNOLOGY ADVANCEMENT"/>
    <x v="0"/>
    <s v="GASOLINE-ELECTRIC HYBRID LIGHT-DUTY AUTO"/>
    <x v="13"/>
    <s v="TRANSPORTATION"/>
    <x v="2"/>
    <s v="GASOLINE FUEL"/>
    <n v="5384172.27123193"/>
  </r>
  <r>
    <n v="74424"/>
    <s v="REFERENCE ELECTRIFICATION - MODERATE TECHNOLOGY ADVANCEMENT"/>
    <x v="0"/>
    <s v="GASOLINE-ELECTRIC HYBRID LIGHT-DUTY AUTO"/>
    <x v="13"/>
    <s v="TRANSPORTATION"/>
    <x v="2"/>
    <s v="ELECTRICITY"/>
    <m/>
  </r>
  <r>
    <n v="74425"/>
    <s v="REFERENCE ELECTRIFICATION - MODERATE TECHNOLOGY ADVANCEMENT"/>
    <x v="0"/>
    <s v="GASOLINE-ELECTRIC HYBRID LIGHT-DUTY AUTO"/>
    <x v="13"/>
    <s v="TRANSPORTATION"/>
    <x v="2"/>
    <s v="DIESEL FUEL"/>
    <m/>
  </r>
  <r>
    <n v="74426"/>
    <s v="REFERENCE ELECTRIFICATION - MODERATE TECHNOLOGY ADVANCEMENT"/>
    <x v="0"/>
    <s v="GASOLINE-ELECTRIC HYBRID LIGHT-DUTY AUTO"/>
    <x v="13"/>
    <s v="TRANSPORTATION"/>
    <x v="2"/>
    <s v="COMPRESSED PIPELINE GAS"/>
    <m/>
  </r>
  <r>
    <n v="74427"/>
    <s v="REFERENCE ELECTRIFICATION - MODERATE TECHNOLOGY ADVANCEMENT"/>
    <x v="0"/>
    <s v="GASOLINE-ELECTRIC HYBRID LIGHT-DUTY AUTO"/>
    <x v="13"/>
    <s v="TRANSPORTATION"/>
    <x v="2"/>
    <s v="LIQUID HYDROGEN"/>
    <m/>
  </r>
  <r>
    <n v="74428"/>
    <s v="REFERENCE ELECTRIFICATION - MODERATE TECHNOLOGY ADVANCEMENT"/>
    <x v="0"/>
    <s v="GASOLINE-ELECTRIC HYBRID LIGHT-DUTY AUTO"/>
    <x v="14"/>
    <s v="TRANSPORTATION"/>
    <x v="2"/>
    <s v="GASOLINE FUEL"/>
    <n v="4065599.46748363"/>
  </r>
  <r>
    <n v="74429"/>
    <s v="REFERENCE ELECTRIFICATION - MODERATE TECHNOLOGY ADVANCEMENT"/>
    <x v="0"/>
    <s v="GASOLINE-ELECTRIC HYBRID LIGHT-DUTY AUTO"/>
    <x v="14"/>
    <s v="TRANSPORTATION"/>
    <x v="2"/>
    <s v="ELECTRICITY"/>
    <m/>
  </r>
  <r>
    <n v="74430"/>
    <s v="REFERENCE ELECTRIFICATION - MODERATE TECHNOLOGY ADVANCEMENT"/>
    <x v="0"/>
    <s v="GASOLINE-ELECTRIC HYBRID LIGHT-DUTY AUTO"/>
    <x v="14"/>
    <s v="TRANSPORTATION"/>
    <x v="2"/>
    <s v="DIESEL FUEL"/>
    <m/>
  </r>
  <r>
    <n v="74431"/>
    <s v="REFERENCE ELECTRIFICATION - MODERATE TECHNOLOGY ADVANCEMENT"/>
    <x v="0"/>
    <s v="GASOLINE-ELECTRIC HYBRID LIGHT-DUTY AUTO"/>
    <x v="14"/>
    <s v="TRANSPORTATION"/>
    <x v="2"/>
    <s v="COMPRESSED PIPELINE GAS"/>
    <m/>
  </r>
  <r>
    <n v="74432"/>
    <s v="REFERENCE ELECTRIFICATION - MODERATE TECHNOLOGY ADVANCEMENT"/>
    <x v="0"/>
    <s v="GASOLINE-ELECTRIC HYBRID LIGHT-DUTY AUTO"/>
    <x v="14"/>
    <s v="TRANSPORTATION"/>
    <x v="2"/>
    <s v="LIQUID HYDROGEN"/>
    <m/>
  </r>
  <r>
    <n v="74433"/>
    <s v="REFERENCE ELECTRIFICATION - MODERATE TECHNOLOGY ADVANCEMENT"/>
    <x v="0"/>
    <s v="GASOLINE-ELECTRIC HYBRID LIGHT-DUTY AUTO"/>
    <x v="15"/>
    <s v="TRANSPORTATION"/>
    <x v="2"/>
    <s v="GASOLINE FUEL"/>
    <n v="1556993.44263074"/>
  </r>
  <r>
    <n v="74434"/>
    <s v="REFERENCE ELECTRIFICATION - MODERATE TECHNOLOGY ADVANCEMENT"/>
    <x v="0"/>
    <s v="GASOLINE-ELECTRIC HYBRID LIGHT-DUTY AUTO"/>
    <x v="15"/>
    <s v="TRANSPORTATION"/>
    <x v="2"/>
    <s v="ELECTRICITY"/>
    <m/>
  </r>
  <r>
    <n v="74435"/>
    <s v="REFERENCE ELECTRIFICATION - MODERATE TECHNOLOGY ADVANCEMENT"/>
    <x v="0"/>
    <s v="GASOLINE-ELECTRIC HYBRID LIGHT-DUTY AUTO"/>
    <x v="15"/>
    <s v="TRANSPORTATION"/>
    <x v="2"/>
    <s v="DIESEL FUEL"/>
    <m/>
  </r>
  <r>
    <n v="74436"/>
    <s v="REFERENCE ELECTRIFICATION - MODERATE TECHNOLOGY ADVANCEMENT"/>
    <x v="0"/>
    <s v="GASOLINE-ELECTRIC HYBRID LIGHT-DUTY AUTO"/>
    <x v="15"/>
    <s v="TRANSPORTATION"/>
    <x v="2"/>
    <s v="COMPRESSED PIPELINE GAS"/>
    <m/>
  </r>
  <r>
    <n v="74437"/>
    <s v="REFERENCE ELECTRIFICATION - MODERATE TECHNOLOGY ADVANCEMENT"/>
    <x v="0"/>
    <s v="GASOLINE-ELECTRIC HYBRID LIGHT-DUTY AUTO"/>
    <x v="15"/>
    <s v="TRANSPORTATION"/>
    <x v="2"/>
    <s v="LIQUID HYDROGEN"/>
    <m/>
  </r>
  <r>
    <n v="74438"/>
    <s v="REFERENCE ELECTRIFICATION - MODERATE TECHNOLOGY ADVANCEMENT"/>
    <x v="0"/>
    <s v="GASOLINE-ELECTRIC HYBRID LIGHT-DUTY AUTO"/>
    <x v="16"/>
    <s v="TRANSPORTATION"/>
    <x v="2"/>
    <s v="GASOLINE FUEL"/>
    <n v="1482137.99555471"/>
  </r>
  <r>
    <n v="74439"/>
    <s v="REFERENCE ELECTRIFICATION - MODERATE TECHNOLOGY ADVANCEMENT"/>
    <x v="0"/>
    <s v="GASOLINE-ELECTRIC HYBRID LIGHT-DUTY AUTO"/>
    <x v="16"/>
    <s v="TRANSPORTATION"/>
    <x v="2"/>
    <s v="ELECTRICITY"/>
    <m/>
  </r>
  <r>
    <n v="74440"/>
    <s v="REFERENCE ELECTRIFICATION - MODERATE TECHNOLOGY ADVANCEMENT"/>
    <x v="0"/>
    <s v="GASOLINE-ELECTRIC HYBRID LIGHT-DUTY AUTO"/>
    <x v="16"/>
    <s v="TRANSPORTATION"/>
    <x v="2"/>
    <s v="DIESEL FUEL"/>
    <m/>
  </r>
  <r>
    <n v="74441"/>
    <s v="REFERENCE ELECTRIFICATION - MODERATE TECHNOLOGY ADVANCEMENT"/>
    <x v="0"/>
    <s v="GASOLINE-ELECTRIC HYBRID LIGHT-DUTY AUTO"/>
    <x v="16"/>
    <s v="TRANSPORTATION"/>
    <x v="2"/>
    <s v="COMPRESSED PIPELINE GAS"/>
    <m/>
  </r>
  <r>
    <n v="74442"/>
    <s v="REFERENCE ELECTRIFICATION - MODERATE TECHNOLOGY ADVANCEMENT"/>
    <x v="0"/>
    <s v="GASOLINE-ELECTRIC HYBRID LIGHT-DUTY AUTO"/>
    <x v="16"/>
    <s v="TRANSPORTATION"/>
    <x v="2"/>
    <s v="LIQUID HYDROGEN"/>
    <m/>
  </r>
  <r>
    <n v="74443"/>
    <s v="REFERENCE ELECTRIFICATION - MODERATE TECHNOLOGY ADVANCEMENT"/>
    <x v="0"/>
    <s v="GASOLINE-ELECTRIC HYBRID LIGHT-DUTY AUTO"/>
    <x v="17"/>
    <s v="TRANSPORTATION"/>
    <x v="2"/>
    <s v="GASOLINE FUEL"/>
    <n v="2366494.11299751"/>
  </r>
  <r>
    <n v="74444"/>
    <s v="REFERENCE ELECTRIFICATION - MODERATE TECHNOLOGY ADVANCEMENT"/>
    <x v="0"/>
    <s v="GASOLINE-ELECTRIC HYBRID LIGHT-DUTY AUTO"/>
    <x v="17"/>
    <s v="TRANSPORTATION"/>
    <x v="2"/>
    <s v="ELECTRICITY"/>
    <m/>
  </r>
  <r>
    <n v="74445"/>
    <s v="REFERENCE ELECTRIFICATION - MODERATE TECHNOLOGY ADVANCEMENT"/>
    <x v="0"/>
    <s v="GASOLINE-ELECTRIC HYBRID LIGHT-DUTY AUTO"/>
    <x v="17"/>
    <s v="TRANSPORTATION"/>
    <x v="2"/>
    <s v="DIESEL FUEL"/>
    <m/>
  </r>
  <r>
    <n v="74446"/>
    <s v="REFERENCE ELECTRIFICATION - MODERATE TECHNOLOGY ADVANCEMENT"/>
    <x v="0"/>
    <s v="GASOLINE-ELECTRIC HYBRID LIGHT-DUTY AUTO"/>
    <x v="17"/>
    <s v="TRANSPORTATION"/>
    <x v="2"/>
    <s v="COMPRESSED PIPELINE GAS"/>
    <m/>
  </r>
  <r>
    <n v="74447"/>
    <s v="REFERENCE ELECTRIFICATION - MODERATE TECHNOLOGY ADVANCEMENT"/>
    <x v="0"/>
    <s v="GASOLINE-ELECTRIC HYBRID LIGHT-DUTY AUTO"/>
    <x v="17"/>
    <s v="TRANSPORTATION"/>
    <x v="2"/>
    <s v="LIQUID HYDROGEN"/>
    <m/>
  </r>
  <r>
    <n v="74448"/>
    <s v="REFERENCE ELECTRIFICATION - MODERATE TECHNOLOGY ADVANCEMENT"/>
    <x v="0"/>
    <s v="GASOLINE-ELECTRIC HYBRID LIGHT-DUTY AUTO"/>
    <x v="18"/>
    <s v="TRANSPORTATION"/>
    <x v="2"/>
    <s v="GASOLINE FUEL"/>
    <n v="2305844.97803255"/>
  </r>
  <r>
    <n v="74449"/>
    <s v="REFERENCE ELECTRIFICATION - MODERATE TECHNOLOGY ADVANCEMENT"/>
    <x v="0"/>
    <s v="GASOLINE-ELECTRIC HYBRID LIGHT-DUTY AUTO"/>
    <x v="18"/>
    <s v="TRANSPORTATION"/>
    <x v="2"/>
    <s v="ELECTRICITY"/>
    <m/>
  </r>
  <r>
    <n v="74450"/>
    <s v="REFERENCE ELECTRIFICATION - MODERATE TECHNOLOGY ADVANCEMENT"/>
    <x v="0"/>
    <s v="GASOLINE-ELECTRIC HYBRID LIGHT-DUTY AUTO"/>
    <x v="18"/>
    <s v="TRANSPORTATION"/>
    <x v="2"/>
    <s v="DIESEL FUEL"/>
    <m/>
  </r>
  <r>
    <n v="74451"/>
    <s v="REFERENCE ELECTRIFICATION - MODERATE TECHNOLOGY ADVANCEMENT"/>
    <x v="0"/>
    <s v="GASOLINE-ELECTRIC HYBRID LIGHT-DUTY AUTO"/>
    <x v="18"/>
    <s v="TRANSPORTATION"/>
    <x v="2"/>
    <s v="COMPRESSED PIPELINE GAS"/>
    <m/>
  </r>
  <r>
    <n v="74452"/>
    <s v="REFERENCE ELECTRIFICATION - MODERATE TECHNOLOGY ADVANCEMENT"/>
    <x v="0"/>
    <s v="GASOLINE-ELECTRIC HYBRID LIGHT-DUTY AUTO"/>
    <x v="18"/>
    <s v="TRANSPORTATION"/>
    <x v="2"/>
    <s v="LIQUID HYDROGEN"/>
    <m/>
  </r>
  <r>
    <n v="74453"/>
    <s v="REFERENCE ELECTRIFICATION - MODERATE TECHNOLOGY ADVANCEMENT"/>
    <x v="0"/>
    <s v="GASOLINE-ELECTRIC HYBRID LIGHT-DUTY AUTO"/>
    <x v="19"/>
    <s v="TRANSPORTATION"/>
    <x v="2"/>
    <s v="GASOLINE FUEL"/>
    <n v="801475.256193252"/>
  </r>
  <r>
    <n v="74454"/>
    <s v="REFERENCE ELECTRIFICATION - MODERATE TECHNOLOGY ADVANCEMENT"/>
    <x v="0"/>
    <s v="GASOLINE-ELECTRIC HYBRID LIGHT-DUTY AUTO"/>
    <x v="19"/>
    <s v="TRANSPORTATION"/>
    <x v="2"/>
    <s v="ELECTRICITY"/>
    <m/>
  </r>
  <r>
    <n v="74455"/>
    <s v="REFERENCE ELECTRIFICATION - MODERATE TECHNOLOGY ADVANCEMENT"/>
    <x v="0"/>
    <s v="GASOLINE-ELECTRIC HYBRID LIGHT-DUTY AUTO"/>
    <x v="19"/>
    <s v="TRANSPORTATION"/>
    <x v="2"/>
    <s v="DIESEL FUEL"/>
    <m/>
  </r>
  <r>
    <n v="74456"/>
    <s v="REFERENCE ELECTRIFICATION - MODERATE TECHNOLOGY ADVANCEMENT"/>
    <x v="0"/>
    <s v="GASOLINE-ELECTRIC HYBRID LIGHT-DUTY AUTO"/>
    <x v="19"/>
    <s v="TRANSPORTATION"/>
    <x v="2"/>
    <s v="COMPRESSED PIPELINE GAS"/>
    <m/>
  </r>
  <r>
    <n v="74457"/>
    <s v="REFERENCE ELECTRIFICATION - MODERATE TECHNOLOGY ADVANCEMENT"/>
    <x v="0"/>
    <s v="GASOLINE-ELECTRIC HYBRID LIGHT-DUTY AUTO"/>
    <x v="19"/>
    <s v="TRANSPORTATION"/>
    <x v="2"/>
    <s v="LIQUID HYDROGEN"/>
    <m/>
  </r>
  <r>
    <n v="74458"/>
    <s v="REFERENCE ELECTRIFICATION - MODERATE TECHNOLOGY ADVANCEMENT"/>
    <x v="0"/>
    <s v="GASOLINE-ELECTRIC HYBRID LIGHT-DUTY AUTO"/>
    <x v="20"/>
    <s v="TRANSPORTATION"/>
    <x v="2"/>
    <s v="GASOLINE FUEL"/>
    <n v="3149316.49274672"/>
  </r>
  <r>
    <n v="74459"/>
    <s v="REFERENCE ELECTRIFICATION - MODERATE TECHNOLOGY ADVANCEMENT"/>
    <x v="0"/>
    <s v="GASOLINE-ELECTRIC HYBRID LIGHT-DUTY AUTO"/>
    <x v="20"/>
    <s v="TRANSPORTATION"/>
    <x v="2"/>
    <s v="ELECTRICITY"/>
    <m/>
  </r>
  <r>
    <n v="74460"/>
    <s v="REFERENCE ELECTRIFICATION - MODERATE TECHNOLOGY ADVANCEMENT"/>
    <x v="0"/>
    <s v="GASOLINE-ELECTRIC HYBRID LIGHT-DUTY AUTO"/>
    <x v="20"/>
    <s v="TRANSPORTATION"/>
    <x v="2"/>
    <s v="DIESEL FUEL"/>
    <m/>
  </r>
  <r>
    <n v="74461"/>
    <s v="REFERENCE ELECTRIFICATION - MODERATE TECHNOLOGY ADVANCEMENT"/>
    <x v="0"/>
    <s v="GASOLINE-ELECTRIC HYBRID LIGHT-DUTY AUTO"/>
    <x v="20"/>
    <s v="TRANSPORTATION"/>
    <x v="2"/>
    <s v="COMPRESSED PIPELINE GAS"/>
    <m/>
  </r>
  <r>
    <n v="74462"/>
    <s v="REFERENCE ELECTRIFICATION - MODERATE TECHNOLOGY ADVANCEMENT"/>
    <x v="0"/>
    <s v="GASOLINE-ELECTRIC HYBRID LIGHT-DUTY AUTO"/>
    <x v="20"/>
    <s v="TRANSPORTATION"/>
    <x v="2"/>
    <s v="LIQUID HYDROGEN"/>
    <m/>
  </r>
  <r>
    <n v="74463"/>
    <s v="REFERENCE ELECTRIFICATION - MODERATE TECHNOLOGY ADVANCEMENT"/>
    <x v="0"/>
    <s v="GASOLINE-ELECTRIC HYBRID LIGHT-DUTY AUTO"/>
    <x v="21"/>
    <s v="TRANSPORTATION"/>
    <x v="2"/>
    <s v="GASOLINE FUEL"/>
    <n v="3331622.63709688"/>
  </r>
  <r>
    <n v="74464"/>
    <s v="REFERENCE ELECTRIFICATION - MODERATE TECHNOLOGY ADVANCEMENT"/>
    <x v="0"/>
    <s v="GASOLINE-ELECTRIC HYBRID LIGHT-DUTY AUTO"/>
    <x v="21"/>
    <s v="TRANSPORTATION"/>
    <x v="2"/>
    <s v="ELECTRICITY"/>
    <m/>
  </r>
  <r>
    <n v="74465"/>
    <s v="REFERENCE ELECTRIFICATION - MODERATE TECHNOLOGY ADVANCEMENT"/>
    <x v="0"/>
    <s v="GASOLINE-ELECTRIC HYBRID LIGHT-DUTY AUTO"/>
    <x v="21"/>
    <s v="TRANSPORTATION"/>
    <x v="2"/>
    <s v="DIESEL FUEL"/>
    <m/>
  </r>
  <r>
    <n v="74466"/>
    <s v="REFERENCE ELECTRIFICATION - MODERATE TECHNOLOGY ADVANCEMENT"/>
    <x v="0"/>
    <s v="GASOLINE-ELECTRIC HYBRID LIGHT-DUTY AUTO"/>
    <x v="21"/>
    <s v="TRANSPORTATION"/>
    <x v="2"/>
    <s v="COMPRESSED PIPELINE GAS"/>
    <m/>
  </r>
  <r>
    <n v="74467"/>
    <s v="REFERENCE ELECTRIFICATION - MODERATE TECHNOLOGY ADVANCEMENT"/>
    <x v="0"/>
    <s v="GASOLINE-ELECTRIC HYBRID LIGHT-DUTY AUTO"/>
    <x v="21"/>
    <s v="TRANSPORTATION"/>
    <x v="2"/>
    <s v="LIQUID HYDROGEN"/>
    <m/>
  </r>
  <r>
    <n v="74468"/>
    <s v="REFERENCE ELECTRIFICATION - MODERATE TECHNOLOGY ADVANCEMENT"/>
    <x v="0"/>
    <s v="GASOLINE-ELECTRIC HYBRID LIGHT-DUTY AUTO"/>
    <x v="22"/>
    <s v="TRANSPORTATION"/>
    <x v="2"/>
    <s v="GASOLINE FUEL"/>
    <n v="5415566.85734916"/>
  </r>
  <r>
    <n v="74469"/>
    <s v="REFERENCE ELECTRIFICATION - MODERATE TECHNOLOGY ADVANCEMENT"/>
    <x v="0"/>
    <s v="GASOLINE-ELECTRIC HYBRID LIGHT-DUTY AUTO"/>
    <x v="22"/>
    <s v="TRANSPORTATION"/>
    <x v="2"/>
    <s v="ELECTRICITY"/>
    <m/>
  </r>
  <r>
    <n v="74470"/>
    <s v="REFERENCE ELECTRIFICATION - MODERATE TECHNOLOGY ADVANCEMENT"/>
    <x v="0"/>
    <s v="GASOLINE-ELECTRIC HYBRID LIGHT-DUTY AUTO"/>
    <x v="22"/>
    <s v="TRANSPORTATION"/>
    <x v="2"/>
    <s v="DIESEL FUEL"/>
    <m/>
  </r>
  <r>
    <n v="74471"/>
    <s v="REFERENCE ELECTRIFICATION - MODERATE TECHNOLOGY ADVANCEMENT"/>
    <x v="0"/>
    <s v="GASOLINE-ELECTRIC HYBRID LIGHT-DUTY AUTO"/>
    <x v="22"/>
    <s v="TRANSPORTATION"/>
    <x v="2"/>
    <s v="COMPRESSED PIPELINE GAS"/>
    <m/>
  </r>
  <r>
    <n v="74472"/>
    <s v="REFERENCE ELECTRIFICATION - MODERATE TECHNOLOGY ADVANCEMENT"/>
    <x v="0"/>
    <s v="GASOLINE-ELECTRIC HYBRID LIGHT-DUTY AUTO"/>
    <x v="22"/>
    <s v="TRANSPORTATION"/>
    <x v="2"/>
    <s v="LIQUID HYDROGEN"/>
    <m/>
  </r>
  <r>
    <n v="74473"/>
    <s v="REFERENCE ELECTRIFICATION - MODERATE TECHNOLOGY ADVANCEMENT"/>
    <x v="0"/>
    <s v="GASOLINE-ELECTRIC HYBRID LIGHT-DUTY AUTO"/>
    <x v="23"/>
    <s v="TRANSPORTATION"/>
    <x v="2"/>
    <s v="GASOLINE FUEL"/>
    <n v="3099015.81642756"/>
  </r>
  <r>
    <n v="74474"/>
    <s v="REFERENCE ELECTRIFICATION - MODERATE TECHNOLOGY ADVANCEMENT"/>
    <x v="0"/>
    <s v="GASOLINE-ELECTRIC HYBRID LIGHT-DUTY AUTO"/>
    <x v="23"/>
    <s v="TRANSPORTATION"/>
    <x v="2"/>
    <s v="ELECTRICITY"/>
    <m/>
  </r>
  <r>
    <n v="74475"/>
    <s v="REFERENCE ELECTRIFICATION - MODERATE TECHNOLOGY ADVANCEMENT"/>
    <x v="0"/>
    <s v="GASOLINE-ELECTRIC HYBRID LIGHT-DUTY AUTO"/>
    <x v="23"/>
    <s v="TRANSPORTATION"/>
    <x v="2"/>
    <s v="DIESEL FUEL"/>
    <m/>
  </r>
  <r>
    <n v="74476"/>
    <s v="REFERENCE ELECTRIFICATION - MODERATE TECHNOLOGY ADVANCEMENT"/>
    <x v="0"/>
    <s v="GASOLINE-ELECTRIC HYBRID LIGHT-DUTY AUTO"/>
    <x v="23"/>
    <s v="TRANSPORTATION"/>
    <x v="2"/>
    <s v="COMPRESSED PIPELINE GAS"/>
    <m/>
  </r>
  <r>
    <n v="74477"/>
    <s v="REFERENCE ELECTRIFICATION - MODERATE TECHNOLOGY ADVANCEMENT"/>
    <x v="0"/>
    <s v="GASOLINE-ELECTRIC HYBRID LIGHT-DUTY AUTO"/>
    <x v="23"/>
    <s v="TRANSPORTATION"/>
    <x v="2"/>
    <s v="LIQUID HYDROGEN"/>
    <m/>
  </r>
  <r>
    <n v="74478"/>
    <s v="REFERENCE ELECTRIFICATION - MODERATE TECHNOLOGY ADVANCEMENT"/>
    <x v="0"/>
    <s v="GASOLINE-ELECTRIC HYBRID LIGHT-DUTY AUTO"/>
    <x v="24"/>
    <s v="TRANSPORTATION"/>
    <x v="2"/>
    <s v="GASOLINE FUEL"/>
    <n v="1910833.75788727"/>
  </r>
  <r>
    <n v="74479"/>
    <s v="REFERENCE ELECTRIFICATION - MODERATE TECHNOLOGY ADVANCEMENT"/>
    <x v="0"/>
    <s v="GASOLINE-ELECTRIC HYBRID LIGHT-DUTY AUTO"/>
    <x v="24"/>
    <s v="TRANSPORTATION"/>
    <x v="2"/>
    <s v="ELECTRICITY"/>
    <m/>
  </r>
  <r>
    <n v="74480"/>
    <s v="REFERENCE ELECTRIFICATION - MODERATE TECHNOLOGY ADVANCEMENT"/>
    <x v="0"/>
    <s v="GASOLINE-ELECTRIC HYBRID LIGHT-DUTY AUTO"/>
    <x v="24"/>
    <s v="TRANSPORTATION"/>
    <x v="2"/>
    <s v="DIESEL FUEL"/>
    <m/>
  </r>
  <r>
    <n v="74481"/>
    <s v="REFERENCE ELECTRIFICATION - MODERATE TECHNOLOGY ADVANCEMENT"/>
    <x v="0"/>
    <s v="GASOLINE-ELECTRIC HYBRID LIGHT-DUTY AUTO"/>
    <x v="24"/>
    <s v="TRANSPORTATION"/>
    <x v="2"/>
    <s v="COMPRESSED PIPELINE GAS"/>
    <m/>
  </r>
  <r>
    <n v="74482"/>
    <s v="REFERENCE ELECTRIFICATION - MODERATE TECHNOLOGY ADVANCEMENT"/>
    <x v="0"/>
    <s v="GASOLINE-ELECTRIC HYBRID LIGHT-DUTY AUTO"/>
    <x v="24"/>
    <s v="TRANSPORTATION"/>
    <x v="2"/>
    <s v="LIQUID HYDROGEN"/>
    <m/>
  </r>
  <r>
    <n v="74483"/>
    <s v="REFERENCE ELECTRIFICATION - MODERATE TECHNOLOGY ADVANCEMENT"/>
    <x v="0"/>
    <s v="GASOLINE-ELECTRIC HYBRID LIGHT-DUTY AUTO"/>
    <x v="25"/>
    <s v="TRANSPORTATION"/>
    <x v="2"/>
    <s v="GASOLINE FUEL"/>
    <n v="3383466.54204058"/>
  </r>
  <r>
    <n v="74484"/>
    <s v="REFERENCE ELECTRIFICATION - MODERATE TECHNOLOGY ADVANCEMENT"/>
    <x v="0"/>
    <s v="GASOLINE-ELECTRIC HYBRID LIGHT-DUTY AUTO"/>
    <x v="25"/>
    <s v="TRANSPORTATION"/>
    <x v="2"/>
    <s v="ELECTRICITY"/>
    <m/>
  </r>
  <r>
    <n v="74485"/>
    <s v="REFERENCE ELECTRIFICATION - MODERATE TECHNOLOGY ADVANCEMENT"/>
    <x v="0"/>
    <s v="GASOLINE-ELECTRIC HYBRID LIGHT-DUTY AUTO"/>
    <x v="25"/>
    <s v="TRANSPORTATION"/>
    <x v="2"/>
    <s v="DIESEL FUEL"/>
    <m/>
  </r>
  <r>
    <n v="74486"/>
    <s v="REFERENCE ELECTRIFICATION - MODERATE TECHNOLOGY ADVANCEMENT"/>
    <x v="0"/>
    <s v="GASOLINE-ELECTRIC HYBRID LIGHT-DUTY AUTO"/>
    <x v="25"/>
    <s v="TRANSPORTATION"/>
    <x v="2"/>
    <s v="COMPRESSED PIPELINE GAS"/>
    <m/>
  </r>
  <r>
    <n v="74487"/>
    <s v="REFERENCE ELECTRIFICATION - MODERATE TECHNOLOGY ADVANCEMENT"/>
    <x v="0"/>
    <s v="GASOLINE-ELECTRIC HYBRID LIGHT-DUTY AUTO"/>
    <x v="25"/>
    <s v="TRANSPORTATION"/>
    <x v="2"/>
    <s v="LIQUID HYDROGEN"/>
    <m/>
  </r>
  <r>
    <n v="74488"/>
    <s v="REFERENCE ELECTRIFICATION - MODERATE TECHNOLOGY ADVANCEMENT"/>
    <x v="0"/>
    <s v="GASOLINE-ELECTRIC HYBRID LIGHT-DUTY AUTO"/>
    <x v="26"/>
    <s v="TRANSPORTATION"/>
    <x v="2"/>
    <s v="GASOLINE FUEL"/>
    <n v="619339.9087671"/>
  </r>
  <r>
    <n v="74489"/>
    <s v="REFERENCE ELECTRIFICATION - MODERATE TECHNOLOGY ADVANCEMENT"/>
    <x v="0"/>
    <s v="GASOLINE-ELECTRIC HYBRID LIGHT-DUTY AUTO"/>
    <x v="26"/>
    <s v="TRANSPORTATION"/>
    <x v="2"/>
    <s v="ELECTRICITY"/>
    <m/>
  </r>
  <r>
    <n v="74490"/>
    <s v="REFERENCE ELECTRIFICATION - MODERATE TECHNOLOGY ADVANCEMENT"/>
    <x v="0"/>
    <s v="GASOLINE-ELECTRIC HYBRID LIGHT-DUTY AUTO"/>
    <x v="26"/>
    <s v="TRANSPORTATION"/>
    <x v="2"/>
    <s v="DIESEL FUEL"/>
    <m/>
  </r>
  <r>
    <n v="74491"/>
    <s v="REFERENCE ELECTRIFICATION - MODERATE TECHNOLOGY ADVANCEMENT"/>
    <x v="0"/>
    <s v="GASOLINE-ELECTRIC HYBRID LIGHT-DUTY AUTO"/>
    <x v="26"/>
    <s v="TRANSPORTATION"/>
    <x v="2"/>
    <s v="COMPRESSED PIPELINE GAS"/>
    <m/>
  </r>
  <r>
    <n v="74492"/>
    <s v="REFERENCE ELECTRIFICATION - MODERATE TECHNOLOGY ADVANCEMENT"/>
    <x v="0"/>
    <s v="GASOLINE-ELECTRIC HYBRID LIGHT-DUTY AUTO"/>
    <x v="26"/>
    <s v="TRANSPORTATION"/>
    <x v="2"/>
    <s v="LIQUID HYDROGEN"/>
    <m/>
  </r>
  <r>
    <n v="74493"/>
    <s v="REFERENCE ELECTRIFICATION - MODERATE TECHNOLOGY ADVANCEMENT"/>
    <x v="0"/>
    <s v="GASOLINE-ELECTRIC HYBRID LIGHT-DUTY AUTO"/>
    <x v="27"/>
    <s v="TRANSPORTATION"/>
    <x v="2"/>
    <s v="GASOLINE FUEL"/>
    <n v="943178.720394426"/>
  </r>
  <r>
    <n v="74494"/>
    <s v="REFERENCE ELECTRIFICATION - MODERATE TECHNOLOGY ADVANCEMENT"/>
    <x v="0"/>
    <s v="GASOLINE-ELECTRIC HYBRID LIGHT-DUTY AUTO"/>
    <x v="27"/>
    <s v="TRANSPORTATION"/>
    <x v="2"/>
    <s v="ELECTRICITY"/>
    <m/>
  </r>
  <r>
    <n v="74495"/>
    <s v="REFERENCE ELECTRIFICATION - MODERATE TECHNOLOGY ADVANCEMENT"/>
    <x v="0"/>
    <s v="GASOLINE-ELECTRIC HYBRID LIGHT-DUTY AUTO"/>
    <x v="27"/>
    <s v="TRANSPORTATION"/>
    <x v="2"/>
    <s v="DIESEL FUEL"/>
    <m/>
  </r>
  <r>
    <n v="74496"/>
    <s v="REFERENCE ELECTRIFICATION - MODERATE TECHNOLOGY ADVANCEMENT"/>
    <x v="0"/>
    <s v="GASOLINE-ELECTRIC HYBRID LIGHT-DUTY AUTO"/>
    <x v="27"/>
    <s v="TRANSPORTATION"/>
    <x v="2"/>
    <s v="COMPRESSED PIPELINE GAS"/>
    <m/>
  </r>
  <r>
    <n v="74497"/>
    <s v="REFERENCE ELECTRIFICATION - MODERATE TECHNOLOGY ADVANCEMENT"/>
    <x v="0"/>
    <s v="GASOLINE-ELECTRIC HYBRID LIGHT-DUTY AUTO"/>
    <x v="27"/>
    <s v="TRANSPORTATION"/>
    <x v="2"/>
    <s v="LIQUID HYDROGEN"/>
    <m/>
  </r>
  <r>
    <n v="74498"/>
    <s v="REFERENCE ELECTRIFICATION - MODERATE TECHNOLOGY ADVANCEMENT"/>
    <x v="0"/>
    <s v="GASOLINE-ELECTRIC HYBRID LIGHT-DUTY AUTO"/>
    <x v="28"/>
    <s v="TRANSPORTATION"/>
    <x v="2"/>
    <s v="GASOLINE FUEL"/>
    <n v="1314209.07186528"/>
  </r>
  <r>
    <n v="74499"/>
    <s v="REFERENCE ELECTRIFICATION - MODERATE TECHNOLOGY ADVANCEMENT"/>
    <x v="0"/>
    <s v="GASOLINE-ELECTRIC HYBRID LIGHT-DUTY AUTO"/>
    <x v="28"/>
    <s v="TRANSPORTATION"/>
    <x v="2"/>
    <s v="ELECTRICITY"/>
    <m/>
  </r>
  <r>
    <n v="74500"/>
    <s v="REFERENCE ELECTRIFICATION - MODERATE TECHNOLOGY ADVANCEMENT"/>
    <x v="0"/>
    <s v="GASOLINE-ELECTRIC HYBRID LIGHT-DUTY AUTO"/>
    <x v="28"/>
    <s v="TRANSPORTATION"/>
    <x v="2"/>
    <s v="DIESEL FUEL"/>
    <m/>
  </r>
  <r>
    <n v="74501"/>
    <s v="REFERENCE ELECTRIFICATION - MODERATE TECHNOLOGY ADVANCEMENT"/>
    <x v="0"/>
    <s v="GASOLINE-ELECTRIC HYBRID LIGHT-DUTY AUTO"/>
    <x v="28"/>
    <s v="TRANSPORTATION"/>
    <x v="2"/>
    <s v="COMPRESSED PIPELINE GAS"/>
    <m/>
  </r>
  <r>
    <n v="74502"/>
    <s v="REFERENCE ELECTRIFICATION - MODERATE TECHNOLOGY ADVANCEMENT"/>
    <x v="0"/>
    <s v="GASOLINE-ELECTRIC HYBRID LIGHT-DUTY AUTO"/>
    <x v="28"/>
    <s v="TRANSPORTATION"/>
    <x v="2"/>
    <s v="LIQUID HYDROGEN"/>
    <m/>
  </r>
  <r>
    <n v="74503"/>
    <s v="REFERENCE ELECTRIFICATION - MODERATE TECHNOLOGY ADVANCEMENT"/>
    <x v="0"/>
    <s v="GASOLINE-ELECTRIC HYBRID LIGHT-DUTY AUTO"/>
    <x v="29"/>
    <s v="TRANSPORTATION"/>
    <x v="2"/>
    <s v="GASOLINE FUEL"/>
    <n v="738614.4508374929"/>
  </r>
  <r>
    <n v="74504"/>
    <s v="REFERENCE ELECTRIFICATION - MODERATE TECHNOLOGY ADVANCEMENT"/>
    <x v="0"/>
    <s v="GASOLINE-ELECTRIC HYBRID LIGHT-DUTY AUTO"/>
    <x v="29"/>
    <s v="TRANSPORTATION"/>
    <x v="2"/>
    <s v="ELECTRICITY"/>
    <m/>
  </r>
  <r>
    <n v="74505"/>
    <s v="REFERENCE ELECTRIFICATION - MODERATE TECHNOLOGY ADVANCEMENT"/>
    <x v="0"/>
    <s v="GASOLINE-ELECTRIC HYBRID LIGHT-DUTY AUTO"/>
    <x v="29"/>
    <s v="TRANSPORTATION"/>
    <x v="2"/>
    <s v="DIESEL FUEL"/>
    <m/>
  </r>
  <r>
    <n v="74506"/>
    <s v="REFERENCE ELECTRIFICATION - MODERATE TECHNOLOGY ADVANCEMENT"/>
    <x v="0"/>
    <s v="GASOLINE-ELECTRIC HYBRID LIGHT-DUTY AUTO"/>
    <x v="29"/>
    <s v="TRANSPORTATION"/>
    <x v="2"/>
    <s v="COMPRESSED PIPELINE GAS"/>
    <m/>
  </r>
  <r>
    <n v="74507"/>
    <s v="REFERENCE ELECTRIFICATION - MODERATE TECHNOLOGY ADVANCEMENT"/>
    <x v="0"/>
    <s v="GASOLINE-ELECTRIC HYBRID LIGHT-DUTY AUTO"/>
    <x v="29"/>
    <s v="TRANSPORTATION"/>
    <x v="2"/>
    <s v="LIQUID HYDROGEN"/>
    <m/>
  </r>
  <r>
    <n v="74508"/>
    <s v="REFERENCE ELECTRIFICATION - MODERATE TECHNOLOGY ADVANCEMENT"/>
    <x v="0"/>
    <s v="GASOLINE-ELECTRIC HYBRID LIGHT-DUTY AUTO"/>
    <x v="30"/>
    <s v="TRANSPORTATION"/>
    <x v="2"/>
    <s v="GASOLINE FUEL"/>
    <n v="4448488.61961086"/>
  </r>
  <r>
    <n v="74509"/>
    <s v="REFERENCE ELECTRIFICATION - MODERATE TECHNOLOGY ADVANCEMENT"/>
    <x v="0"/>
    <s v="GASOLINE-ELECTRIC HYBRID LIGHT-DUTY AUTO"/>
    <x v="30"/>
    <s v="TRANSPORTATION"/>
    <x v="2"/>
    <s v="ELECTRICITY"/>
    <m/>
  </r>
  <r>
    <n v="74510"/>
    <s v="REFERENCE ELECTRIFICATION - MODERATE TECHNOLOGY ADVANCEMENT"/>
    <x v="0"/>
    <s v="GASOLINE-ELECTRIC HYBRID LIGHT-DUTY AUTO"/>
    <x v="30"/>
    <s v="TRANSPORTATION"/>
    <x v="2"/>
    <s v="DIESEL FUEL"/>
    <m/>
  </r>
  <r>
    <n v="74511"/>
    <s v="REFERENCE ELECTRIFICATION - MODERATE TECHNOLOGY ADVANCEMENT"/>
    <x v="0"/>
    <s v="GASOLINE-ELECTRIC HYBRID LIGHT-DUTY AUTO"/>
    <x v="30"/>
    <s v="TRANSPORTATION"/>
    <x v="2"/>
    <s v="COMPRESSED PIPELINE GAS"/>
    <m/>
  </r>
  <r>
    <n v="74512"/>
    <s v="REFERENCE ELECTRIFICATION - MODERATE TECHNOLOGY ADVANCEMENT"/>
    <x v="0"/>
    <s v="GASOLINE-ELECTRIC HYBRID LIGHT-DUTY AUTO"/>
    <x v="30"/>
    <s v="TRANSPORTATION"/>
    <x v="2"/>
    <s v="LIQUID HYDROGEN"/>
    <m/>
  </r>
  <r>
    <n v="74513"/>
    <s v="REFERENCE ELECTRIFICATION - MODERATE TECHNOLOGY ADVANCEMENT"/>
    <x v="0"/>
    <s v="GASOLINE-ELECTRIC HYBRID LIGHT-DUTY AUTO"/>
    <x v="31"/>
    <s v="TRANSPORTATION"/>
    <x v="2"/>
    <s v="GASOLINE FUEL"/>
    <n v="1132938.8552706"/>
  </r>
  <r>
    <n v="74514"/>
    <s v="REFERENCE ELECTRIFICATION - MODERATE TECHNOLOGY ADVANCEMENT"/>
    <x v="0"/>
    <s v="GASOLINE-ELECTRIC HYBRID LIGHT-DUTY AUTO"/>
    <x v="31"/>
    <s v="TRANSPORTATION"/>
    <x v="2"/>
    <s v="ELECTRICITY"/>
    <m/>
  </r>
  <r>
    <n v="74515"/>
    <s v="REFERENCE ELECTRIFICATION - MODERATE TECHNOLOGY ADVANCEMENT"/>
    <x v="0"/>
    <s v="GASOLINE-ELECTRIC HYBRID LIGHT-DUTY AUTO"/>
    <x v="31"/>
    <s v="TRANSPORTATION"/>
    <x v="2"/>
    <s v="DIESEL FUEL"/>
    <m/>
  </r>
  <r>
    <n v="74516"/>
    <s v="REFERENCE ELECTRIFICATION - MODERATE TECHNOLOGY ADVANCEMENT"/>
    <x v="0"/>
    <s v="GASOLINE-ELECTRIC HYBRID LIGHT-DUTY AUTO"/>
    <x v="31"/>
    <s v="TRANSPORTATION"/>
    <x v="2"/>
    <s v="COMPRESSED PIPELINE GAS"/>
    <m/>
  </r>
  <r>
    <n v="74517"/>
    <s v="REFERENCE ELECTRIFICATION - MODERATE TECHNOLOGY ADVANCEMENT"/>
    <x v="0"/>
    <s v="GASOLINE-ELECTRIC HYBRID LIGHT-DUTY AUTO"/>
    <x v="31"/>
    <s v="TRANSPORTATION"/>
    <x v="2"/>
    <s v="LIQUID HYDROGEN"/>
    <m/>
  </r>
  <r>
    <n v="74518"/>
    <s v="REFERENCE ELECTRIFICATION - MODERATE TECHNOLOGY ADVANCEMENT"/>
    <x v="0"/>
    <s v="GASOLINE-ELECTRIC HYBRID LIGHT-DUTY AUTO"/>
    <x v="32"/>
    <s v="TRANSPORTATION"/>
    <x v="2"/>
    <s v="GASOLINE FUEL"/>
    <n v="7130429.40521124"/>
  </r>
  <r>
    <n v="74519"/>
    <s v="REFERENCE ELECTRIFICATION - MODERATE TECHNOLOGY ADVANCEMENT"/>
    <x v="0"/>
    <s v="GASOLINE-ELECTRIC HYBRID LIGHT-DUTY AUTO"/>
    <x v="32"/>
    <s v="TRANSPORTATION"/>
    <x v="2"/>
    <s v="ELECTRICITY"/>
    <m/>
  </r>
  <r>
    <n v="74520"/>
    <s v="REFERENCE ELECTRIFICATION - MODERATE TECHNOLOGY ADVANCEMENT"/>
    <x v="0"/>
    <s v="GASOLINE-ELECTRIC HYBRID LIGHT-DUTY AUTO"/>
    <x v="32"/>
    <s v="TRANSPORTATION"/>
    <x v="2"/>
    <s v="DIESEL FUEL"/>
    <m/>
  </r>
  <r>
    <n v="74521"/>
    <s v="REFERENCE ELECTRIFICATION - MODERATE TECHNOLOGY ADVANCEMENT"/>
    <x v="0"/>
    <s v="GASOLINE-ELECTRIC HYBRID LIGHT-DUTY AUTO"/>
    <x v="32"/>
    <s v="TRANSPORTATION"/>
    <x v="2"/>
    <s v="COMPRESSED PIPELINE GAS"/>
    <m/>
  </r>
  <r>
    <n v="74522"/>
    <s v="REFERENCE ELECTRIFICATION - MODERATE TECHNOLOGY ADVANCEMENT"/>
    <x v="0"/>
    <s v="GASOLINE-ELECTRIC HYBRID LIGHT-DUTY AUTO"/>
    <x v="32"/>
    <s v="TRANSPORTATION"/>
    <x v="2"/>
    <s v="LIQUID HYDROGEN"/>
    <m/>
  </r>
  <r>
    <n v="74523"/>
    <s v="REFERENCE ELECTRIFICATION - MODERATE TECHNOLOGY ADVANCEMENT"/>
    <x v="0"/>
    <s v="GASOLINE-ELECTRIC HYBRID LIGHT-DUTY AUTO"/>
    <x v="33"/>
    <s v="TRANSPORTATION"/>
    <x v="2"/>
    <s v="GASOLINE FUEL"/>
    <n v="6032272.89055518"/>
  </r>
  <r>
    <n v="74524"/>
    <s v="REFERENCE ELECTRIFICATION - MODERATE TECHNOLOGY ADVANCEMENT"/>
    <x v="0"/>
    <s v="GASOLINE-ELECTRIC HYBRID LIGHT-DUTY AUTO"/>
    <x v="33"/>
    <s v="TRANSPORTATION"/>
    <x v="2"/>
    <s v="ELECTRICITY"/>
    <m/>
  </r>
  <r>
    <n v="74525"/>
    <s v="REFERENCE ELECTRIFICATION - MODERATE TECHNOLOGY ADVANCEMENT"/>
    <x v="0"/>
    <s v="GASOLINE-ELECTRIC HYBRID LIGHT-DUTY AUTO"/>
    <x v="33"/>
    <s v="TRANSPORTATION"/>
    <x v="2"/>
    <s v="DIESEL FUEL"/>
    <m/>
  </r>
  <r>
    <n v="74526"/>
    <s v="REFERENCE ELECTRIFICATION - MODERATE TECHNOLOGY ADVANCEMENT"/>
    <x v="0"/>
    <s v="GASOLINE-ELECTRIC HYBRID LIGHT-DUTY AUTO"/>
    <x v="33"/>
    <s v="TRANSPORTATION"/>
    <x v="2"/>
    <s v="COMPRESSED PIPELINE GAS"/>
    <m/>
  </r>
  <r>
    <n v="74527"/>
    <s v="REFERENCE ELECTRIFICATION - MODERATE TECHNOLOGY ADVANCEMENT"/>
    <x v="0"/>
    <s v="GASOLINE-ELECTRIC HYBRID LIGHT-DUTY AUTO"/>
    <x v="33"/>
    <s v="TRANSPORTATION"/>
    <x v="2"/>
    <s v="LIQUID HYDROGEN"/>
    <m/>
  </r>
  <r>
    <n v="74528"/>
    <s v="REFERENCE ELECTRIFICATION - MODERATE TECHNOLOGY ADVANCEMENT"/>
    <x v="0"/>
    <s v="GASOLINE-ELECTRIC HYBRID LIGHT-DUTY AUTO"/>
    <x v="34"/>
    <s v="TRANSPORTATION"/>
    <x v="2"/>
    <s v="GASOLINE FUEL"/>
    <n v="434161.632051518"/>
  </r>
  <r>
    <n v="74529"/>
    <s v="REFERENCE ELECTRIFICATION - MODERATE TECHNOLOGY ADVANCEMENT"/>
    <x v="0"/>
    <s v="GASOLINE-ELECTRIC HYBRID LIGHT-DUTY AUTO"/>
    <x v="34"/>
    <s v="TRANSPORTATION"/>
    <x v="2"/>
    <s v="ELECTRICITY"/>
    <m/>
  </r>
  <r>
    <n v="74530"/>
    <s v="REFERENCE ELECTRIFICATION - MODERATE TECHNOLOGY ADVANCEMENT"/>
    <x v="0"/>
    <s v="GASOLINE-ELECTRIC HYBRID LIGHT-DUTY AUTO"/>
    <x v="34"/>
    <s v="TRANSPORTATION"/>
    <x v="2"/>
    <s v="DIESEL FUEL"/>
    <m/>
  </r>
  <r>
    <n v="74531"/>
    <s v="REFERENCE ELECTRIFICATION - MODERATE TECHNOLOGY ADVANCEMENT"/>
    <x v="0"/>
    <s v="GASOLINE-ELECTRIC HYBRID LIGHT-DUTY AUTO"/>
    <x v="34"/>
    <s v="TRANSPORTATION"/>
    <x v="2"/>
    <s v="COMPRESSED PIPELINE GAS"/>
    <m/>
  </r>
  <r>
    <n v="74532"/>
    <s v="REFERENCE ELECTRIFICATION - MODERATE TECHNOLOGY ADVANCEMENT"/>
    <x v="0"/>
    <s v="GASOLINE-ELECTRIC HYBRID LIGHT-DUTY AUTO"/>
    <x v="34"/>
    <s v="TRANSPORTATION"/>
    <x v="2"/>
    <s v="LIQUID HYDROGEN"/>
    <m/>
  </r>
  <r>
    <n v="74533"/>
    <s v="REFERENCE ELECTRIFICATION - MODERATE TECHNOLOGY ADVANCEMENT"/>
    <x v="0"/>
    <s v="GASOLINE-ELECTRIC HYBRID LIGHT-DUTY AUTO"/>
    <x v="35"/>
    <s v="TRANSPORTATION"/>
    <x v="2"/>
    <s v="GASOLINE FUEL"/>
    <n v="5823696.53485279"/>
  </r>
  <r>
    <n v="74534"/>
    <s v="REFERENCE ELECTRIFICATION - MODERATE TECHNOLOGY ADVANCEMENT"/>
    <x v="0"/>
    <s v="GASOLINE-ELECTRIC HYBRID LIGHT-DUTY AUTO"/>
    <x v="35"/>
    <s v="TRANSPORTATION"/>
    <x v="2"/>
    <s v="ELECTRICITY"/>
    <m/>
  </r>
  <r>
    <n v="74535"/>
    <s v="REFERENCE ELECTRIFICATION - MODERATE TECHNOLOGY ADVANCEMENT"/>
    <x v="0"/>
    <s v="GASOLINE-ELECTRIC HYBRID LIGHT-DUTY AUTO"/>
    <x v="35"/>
    <s v="TRANSPORTATION"/>
    <x v="2"/>
    <s v="DIESEL FUEL"/>
    <m/>
  </r>
  <r>
    <n v="74536"/>
    <s v="REFERENCE ELECTRIFICATION - MODERATE TECHNOLOGY ADVANCEMENT"/>
    <x v="0"/>
    <s v="GASOLINE-ELECTRIC HYBRID LIGHT-DUTY AUTO"/>
    <x v="35"/>
    <s v="TRANSPORTATION"/>
    <x v="2"/>
    <s v="COMPRESSED PIPELINE GAS"/>
    <m/>
  </r>
  <r>
    <n v="74537"/>
    <s v="REFERENCE ELECTRIFICATION - MODERATE TECHNOLOGY ADVANCEMENT"/>
    <x v="0"/>
    <s v="GASOLINE-ELECTRIC HYBRID LIGHT-DUTY AUTO"/>
    <x v="35"/>
    <s v="TRANSPORTATION"/>
    <x v="2"/>
    <s v="LIQUID HYDROGEN"/>
    <m/>
  </r>
  <r>
    <n v="74538"/>
    <s v="REFERENCE ELECTRIFICATION - MODERATE TECHNOLOGY ADVANCEMENT"/>
    <x v="0"/>
    <s v="GASOLINE-ELECTRIC HYBRID LIGHT-DUTY AUTO"/>
    <x v="36"/>
    <s v="TRANSPORTATION"/>
    <x v="2"/>
    <s v="GASOLINE FUEL"/>
    <n v="2185277.91259602"/>
  </r>
  <r>
    <n v="74539"/>
    <s v="REFERENCE ELECTRIFICATION - MODERATE TECHNOLOGY ADVANCEMENT"/>
    <x v="0"/>
    <s v="GASOLINE-ELECTRIC HYBRID LIGHT-DUTY AUTO"/>
    <x v="36"/>
    <s v="TRANSPORTATION"/>
    <x v="2"/>
    <s v="ELECTRICITY"/>
    <m/>
  </r>
  <r>
    <n v="74540"/>
    <s v="REFERENCE ELECTRIFICATION - MODERATE TECHNOLOGY ADVANCEMENT"/>
    <x v="0"/>
    <s v="GASOLINE-ELECTRIC HYBRID LIGHT-DUTY AUTO"/>
    <x v="36"/>
    <s v="TRANSPORTATION"/>
    <x v="2"/>
    <s v="DIESEL FUEL"/>
    <m/>
  </r>
  <r>
    <n v="74541"/>
    <s v="REFERENCE ELECTRIFICATION - MODERATE TECHNOLOGY ADVANCEMENT"/>
    <x v="0"/>
    <s v="GASOLINE-ELECTRIC HYBRID LIGHT-DUTY AUTO"/>
    <x v="36"/>
    <s v="TRANSPORTATION"/>
    <x v="2"/>
    <s v="COMPRESSED PIPELINE GAS"/>
    <m/>
  </r>
  <r>
    <n v="74542"/>
    <s v="REFERENCE ELECTRIFICATION - MODERATE TECHNOLOGY ADVANCEMENT"/>
    <x v="0"/>
    <s v="GASOLINE-ELECTRIC HYBRID LIGHT-DUTY AUTO"/>
    <x v="36"/>
    <s v="TRANSPORTATION"/>
    <x v="2"/>
    <s v="LIQUID HYDROGEN"/>
    <m/>
  </r>
  <r>
    <n v="74543"/>
    <s v="REFERENCE ELECTRIFICATION - MODERATE TECHNOLOGY ADVANCEMENT"/>
    <x v="0"/>
    <s v="GASOLINE-ELECTRIC HYBRID LIGHT-DUTY AUTO"/>
    <x v="37"/>
    <s v="TRANSPORTATION"/>
    <x v="2"/>
    <s v="GASOLINE FUEL"/>
    <n v="1676201.12858316"/>
  </r>
  <r>
    <n v="74544"/>
    <s v="REFERENCE ELECTRIFICATION - MODERATE TECHNOLOGY ADVANCEMENT"/>
    <x v="0"/>
    <s v="GASOLINE-ELECTRIC HYBRID LIGHT-DUTY AUTO"/>
    <x v="37"/>
    <s v="TRANSPORTATION"/>
    <x v="2"/>
    <s v="ELECTRICITY"/>
    <m/>
  </r>
  <r>
    <n v="74545"/>
    <s v="REFERENCE ELECTRIFICATION - MODERATE TECHNOLOGY ADVANCEMENT"/>
    <x v="0"/>
    <s v="GASOLINE-ELECTRIC HYBRID LIGHT-DUTY AUTO"/>
    <x v="37"/>
    <s v="TRANSPORTATION"/>
    <x v="2"/>
    <s v="DIESEL FUEL"/>
    <m/>
  </r>
  <r>
    <n v="74546"/>
    <s v="REFERENCE ELECTRIFICATION - MODERATE TECHNOLOGY ADVANCEMENT"/>
    <x v="0"/>
    <s v="GASOLINE-ELECTRIC HYBRID LIGHT-DUTY AUTO"/>
    <x v="37"/>
    <s v="TRANSPORTATION"/>
    <x v="2"/>
    <s v="COMPRESSED PIPELINE GAS"/>
    <m/>
  </r>
  <r>
    <n v="74547"/>
    <s v="REFERENCE ELECTRIFICATION - MODERATE TECHNOLOGY ADVANCEMENT"/>
    <x v="0"/>
    <s v="GASOLINE-ELECTRIC HYBRID LIGHT-DUTY AUTO"/>
    <x v="37"/>
    <s v="TRANSPORTATION"/>
    <x v="2"/>
    <s v="LIQUID HYDROGEN"/>
    <m/>
  </r>
  <r>
    <n v="74548"/>
    <s v="REFERENCE ELECTRIFICATION - MODERATE TECHNOLOGY ADVANCEMENT"/>
    <x v="0"/>
    <s v="GASOLINE-ELECTRIC HYBRID LIGHT-DUTY AUTO"/>
    <x v="38"/>
    <s v="TRANSPORTATION"/>
    <x v="2"/>
    <s v="GASOLINE FUEL"/>
    <n v="5444179.21162831"/>
  </r>
  <r>
    <n v="74549"/>
    <s v="REFERENCE ELECTRIFICATION - MODERATE TECHNOLOGY ADVANCEMENT"/>
    <x v="0"/>
    <s v="GASOLINE-ELECTRIC HYBRID LIGHT-DUTY AUTO"/>
    <x v="38"/>
    <s v="TRANSPORTATION"/>
    <x v="2"/>
    <s v="ELECTRICITY"/>
    <m/>
  </r>
  <r>
    <n v="74550"/>
    <s v="REFERENCE ELECTRIFICATION - MODERATE TECHNOLOGY ADVANCEMENT"/>
    <x v="0"/>
    <s v="GASOLINE-ELECTRIC HYBRID LIGHT-DUTY AUTO"/>
    <x v="38"/>
    <s v="TRANSPORTATION"/>
    <x v="2"/>
    <s v="DIESEL FUEL"/>
    <m/>
  </r>
  <r>
    <n v="74551"/>
    <s v="REFERENCE ELECTRIFICATION - MODERATE TECHNOLOGY ADVANCEMENT"/>
    <x v="0"/>
    <s v="GASOLINE-ELECTRIC HYBRID LIGHT-DUTY AUTO"/>
    <x v="38"/>
    <s v="TRANSPORTATION"/>
    <x v="2"/>
    <s v="COMPRESSED PIPELINE GAS"/>
    <m/>
  </r>
  <r>
    <n v="74552"/>
    <s v="REFERENCE ELECTRIFICATION - MODERATE TECHNOLOGY ADVANCEMENT"/>
    <x v="0"/>
    <s v="GASOLINE-ELECTRIC HYBRID LIGHT-DUTY AUTO"/>
    <x v="38"/>
    <s v="TRANSPORTATION"/>
    <x v="2"/>
    <s v="LIQUID HYDROGEN"/>
    <m/>
  </r>
  <r>
    <n v="74553"/>
    <s v="REFERENCE ELECTRIFICATION - MODERATE TECHNOLOGY ADVANCEMENT"/>
    <x v="0"/>
    <s v="GASOLINE-ELECTRIC HYBRID LIGHT-DUTY AUTO"/>
    <x v="39"/>
    <s v="TRANSPORTATION"/>
    <x v="2"/>
    <s v="GASOLINE FUEL"/>
    <n v="424310.428895768"/>
  </r>
  <r>
    <n v="74554"/>
    <s v="REFERENCE ELECTRIFICATION - MODERATE TECHNOLOGY ADVANCEMENT"/>
    <x v="0"/>
    <s v="GASOLINE-ELECTRIC HYBRID LIGHT-DUTY AUTO"/>
    <x v="39"/>
    <s v="TRANSPORTATION"/>
    <x v="2"/>
    <s v="ELECTRICITY"/>
    <m/>
  </r>
  <r>
    <n v="74555"/>
    <s v="REFERENCE ELECTRIFICATION - MODERATE TECHNOLOGY ADVANCEMENT"/>
    <x v="0"/>
    <s v="GASOLINE-ELECTRIC HYBRID LIGHT-DUTY AUTO"/>
    <x v="39"/>
    <s v="TRANSPORTATION"/>
    <x v="2"/>
    <s v="DIESEL FUEL"/>
    <m/>
  </r>
  <r>
    <n v="74556"/>
    <s v="REFERENCE ELECTRIFICATION - MODERATE TECHNOLOGY ADVANCEMENT"/>
    <x v="0"/>
    <s v="GASOLINE-ELECTRIC HYBRID LIGHT-DUTY AUTO"/>
    <x v="39"/>
    <s v="TRANSPORTATION"/>
    <x v="2"/>
    <s v="COMPRESSED PIPELINE GAS"/>
    <m/>
  </r>
  <r>
    <n v="74557"/>
    <s v="REFERENCE ELECTRIFICATION - MODERATE TECHNOLOGY ADVANCEMENT"/>
    <x v="0"/>
    <s v="GASOLINE-ELECTRIC HYBRID LIGHT-DUTY AUTO"/>
    <x v="39"/>
    <s v="TRANSPORTATION"/>
    <x v="2"/>
    <s v="LIQUID HYDROGEN"/>
    <m/>
  </r>
  <r>
    <n v="74558"/>
    <s v="REFERENCE ELECTRIFICATION - MODERATE TECHNOLOGY ADVANCEMENT"/>
    <x v="0"/>
    <s v="GASOLINE-ELECTRIC HYBRID LIGHT-DUTY AUTO"/>
    <x v="40"/>
    <s v="TRANSPORTATION"/>
    <x v="2"/>
    <s v="GASOLINE FUEL"/>
    <n v="2773278.70494348"/>
  </r>
  <r>
    <n v="74559"/>
    <s v="REFERENCE ELECTRIFICATION - MODERATE TECHNOLOGY ADVANCEMENT"/>
    <x v="0"/>
    <s v="GASOLINE-ELECTRIC HYBRID LIGHT-DUTY AUTO"/>
    <x v="40"/>
    <s v="TRANSPORTATION"/>
    <x v="2"/>
    <s v="ELECTRICITY"/>
    <m/>
  </r>
  <r>
    <n v="74560"/>
    <s v="REFERENCE ELECTRIFICATION - MODERATE TECHNOLOGY ADVANCEMENT"/>
    <x v="0"/>
    <s v="GASOLINE-ELECTRIC HYBRID LIGHT-DUTY AUTO"/>
    <x v="40"/>
    <s v="TRANSPORTATION"/>
    <x v="2"/>
    <s v="DIESEL FUEL"/>
    <m/>
  </r>
  <r>
    <n v="74561"/>
    <s v="REFERENCE ELECTRIFICATION - MODERATE TECHNOLOGY ADVANCEMENT"/>
    <x v="0"/>
    <s v="GASOLINE-ELECTRIC HYBRID LIGHT-DUTY AUTO"/>
    <x v="40"/>
    <s v="TRANSPORTATION"/>
    <x v="2"/>
    <s v="COMPRESSED PIPELINE GAS"/>
    <m/>
  </r>
  <r>
    <n v="74562"/>
    <s v="REFERENCE ELECTRIFICATION - MODERATE TECHNOLOGY ADVANCEMENT"/>
    <x v="0"/>
    <s v="GASOLINE-ELECTRIC HYBRID LIGHT-DUTY AUTO"/>
    <x v="40"/>
    <s v="TRANSPORTATION"/>
    <x v="2"/>
    <s v="LIQUID HYDROGEN"/>
    <m/>
  </r>
  <r>
    <n v="74563"/>
    <s v="REFERENCE ELECTRIFICATION - MODERATE TECHNOLOGY ADVANCEMENT"/>
    <x v="0"/>
    <s v="GASOLINE-ELECTRIC HYBRID LIGHT-DUTY AUTO"/>
    <x v="41"/>
    <s v="TRANSPORTATION"/>
    <x v="2"/>
    <s v="GASOLINE FUEL"/>
    <n v="449132.728532229"/>
  </r>
  <r>
    <n v="74564"/>
    <s v="REFERENCE ELECTRIFICATION - MODERATE TECHNOLOGY ADVANCEMENT"/>
    <x v="0"/>
    <s v="GASOLINE-ELECTRIC HYBRID LIGHT-DUTY AUTO"/>
    <x v="41"/>
    <s v="TRANSPORTATION"/>
    <x v="2"/>
    <s v="ELECTRICITY"/>
    <m/>
  </r>
  <r>
    <n v="74565"/>
    <s v="REFERENCE ELECTRIFICATION - MODERATE TECHNOLOGY ADVANCEMENT"/>
    <x v="0"/>
    <s v="GASOLINE-ELECTRIC HYBRID LIGHT-DUTY AUTO"/>
    <x v="41"/>
    <s v="TRANSPORTATION"/>
    <x v="2"/>
    <s v="DIESEL FUEL"/>
    <m/>
  </r>
  <r>
    <n v="74566"/>
    <s v="REFERENCE ELECTRIFICATION - MODERATE TECHNOLOGY ADVANCEMENT"/>
    <x v="0"/>
    <s v="GASOLINE-ELECTRIC HYBRID LIGHT-DUTY AUTO"/>
    <x v="41"/>
    <s v="TRANSPORTATION"/>
    <x v="2"/>
    <s v="COMPRESSED PIPELINE GAS"/>
    <m/>
  </r>
  <r>
    <n v="74567"/>
    <s v="REFERENCE ELECTRIFICATION - MODERATE TECHNOLOGY ADVANCEMENT"/>
    <x v="0"/>
    <s v="GASOLINE-ELECTRIC HYBRID LIGHT-DUTY AUTO"/>
    <x v="41"/>
    <s v="TRANSPORTATION"/>
    <x v="2"/>
    <s v="LIQUID HYDROGEN"/>
    <m/>
  </r>
  <r>
    <n v="74568"/>
    <s v="REFERENCE ELECTRIFICATION - MODERATE TECHNOLOGY ADVANCEMENT"/>
    <x v="0"/>
    <s v="GASOLINE-ELECTRIC HYBRID LIGHT-DUTY AUTO"/>
    <x v="42"/>
    <s v="TRANSPORTATION"/>
    <x v="2"/>
    <s v="GASOLINE FUEL"/>
    <n v="3689379.0103554"/>
  </r>
  <r>
    <n v="74569"/>
    <s v="REFERENCE ELECTRIFICATION - MODERATE TECHNOLOGY ADVANCEMENT"/>
    <x v="0"/>
    <s v="GASOLINE-ELECTRIC HYBRID LIGHT-DUTY AUTO"/>
    <x v="42"/>
    <s v="TRANSPORTATION"/>
    <x v="2"/>
    <s v="ELECTRICITY"/>
    <m/>
  </r>
  <r>
    <n v="74570"/>
    <s v="REFERENCE ELECTRIFICATION - MODERATE TECHNOLOGY ADVANCEMENT"/>
    <x v="0"/>
    <s v="GASOLINE-ELECTRIC HYBRID LIGHT-DUTY AUTO"/>
    <x v="42"/>
    <s v="TRANSPORTATION"/>
    <x v="2"/>
    <s v="DIESEL FUEL"/>
    <m/>
  </r>
  <r>
    <n v="74571"/>
    <s v="REFERENCE ELECTRIFICATION - MODERATE TECHNOLOGY ADVANCEMENT"/>
    <x v="0"/>
    <s v="GASOLINE-ELECTRIC HYBRID LIGHT-DUTY AUTO"/>
    <x v="42"/>
    <s v="TRANSPORTATION"/>
    <x v="2"/>
    <s v="COMPRESSED PIPELINE GAS"/>
    <m/>
  </r>
  <r>
    <n v="74572"/>
    <s v="REFERENCE ELECTRIFICATION - MODERATE TECHNOLOGY ADVANCEMENT"/>
    <x v="0"/>
    <s v="GASOLINE-ELECTRIC HYBRID LIGHT-DUTY AUTO"/>
    <x v="42"/>
    <s v="TRANSPORTATION"/>
    <x v="2"/>
    <s v="LIQUID HYDROGEN"/>
    <m/>
  </r>
  <r>
    <n v="74573"/>
    <s v="REFERENCE ELECTRIFICATION - MODERATE TECHNOLOGY ADVANCEMENT"/>
    <x v="0"/>
    <s v="GASOLINE-ELECTRIC HYBRID LIGHT-DUTY AUTO"/>
    <x v="43"/>
    <s v="TRANSPORTATION"/>
    <x v="2"/>
    <s v="GASOLINE FUEL"/>
    <n v="11257948.9511765"/>
  </r>
  <r>
    <n v="74574"/>
    <s v="REFERENCE ELECTRIFICATION - MODERATE TECHNOLOGY ADVANCEMENT"/>
    <x v="0"/>
    <s v="GASOLINE-ELECTRIC HYBRID LIGHT-DUTY AUTO"/>
    <x v="43"/>
    <s v="TRANSPORTATION"/>
    <x v="2"/>
    <s v="ELECTRICITY"/>
    <m/>
  </r>
  <r>
    <n v="74575"/>
    <s v="REFERENCE ELECTRIFICATION - MODERATE TECHNOLOGY ADVANCEMENT"/>
    <x v="0"/>
    <s v="GASOLINE-ELECTRIC HYBRID LIGHT-DUTY AUTO"/>
    <x v="43"/>
    <s v="TRANSPORTATION"/>
    <x v="2"/>
    <s v="DIESEL FUEL"/>
    <m/>
  </r>
  <r>
    <n v="74576"/>
    <s v="REFERENCE ELECTRIFICATION - MODERATE TECHNOLOGY ADVANCEMENT"/>
    <x v="0"/>
    <s v="GASOLINE-ELECTRIC HYBRID LIGHT-DUTY AUTO"/>
    <x v="43"/>
    <s v="TRANSPORTATION"/>
    <x v="2"/>
    <s v="COMPRESSED PIPELINE GAS"/>
    <m/>
  </r>
  <r>
    <n v="74577"/>
    <s v="REFERENCE ELECTRIFICATION - MODERATE TECHNOLOGY ADVANCEMENT"/>
    <x v="0"/>
    <s v="GASOLINE-ELECTRIC HYBRID LIGHT-DUTY AUTO"/>
    <x v="43"/>
    <s v="TRANSPORTATION"/>
    <x v="2"/>
    <s v="LIQUID HYDROGEN"/>
    <m/>
  </r>
  <r>
    <n v="74578"/>
    <s v="REFERENCE ELECTRIFICATION - MODERATE TECHNOLOGY ADVANCEMENT"/>
    <x v="0"/>
    <s v="GASOLINE-ELECTRIC HYBRID LIGHT-DUTY AUTO"/>
    <x v="44"/>
    <s v="TRANSPORTATION"/>
    <x v="2"/>
    <s v="GASOLINE FUEL"/>
    <n v="1178256.4109693"/>
  </r>
  <r>
    <n v="74579"/>
    <s v="REFERENCE ELECTRIFICATION - MODERATE TECHNOLOGY ADVANCEMENT"/>
    <x v="0"/>
    <s v="GASOLINE-ELECTRIC HYBRID LIGHT-DUTY AUTO"/>
    <x v="44"/>
    <s v="TRANSPORTATION"/>
    <x v="2"/>
    <s v="ELECTRICITY"/>
    <m/>
  </r>
  <r>
    <n v="74580"/>
    <s v="REFERENCE ELECTRIFICATION - MODERATE TECHNOLOGY ADVANCEMENT"/>
    <x v="0"/>
    <s v="GASOLINE-ELECTRIC HYBRID LIGHT-DUTY AUTO"/>
    <x v="44"/>
    <s v="TRANSPORTATION"/>
    <x v="2"/>
    <s v="DIESEL FUEL"/>
    <m/>
  </r>
  <r>
    <n v="74581"/>
    <s v="REFERENCE ELECTRIFICATION - MODERATE TECHNOLOGY ADVANCEMENT"/>
    <x v="0"/>
    <s v="GASOLINE-ELECTRIC HYBRID LIGHT-DUTY AUTO"/>
    <x v="44"/>
    <s v="TRANSPORTATION"/>
    <x v="2"/>
    <s v="COMPRESSED PIPELINE GAS"/>
    <m/>
  </r>
  <r>
    <n v="74582"/>
    <s v="REFERENCE ELECTRIFICATION - MODERATE TECHNOLOGY ADVANCEMENT"/>
    <x v="0"/>
    <s v="GASOLINE-ELECTRIC HYBRID LIGHT-DUTY AUTO"/>
    <x v="44"/>
    <s v="TRANSPORTATION"/>
    <x v="2"/>
    <s v="LIQUID HYDROGEN"/>
    <m/>
  </r>
  <r>
    <n v="74583"/>
    <s v="REFERENCE ELECTRIFICATION - MODERATE TECHNOLOGY ADVANCEMENT"/>
    <x v="0"/>
    <s v="GASOLINE-ELECTRIC HYBRID LIGHT-DUTY AUTO"/>
    <x v="45"/>
    <s v="TRANSPORTATION"/>
    <x v="2"/>
    <s v="GASOLINE FUEL"/>
    <n v="392880.026217772"/>
  </r>
  <r>
    <n v="74584"/>
    <s v="REFERENCE ELECTRIFICATION - MODERATE TECHNOLOGY ADVANCEMENT"/>
    <x v="0"/>
    <s v="GASOLINE-ELECTRIC HYBRID LIGHT-DUTY AUTO"/>
    <x v="45"/>
    <s v="TRANSPORTATION"/>
    <x v="2"/>
    <s v="ELECTRICITY"/>
    <m/>
  </r>
  <r>
    <n v="74585"/>
    <s v="REFERENCE ELECTRIFICATION - MODERATE TECHNOLOGY ADVANCEMENT"/>
    <x v="0"/>
    <s v="GASOLINE-ELECTRIC HYBRID LIGHT-DUTY AUTO"/>
    <x v="45"/>
    <s v="TRANSPORTATION"/>
    <x v="2"/>
    <s v="DIESEL FUEL"/>
    <m/>
  </r>
  <r>
    <n v="74586"/>
    <s v="REFERENCE ELECTRIFICATION - MODERATE TECHNOLOGY ADVANCEMENT"/>
    <x v="0"/>
    <s v="GASOLINE-ELECTRIC HYBRID LIGHT-DUTY AUTO"/>
    <x v="45"/>
    <s v="TRANSPORTATION"/>
    <x v="2"/>
    <s v="COMPRESSED PIPELINE GAS"/>
    <m/>
  </r>
  <r>
    <n v="74587"/>
    <s v="REFERENCE ELECTRIFICATION - MODERATE TECHNOLOGY ADVANCEMENT"/>
    <x v="0"/>
    <s v="GASOLINE-ELECTRIC HYBRID LIGHT-DUTY AUTO"/>
    <x v="45"/>
    <s v="TRANSPORTATION"/>
    <x v="2"/>
    <s v="LIQUID HYDROGEN"/>
    <m/>
  </r>
  <r>
    <n v="74588"/>
    <s v="REFERENCE ELECTRIFICATION - MODERATE TECHNOLOGY ADVANCEMENT"/>
    <x v="0"/>
    <s v="GASOLINE-ELECTRIC HYBRID LIGHT-DUTY AUTO"/>
    <x v="46"/>
    <s v="TRANSPORTATION"/>
    <x v="2"/>
    <s v="GASOLINE FUEL"/>
    <n v="4528121.71844361"/>
  </r>
  <r>
    <n v="74589"/>
    <s v="REFERENCE ELECTRIFICATION - MODERATE TECHNOLOGY ADVANCEMENT"/>
    <x v="0"/>
    <s v="GASOLINE-ELECTRIC HYBRID LIGHT-DUTY AUTO"/>
    <x v="46"/>
    <s v="TRANSPORTATION"/>
    <x v="2"/>
    <s v="ELECTRICITY"/>
    <m/>
  </r>
  <r>
    <n v="74590"/>
    <s v="REFERENCE ELECTRIFICATION - MODERATE TECHNOLOGY ADVANCEMENT"/>
    <x v="0"/>
    <s v="GASOLINE-ELECTRIC HYBRID LIGHT-DUTY AUTO"/>
    <x v="46"/>
    <s v="TRANSPORTATION"/>
    <x v="2"/>
    <s v="DIESEL FUEL"/>
    <m/>
  </r>
  <r>
    <n v="74591"/>
    <s v="REFERENCE ELECTRIFICATION - MODERATE TECHNOLOGY ADVANCEMENT"/>
    <x v="0"/>
    <s v="GASOLINE-ELECTRIC HYBRID LIGHT-DUTY AUTO"/>
    <x v="46"/>
    <s v="TRANSPORTATION"/>
    <x v="2"/>
    <s v="COMPRESSED PIPELINE GAS"/>
    <m/>
  </r>
  <r>
    <n v="74592"/>
    <s v="REFERENCE ELECTRIFICATION - MODERATE TECHNOLOGY ADVANCEMENT"/>
    <x v="0"/>
    <s v="GASOLINE-ELECTRIC HYBRID LIGHT-DUTY AUTO"/>
    <x v="46"/>
    <s v="TRANSPORTATION"/>
    <x v="2"/>
    <s v="LIQUID HYDROGEN"/>
    <m/>
  </r>
  <r>
    <n v="74593"/>
    <s v="REFERENCE ELECTRIFICATION - MODERATE TECHNOLOGY ADVANCEMENT"/>
    <x v="0"/>
    <s v="GASOLINE-ELECTRIC HYBRID LIGHT-DUTY AUTO"/>
    <x v="47"/>
    <s v="TRANSPORTATION"/>
    <x v="2"/>
    <s v="GASOLINE FUEL"/>
    <n v="3180082.50839613"/>
  </r>
  <r>
    <n v="74594"/>
    <s v="REFERENCE ELECTRIFICATION - MODERATE TECHNOLOGY ADVANCEMENT"/>
    <x v="0"/>
    <s v="GASOLINE-ELECTRIC HYBRID LIGHT-DUTY AUTO"/>
    <x v="47"/>
    <s v="TRANSPORTATION"/>
    <x v="2"/>
    <s v="ELECTRICITY"/>
    <m/>
  </r>
  <r>
    <n v="74595"/>
    <s v="REFERENCE ELECTRIFICATION - MODERATE TECHNOLOGY ADVANCEMENT"/>
    <x v="0"/>
    <s v="GASOLINE-ELECTRIC HYBRID LIGHT-DUTY AUTO"/>
    <x v="47"/>
    <s v="TRANSPORTATION"/>
    <x v="2"/>
    <s v="DIESEL FUEL"/>
    <m/>
  </r>
  <r>
    <n v="74596"/>
    <s v="REFERENCE ELECTRIFICATION - MODERATE TECHNOLOGY ADVANCEMENT"/>
    <x v="0"/>
    <s v="GASOLINE-ELECTRIC HYBRID LIGHT-DUTY AUTO"/>
    <x v="47"/>
    <s v="TRANSPORTATION"/>
    <x v="2"/>
    <s v="COMPRESSED PIPELINE GAS"/>
    <m/>
  </r>
  <r>
    <n v="74597"/>
    <s v="REFERENCE ELECTRIFICATION - MODERATE TECHNOLOGY ADVANCEMENT"/>
    <x v="0"/>
    <s v="GASOLINE-ELECTRIC HYBRID LIGHT-DUTY AUTO"/>
    <x v="47"/>
    <s v="TRANSPORTATION"/>
    <x v="2"/>
    <s v="LIQUID HYDROGEN"/>
    <m/>
  </r>
  <r>
    <n v="74598"/>
    <s v="REFERENCE ELECTRIFICATION - MODERATE TECHNOLOGY ADVANCEMENT"/>
    <x v="0"/>
    <s v="GASOLINE-ELECTRIC HYBRID LIGHT-DUTY AUTO"/>
    <x v="48"/>
    <s v="TRANSPORTATION"/>
    <x v="2"/>
    <s v="GASOLINE FUEL"/>
    <n v="1002767.43950089"/>
  </r>
  <r>
    <n v="74599"/>
    <s v="REFERENCE ELECTRIFICATION - MODERATE TECHNOLOGY ADVANCEMENT"/>
    <x v="0"/>
    <s v="GASOLINE-ELECTRIC HYBRID LIGHT-DUTY AUTO"/>
    <x v="48"/>
    <s v="TRANSPORTATION"/>
    <x v="2"/>
    <s v="ELECTRICITY"/>
    <m/>
  </r>
  <r>
    <n v="74600"/>
    <s v="REFERENCE ELECTRIFICATION - MODERATE TECHNOLOGY ADVANCEMENT"/>
    <x v="0"/>
    <s v="GASOLINE-ELECTRIC HYBRID LIGHT-DUTY AUTO"/>
    <x v="48"/>
    <s v="TRANSPORTATION"/>
    <x v="2"/>
    <s v="DIESEL FUEL"/>
    <m/>
  </r>
  <r>
    <n v="74601"/>
    <s v="REFERENCE ELECTRIFICATION - MODERATE TECHNOLOGY ADVANCEMENT"/>
    <x v="0"/>
    <s v="GASOLINE-ELECTRIC HYBRID LIGHT-DUTY AUTO"/>
    <x v="48"/>
    <s v="TRANSPORTATION"/>
    <x v="2"/>
    <s v="COMPRESSED PIPELINE GAS"/>
    <m/>
  </r>
  <r>
    <n v="74602"/>
    <s v="REFERENCE ELECTRIFICATION - MODERATE TECHNOLOGY ADVANCEMENT"/>
    <x v="0"/>
    <s v="GASOLINE-ELECTRIC HYBRID LIGHT-DUTY AUTO"/>
    <x v="48"/>
    <s v="TRANSPORTATION"/>
    <x v="2"/>
    <s v="LIQUID HYDROGEN"/>
    <m/>
  </r>
  <r>
    <n v="74603"/>
    <s v="REFERENCE ELECTRIFICATION - MODERATE TECHNOLOGY ADVANCEMENT"/>
    <x v="0"/>
    <s v="GASOLINE-ELECTRIC HYBRID LIGHT-DUTY AUTO"/>
    <x v="49"/>
    <s v="TRANSPORTATION"/>
    <x v="2"/>
    <s v="GASOLINE FUEL"/>
    <n v="3217945.52152845"/>
  </r>
  <r>
    <n v="74604"/>
    <s v="REFERENCE ELECTRIFICATION - MODERATE TECHNOLOGY ADVANCEMENT"/>
    <x v="0"/>
    <s v="GASOLINE-ELECTRIC HYBRID LIGHT-DUTY AUTO"/>
    <x v="49"/>
    <s v="TRANSPORTATION"/>
    <x v="2"/>
    <s v="ELECTRICITY"/>
    <m/>
  </r>
  <r>
    <n v="74605"/>
    <s v="REFERENCE ELECTRIFICATION - MODERATE TECHNOLOGY ADVANCEMENT"/>
    <x v="0"/>
    <s v="GASOLINE-ELECTRIC HYBRID LIGHT-DUTY AUTO"/>
    <x v="49"/>
    <s v="TRANSPORTATION"/>
    <x v="2"/>
    <s v="DIESEL FUEL"/>
    <m/>
  </r>
  <r>
    <n v="74606"/>
    <s v="REFERENCE ELECTRIFICATION - MODERATE TECHNOLOGY ADVANCEMENT"/>
    <x v="0"/>
    <s v="GASOLINE-ELECTRIC HYBRID LIGHT-DUTY AUTO"/>
    <x v="49"/>
    <s v="TRANSPORTATION"/>
    <x v="2"/>
    <s v="COMPRESSED PIPELINE GAS"/>
    <m/>
  </r>
  <r>
    <n v="74607"/>
    <s v="REFERENCE ELECTRIFICATION - MODERATE TECHNOLOGY ADVANCEMENT"/>
    <x v="0"/>
    <s v="GASOLINE-ELECTRIC HYBRID LIGHT-DUTY AUTO"/>
    <x v="49"/>
    <s v="TRANSPORTATION"/>
    <x v="2"/>
    <s v="LIQUID HYDROGEN"/>
    <m/>
  </r>
  <r>
    <n v="74608"/>
    <s v="REFERENCE ELECTRIFICATION - MODERATE TECHNOLOGY ADVANCEMENT"/>
    <x v="0"/>
    <s v="GASOLINE-ELECTRIC HYBRID LIGHT-DUTY AUTO"/>
    <x v="50"/>
    <s v="TRANSPORTATION"/>
    <x v="2"/>
    <s v="GASOLINE FUEL"/>
    <n v="453175.543038222"/>
  </r>
  <r>
    <n v="74609"/>
    <s v="REFERENCE ELECTRIFICATION - MODERATE TECHNOLOGY ADVANCEMENT"/>
    <x v="0"/>
    <s v="GASOLINE-ELECTRIC HYBRID LIGHT-DUTY AUTO"/>
    <x v="50"/>
    <s v="TRANSPORTATION"/>
    <x v="2"/>
    <s v="ELECTRICITY"/>
    <m/>
  </r>
  <r>
    <n v="74610"/>
    <s v="REFERENCE ELECTRIFICATION - MODERATE TECHNOLOGY ADVANCEMENT"/>
    <x v="0"/>
    <s v="GASOLINE-ELECTRIC HYBRID LIGHT-DUTY AUTO"/>
    <x v="50"/>
    <s v="TRANSPORTATION"/>
    <x v="2"/>
    <s v="DIESEL FUEL"/>
    <m/>
  </r>
  <r>
    <n v="74611"/>
    <s v="REFERENCE ELECTRIFICATION - MODERATE TECHNOLOGY ADVANCEMENT"/>
    <x v="0"/>
    <s v="GASOLINE-ELECTRIC HYBRID LIGHT-DUTY AUTO"/>
    <x v="50"/>
    <s v="TRANSPORTATION"/>
    <x v="2"/>
    <s v="COMPRESSED PIPELINE GAS"/>
    <m/>
  </r>
  <r>
    <n v="74612"/>
    <s v="REFERENCE ELECTRIFICATION - MODERATE TECHNOLOGY ADVANCEMENT"/>
    <x v="0"/>
    <s v="GASOLINE-ELECTRIC HYBRID LIGHT-DUTY AUTO"/>
    <x v="50"/>
    <s v="TRANSPORTATION"/>
    <x v="2"/>
    <s v="LIQUID HYDROGEN"/>
    <m/>
  </r>
  <r>
    <n v="74613"/>
    <s v="REFERENCE ELECTRIFICATION - MODERATE TECHNOLOGY ADVANCEMENT"/>
    <x v="0"/>
    <s v="REFERENCE TDI LIGHT-DUTY AUTO"/>
    <x v="0"/>
    <s v="TRANSPORTATION"/>
    <x v="2"/>
    <s v="GASOLINE FUEL"/>
    <m/>
  </r>
  <r>
    <n v="74614"/>
    <s v="REFERENCE ELECTRIFICATION - MODERATE TECHNOLOGY ADVANCEMENT"/>
    <x v="0"/>
    <s v="REFERENCE TDI LIGHT-DUTY AUTO"/>
    <x v="0"/>
    <s v="TRANSPORTATION"/>
    <x v="2"/>
    <s v="ELECTRICITY"/>
    <m/>
  </r>
  <r>
    <n v="74615"/>
    <s v="REFERENCE ELECTRIFICATION - MODERATE TECHNOLOGY ADVANCEMENT"/>
    <x v="0"/>
    <s v="REFERENCE TDI LIGHT-DUTY AUTO"/>
    <x v="0"/>
    <s v="TRANSPORTATION"/>
    <x v="2"/>
    <s v="DIESEL FUEL"/>
    <n v="2477399.02910307"/>
  </r>
  <r>
    <n v="74616"/>
    <s v="REFERENCE ELECTRIFICATION - MODERATE TECHNOLOGY ADVANCEMENT"/>
    <x v="0"/>
    <s v="REFERENCE TDI LIGHT-DUTY AUTO"/>
    <x v="0"/>
    <s v="TRANSPORTATION"/>
    <x v="2"/>
    <s v="COMPRESSED PIPELINE GAS"/>
    <m/>
  </r>
  <r>
    <n v="74617"/>
    <s v="REFERENCE ELECTRIFICATION - MODERATE TECHNOLOGY ADVANCEMENT"/>
    <x v="0"/>
    <s v="REFERENCE TDI LIGHT-DUTY AUTO"/>
    <x v="0"/>
    <s v="TRANSPORTATION"/>
    <x v="2"/>
    <s v="LIQUID HYDROGEN"/>
    <m/>
  </r>
  <r>
    <n v="74618"/>
    <s v="REFERENCE ELECTRIFICATION - MODERATE TECHNOLOGY ADVANCEMENT"/>
    <x v="0"/>
    <s v="REFERENCE TDI LIGHT-DUTY AUTO"/>
    <x v="1"/>
    <s v="TRANSPORTATION"/>
    <x v="2"/>
    <s v="GASOLINE FUEL"/>
    <m/>
  </r>
  <r>
    <n v="74619"/>
    <s v="REFERENCE ELECTRIFICATION - MODERATE TECHNOLOGY ADVANCEMENT"/>
    <x v="0"/>
    <s v="REFERENCE TDI LIGHT-DUTY AUTO"/>
    <x v="1"/>
    <s v="TRANSPORTATION"/>
    <x v="2"/>
    <s v="ELECTRICITY"/>
    <m/>
  </r>
  <r>
    <n v="74620"/>
    <s v="REFERENCE ELECTRIFICATION - MODERATE TECHNOLOGY ADVANCEMENT"/>
    <x v="0"/>
    <s v="REFERENCE TDI LIGHT-DUTY AUTO"/>
    <x v="1"/>
    <s v="TRANSPORTATION"/>
    <x v="2"/>
    <s v="DIESEL FUEL"/>
    <n v="212880.95892162"/>
  </r>
  <r>
    <n v="74621"/>
    <s v="REFERENCE ELECTRIFICATION - MODERATE TECHNOLOGY ADVANCEMENT"/>
    <x v="0"/>
    <s v="REFERENCE TDI LIGHT-DUTY AUTO"/>
    <x v="1"/>
    <s v="TRANSPORTATION"/>
    <x v="2"/>
    <s v="COMPRESSED PIPELINE GAS"/>
    <m/>
  </r>
  <r>
    <n v="74622"/>
    <s v="REFERENCE ELECTRIFICATION - MODERATE TECHNOLOGY ADVANCEMENT"/>
    <x v="0"/>
    <s v="REFERENCE TDI LIGHT-DUTY AUTO"/>
    <x v="1"/>
    <s v="TRANSPORTATION"/>
    <x v="2"/>
    <s v="LIQUID HYDROGEN"/>
    <m/>
  </r>
  <r>
    <n v="74623"/>
    <s v="REFERENCE ELECTRIFICATION - MODERATE TECHNOLOGY ADVANCEMENT"/>
    <x v="0"/>
    <s v="REFERENCE TDI LIGHT-DUTY AUTO"/>
    <x v="2"/>
    <s v="TRANSPORTATION"/>
    <x v="2"/>
    <s v="GASOLINE FUEL"/>
    <m/>
  </r>
  <r>
    <n v="74624"/>
    <s v="REFERENCE ELECTRIFICATION - MODERATE TECHNOLOGY ADVANCEMENT"/>
    <x v="0"/>
    <s v="REFERENCE TDI LIGHT-DUTY AUTO"/>
    <x v="2"/>
    <s v="TRANSPORTATION"/>
    <x v="2"/>
    <s v="ELECTRICITY"/>
    <m/>
  </r>
  <r>
    <n v="74625"/>
    <s v="REFERENCE ELECTRIFICATION - MODERATE TECHNOLOGY ADVANCEMENT"/>
    <x v="0"/>
    <s v="REFERENCE TDI LIGHT-DUTY AUTO"/>
    <x v="2"/>
    <s v="TRANSPORTATION"/>
    <x v="2"/>
    <s v="DIESEL FUEL"/>
    <n v="2489057.90149347"/>
  </r>
  <r>
    <n v="74626"/>
    <s v="REFERENCE ELECTRIFICATION - MODERATE TECHNOLOGY ADVANCEMENT"/>
    <x v="0"/>
    <s v="REFERENCE TDI LIGHT-DUTY AUTO"/>
    <x v="2"/>
    <s v="TRANSPORTATION"/>
    <x v="2"/>
    <s v="COMPRESSED PIPELINE GAS"/>
    <m/>
  </r>
  <r>
    <n v="74627"/>
    <s v="REFERENCE ELECTRIFICATION - MODERATE TECHNOLOGY ADVANCEMENT"/>
    <x v="0"/>
    <s v="REFERENCE TDI LIGHT-DUTY AUTO"/>
    <x v="2"/>
    <s v="TRANSPORTATION"/>
    <x v="2"/>
    <s v="LIQUID HYDROGEN"/>
    <m/>
  </r>
  <r>
    <n v="74628"/>
    <s v="REFERENCE ELECTRIFICATION - MODERATE TECHNOLOGY ADVANCEMENT"/>
    <x v="0"/>
    <s v="REFERENCE TDI LIGHT-DUTY AUTO"/>
    <x v="3"/>
    <s v="TRANSPORTATION"/>
    <x v="2"/>
    <s v="GASOLINE FUEL"/>
    <m/>
  </r>
  <r>
    <n v="74629"/>
    <s v="REFERENCE ELECTRIFICATION - MODERATE TECHNOLOGY ADVANCEMENT"/>
    <x v="0"/>
    <s v="REFERENCE TDI LIGHT-DUTY AUTO"/>
    <x v="3"/>
    <s v="TRANSPORTATION"/>
    <x v="2"/>
    <s v="ELECTRICITY"/>
    <m/>
  </r>
  <r>
    <n v="74630"/>
    <s v="REFERENCE ELECTRIFICATION - MODERATE TECHNOLOGY ADVANCEMENT"/>
    <x v="0"/>
    <s v="REFERENCE TDI LIGHT-DUTY AUTO"/>
    <x v="3"/>
    <s v="TRANSPORTATION"/>
    <x v="2"/>
    <s v="DIESEL FUEL"/>
    <n v="1224431.40369854"/>
  </r>
  <r>
    <n v="74631"/>
    <s v="REFERENCE ELECTRIFICATION - MODERATE TECHNOLOGY ADVANCEMENT"/>
    <x v="0"/>
    <s v="REFERENCE TDI LIGHT-DUTY AUTO"/>
    <x v="3"/>
    <s v="TRANSPORTATION"/>
    <x v="2"/>
    <s v="COMPRESSED PIPELINE GAS"/>
    <m/>
  </r>
  <r>
    <n v="74632"/>
    <s v="REFERENCE ELECTRIFICATION - MODERATE TECHNOLOGY ADVANCEMENT"/>
    <x v="0"/>
    <s v="REFERENCE TDI LIGHT-DUTY AUTO"/>
    <x v="3"/>
    <s v="TRANSPORTATION"/>
    <x v="2"/>
    <s v="LIQUID HYDROGEN"/>
    <m/>
  </r>
  <r>
    <n v="74633"/>
    <s v="REFERENCE ELECTRIFICATION - MODERATE TECHNOLOGY ADVANCEMENT"/>
    <x v="0"/>
    <s v="REFERENCE TDI LIGHT-DUTY AUTO"/>
    <x v="4"/>
    <s v="TRANSPORTATION"/>
    <x v="2"/>
    <s v="GASOLINE FUEL"/>
    <m/>
  </r>
  <r>
    <n v="74634"/>
    <s v="REFERENCE ELECTRIFICATION - MODERATE TECHNOLOGY ADVANCEMENT"/>
    <x v="0"/>
    <s v="REFERENCE TDI LIGHT-DUTY AUTO"/>
    <x v="4"/>
    <s v="TRANSPORTATION"/>
    <x v="2"/>
    <s v="ELECTRICITY"/>
    <m/>
  </r>
  <r>
    <n v="74635"/>
    <s v="REFERENCE ELECTRIFICATION - MODERATE TECHNOLOGY ADVANCEMENT"/>
    <x v="0"/>
    <s v="REFERENCE TDI LIGHT-DUTY AUTO"/>
    <x v="4"/>
    <s v="TRANSPORTATION"/>
    <x v="2"/>
    <s v="DIESEL FUEL"/>
    <n v="15021412.6360928"/>
  </r>
  <r>
    <n v="74636"/>
    <s v="REFERENCE ELECTRIFICATION - MODERATE TECHNOLOGY ADVANCEMENT"/>
    <x v="0"/>
    <s v="REFERENCE TDI LIGHT-DUTY AUTO"/>
    <x v="4"/>
    <s v="TRANSPORTATION"/>
    <x v="2"/>
    <s v="COMPRESSED PIPELINE GAS"/>
    <m/>
  </r>
  <r>
    <n v="74637"/>
    <s v="REFERENCE ELECTRIFICATION - MODERATE TECHNOLOGY ADVANCEMENT"/>
    <x v="0"/>
    <s v="REFERENCE TDI LIGHT-DUTY AUTO"/>
    <x v="4"/>
    <s v="TRANSPORTATION"/>
    <x v="2"/>
    <s v="LIQUID HYDROGEN"/>
    <m/>
  </r>
  <r>
    <n v="74638"/>
    <s v="REFERENCE ELECTRIFICATION - MODERATE TECHNOLOGY ADVANCEMENT"/>
    <x v="0"/>
    <s v="REFERENCE TDI LIGHT-DUTY AUTO"/>
    <x v="5"/>
    <s v="TRANSPORTATION"/>
    <x v="2"/>
    <s v="GASOLINE FUEL"/>
    <m/>
  </r>
  <r>
    <n v="74639"/>
    <s v="REFERENCE ELECTRIFICATION - MODERATE TECHNOLOGY ADVANCEMENT"/>
    <x v="0"/>
    <s v="REFERENCE TDI LIGHT-DUTY AUTO"/>
    <x v="5"/>
    <s v="TRANSPORTATION"/>
    <x v="2"/>
    <s v="ELECTRICITY"/>
    <m/>
  </r>
  <r>
    <n v="74640"/>
    <s v="REFERENCE ELECTRIFICATION - MODERATE TECHNOLOGY ADVANCEMENT"/>
    <x v="0"/>
    <s v="REFERENCE TDI LIGHT-DUTY AUTO"/>
    <x v="5"/>
    <s v="TRANSPORTATION"/>
    <x v="2"/>
    <s v="DIESEL FUEL"/>
    <n v="2070226.0446476"/>
  </r>
  <r>
    <n v="74641"/>
    <s v="REFERENCE ELECTRIFICATION - MODERATE TECHNOLOGY ADVANCEMENT"/>
    <x v="0"/>
    <s v="REFERENCE TDI LIGHT-DUTY AUTO"/>
    <x v="5"/>
    <s v="TRANSPORTATION"/>
    <x v="2"/>
    <s v="COMPRESSED PIPELINE GAS"/>
    <m/>
  </r>
  <r>
    <n v="74642"/>
    <s v="REFERENCE ELECTRIFICATION - MODERATE TECHNOLOGY ADVANCEMENT"/>
    <x v="0"/>
    <s v="REFERENCE TDI LIGHT-DUTY AUTO"/>
    <x v="5"/>
    <s v="TRANSPORTATION"/>
    <x v="2"/>
    <s v="LIQUID HYDROGEN"/>
    <m/>
  </r>
  <r>
    <n v="74643"/>
    <s v="REFERENCE ELECTRIFICATION - MODERATE TECHNOLOGY ADVANCEMENT"/>
    <x v="0"/>
    <s v="REFERENCE TDI LIGHT-DUTY AUTO"/>
    <x v="6"/>
    <s v="TRANSPORTATION"/>
    <x v="2"/>
    <s v="GASOLINE FUEL"/>
    <m/>
  </r>
  <r>
    <n v="74644"/>
    <s v="REFERENCE ELECTRIFICATION - MODERATE TECHNOLOGY ADVANCEMENT"/>
    <x v="0"/>
    <s v="REFERENCE TDI LIGHT-DUTY AUTO"/>
    <x v="6"/>
    <s v="TRANSPORTATION"/>
    <x v="2"/>
    <s v="ELECTRICITY"/>
    <m/>
  </r>
  <r>
    <n v="74645"/>
    <s v="REFERENCE ELECTRIFICATION - MODERATE TECHNOLOGY ADVANCEMENT"/>
    <x v="0"/>
    <s v="REFERENCE TDI LIGHT-DUTY AUTO"/>
    <x v="6"/>
    <s v="TRANSPORTATION"/>
    <x v="2"/>
    <s v="DIESEL FUEL"/>
    <n v="1228805.06162844"/>
  </r>
  <r>
    <n v="74646"/>
    <s v="REFERENCE ELECTRIFICATION - MODERATE TECHNOLOGY ADVANCEMENT"/>
    <x v="0"/>
    <s v="REFERENCE TDI LIGHT-DUTY AUTO"/>
    <x v="6"/>
    <s v="TRANSPORTATION"/>
    <x v="2"/>
    <s v="COMPRESSED PIPELINE GAS"/>
    <m/>
  </r>
  <r>
    <n v="74647"/>
    <s v="REFERENCE ELECTRIFICATION - MODERATE TECHNOLOGY ADVANCEMENT"/>
    <x v="0"/>
    <s v="REFERENCE TDI LIGHT-DUTY AUTO"/>
    <x v="6"/>
    <s v="TRANSPORTATION"/>
    <x v="2"/>
    <s v="LIQUID HYDROGEN"/>
    <m/>
  </r>
  <r>
    <n v="74648"/>
    <s v="REFERENCE ELECTRIFICATION - MODERATE TECHNOLOGY ADVANCEMENT"/>
    <x v="0"/>
    <s v="REFERENCE TDI LIGHT-DUTY AUTO"/>
    <x v="7"/>
    <s v="TRANSPORTATION"/>
    <x v="2"/>
    <s v="GASOLINE FUEL"/>
    <m/>
  </r>
  <r>
    <n v="74649"/>
    <s v="REFERENCE ELECTRIFICATION - MODERATE TECHNOLOGY ADVANCEMENT"/>
    <x v="0"/>
    <s v="REFERENCE TDI LIGHT-DUTY AUTO"/>
    <x v="7"/>
    <s v="TRANSPORTATION"/>
    <x v="2"/>
    <s v="ELECTRICITY"/>
    <m/>
  </r>
  <r>
    <n v="74650"/>
    <s v="REFERENCE ELECTRIFICATION - MODERATE TECHNOLOGY ADVANCEMENT"/>
    <x v="0"/>
    <s v="REFERENCE TDI LIGHT-DUTY AUTO"/>
    <x v="7"/>
    <s v="TRANSPORTATION"/>
    <x v="2"/>
    <s v="DIESEL FUEL"/>
    <n v="272095.029381271"/>
  </r>
  <r>
    <n v="74651"/>
    <s v="REFERENCE ELECTRIFICATION - MODERATE TECHNOLOGY ADVANCEMENT"/>
    <x v="0"/>
    <s v="REFERENCE TDI LIGHT-DUTY AUTO"/>
    <x v="7"/>
    <s v="TRANSPORTATION"/>
    <x v="2"/>
    <s v="COMPRESSED PIPELINE GAS"/>
    <m/>
  </r>
  <r>
    <n v="74652"/>
    <s v="REFERENCE ELECTRIFICATION - MODERATE TECHNOLOGY ADVANCEMENT"/>
    <x v="0"/>
    <s v="REFERENCE TDI LIGHT-DUTY AUTO"/>
    <x v="7"/>
    <s v="TRANSPORTATION"/>
    <x v="2"/>
    <s v="LIQUID HYDROGEN"/>
    <m/>
  </r>
  <r>
    <n v="74653"/>
    <s v="REFERENCE ELECTRIFICATION - MODERATE TECHNOLOGY ADVANCEMENT"/>
    <x v="0"/>
    <s v="REFERENCE TDI LIGHT-DUTY AUTO"/>
    <x v="8"/>
    <s v="TRANSPORTATION"/>
    <x v="2"/>
    <s v="GASOLINE FUEL"/>
    <m/>
  </r>
  <r>
    <n v="74654"/>
    <s v="REFERENCE ELECTRIFICATION - MODERATE TECHNOLOGY ADVANCEMENT"/>
    <x v="0"/>
    <s v="REFERENCE TDI LIGHT-DUTY AUTO"/>
    <x v="8"/>
    <s v="TRANSPORTATION"/>
    <x v="2"/>
    <s v="ELECTRICITY"/>
    <m/>
  </r>
  <r>
    <n v="74655"/>
    <s v="REFERENCE ELECTRIFICATION - MODERATE TECHNOLOGY ADVANCEMENT"/>
    <x v="0"/>
    <s v="REFERENCE TDI LIGHT-DUTY AUTO"/>
    <x v="8"/>
    <s v="TRANSPORTATION"/>
    <x v="2"/>
    <s v="DIESEL FUEL"/>
    <n v="270330.908908803"/>
  </r>
  <r>
    <n v="74656"/>
    <s v="REFERENCE ELECTRIFICATION - MODERATE TECHNOLOGY ADVANCEMENT"/>
    <x v="0"/>
    <s v="REFERENCE TDI LIGHT-DUTY AUTO"/>
    <x v="8"/>
    <s v="TRANSPORTATION"/>
    <x v="2"/>
    <s v="COMPRESSED PIPELINE GAS"/>
    <m/>
  </r>
  <r>
    <n v="74657"/>
    <s v="REFERENCE ELECTRIFICATION - MODERATE TECHNOLOGY ADVANCEMENT"/>
    <x v="0"/>
    <s v="REFERENCE TDI LIGHT-DUTY AUTO"/>
    <x v="8"/>
    <s v="TRANSPORTATION"/>
    <x v="2"/>
    <s v="LIQUID HYDROGEN"/>
    <m/>
  </r>
  <r>
    <n v="74658"/>
    <s v="REFERENCE ELECTRIFICATION - MODERATE TECHNOLOGY ADVANCEMENT"/>
    <x v="0"/>
    <s v="REFERENCE TDI LIGHT-DUTY AUTO"/>
    <x v="9"/>
    <s v="TRANSPORTATION"/>
    <x v="2"/>
    <s v="GASOLINE FUEL"/>
    <m/>
  </r>
  <r>
    <n v="74659"/>
    <s v="REFERENCE ELECTRIFICATION - MODERATE TECHNOLOGY ADVANCEMENT"/>
    <x v="0"/>
    <s v="REFERENCE TDI LIGHT-DUTY AUTO"/>
    <x v="9"/>
    <s v="TRANSPORTATION"/>
    <x v="2"/>
    <s v="ELECTRICITY"/>
    <m/>
  </r>
  <r>
    <n v="74660"/>
    <s v="REFERENCE ELECTRIFICATION - MODERATE TECHNOLOGY ADVANCEMENT"/>
    <x v="0"/>
    <s v="REFERENCE TDI LIGHT-DUTY AUTO"/>
    <x v="9"/>
    <s v="TRANSPORTATION"/>
    <x v="2"/>
    <s v="DIESEL FUEL"/>
    <n v="8151020.66925942"/>
  </r>
  <r>
    <n v="74661"/>
    <s v="REFERENCE ELECTRIFICATION - MODERATE TECHNOLOGY ADVANCEMENT"/>
    <x v="0"/>
    <s v="REFERENCE TDI LIGHT-DUTY AUTO"/>
    <x v="9"/>
    <s v="TRANSPORTATION"/>
    <x v="2"/>
    <s v="COMPRESSED PIPELINE GAS"/>
    <m/>
  </r>
  <r>
    <n v="74662"/>
    <s v="REFERENCE ELECTRIFICATION - MODERATE TECHNOLOGY ADVANCEMENT"/>
    <x v="0"/>
    <s v="REFERENCE TDI LIGHT-DUTY AUTO"/>
    <x v="9"/>
    <s v="TRANSPORTATION"/>
    <x v="2"/>
    <s v="LIQUID HYDROGEN"/>
    <m/>
  </r>
  <r>
    <n v="74663"/>
    <s v="REFERENCE ELECTRIFICATION - MODERATE TECHNOLOGY ADVANCEMENT"/>
    <x v="0"/>
    <s v="REFERENCE TDI LIGHT-DUTY AUTO"/>
    <x v="10"/>
    <s v="TRANSPORTATION"/>
    <x v="2"/>
    <s v="GASOLINE FUEL"/>
    <m/>
  </r>
  <r>
    <n v="74664"/>
    <s v="REFERENCE ELECTRIFICATION - MODERATE TECHNOLOGY ADVANCEMENT"/>
    <x v="0"/>
    <s v="REFERENCE TDI LIGHT-DUTY AUTO"/>
    <x v="10"/>
    <s v="TRANSPORTATION"/>
    <x v="2"/>
    <s v="ELECTRICITY"/>
    <m/>
  </r>
  <r>
    <n v="74665"/>
    <s v="REFERENCE ELECTRIFICATION - MODERATE TECHNOLOGY ADVANCEMENT"/>
    <x v="0"/>
    <s v="REFERENCE TDI LIGHT-DUTY AUTO"/>
    <x v="10"/>
    <s v="TRANSPORTATION"/>
    <x v="2"/>
    <s v="DIESEL FUEL"/>
    <n v="4519143.5401171"/>
  </r>
  <r>
    <n v="74666"/>
    <s v="REFERENCE ELECTRIFICATION - MODERATE TECHNOLOGY ADVANCEMENT"/>
    <x v="0"/>
    <s v="REFERENCE TDI LIGHT-DUTY AUTO"/>
    <x v="10"/>
    <s v="TRANSPORTATION"/>
    <x v="2"/>
    <s v="COMPRESSED PIPELINE GAS"/>
    <m/>
  </r>
  <r>
    <n v="74667"/>
    <s v="REFERENCE ELECTRIFICATION - MODERATE TECHNOLOGY ADVANCEMENT"/>
    <x v="0"/>
    <s v="REFERENCE TDI LIGHT-DUTY AUTO"/>
    <x v="10"/>
    <s v="TRANSPORTATION"/>
    <x v="2"/>
    <s v="LIQUID HYDROGEN"/>
    <m/>
  </r>
  <r>
    <n v="74668"/>
    <s v="REFERENCE ELECTRIFICATION - MODERATE TECHNOLOGY ADVANCEMENT"/>
    <x v="0"/>
    <s v="REFERENCE TDI LIGHT-DUTY AUTO"/>
    <x v="11"/>
    <s v="TRANSPORTATION"/>
    <x v="2"/>
    <s v="GASOLINE FUEL"/>
    <m/>
  </r>
  <r>
    <n v="74669"/>
    <s v="REFERENCE ELECTRIFICATION - MODERATE TECHNOLOGY ADVANCEMENT"/>
    <x v="0"/>
    <s v="REFERENCE TDI LIGHT-DUTY AUTO"/>
    <x v="11"/>
    <s v="TRANSPORTATION"/>
    <x v="2"/>
    <s v="ELECTRICITY"/>
    <m/>
  </r>
  <r>
    <n v="74670"/>
    <s v="REFERENCE ELECTRIFICATION - MODERATE TECHNOLOGY ADVANCEMENT"/>
    <x v="0"/>
    <s v="REFERENCE TDI LIGHT-DUTY AUTO"/>
    <x v="11"/>
    <s v="TRANSPORTATION"/>
    <x v="2"/>
    <s v="DIESEL FUEL"/>
    <n v="505592.241605511"/>
  </r>
  <r>
    <n v="74671"/>
    <s v="REFERENCE ELECTRIFICATION - MODERATE TECHNOLOGY ADVANCEMENT"/>
    <x v="0"/>
    <s v="REFERENCE TDI LIGHT-DUTY AUTO"/>
    <x v="11"/>
    <s v="TRANSPORTATION"/>
    <x v="2"/>
    <s v="COMPRESSED PIPELINE GAS"/>
    <m/>
  </r>
  <r>
    <n v="74672"/>
    <s v="REFERENCE ELECTRIFICATION - MODERATE TECHNOLOGY ADVANCEMENT"/>
    <x v="0"/>
    <s v="REFERENCE TDI LIGHT-DUTY AUTO"/>
    <x v="11"/>
    <s v="TRANSPORTATION"/>
    <x v="2"/>
    <s v="LIQUID HYDROGEN"/>
    <m/>
  </r>
  <r>
    <n v="74673"/>
    <s v="REFERENCE ELECTRIFICATION - MODERATE TECHNOLOGY ADVANCEMENT"/>
    <x v="0"/>
    <s v="REFERENCE TDI LIGHT-DUTY AUTO"/>
    <x v="12"/>
    <s v="TRANSPORTATION"/>
    <x v="2"/>
    <s v="GASOLINE FUEL"/>
    <m/>
  </r>
  <r>
    <n v="74674"/>
    <s v="REFERENCE ELECTRIFICATION - MODERATE TECHNOLOGY ADVANCEMENT"/>
    <x v="0"/>
    <s v="REFERENCE TDI LIGHT-DUTY AUTO"/>
    <x v="12"/>
    <s v="TRANSPORTATION"/>
    <x v="2"/>
    <s v="ELECTRICITY"/>
    <m/>
  </r>
  <r>
    <n v="74675"/>
    <s v="REFERENCE ELECTRIFICATION - MODERATE TECHNOLOGY ADVANCEMENT"/>
    <x v="0"/>
    <s v="REFERENCE TDI LIGHT-DUTY AUTO"/>
    <x v="12"/>
    <s v="TRANSPORTATION"/>
    <x v="2"/>
    <s v="DIESEL FUEL"/>
    <n v="634231.1028459599"/>
  </r>
  <r>
    <n v="74676"/>
    <s v="REFERENCE ELECTRIFICATION - MODERATE TECHNOLOGY ADVANCEMENT"/>
    <x v="0"/>
    <s v="REFERENCE TDI LIGHT-DUTY AUTO"/>
    <x v="12"/>
    <s v="TRANSPORTATION"/>
    <x v="2"/>
    <s v="COMPRESSED PIPELINE GAS"/>
    <m/>
  </r>
  <r>
    <n v="74677"/>
    <s v="REFERENCE ELECTRIFICATION - MODERATE TECHNOLOGY ADVANCEMENT"/>
    <x v="0"/>
    <s v="REFERENCE TDI LIGHT-DUTY AUTO"/>
    <x v="12"/>
    <s v="TRANSPORTATION"/>
    <x v="2"/>
    <s v="LIQUID HYDROGEN"/>
    <m/>
  </r>
  <r>
    <n v="74678"/>
    <s v="REFERENCE ELECTRIFICATION - MODERATE TECHNOLOGY ADVANCEMENT"/>
    <x v="0"/>
    <s v="REFERENCE TDI LIGHT-DUTY AUTO"/>
    <x v="13"/>
    <s v="TRANSPORTATION"/>
    <x v="2"/>
    <s v="GASOLINE FUEL"/>
    <m/>
  </r>
  <r>
    <n v="74679"/>
    <s v="REFERENCE ELECTRIFICATION - MODERATE TECHNOLOGY ADVANCEMENT"/>
    <x v="0"/>
    <s v="REFERENCE TDI LIGHT-DUTY AUTO"/>
    <x v="13"/>
    <s v="TRANSPORTATION"/>
    <x v="2"/>
    <s v="ELECTRICITY"/>
    <m/>
  </r>
  <r>
    <n v="74680"/>
    <s v="REFERENCE ELECTRIFICATION - MODERATE TECHNOLOGY ADVANCEMENT"/>
    <x v="0"/>
    <s v="REFERENCE TDI LIGHT-DUTY AUTO"/>
    <x v="13"/>
    <s v="TRANSPORTATION"/>
    <x v="2"/>
    <s v="DIESEL FUEL"/>
    <n v="4158273.10038168"/>
  </r>
  <r>
    <n v="74681"/>
    <s v="REFERENCE ELECTRIFICATION - MODERATE TECHNOLOGY ADVANCEMENT"/>
    <x v="0"/>
    <s v="REFERENCE TDI LIGHT-DUTY AUTO"/>
    <x v="13"/>
    <s v="TRANSPORTATION"/>
    <x v="2"/>
    <s v="COMPRESSED PIPELINE GAS"/>
    <m/>
  </r>
  <r>
    <n v="74682"/>
    <s v="REFERENCE ELECTRIFICATION - MODERATE TECHNOLOGY ADVANCEMENT"/>
    <x v="0"/>
    <s v="REFERENCE TDI LIGHT-DUTY AUTO"/>
    <x v="13"/>
    <s v="TRANSPORTATION"/>
    <x v="2"/>
    <s v="LIQUID HYDROGEN"/>
    <m/>
  </r>
  <r>
    <n v="74683"/>
    <s v="REFERENCE ELECTRIFICATION - MODERATE TECHNOLOGY ADVANCEMENT"/>
    <x v="0"/>
    <s v="REFERENCE TDI LIGHT-DUTY AUTO"/>
    <x v="14"/>
    <s v="TRANSPORTATION"/>
    <x v="2"/>
    <s v="GASOLINE FUEL"/>
    <m/>
  </r>
  <r>
    <n v="74684"/>
    <s v="REFERENCE ELECTRIFICATION - MODERATE TECHNOLOGY ADVANCEMENT"/>
    <x v="0"/>
    <s v="REFERENCE TDI LIGHT-DUTY AUTO"/>
    <x v="14"/>
    <s v="TRANSPORTATION"/>
    <x v="2"/>
    <s v="ELECTRICITY"/>
    <m/>
  </r>
  <r>
    <n v="74685"/>
    <s v="REFERENCE ELECTRIFICATION - MODERATE TECHNOLOGY ADVANCEMENT"/>
    <x v="0"/>
    <s v="REFERENCE TDI LIGHT-DUTY AUTO"/>
    <x v="14"/>
    <s v="TRANSPORTATION"/>
    <x v="2"/>
    <s v="DIESEL FUEL"/>
    <n v="3139920.50233844"/>
  </r>
  <r>
    <n v="74686"/>
    <s v="REFERENCE ELECTRIFICATION - MODERATE TECHNOLOGY ADVANCEMENT"/>
    <x v="0"/>
    <s v="REFERENCE TDI LIGHT-DUTY AUTO"/>
    <x v="14"/>
    <s v="TRANSPORTATION"/>
    <x v="2"/>
    <s v="COMPRESSED PIPELINE GAS"/>
    <m/>
  </r>
  <r>
    <n v="74687"/>
    <s v="REFERENCE ELECTRIFICATION - MODERATE TECHNOLOGY ADVANCEMENT"/>
    <x v="0"/>
    <s v="REFERENCE TDI LIGHT-DUTY AUTO"/>
    <x v="14"/>
    <s v="TRANSPORTATION"/>
    <x v="2"/>
    <s v="LIQUID HYDROGEN"/>
    <m/>
  </r>
  <r>
    <n v="74688"/>
    <s v="REFERENCE ELECTRIFICATION - MODERATE TECHNOLOGY ADVANCEMENT"/>
    <x v="0"/>
    <s v="REFERENCE TDI LIGHT-DUTY AUTO"/>
    <x v="15"/>
    <s v="TRANSPORTATION"/>
    <x v="2"/>
    <s v="GASOLINE FUEL"/>
    <m/>
  </r>
  <r>
    <n v="74689"/>
    <s v="REFERENCE ELECTRIFICATION - MODERATE TECHNOLOGY ADVANCEMENT"/>
    <x v="0"/>
    <s v="REFERENCE TDI LIGHT-DUTY AUTO"/>
    <x v="15"/>
    <s v="TRANSPORTATION"/>
    <x v="2"/>
    <s v="ELECTRICITY"/>
    <m/>
  </r>
  <r>
    <n v="74690"/>
    <s v="REFERENCE ELECTRIFICATION - MODERATE TECHNOLOGY ADVANCEMENT"/>
    <x v="0"/>
    <s v="REFERENCE TDI LIGHT-DUTY AUTO"/>
    <x v="15"/>
    <s v="TRANSPORTATION"/>
    <x v="2"/>
    <s v="DIESEL FUEL"/>
    <n v="1162513.56704275"/>
  </r>
  <r>
    <n v="74691"/>
    <s v="REFERENCE ELECTRIFICATION - MODERATE TECHNOLOGY ADVANCEMENT"/>
    <x v="0"/>
    <s v="REFERENCE TDI LIGHT-DUTY AUTO"/>
    <x v="15"/>
    <s v="TRANSPORTATION"/>
    <x v="2"/>
    <s v="COMPRESSED PIPELINE GAS"/>
    <m/>
  </r>
  <r>
    <n v="74692"/>
    <s v="REFERENCE ELECTRIFICATION - MODERATE TECHNOLOGY ADVANCEMENT"/>
    <x v="0"/>
    <s v="REFERENCE TDI LIGHT-DUTY AUTO"/>
    <x v="15"/>
    <s v="TRANSPORTATION"/>
    <x v="2"/>
    <s v="LIQUID HYDROGEN"/>
    <m/>
  </r>
  <r>
    <n v="74693"/>
    <s v="REFERENCE ELECTRIFICATION - MODERATE TECHNOLOGY ADVANCEMENT"/>
    <x v="0"/>
    <s v="REFERENCE TDI LIGHT-DUTY AUTO"/>
    <x v="16"/>
    <s v="TRANSPORTATION"/>
    <x v="2"/>
    <s v="GASOLINE FUEL"/>
    <m/>
  </r>
  <r>
    <n v="74694"/>
    <s v="REFERENCE ELECTRIFICATION - MODERATE TECHNOLOGY ADVANCEMENT"/>
    <x v="0"/>
    <s v="REFERENCE TDI LIGHT-DUTY AUTO"/>
    <x v="16"/>
    <s v="TRANSPORTATION"/>
    <x v="2"/>
    <s v="ELECTRICITY"/>
    <m/>
  </r>
  <r>
    <n v="74695"/>
    <s v="REFERENCE ELECTRIFICATION - MODERATE TECHNOLOGY ADVANCEMENT"/>
    <x v="0"/>
    <s v="REFERENCE TDI LIGHT-DUTY AUTO"/>
    <x v="16"/>
    <s v="TRANSPORTATION"/>
    <x v="2"/>
    <s v="DIESEL FUEL"/>
    <n v="1106623.49685343"/>
  </r>
  <r>
    <n v="74696"/>
    <s v="REFERENCE ELECTRIFICATION - MODERATE TECHNOLOGY ADVANCEMENT"/>
    <x v="0"/>
    <s v="REFERENCE TDI LIGHT-DUTY AUTO"/>
    <x v="16"/>
    <s v="TRANSPORTATION"/>
    <x v="2"/>
    <s v="COMPRESSED PIPELINE GAS"/>
    <m/>
  </r>
  <r>
    <n v="74697"/>
    <s v="REFERENCE ELECTRIFICATION - MODERATE TECHNOLOGY ADVANCEMENT"/>
    <x v="0"/>
    <s v="REFERENCE TDI LIGHT-DUTY AUTO"/>
    <x v="16"/>
    <s v="TRANSPORTATION"/>
    <x v="2"/>
    <s v="LIQUID HYDROGEN"/>
    <m/>
  </r>
  <r>
    <n v="74698"/>
    <s v="REFERENCE ELECTRIFICATION - MODERATE TECHNOLOGY ADVANCEMENT"/>
    <x v="0"/>
    <s v="REFERENCE TDI LIGHT-DUTY AUTO"/>
    <x v="17"/>
    <s v="TRANSPORTATION"/>
    <x v="2"/>
    <s v="GASOLINE FUEL"/>
    <m/>
  </r>
  <r>
    <n v="74699"/>
    <s v="REFERENCE ELECTRIFICATION - MODERATE TECHNOLOGY ADVANCEMENT"/>
    <x v="0"/>
    <s v="REFERENCE TDI LIGHT-DUTY AUTO"/>
    <x v="17"/>
    <s v="TRANSPORTATION"/>
    <x v="2"/>
    <s v="ELECTRICITY"/>
    <m/>
  </r>
  <r>
    <n v="74700"/>
    <s v="REFERENCE ELECTRIFICATION - MODERATE TECHNOLOGY ADVANCEMENT"/>
    <x v="0"/>
    <s v="REFERENCE TDI LIGHT-DUTY AUTO"/>
    <x v="17"/>
    <s v="TRANSPORTATION"/>
    <x v="2"/>
    <s v="DIESEL FUEL"/>
    <n v="1804802.0092926"/>
  </r>
  <r>
    <n v="74701"/>
    <s v="REFERENCE ELECTRIFICATION - MODERATE TECHNOLOGY ADVANCEMENT"/>
    <x v="0"/>
    <s v="REFERENCE TDI LIGHT-DUTY AUTO"/>
    <x v="17"/>
    <s v="TRANSPORTATION"/>
    <x v="2"/>
    <s v="COMPRESSED PIPELINE GAS"/>
    <m/>
  </r>
  <r>
    <n v="74702"/>
    <s v="REFERENCE ELECTRIFICATION - MODERATE TECHNOLOGY ADVANCEMENT"/>
    <x v="0"/>
    <s v="REFERENCE TDI LIGHT-DUTY AUTO"/>
    <x v="17"/>
    <s v="TRANSPORTATION"/>
    <x v="2"/>
    <s v="LIQUID HYDROGEN"/>
    <m/>
  </r>
  <r>
    <n v="74703"/>
    <s v="REFERENCE ELECTRIFICATION - MODERATE TECHNOLOGY ADVANCEMENT"/>
    <x v="0"/>
    <s v="REFERENCE TDI LIGHT-DUTY AUTO"/>
    <x v="18"/>
    <s v="TRANSPORTATION"/>
    <x v="2"/>
    <s v="GASOLINE FUEL"/>
    <m/>
  </r>
  <r>
    <n v="74704"/>
    <s v="REFERENCE ELECTRIFICATION - MODERATE TECHNOLOGY ADVANCEMENT"/>
    <x v="0"/>
    <s v="REFERENCE TDI LIGHT-DUTY AUTO"/>
    <x v="18"/>
    <s v="TRANSPORTATION"/>
    <x v="2"/>
    <s v="ELECTRICITY"/>
    <m/>
  </r>
  <r>
    <n v="74705"/>
    <s v="REFERENCE ELECTRIFICATION - MODERATE TECHNOLOGY ADVANCEMENT"/>
    <x v="0"/>
    <s v="REFERENCE TDI LIGHT-DUTY AUTO"/>
    <x v="18"/>
    <s v="TRANSPORTATION"/>
    <x v="2"/>
    <s v="DIESEL FUEL"/>
    <n v="1750822.48428978"/>
  </r>
  <r>
    <n v="74706"/>
    <s v="REFERENCE ELECTRIFICATION - MODERATE TECHNOLOGY ADVANCEMENT"/>
    <x v="0"/>
    <s v="REFERENCE TDI LIGHT-DUTY AUTO"/>
    <x v="18"/>
    <s v="TRANSPORTATION"/>
    <x v="2"/>
    <s v="COMPRESSED PIPELINE GAS"/>
    <m/>
  </r>
  <r>
    <n v="74707"/>
    <s v="REFERENCE ELECTRIFICATION - MODERATE TECHNOLOGY ADVANCEMENT"/>
    <x v="0"/>
    <s v="REFERENCE TDI LIGHT-DUTY AUTO"/>
    <x v="18"/>
    <s v="TRANSPORTATION"/>
    <x v="2"/>
    <s v="LIQUID HYDROGEN"/>
    <m/>
  </r>
  <r>
    <n v="74708"/>
    <s v="REFERENCE ELECTRIFICATION - MODERATE TECHNOLOGY ADVANCEMENT"/>
    <x v="0"/>
    <s v="REFERENCE TDI LIGHT-DUTY AUTO"/>
    <x v="19"/>
    <s v="TRANSPORTATION"/>
    <x v="2"/>
    <s v="GASOLINE FUEL"/>
    <m/>
  </r>
  <r>
    <n v="74709"/>
    <s v="REFERENCE ELECTRIFICATION - MODERATE TECHNOLOGY ADVANCEMENT"/>
    <x v="0"/>
    <s v="REFERENCE TDI LIGHT-DUTY AUTO"/>
    <x v="19"/>
    <s v="TRANSPORTATION"/>
    <x v="2"/>
    <s v="ELECTRICITY"/>
    <m/>
  </r>
  <r>
    <n v="74710"/>
    <s v="REFERENCE ELECTRIFICATION - MODERATE TECHNOLOGY ADVANCEMENT"/>
    <x v="0"/>
    <s v="REFERENCE TDI LIGHT-DUTY AUTO"/>
    <x v="19"/>
    <s v="TRANSPORTATION"/>
    <x v="2"/>
    <s v="DIESEL FUEL"/>
    <n v="540250.501683026"/>
  </r>
  <r>
    <n v="74711"/>
    <s v="REFERENCE ELECTRIFICATION - MODERATE TECHNOLOGY ADVANCEMENT"/>
    <x v="0"/>
    <s v="REFERENCE TDI LIGHT-DUTY AUTO"/>
    <x v="19"/>
    <s v="TRANSPORTATION"/>
    <x v="2"/>
    <s v="COMPRESSED PIPELINE GAS"/>
    <m/>
  </r>
  <r>
    <n v="74712"/>
    <s v="REFERENCE ELECTRIFICATION - MODERATE TECHNOLOGY ADVANCEMENT"/>
    <x v="0"/>
    <s v="REFERENCE TDI LIGHT-DUTY AUTO"/>
    <x v="19"/>
    <s v="TRANSPORTATION"/>
    <x v="2"/>
    <s v="LIQUID HYDROGEN"/>
    <m/>
  </r>
  <r>
    <n v="74713"/>
    <s v="REFERENCE ELECTRIFICATION - MODERATE TECHNOLOGY ADVANCEMENT"/>
    <x v="0"/>
    <s v="REFERENCE TDI LIGHT-DUTY AUTO"/>
    <x v="20"/>
    <s v="TRANSPORTATION"/>
    <x v="2"/>
    <s v="GASOLINE FUEL"/>
    <m/>
  </r>
  <r>
    <n v="74714"/>
    <s v="REFERENCE ELECTRIFICATION - MODERATE TECHNOLOGY ADVANCEMENT"/>
    <x v="0"/>
    <s v="REFERENCE TDI LIGHT-DUTY AUTO"/>
    <x v="20"/>
    <s v="TRANSPORTATION"/>
    <x v="2"/>
    <s v="ELECTRICITY"/>
    <m/>
  </r>
  <r>
    <n v="74715"/>
    <s v="REFERENCE ELECTRIFICATION - MODERATE TECHNOLOGY ADVANCEMENT"/>
    <x v="0"/>
    <s v="REFERENCE TDI LIGHT-DUTY AUTO"/>
    <x v="20"/>
    <s v="TRANSPORTATION"/>
    <x v="2"/>
    <s v="DIESEL FUEL"/>
    <n v="2377873.95373799"/>
  </r>
  <r>
    <n v="74716"/>
    <s v="REFERENCE ELECTRIFICATION - MODERATE TECHNOLOGY ADVANCEMENT"/>
    <x v="0"/>
    <s v="REFERENCE TDI LIGHT-DUTY AUTO"/>
    <x v="20"/>
    <s v="TRANSPORTATION"/>
    <x v="2"/>
    <s v="COMPRESSED PIPELINE GAS"/>
    <m/>
  </r>
  <r>
    <n v="74717"/>
    <s v="REFERENCE ELECTRIFICATION - MODERATE TECHNOLOGY ADVANCEMENT"/>
    <x v="0"/>
    <s v="REFERENCE TDI LIGHT-DUTY AUTO"/>
    <x v="20"/>
    <s v="TRANSPORTATION"/>
    <x v="2"/>
    <s v="LIQUID HYDROGEN"/>
    <m/>
  </r>
  <r>
    <n v="74718"/>
    <s v="REFERENCE ELECTRIFICATION - MODERATE TECHNOLOGY ADVANCEMENT"/>
    <x v="0"/>
    <s v="REFERENCE TDI LIGHT-DUTY AUTO"/>
    <x v="21"/>
    <s v="TRANSPORTATION"/>
    <x v="2"/>
    <s v="GASOLINE FUEL"/>
    <m/>
  </r>
  <r>
    <n v="74719"/>
    <s v="REFERENCE ELECTRIFICATION - MODERATE TECHNOLOGY ADVANCEMENT"/>
    <x v="0"/>
    <s v="REFERENCE TDI LIGHT-DUTY AUTO"/>
    <x v="21"/>
    <s v="TRANSPORTATION"/>
    <x v="2"/>
    <s v="ELECTRICITY"/>
    <m/>
  </r>
  <r>
    <n v="74720"/>
    <s v="REFERENCE ELECTRIFICATION - MODERATE TECHNOLOGY ADVANCEMENT"/>
    <x v="0"/>
    <s v="REFERENCE TDI LIGHT-DUTY AUTO"/>
    <x v="21"/>
    <s v="TRANSPORTATION"/>
    <x v="2"/>
    <s v="DIESEL FUEL"/>
    <n v="2245747.18583217"/>
  </r>
  <r>
    <n v="74721"/>
    <s v="REFERENCE ELECTRIFICATION - MODERATE TECHNOLOGY ADVANCEMENT"/>
    <x v="0"/>
    <s v="REFERENCE TDI LIGHT-DUTY AUTO"/>
    <x v="21"/>
    <s v="TRANSPORTATION"/>
    <x v="2"/>
    <s v="COMPRESSED PIPELINE GAS"/>
    <m/>
  </r>
  <r>
    <n v="74722"/>
    <s v="REFERENCE ELECTRIFICATION - MODERATE TECHNOLOGY ADVANCEMENT"/>
    <x v="0"/>
    <s v="REFERENCE TDI LIGHT-DUTY AUTO"/>
    <x v="21"/>
    <s v="TRANSPORTATION"/>
    <x v="2"/>
    <s v="LIQUID HYDROGEN"/>
    <m/>
  </r>
  <r>
    <n v="74723"/>
    <s v="REFERENCE ELECTRIFICATION - MODERATE TECHNOLOGY ADVANCEMENT"/>
    <x v="0"/>
    <s v="REFERENCE TDI LIGHT-DUTY AUTO"/>
    <x v="22"/>
    <s v="TRANSPORTATION"/>
    <x v="2"/>
    <s v="GASOLINE FUEL"/>
    <m/>
  </r>
  <r>
    <n v="74724"/>
    <s v="REFERENCE ELECTRIFICATION - MODERATE TECHNOLOGY ADVANCEMENT"/>
    <x v="0"/>
    <s v="REFERENCE TDI LIGHT-DUTY AUTO"/>
    <x v="22"/>
    <s v="TRANSPORTATION"/>
    <x v="2"/>
    <s v="ELECTRICITY"/>
    <m/>
  </r>
  <r>
    <n v="74725"/>
    <s v="REFERENCE ELECTRIFICATION - MODERATE TECHNOLOGY ADVANCEMENT"/>
    <x v="0"/>
    <s v="REFERENCE TDI LIGHT-DUTY AUTO"/>
    <x v="22"/>
    <s v="TRANSPORTATION"/>
    <x v="2"/>
    <s v="DIESEL FUEL"/>
    <n v="4182519.58737587"/>
  </r>
  <r>
    <n v="74726"/>
    <s v="REFERENCE ELECTRIFICATION - MODERATE TECHNOLOGY ADVANCEMENT"/>
    <x v="0"/>
    <s v="REFERENCE TDI LIGHT-DUTY AUTO"/>
    <x v="22"/>
    <s v="TRANSPORTATION"/>
    <x v="2"/>
    <s v="COMPRESSED PIPELINE GAS"/>
    <m/>
  </r>
  <r>
    <n v="74727"/>
    <s v="REFERENCE ELECTRIFICATION - MODERATE TECHNOLOGY ADVANCEMENT"/>
    <x v="0"/>
    <s v="REFERENCE TDI LIGHT-DUTY AUTO"/>
    <x v="22"/>
    <s v="TRANSPORTATION"/>
    <x v="2"/>
    <s v="LIQUID HYDROGEN"/>
    <m/>
  </r>
  <r>
    <n v="74728"/>
    <s v="REFERENCE ELECTRIFICATION - MODERATE TECHNOLOGY ADVANCEMENT"/>
    <x v="0"/>
    <s v="REFERENCE TDI LIGHT-DUTY AUTO"/>
    <x v="23"/>
    <s v="TRANSPORTATION"/>
    <x v="2"/>
    <s v="GASOLINE FUEL"/>
    <m/>
  </r>
  <r>
    <n v="74729"/>
    <s v="REFERENCE ELECTRIFICATION - MODERATE TECHNOLOGY ADVANCEMENT"/>
    <x v="0"/>
    <s v="REFERENCE TDI LIGHT-DUTY AUTO"/>
    <x v="23"/>
    <s v="TRANSPORTATION"/>
    <x v="2"/>
    <s v="ELECTRICITY"/>
    <m/>
  </r>
  <r>
    <n v="74730"/>
    <s v="REFERENCE ELECTRIFICATION - MODERATE TECHNOLOGY ADVANCEMENT"/>
    <x v="0"/>
    <s v="REFERENCE TDI LIGHT-DUTY AUTO"/>
    <x v="23"/>
    <s v="TRANSPORTATION"/>
    <x v="2"/>
    <s v="DIESEL FUEL"/>
    <n v="2313849.13541444"/>
  </r>
  <r>
    <n v="74731"/>
    <s v="REFERENCE ELECTRIFICATION - MODERATE TECHNOLOGY ADVANCEMENT"/>
    <x v="0"/>
    <s v="REFERENCE TDI LIGHT-DUTY AUTO"/>
    <x v="23"/>
    <s v="TRANSPORTATION"/>
    <x v="2"/>
    <s v="COMPRESSED PIPELINE GAS"/>
    <m/>
  </r>
  <r>
    <n v="74732"/>
    <s v="REFERENCE ELECTRIFICATION - MODERATE TECHNOLOGY ADVANCEMENT"/>
    <x v="0"/>
    <s v="REFERENCE TDI LIGHT-DUTY AUTO"/>
    <x v="23"/>
    <s v="TRANSPORTATION"/>
    <x v="2"/>
    <s v="LIQUID HYDROGEN"/>
    <m/>
  </r>
  <r>
    <n v="74733"/>
    <s v="REFERENCE ELECTRIFICATION - MODERATE TECHNOLOGY ADVANCEMENT"/>
    <x v="0"/>
    <s v="REFERENCE TDI LIGHT-DUTY AUTO"/>
    <x v="24"/>
    <s v="TRANSPORTATION"/>
    <x v="2"/>
    <s v="GASOLINE FUEL"/>
    <m/>
  </r>
  <r>
    <n v="74734"/>
    <s v="REFERENCE ELECTRIFICATION - MODERATE TECHNOLOGY ADVANCEMENT"/>
    <x v="0"/>
    <s v="REFERENCE TDI LIGHT-DUTY AUTO"/>
    <x v="24"/>
    <s v="TRANSPORTATION"/>
    <x v="2"/>
    <s v="ELECTRICITY"/>
    <m/>
  </r>
  <r>
    <n v="74735"/>
    <s v="REFERENCE ELECTRIFICATION - MODERATE TECHNOLOGY ADVANCEMENT"/>
    <x v="0"/>
    <s v="REFERENCE TDI LIGHT-DUTY AUTO"/>
    <x v="24"/>
    <s v="TRANSPORTATION"/>
    <x v="2"/>
    <s v="DIESEL FUEL"/>
    <n v="1457293.54944002"/>
  </r>
  <r>
    <n v="74736"/>
    <s v="REFERENCE ELECTRIFICATION - MODERATE TECHNOLOGY ADVANCEMENT"/>
    <x v="0"/>
    <s v="REFERENCE TDI LIGHT-DUTY AUTO"/>
    <x v="24"/>
    <s v="TRANSPORTATION"/>
    <x v="2"/>
    <s v="COMPRESSED PIPELINE GAS"/>
    <m/>
  </r>
  <r>
    <n v="74737"/>
    <s v="REFERENCE ELECTRIFICATION - MODERATE TECHNOLOGY ADVANCEMENT"/>
    <x v="0"/>
    <s v="REFERENCE TDI LIGHT-DUTY AUTO"/>
    <x v="24"/>
    <s v="TRANSPORTATION"/>
    <x v="2"/>
    <s v="LIQUID HYDROGEN"/>
    <m/>
  </r>
  <r>
    <n v="74738"/>
    <s v="REFERENCE ELECTRIFICATION - MODERATE TECHNOLOGY ADVANCEMENT"/>
    <x v="0"/>
    <s v="REFERENCE TDI LIGHT-DUTY AUTO"/>
    <x v="25"/>
    <s v="TRANSPORTATION"/>
    <x v="2"/>
    <s v="GASOLINE FUEL"/>
    <m/>
  </r>
  <r>
    <n v="74739"/>
    <s v="REFERENCE ELECTRIFICATION - MODERATE TECHNOLOGY ADVANCEMENT"/>
    <x v="0"/>
    <s v="REFERENCE TDI LIGHT-DUTY AUTO"/>
    <x v="25"/>
    <s v="TRANSPORTATION"/>
    <x v="2"/>
    <s v="ELECTRICITY"/>
    <m/>
  </r>
  <r>
    <n v="74740"/>
    <s v="REFERENCE ELECTRIFICATION - MODERATE TECHNOLOGY ADVANCEMENT"/>
    <x v="0"/>
    <s v="REFERENCE TDI LIGHT-DUTY AUTO"/>
    <x v="25"/>
    <s v="TRANSPORTATION"/>
    <x v="2"/>
    <s v="DIESEL FUEL"/>
    <n v="2526231.42208713"/>
  </r>
  <r>
    <n v="74741"/>
    <s v="REFERENCE ELECTRIFICATION - MODERATE TECHNOLOGY ADVANCEMENT"/>
    <x v="0"/>
    <s v="REFERENCE TDI LIGHT-DUTY AUTO"/>
    <x v="25"/>
    <s v="TRANSPORTATION"/>
    <x v="2"/>
    <s v="COMPRESSED PIPELINE GAS"/>
    <m/>
  </r>
  <r>
    <n v="74742"/>
    <s v="REFERENCE ELECTRIFICATION - MODERATE TECHNOLOGY ADVANCEMENT"/>
    <x v="0"/>
    <s v="REFERENCE TDI LIGHT-DUTY AUTO"/>
    <x v="25"/>
    <s v="TRANSPORTATION"/>
    <x v="2"/>
    <s v="LIQUID HYDROGEN"/>
    <m/>
  </r>
  <r>
    <n v="74743"/>
    <s v="REFERENCE ELECTRIFICATION - MODERATE TECHNOLOGY ADVANCEMENT"/>
    <x v="0"/>
    <s v="REFERENCE TDI LIGHT-DUTY AUTO"/>
    <x v="26"/>
    <s v="TRANSPORTATION"/>
    <x v="2"/>
    <s v="GASOLINE FUEL"/>
    <m/>
  </r>
  <r>
    <n v="74744"/>
    <s v="REFERENCE ELECTRIFICATION - MODERATE TECHNOLOGY ADVANCEMENT"/>
    <x v="0"/>
    <s v="REFERENCE TDI LIGHT-DUTY AUTO"/>
    <x v="26"/>
    <s v="TRANSPORTATION"/>
    <x v="2"/>
    <s v="ELECTRICITY"/>
    <m/>
  </r>
  <r>
    <n v="74745"/>
    <s v="REFERENCE ELECTRIFICATION - MODERATE TECHNOLOGY ADVANCEMENT"/>
    <x v="0"/>
    <s v="REFERENCE TDI LIGHT-DUTY AUTO"/>
    <x v="26"/>
    <s v="TRANSPORTATION"/>
    <x v="2"/>
    <s v="DIESEL FUEL"/>
    <n v="490631.60633309"/>
  </r>
  <r>
    <n v="74746"/>
    <s v="REFERENCE ELECTRIFICATION - MODERATE TECHNOLOGY ADVANCEMENT"/>
    <x v="0"/>
    <s v="REFERENCE TDI LIGHT-DUTY AUTO"/>
    <x v="26"/>
    <s v="TRANSPORTATION"/>
    <x v="2"/>
    <s v="COMPRESSED PIPELINE GAS"/>
    <m/>
  </r>
  <r>
    <n v="74747"/>
    <s v="REFERENCE ELECTRIFICATION - MODERATE TECHNOLOGY ADVANCEMENT"/>
    <x v="0"/>
    <s v="REFERENCE TDI LIGHT-DUTY AUTO"/>
    <x v="26"/>
    <s v="TRANSPORTATION"/>
    <x v="2"/>
    <s v="LIQUID HYDROGEN"/>
    <m/>
  </r>
  <r>
    <n v="74748"/>
    <s v="REFERENCE ELECTRIFICATION - MODERATE TECHNOLOGY ADVANCEMENT"/>
    <x v="0"/>
    <s v="REFERENCE TDI LIGHT-DUTY AUTO"/>
    <x v="27"/>
    <s v="TRANSPORTATION"/>
    <x v="2"/>
    <s v="GASOLINE FUEL"/>
    <m/>
  </r>
  <r>
    <n v="74749"/>
    <s v="REFERENCE ELECTRIFICATION - MODERATE TECHNOLOGY ADVANCEMENT"/>
    <x v="0"/>
    <s v="REFERENCE TDI LIGHT-DUTY AUTO"/>
    <x v="27"/>
    <s v="TRANSPORTATION"/>
    <x v="2"/>
    <s v="ELECTRICITY"/>
    <m/>
  </r>
  <r>
    <n v="74750"/>
    <s v="REFERENCE ELECTRIFICATION - MODERATE TECHNOLOGY ADVANCEMENT"/>
    <x v="0"/>
    <s v="REFERENCE TDI LIGHT-DUTY AUTO"/>
    <x v="27"/>
    <s v="TRANSPORTATION"/>
    <x v="2"/>
    <s v="DIESEL FUEL"/>
    <n v="704214.94951959"/>
  </r>
  <r>
    <n v="74751"/>
    <s v="REFERENCE ELECTRIFICATION - MODERATE TECHNOLOGY ADVANCEMENT"/>
    <x v="0"/>
    <s v="REFERENCE TDI LIGHT-DUTY AUTO"/>
    <x v="27"/>
    <s v="TRANSPORTATION"/>
    <x v="2"/>
    <s v="COMPRESSED PIPELINE GAS"/>
    <m/>
  </r>
  <r>
    <n v="74752"/>
    <s v="REFERENCE ELECTRIFICATION - MODERATE TECHNOLOGY ADVANCEMENT"/>
    <x v="0"/>
    <s v="REFERENCE TDI LIGHT-DUTY AUTO"/>
    <x v="27"/>
    <s v="TRANSPORTATION"/>
    <x v="2"/>
    <s v="LIQUID HYDROGEN"/>
    <m/>
  </r>
  <r>
    <n v="74753"/>
    <s v="REFERENCE ELECTRIFICATION - MODERATE TECHNOLOGY ADVANCEMENT"/>
    <x v="0"/>
    <s v="REFERENCE TDI LIGHT-DUTY AUTO"/>
    <x v="28"/>
    <s v="TRANSPORTATION"/>
    <x v="2"/>
    <s v="GASOLINE FUEL"/>
    <m/>
  </r>
  <r>
    <n v="74754"/>
    <s v="REFERENCE ELECTRIFICATION - MODERATE TECHNOLOGY ADVANCEMENT"/>
    <x v="0"/>
    <s v="REFERENCE TDI LIGHT-DUTY AUTO"/>
    <x v="28"/>
    <s v="TRANSPORTATION"/>
    <x v="2"/>
    <s v="ELECTRICITY"/>
    <m/>
  </r>
  <r>
    <n v="74755"/>
    <s v="REFERENCE ELECTRIFICATION - MODERATE TECHNOLOGY ADVANCEMENT"/>
    <x v="0"/>
    <s v="REFERENCE TDI LIGHT-DUTY AUTO"/>
    <x v="28"/>
    <s v="TRANSPORTATION"/>
    <x v="2"/>
    <s v="DIESEL FUEL"/>
    <n v="1041096.33314338"/>
  </r>
  <r>
    <n v="74756"/>
    <s v="REFERENCE ELECTRIFICATION - MODERATE TECHNOLOGY ADVANCEMENT"/>
    <x v="0"/>
    <s v="REFERENCE TDI LIGHT-DUTY AUTO"/>
    <x v="28"/>
    <s v="TRANSPORTATION"/>
    <x v="2"/>
    <s v="COMPRESSED PIPELINE GAS"/>
    <m/>
  </r>
  <r>
    <n v="74757"/>
    <s v="REFERENCE ELECTRIFICATION - MODERATE TECHNOLOGY ADVANCEMENT"/>
    <x v="0"/>
    <s v="REFERENCE TDI LIGHT-DUTY AUTO"/>
    <x v="28"/>
    <s v="TRANSPORTATION"/>
    <x v="2"/>
    <s v="LIQUID HYDROGEN"/>
    <m/>
  </r>
  <r>
    <n v="74758"/>
    <s v="REFERENCE ELECTRIFICATION - MODERATE TECHNOLOGY ADVANCEMENT"/>
    <x v="0"/>
    <s v="REFERENCE TDI LIGHT-DUTY AUTO"/>
    <x v="29"/>
    <s v="TRANSPORTATION"/>
    <x v="2"/>
    <s v="GASOLINE FUEL"/>
    <m/>
  </r>
  <r>
    <n v="74759"/>
    <s v="REFERENCE ELECTRIFICATION - MODERATE TECHNOLOGY ADVANCEMENT"/>
    <x v="0"/>
    <s v="REFERENCE TDI LIGHT-DUTY AUTO"/>
    <x v="29"/>
    <s v="TRANSPORTATION"/>
    <x v="2"/>
    <s v="ELECTRICITY"/>
    <m/>
  </r>
  <r>
    <n v="74760"/>
    <s v="REFERENCE ELECTRIFICATION - MODERATE TECHNOLOGY ADVANCEMENT"/>
    <x v="0"/>
    <s v="REFERENCE TDI LIGHT-DUTY AUTO"/>
    <x v="29"/>
    <s v="TRANSPORTATION"/>
    <x v="2"/>
    <s v="DIESEL FUEL"/>
    <n v="497877.912676411"/>
  </r>
  <r>
    <n v="74761"/>
    <s v="REFERENCE ELECTRIFICATION - MODERATE TECHNOLOGY ADVANCEMENT"/>
    <x v="0"/>
    <s v="REFERENCE TDI LIGHT-DUTY AUTO"/>
    <x v="29"/>
    <s v="TRANSPORTATION"/>
    <x v="2"/>
    <s v="COMPRESSED PIPELINE GAS"/>
    <m/>
  </r>
  <r>
    <n v="74762"/>
    <s v="REFERENCE ELECTRIFICATION - MODERATE TECHNOLOGY ADVANCEMENT"/>
    <x v="0"/>
    <s v="REFERENCE TDI LIGHT-DUTY AUTO"/>
    <x v="29"/>
    <s v="TRANSPORTATION"/>
    <x v="2"/>
    <s v="LIQUID HYDROGEN"/>
    <m/>
  </r>
  <r>
    <n v="74763"/>
    <s v="REFERENCE ELECTRIFICATION - MODERATE TECHNOLOGY ADVANCEMENT"/>
    <x v="0"/>
    <s v="REFERENCE TDI LIGHT-DUTY AUTO"/>
    <x v="30"/>
    <s v="TRANSPORTATION"/>
    <x v="2"/>
    <s v="GASOLINE FUEL"/>
    <m/>
  </r>
  <r>
    <n v="74764"/>
    <s v="REFERENCE ELECTRIFICATION - MODERATE TECHNOLOGY ADVANCEMENT"/>
    <x v="0"/>
    <s v="REFERENCE TDI LIGHT-DUTY AUTO"/>
    <x v="30"/>
    <s v="TRANSPORTATION"/>
    <x v="2"/>
    <s v="ELECTRICITY"/>
    <m/>
  </r>
  <r>
    <n v="74765"/>
    <s v="REFERENCE ELECTRIFICATION - MODERATE TECHNOLOGY ADVANCEMENT"/>
    <x v="0"/>
    <s v="REFERENCE TDI LIGHT-DUTY AUTO"/>
    <x v="30"/>
    <s v="TRANSPORTATION"/>
    <x v="2"/>
    <s v="DIESEL FUEL"/>
    <n v="3319959.89188803"/>
  </r>
  <r>
    <n v="74766"/>
    <s v="REFERENCE ELECTRIFICATION - MODERATE TECHNOLOGY ADVANCEMENT"/>
    <x v="0"/>
    <s v="REFERENCE TDI LIGHT-DUTY AUTO"/>
    <x v="30"/>
    <s v="TRANSPORTATION"/>
    <x v="2"/>
    <s v="COMPRESSED PIPELINE GAS"/>
    <m/>
  </r>
  <r>
    <n v="74767"/>
    <s v="REFERENCE ELECTRIFICATION - MODERATE TECHNOLOGY ADVANCEMENT"/>
    <x v="0"/>
    <s v="REFERENCE TDI LIGHT-DUTY AUTO"/>
    <x v="30"/>
    <s v="TRANSPORTATION"/>
    <x v="2"/>
    <s v="LIQUID HYDROGEN"/>
    <m/>
  </r>
  <r>
    <n v="74768"/>
    <s v="REFERENCE ELECTRIFICATION - MODERATE TECHNOLOGY ADVANCEMENT"/>
    <x v="0"/>
    <s v="REFERENCE TDI LIGHT-DUTY AUTO"/>
    <x v="31"/>
    <s v="TRANSPORTATION"/>
    <x v="2"/>
    <s v="GASOLINE FUEL"/>
    <m/>
  </r>
  <r>
    <n v="74769"/>
    <s v="REFERENCE ELECTRIFICATION - MODERATE TECHNOLOGY ADVANCEMENT"/>
    <x v="0"/>
    <s v="REFERENCE TDI LIGHT-DUTY AUTO"/>
    <x v="31"/>
    <s v="TRANSPORTATION"/>
    <x v="2"/>
    <s v="ELECTRICITY"/>
    <m/>
  </r>
  <r>
    <n v="74770"/>
    <s v="REFERENCE ELECTRIFICATION - MODERATE TECHNOLOGY ADVANCEMENT"/>
    <x v="0"/>
    <s v="REFERENCE TDI LIGHT-DUTY AUTO"/>
    <x v="31"/>
    <s v="TRANSPORTATION"/>
    <x v="2"/>
    <s v="DIESEL FUEL"/>
    <n v="897496.8390864939"/>
  </r>
  <r>
    <n v="74771"/>
    <s v="REFERENCE ELECTRIFICATION - MODERATE TECHNOLOGY ADVANCEMENT"/>
    <x v="0"/>
    <s v="REFERENCE TDI LIGHT-DUTY AUTO"/>
    <x v="31"/>
    <s v="TRANSPORTATION"/>
    <x v="2"/>
    <s v="COMPRESSED PIPELINE GAS"/>
    <m/>
  </r>
  <r>
    <n v="74772"/>
    <s v="REFERENCE ELECTRIFICATION - MODERATE TECHNOLOGY ADVANCEMENT"/>
    <x v="0"/>
    <s v="REFERENCE TDI LIGHT-DUTY AUTO"/>
    <x v="31"/>
    <s v="TRANSPORTATION"/>
    <x v="2"/>
    <s v="LIQUID HYDROGEN"/>
    <m/>
  </r>
  <r>
    <n v="74773"/>
    <s v="REFERENCE ELECTRIFICATION - MODERATE TECHNOLOGY ADVANCEMENT"/>
    <x v="0"/>
    <s v="REFERENCE TDI LIGHT-DUTY AUTO"/>
    <x v="32"/>
    <s v="TRANSPORTATION"/>
    <x v="2"/>
    <s v="GASOLINE FUEL"/>
    <m/>
  </r>
  <r>
    <n v="74774"/>
    <s v="REFERENCE ELECTRIFICATION - MODERATE TECHNOLOGY ADVANCEMENT"/>
    <x v="0"/>
    <s v="REFERENCE TDI LIGHT-DUTY AUTO"/>
    <x v="32"/>
    <s v="TRANSPORTATION"/>
    <x v="2"/>
    <s v="ELECTRICITY"/>
    <m/>
  </r>
  <r>
    <n v="74775"/>
    <s v="REFERENCE ELECTRIFICATION - MODERATE TECHNOLOGY ADVANCEMENT"/>
    <x v="0"/>
    <s v="REFERENCE TDI LIGHT-DUTY AUTO"/>
    <x v="32"/>
    <s v="TRANSPORTATION"/>
    <x v="2"/>
    <s v="DIESEL FUEL"/>
    <n v="5321524.15381725"/>
  </r>
  <r>
    <n v="74776"/>
    <s v="REFERENCE ELECTRIFICATION - MODERATE TECHNOLOGY ADVANCEMENT"/>
    <x v="0"/>
    <s v="REFERENCE TDI LIGHT-DUTY AUTO"/>
    <x v="32"/>
    <s v="TRANSPORTATION"/>
    <x v="2"/>
    <s v="COMPRESSED PIPELINE GAS"/>
    <m/>
  </r>
  <r>
    <n v="74777"/>
    <s v="REFERENCE ELECTRIFICATION - MODERATE TECHNOLOGY ADVANCEMENT"/>
    <x v="0"/>
    <s v="REFERENCE TDI LIGHT-DUTY AUTO"/>
    <x v="32"/>
    <s v="TRANSPORTATION"/>
    <x v="2"/>
    <s v="LIQUID HYDROGEN"/>
    <m/>
  </r>
  <r>
    <n v="74778"/>
    <s v="REFERENCE ELECTRIFICATION - MODERATE TECHNOLOGY ADVANCEMENT"/>
    <x v="0"/>
    <s v="REFERENCE TDI LIGHT-DUTY AUTO"/>
    <x v="33"/>
    <s v="TRANSPORTATION"/>
    <x v="2"/>
    <s v="GASOLINE FUEL"/>
    <m/>
  </r>
  <r>
    <n v="74779"/>
    <s v="REFERENCE ELECTRIFICATION - MODERATE TECHNOLOGY ADVANCEMENT"/>
    <x v="0"/>
    <s v="REFERENCE TDI LIGHT-DUTY AUTO"/>
    <x v="33"/>
    <s v="TRANSPORTATION"/>
    <x v="2"/>
    <s v="ELECTRICITY"/>
    <m/>
  </r>
  <r>
    <n v="74780"/>
    <s v="REFERENCE ELECTRIFICATION - MODERATE TECHNOLOGY ADVANCEMENT"/>
    <x v="0"/>
    <s v="REFERENCE TDI LIGHT-DUTY AUTO"/>
    <x v="33"/>
    <s v="TRANSPORTATION"/>
    <x v="2"/>
    <s v="DIESEL FUEL"/>
    <n v="4554634.19485688"/>
  </r>
  <r>
    <n v="74781"/>
    <s v="REFERENCE ELECTRIFICATION - MODERATE TECHNOLOGY ADVANCEMENT"/>
    <x v="0"/>
    <s v="REFERENCE TDI LIGHT-DUTY AUTO"/>
    <x v="33"/>
    <s v="TRANSPORTATION"/>
    <x v="2"/>
    <s v="COMPRESSED PIPELINE GAS"/>
    <m/>
  </r>
  <r>
    <n v="74782"/>
    <s v="REFERENCE ELECTRIFICATION - MODERATE TECHNOLOGY ADVANCEMENT"/>
    <x v="0"/>
    <s v="REFERENCE TDI LIGHT-DUTY AUTO"/>
    <x v="33"/>
    <s v="TRANSPORTATION"/>
    <x v="2"/>
    <s v="LIQUID HYDROGEN"/>
    <m/>
  </r>
  <r>
    <n v="74783"/>
    <s v="REFERENCE ELECTRIFICATION - MODERATE TECHNOLOGY ADVANCEMENT"/>
    <x v="0"/>
    <s v="REFERENCE TDI LIGHT-DUTY AUTO"/>
    <x v="34"/>
    <s v="TRANSPORTATION"/>
    <x v="2"/>
    <s v="GASOLINE FUEL"/>
    <m/>
  </r>
  <r>
    <n v="74784"/>
    <s v="REFERENCE ELECTRIFICATION - MODERATE TECHNOLOGY ADVANCEMENT"/>
    <x v="0"/>
    <s v="REFERENCE TDI LIGHT-DUTY AUTO"/>
    <x v="34"/>
    <s v="TRANSPORTATION"/>
    <x v="2"/>
    <s v="ELECTRICITY"/>
    <m/>
  </r>
  <r>
    <n v="74785"/>
    <s v="REFERENCE ELECTRIFICATION - MODERATE TECHNOLOGY ADVANCEMENT"/>
    <x v="0"/>
    <s v="REFERENCE TDI LIGHT-DUTY AUTO"/>
    <x v="34"/>
    <s v="TRANSPORTATION"/>
    <x v="2"/>
    <s v="DIESEL FUEL"/>
    <n v="324162.436224859"/>
  </r>
  <r>
    <n v="74786"/>
    <s v="REFERENCE ELECTRIFICATION - MODERATE TECHNOLOGY ADVANCEMENT"/>
    <x v="0"/>
    <s v="REFERENCE TDI LIGHT-DUTY AUTO"/>
    <x v="34"/>
    <s v="TRANSPORTATION"/>
    <x v="2"/>
    <s v="COMPRESSED PIPELINE GAS"/>
    <m/>
  </r>
  <r>
    <n v="74787"/>
    <s v="REFERENCE ELECTRIFICATION - MODERATE TECHNOLOGY ADVANCEMENT"/>
    <x v="0"/>
    <s v="REFERENCE TDI LIGHT-DUTY AUTO"/>
    <x v="34"/>
    <s v="TRANSPORTATION"/>
    <x v="2"/>
    <s v="LIQUID HYDROGEN"/>
    <m/>
  </r>
  <r>
    <n v="74788"/>
    <s v="REFERENCE ELECTRIFICATION - MODERATE TECHNOLOGY ADVANCEMENT"/>
    <x v="0"/>
    <s v="REFERENCE TDI LIGHT-DUTY AUTO"/>
    <x v="35"/>
    <s v="TRANSPORTATION"/>
    <x v="2"/>
    <s v="GASOLINE FUEL"/>
    <m/>
  </r>
  <r>
    <n v="74789"/>
    <s v="REFERENCE ELECTRIFICATION - MODERATE TECHNOLOGY ADVANCEMENT"/>
    <x v="0"/>
    <s v="REFERENCE TDI LIGHT-DUTY AUTO"/>
    <x v="35"/>
    <s v="TRANSPORTATION"/>
    <x v="2"/>
    <s v="ELECTRICITY"/>
    <m/>
  </r>
  <r>
    <n v="74790"/>
    <s v="REFERENCE ELECTRIFICATION - MODERATE TECHNOLOGY ADVANCEMENT"/>
    <x v="0"/>
    <s v="REFERENCE TDI LIGHT-DUTY AUTO"/>
    <x v="35"/>
    <s v="TRANSPORTATION"/>
    <x v="2"/>
    <s v="DIESEL FUEL"/>
    <n v="4497723.96307883"/>
  </r>
  <r>
    <n v="74791"/>
    <s v="REFERENCE ELECTRIFICATION - MODERATE TECHNOLOGY ADVANCEMENT"/>
    <x v="0"/>
    <s v="REFERENCE TDI LIGHT-DUTY AUTO"/>
    <x v="35"/>
    <s v="TRANSPORTATION"/>
    <x v="2"/>
    <s v="COMPRESSED PIPELINE GAS"/>
    <m/>
  </r>
  <r>
    <n v="74792"/>
    <s v="REFERENCE ELECTRIFICATION - MODERATE TECHNOLOGY ADVANCEMENT"/>
    <x v="0"/>
    <s v="REFERENCE TDI LIGHT-DUTY AUTO"/>
    <x v="35"/>
    <s v="TRANSPORTATION"/>
    <x v="2"/>
    <s v="LIQUID HYDROGEN"/>
    <m/>
  </r>
  <r>
    <n v="74793"/>
    <s v="REFERENCE ELECTRIFICATION - MODERATE TECHNOLOGY ADVANCEMENT"/>
    <x v="0"/>
    <s v="REFERENCE TDI LIGHT-DUTY AUTO"/>
    <x v="36"/>
    <s v="TRANSPORTATION"/>
    <x v="2"/>
    <s v="GASOLINE FUEL"/>
    <m/>
  </r>
  <r>
    <n v="74794"/>
    <s v="REFERENCE ELECTRIFICATION - MODERATE TECHNOLOGY ADVANCEMENT"/>
    <x v="0"/>
    <s v="REFERENCE TDI LIGHT-DUTY AUTO"/>
    <x v="36"/>
    <s v="TRANSPORTATION"/>
    <x v="2"/>
    <s v="ELECTRICITY"/>
    <m/>
  </r>
  <r>
    <n v="74795"/>
    <s v="REFERENCE ELECTRIFICATION - MODERATE TECHNOLOGY ADVANCEMENT"/>
    <x v="0"/>
    <s v="REFERENCE TDI LIGHT-DUTY AUTO"/>
    <x v="36"/>
    <s v="TRANSPORTATION"/>
    <x v="2"/>
    <s v="DIESEL FUEL"/>
    <n v="1659276.20470805"/>
  </r>
  <r>
    <n v="74796"/>
    <s v="REFERENCE ELECTRIFICATION - MODERATE TECHNOLOGY ADVANCEMENT"/>
    <x v="0"/>
    <s v="REFERENCE TDI LIGHT-DUTY AUTO"/>
    <x v="36"/>
    <s v="TRANSPORTATION"/>
    <x v="2"/>
    <s v="COMPRESSED PIPELINE GAS"/>
    <m/>
  </r>
  <r>
    <n v="74797"/>
    <s v="REFERENCE ELECTRIFICATION - MODERATE TECHNOLOGY ADVANCEMENT"/>
    <x v="0"/>
    <s v="REFERENCE TDI LIGHT-DUTY AUTO"/>
    <x v="36"/>
    <s v="TRANSPORTATION"/>
    <x v="2"/>
    <s v="LIQUID HYDROGEN"/>
    <m/>
  </r>
  <r>
    <n v="74798"/>
    <s v="REFERENCE ELECTRIFICATION - MODERATE TECHNOLOGY ADVANCEMENT"/>
    <x v="0"/>
    <s v="REFERENCE TDI LIGHT-DUTY AUTO"/>
    <x v="37"/>
    <s v="TRANSPORTATION"/>
    <x v="2"/>
    <s v="GASOLINE FUEL"/>
    <m/>
  </r>
  <r>
    <n v="74799"/>
    <s v="REFERENCE ELECTRIFICATION - MODERATE TECHNOLOGY ADVANCEMENT"/>
    <x v="0"/>
    <s v="REFERENCE TDI LIGHT-DUTY AUTO"/>
    <x v="37"/>
    <s v="TRANSPORTATION"/>
    <x v="2"/>
    <s v="ELECTRICITY"/>
    <m/>
  </r>
  <r>
    <n v="74800"/>
    <s v="REFERENCE ELECTRIFICATION - MODERATE TECHNOLOGY ADVANCEMENT"/>
    <x v="0"/>
    <s v="REFERENCE TDI LIGHT-DUTY AUTO"/>
    <x v="37"/>
    <s v="TRANSPORTATION"/>
    <x v="2"/>
    <s v="DIESEL FUEL"/>
    <n v="1423641.40988761"/>
  </r>
  <r>
    <n v="74801"/>
    <s v="REFERENCE ELECTRIFICATION - MODERATE TECHNOLOGY ADVANCEMENT"/>
    <x v="0"/>
    <s v="REFERENCE TDI LIGHT-DUTY AUTO"/>
    <x v="37"/>
    <s v="TRANSPORTATION"/>
    <x v="2"/>
    <s v="COMPRESSED PIPELINE GAS"/>
    <m/>
  </r>
  <r>
    <n v="74802"/>
    <s v="REFERENCE ELECTRIFICATION - MODERATE TECHNOLOGY ADVANCEMENT"/>
    <x v="0"/>
    <s v="REFERENCE TDI LIGHT-DUTY AUTO"/>
    <x v="37"/>
    <s v="TRANSPORTATION"/>
    <x v="2"/>
    <s v="LIQUID HYDROGEN"/>
    <m/>
  </r>
  <r>
    <n v="74803"/>
    <s v="REFERENCE ELECTRIFICATION - MODERATE TECHNOLOGY ADVANCEMENT"/>
    <x v="0"/>
    <s v="REFERENCE TDI LIGHT-DUTY AUTO"/>
    <x v="38"/>
    <s v="TRANSPORTATION"/>
    <x v="2"/>
    <s v="GASOLINE FUEL"/>
    <m/>
  </r>
  <r>
    <n v="74804"/>
    <s v="REFERENCE ELECTRIFICATION - MODERATE TECHNOLOGY ADVANCEMENT"/>
    <x v="0"/>
    <s v="REFERENCE TDI LIGHT-DUTY AUTO"/>
    <x v="38"/>
    <s v="TRANSPORTATION"/>
    <x v="2"/>
    <s v="ELECTRICITY"/>
    <m/>
  </r>
  <r>
    <n v="74805"/>
    <s v="REFERENCE ELECTRIFICATION - MODERATE TECHNOLOGY ADVANCEMENT"/>
    <x v="0"/>
    <s v="REFERENCE TDI LIGHT-DUTY AUTO"/>
    <x v="38"/>
    <s v="TRANSPORTATION"/>
    <x v="2"/>
    <s v="DIESEL FUEL"/>
    <n v="4063055.60661133"/>
  </r>
  <r>
    <n v="74806"/>
    <s v="REFERENCE ELECTRIFICATION - MODERATE TECHNOLOGY ADVANCEMENT"/>
    <x v="0"/>
    <s v="REFERENCE TDI LIGHT-DUTY AUTO"/>
    <x v="38"/>
    <s v="TRANSPORTATION"/>
    <x v="2"/>
    <s v="COMPRESSED PIPELINE GAS"/>
    <m/>
  </r>
  <r>
    <n v="74807"/>
    <s v="REFERENCE ELECTRIFICATION - MODERATE TECHNOLOGY ADVANCEMENT"/>
    <x v="0"/>
    <s v="REFERENCE TDI LIGHT-DUTY AUTO"/>
    <x v="38"/>
    <s v="TRANSPORTATION"/>
    <x v="2"/>
    <s v="LIQUID HYDROGEN"/>
    <m/>
  </r>
  <r>
    <n v="74808"/>
    <s v="REFERENCE ELECTRIFICATION - MODERATE TECHNOLOGY ADVANCEMENT"/>
    <x v="0"/>
    <s v="REFERENCE TDI LIGHT-DUTY AUTO"/>
    <x v="39"/>
    <s v="TRANSPORTATION"/>
    <x v="2"/>
    <s v="GASOLINE FUEL"/>
    <m/>
  </r>
  <r>
    <n v="74809"/>
    <s v="REFERENCE ELECTRIFICATION - MODERATE TECHNOLOGY ADVANCEMENT"/>
    <x v="0"/>
    <s v="REFERENCE TDI LIGHT-DUTY AUTO"/>
    <x v="39"/>
    <s v="TRANSPORTATION"/>
    <x v="2"/>
    <s v="ELECTRICITY"/>
    <m/>
  </r>
  <r>
    <n v="74810"/>
    <s v="REFERENCE ELECTRIFICATION - MODERATE TECHNOLOGY ADVANCEMENT"/>
    <x v="0"/>
    <s v="REFERENCE TDI LIGHT-DUTY AUTO"/>
    <x v="39"/>
    <s v="TRANSPORTATION"/>
    <x v="2"/>
    <s v="DIESEL FUEL"/>
    <n v="286014.970903862"/>
  </r>
  <r>
    <n v="74811"/>
    <s v="REFERENCE ELECTRIFICATION - MODERATE TECHNOLOGY ADVANCEMENT"/>
    <x v="0"/>
    <s v="REFERENCE TDI LIGHT-DUTY AUTO"/>
    <x v="39"/>
    <s v="TRANSPORTATION"/>
    <x v="2"/>
    <s v="COMPRESSED PIPELINE GAS"/>
    <m/>
  </r>
  <r>
    <n v="74812"/>
    <s v="REFERENCE ELECTRIFICATION - MODERATE TECHNOLOGY ADVANCEMENT"/>
    <x v="0"/>
    <s v="REFERENCE TDI LIGHT-DUTY AUTO"/>
    <x v="39"/>
    <s v="TRANSPORTATION"/>
    <x v="2"/>
    <s v="LIQUID HYDROGEN"/>
    <m/>
  </r>
  <r>
    <n v="74813"/>
    <s v="REFERENCE ELECTRIFICATION - MODERATE TECHNOLOGY ADVANCEMENT"/>
    <x v="0"/>
    <s v="REFERENCE TDI LIGHT-DUTY AUTO"/>
    <x v="40"/>
    <s v="TRANSPORTATION"/>
    <x v="2"/>
    <s v="GASOLINE FUEL"/>
    <m/>
  </r>
  <r>
    <n v="74814"/>
    <s v="REFERENCE ELECTRIFICATION - MODERATE TECHNOLOGY ADVANCEMENT"/>
    <x v="0"/>
    <s v="REFERENCE TDI LIGHT-DUTY AUTO"/>
    <x v="40"/>
    <s v="TRANSPORTATION"/>
    <x v="2"/>
    <s v="ELECTRICITY"/>
    <m/>
  </r>
  <r>
    <n v="74815"/>
    <s v="REFERENCE ELECTRIFICATION - MODERATE TECHNOLOGY ADVANCEMENT"/>
    <x v="0"/>
    <s v="REFERENCE TDI LIGHT-DUTY AUTO"/>
    <x v="40"/>
    <s v="TRANSPORTATION"/>
    <x v="2"/>
    <s v="DIESEL FUEL"/>
    <n v="2093948.70732406"/>
  </r>
  <r>
    <n v="74816"/>
    <s v="REFERENCE ELECTRIFICATION - MODERATE TECHNOLOGY ADVANCEMENT"/>
    <x v="0"/>
    <s v="REFERENCE TDI LIGHT-DUTY AUTO"/>
    <x v="40"/>
    <s v="TRANSPORTATION"/>
    <x v="2"/>
    <s v="COMPRESSED PIPELINE GAS"/>
    <m/>
  </r>
  <r>
    <n v="74817"/>
    <s v="REFERENCE ELECTRIFICATION - MODERATE TECHNOLOGY ADVANCEMENT"/>
    <x v="0"/>
    <s v="REFERENCE TDI LIGHT-DUTY AUTO"/>
    <x v="40"/>
    <s v="TRANSPORTATION"/>
    <x v="2"/>
    <s v="LIQUID HYDROGEN"/>
    <m/>
  </r>
  <r>
    <n v="74818"/>
    <s v="REFERENCE ELECTRIFICATION - MODERATE TECHNOLOGY ADVANCEMENT"/>
    <x v="0"/>
    <s v="REFERENCE TDI LIGHT-DUTY AUTO"/>
    <x v="41"/>
    <s v="TRANSPORTATION"/>
    <x v="2"/>
    <s v="GASOLINE FUEL"/>
    <m/>
  </r>
  <r>
    <n v="74819"/>
    <s v="REFERENCE ELECTRIFICATION - MODERATE TECHNOLOGY ADVANCEMENT"/>
    <x v="0"/>
    <s v="REFERENCE TDI LIGHT-DUTY AUTO"/>
    <x v="41"/>
    <s v="TRANSPORTATION"/>
    <x v="2"/>
    <s v="ELECTRICITY"/>
    <m/>
  </r>
  <r>
    <n v="74820"/>
    <s v="REFERENCE ELECTRIFICATION - MODERATE TECHNOLOGY ADVANCEMENT"/>
    <x v="0"/>
    <s v="REFERENCE TDI LIGHT-DUTY AUTO"/>
    <x v="41"/>
    <s v="TRANSPORTATION"/>
    <x v="2"/>
    <s v="DIESEL FUEL"/>
    <n v="335340.455538111"/>
  </r>
  <r>
    <n v="74821"/>
    <s v="REFERENCE ELECTRIFICATION - MODERATE TECHNOLOGY ADVANCEMENT"/>
    <x v="0"/>
    <s v="REFERENCE TDI LIGHT-DUTY AUTO"/>
    <x v="41"/>
    <s v="TRANSPORTATION"/>
    <x v="2"/>
    <s v="COMPRESSED PIPELINE GAS"/>
    <m/>
  </r>
  <r>
    <n v="74822"/>
    <s v="REFERENCE ELECTRIFICATION - MODERATE TECHNOLOGY ADVANCEMENT"/>
    <x v="0"/>
    <s v="REFERENCE TDI LIGHT-DUTY AUTO"/>
    <x v="41"/>
    <s v="TRANSPORTATION"/>
    <x v="2"/>
    <s v="LIQUID HYDROGEN"/>
    <m/>
  </r>
  <r>
    <n v="74823"/>
    <s v="REFERENCE ELECTRIFICATION - MODERATE TECHNOLOGY ADVANCEMENT"/>
    <x v="0"/>
    <s v="REFERENCE TDI LIGHT-DUTY AUTO"/>
    <x v="42"/>
    <s v="TRANSPORTATION"/>
    <x v="2"/>
    <s v="GASOLINE FUEL"/>
    <m/>
  </r>
  <r>
    <n v="74824"/>
    <s v="REFERENCE ELECTRIFICATION - MODERATE TECHNOLOGY ADVANCEMENT"/>
    <x v="0"/>
    <s v="REFERENCE TDI LIGHT-DUTY AUTO"/>
    <x v="42"/>
    <s v="TRANSPORTATION"/>
    <x v="2"/>
    <s v="ELECTRICITY"/>
    <m/>
  </r>
  <r>
    <n v="74825"/>
    <s v="REFERENCE ELECTRIFICATION - MODERATE TECHNOLOGY ADVANCEMENT"/>
    <x v="0"/>
    <s v="REFERENCE TDI LIGHT-DUTY AUTO"/>
    <x v="42"/>
    <s v="TRANSPORTATION"/>
    <x v="2"/>
    <s v="DIESEL FUEL"/>
    <n v="2813697.53440766"/>
  </r>
  <r>
    <n v="74826"/>
    <s v="REFERENCE ELECTRIFICATION - MODERATE TECHNOLOGY ADVANCEMENT"/>
    <x v="0"/>
    <s v="REFERENCE TDI LIGHT-DUTY AUTO"/>
    <x v="42"/>
    <s v="TRANSPORTATION"/>
    <x v="2"/>
    <s v="COMPRESSED PIPELINE GAS"/>
    <m/>
  </r>
  <r>
    <n v="74827"/>
    <s v="REFERENCE ELECTRIFICATION - MODERATE TECHNOLOGY ADVANCEMENT"/>
    <x v="0"/>
    <s v="REFERENCE TDI LIGHT-DUTY AUTO"/>
    <x v="42"/>
    <s v="TRANSPORTATION"/>
    <x v="2"/>
    <s v="LIQUID HYDROGEN"/>
    <m/>
  </r>
  <r>
    <n v="74828"/>
    <s v="REFERENCE ELECTRIFICATION - MODERATE TECHNOLOGY ADVANCEMENT"/>
    <x v="0"/>
    <s v="REFERENCE TDI LIGHT-DUTY AUTO"/>
    <x v="43"/>
    <s v="TRANSPORTATION"/>
    <x v="2"/>
    <s v="GASOLINE FUEL"/>
    <m/>
  </r>
  <r>
    <n v="74829"/>
    <s v="REFERENCE ELECTRIFICATION - MODERATE TECHNOLOGY ADVANCEMENT"/>
    <x v="0"/>
    <s v="REFERENCE TDI LIGHT-DUTY AUTO"/>
    <x v="43"/>
    <s v="TRANSPORTATION"/>
    <x v="2"/>
    <s v="ELECTRICITY"/>
    <m/>
  </r>
  <r>
    <n v="74830"/>
    <s v="REFERENCE ELECTRIFICATION - MODERATE TECHNOLOGY ADVANCEMENT"/>
    <x v="0"/>
    <s v="REFERENCE TDI LIGHT-DUTY AUTO"/>
    <x v="43"/>
    <s v="TRANSPORTATION"/>
    <x v="2"/>
    <s v="DIESEL FUEL"/>
    <n v="8548133.26068628"/>
  </r>
  <r>
    <n v="74831"/>
    <s v="REFERENCE ELECTRIFICATION - MODERATE TECHNOLOGY ADVANCEMENT"/>
    <x v="0"/>
    <s v="REFERENCE TDI LIGHT-DUTY AUTO"/>
    <x v="43"/>
    <s v="TRANSPORTATION"/>
    <x v="2"/>
    <s v="COMPRESSED PIPELINE GAS"/>
    <m/>
  </r>
  <r>
    <n v="74832"/>
    <s v="REFERENCE ELECTRIFICATION - MODERATE TECHNOLOGY ADVANCEMENT"/>
    <x v="0"/>
    <s v="REFERENCE TDI LIGHT-DUTY AUTO"/>
    <x v="43"/>
    <s v="TRANSPORTATION"/>
    <x v="2"/>
    <s v="LIQUID HYDROGEN"/>
    <m/>
  </r>
  <r>
    <n v="74833"/>
    <s v="REFERENCE ELECTRIFICATION - MODERATE TECHNOLOGY ADVANCEMENT"/>
    <x v="0"/>
    <s v="REFERENCE TDI LIGHT-DUTY AUTO"/>
    <x v="44"/>
    <s v="TRANSPORTATION"/>
    <x v="2"/>
    <s v="GASOLINE FUEL"/>
    <m/>
  </r>
  <r>
    <n v="74834"/>
    <s v="REFERENCE ELECTRIFICATION - MODERATE TECHNOLOGY ADVANCEMENT"/>
    <x v="0"/>
    <s v="REFERENCE TDI LIGHT-DUTY AUTO"/>
    <x v="44"/>
    <s v="TRANSPORTATION"/>
    <x v="2"/>
    <s v="ELECTRICITY"/>
    <m/>
  </r>
  <r>
    <n v="74835"/>
    <s v="REFERENCE ELECTRIFICATION - MODERATE TECHNOLOGY ADVANCEMENT"/>
    <x v="0"/>
    <s v="REFERENCE TDI LIGHT-DUTY AUTO"/>
    <x v="44"/>
    <s v="TRANSPORTATION"/>
    <x v="2"/>
    <s v="DIESEL FUEL"/>
    <n v="933396.713828624"/>
  </r>
  <r>
    <n v="74836"/>
    <s v="REFERENCE ELECTRIFICATION - MODERATE TECHNOLOGY ADVANCEMENT"/>
    <x v="0"/>
    <s v="REFERENCE TDI LIGHT-DUTY AUTO"/>
    <x v="44"/>
    <s v="TRANSPORTATION"/>
    <x v="2"/>
    <s v="COMPRESSED PIPELINE GAS"/>
    <m/>
  </r>
  <r>
    <n v="74837"/>
    <s v="REFERENCE ELECTRIFICATION - MODERATE TECHNOLOGY ADVANCEMENT"/>
    <x v="0"/>
    <s v="REFERENCE TDI LIGHT-DUTY AUTO"/>
    <x v="44"/>
    <s v="TRANSPORTATION"/>
    <x v="2"/>
    <s v="LIQUID HYDROGEN"/>
    <m/>
  </r>
  <r>
    <n v="74838"/>
    <s v="REFERENCE ELECTRIFICATION - MODERATE TECHNOLOGY ADVANCEMENT"/>
    <x v="0"/>
    <s v="REFERENCE TDI LIGHT-DUTY AUTO"/>
    <x v="45"/>
    <s v="TRANSPORTATION"/>
    <x v="2"/>
    <s v="GASOLINE FUEL"/>
    <m/>
  </r>
  <r>
    <n v="74839"/>
    <s v="REFERENCE ELECTRIFICATION - MODERATE TECHNOLOGY ADVANCEMENT"/>
    <x v="0"/>
    <s v="REFERENCE TDI LIGHT-DUTY AUTO"/>
    <x v="45"/>
    <s v="TRANSPORTATION"/>
    <x v="2"/>
    <s v="ELECTRICITY"/>
    <m/>
  </r>
  <r>
    <n v="74840"/>
    <s v="REFERENCE ELECTRIFICATION - MODERATE TECHNOLOGY ADVANCEMENT"/>
    <x v="0"/>
    <s v="REFERENCE TDI LIGHT-DUTY AUTO"/>
    <x v="45"/>
    <s v="TRANSPORTATION"/>
    <x v="2"/>
    <s v="DIESEL FUEL"/>
    <n v="264828.676400476"/>
  </r>
  <r>
    <n v="74841"/>
    <s v="REFERENCE ELECTRIFICATION - MODERATE TECHNOLOGY ADVANCEMENT"/>
    <x v="0"/>
    <s v="REFERENCE TDI LIGHT-DUTY AUTO"/>
    <x v="45"/>
    <s v="TRANSPORTATION"/>
    <x v="2"/>
    <s v="COMPRESSED PIPELINE GAS"/>
    <m/>
  </r>
  <r>
    <n v="74842"/>
    <s v="REFERENCE ELECTRIFICATION - MODERATE TECHNOLOGY ADVANCEMENT"/>
    <x v="0"/>
    <s v="REFERENCE TDI LIGHT-DUTY AUTO"/>
    <x v="45"/>
    <s v="TRANSPORTATION"/>
    <x v="2"/>
    <s v="LIQUID HYDROGEN"/>
    <m/>
  </r>
  <r>
    <n v="74843"/>
    <s v="REFERENCE ELECTRIFICATION - MODERATE TECHNOLOGY ADVANCEMENT"/>
    <x v="0"/>
    <s v="REFERENCE TDI LIGHT-DUTY AUTO"/>
    <x v="46"/>
    <s v="TRANSPORTATION"/>
    <x v="2"/>
    <s v="GASOLINE FUEL"/>
    <m/>
  </r>
  <r>
    <n v="74844"/>
    <s v="REFERENCE ELECTRIFICATION - MODERATE TECHNOLOGY ADVANCEMENT"/>
    <x v="0"/>
    <s v="REFERENCE TDI LIGHT-DUTY AUTO"/>
    <x v="46"/>
    <s v="TRANSPORTATION"/>
    <x v="2"/>
    <s v="ELECTRICITY"/>
    <m/>
  </r>
  <r>
    <n v="74845"/>
    <s v="REFERENCE ELECTRIFICATION - MODERATE TECHNOLOGY ADVANCEMENT"/>
    <x v="0"/>
    <s v="REFERENCE TDI LIGHT-DUTY AUTO"/>
    <x v="46"/>
    <s v="TRANSPORTATION"/>
    <x v="2"/>
    <s v="DIESEL FUEL"/>
    <n v="3418933.19342177"/>
  </r>
  <r>
    <n v="74846"/>
    <s v="REFERENCE ELECTRIFICATION - MODERATE TECHNOLOGY ADVANCEMENT"/>
    <x v="0"/>
    <s v="REFERENCE TDI LIGHT-DUTY AUTO"/>
    <x v="46"/>
    <s v="TRANSPORTATION"/>
    <x v="2"/>
    <s v="COMPRESSED PIPELINE GAS"/>
    <m/>
  </r>
  <r>
    <n v="74847"/>
    <s v="REFERENCE ELECTRIFICATION - MODERATE TECHNOLOGY ADVANCEMENT"/>
    <x v="0"/>
    <s v="REFERENCE TDI LIGHT-DUTY AUTO"/>
    <x v="46"/>
    <s v="TRANSPORTATION"/>
    <x v="2"/>
    <s v="LIQUID HYDROGEN"/>
    <m/>
  </r>
  <r>
    <n v="74848"/>
    <s v="REFERENCE ELECTRIFICATION - MODERATE TECHNOLOGY ADVANCEMENT"/>
    <x v="0"/>
    <s v="REFERENCE TDI LIGHT-DUTY AUTO"/>
    <x v="47"/>
    <s v="TRANSPORTATION"/>
    <x v="2"/>
    <s v="GASOLINE FUEL"/>
    <m/>
  </r>
  <r>
    <n v="74849"/>
    <s v="REFERENCE ELECTRIFICATION - MODERATE TECHNOLOGY ADVANCEMENT"/>
    <x v="0"/>
    <s v="REFERENCE TDI LIGHT-DUTY AUTO"/>
    <x v="47"/>
    <s v="TRANSPORTATION"/>
    <x v="2"/>
    <s v="ELECTRICITY"/>
    <m/>
  </r>
  <r>
    <n v="74850"/>
    <s v="REFERENCE ELECTRIFICATION - MODERATE TECHNOLOGY ADVANCEMENT"/>
    <x v="0"/>
    <s v="REFERENCE TDI LIGHT-DUTY AUTO"/>
    <x v="47"/>
    <s v="TRANSPORTATION"/>
    <x v="2"/>
    <s v="DIESEL FUEL"/>
    <n v="2700927.15522675"/>
  </r>
  <r>
    <n v="74851"/>
    <s v="REFERENCE ELECTRIFICATION - MODERATE TECHNOLOGY ADVANCEMENT"/>
    <x v="0"/>
    <s v="REFERENCE TDI LIGHT-DUTY AUTO"/>
    <x v="47"/>
    <s v="TRANSPORTATION"/>
    <x v="2"/>
    <s v="COMPRESSED PIPELINE GAS"/>
    <m/>
  </r>
  <r>
    <n v="74852"/>
    <s v="REFERENCE ELECTRIFICATION - MODERATE TECHNOLOGY ADVANCEMENT"/>
    <x v="0"/>
    <s v="REFERENCE TDI LIGHT-DUTY AUTO"/>
    <x v="47"/>
    <s v="TRANSPORTATION"/>
    <x v="2"/>
    <s v="LIQUID HYDROGEN"/>
    <m/>
  </r>
  <r>
    <n v="74853"/>
    <s v="REFERENCE ELECTRIFICATION - MODERATE TECHNOLOGY ADVANCEMENT"/>
    <x v="0"/>
    <s v="REFERENCE TDI LIGHT-DUTY AUTO"/>
    <x v="48"/>
    <s v="TRANSPORTATION"/>
    <x v="2"/>
    <s v="GASOLINE FUEL"/>
    <m/>
  </r>
  <r>
    <n v="74854"/>
    <s v="REFERENCE ELECTRIFICATION - MODERATE TECHNOLOGY ADVANCEMENT"/>
    <x v="0"/>
    <s v="REFERENCE TDI LIGHT-DUTY AUTO"/>
    <x v="48"/>
    <s v="TRANSPORTATION"/>
    <x v="2"/>
    <s v="ELECTRICITY"/>
    <m/>
  </r>
  <r>
    <n v="74855"/>
    <s v="REFERENCE ELECTRIFICATION - MODERATE TECHNOLOGY ADVANCEMENT"/>
    <x v="0"/>
    <s v="REFERENCE TDI LIGHT-DUTY AUTO"/>
    <x v="48"/>
    <s v="TRANSPORTATION"/>
    <x v="2"/>
    <s v="DIESEL FUEL"/>
    <n v="757133.994483377"/>
  </r>
  <r>
    <n v="74856"/>
    <s v="REFERENCE ELECTRIFICATION - MODERATE TECHNOLOGY ADVANCEMENT"/>
    <x v="0"/>
    <s v="REFERENCE TDI LIGHT-DUTY AUTO"/>
    <x v="48"/>
    <s v="TRANSPORTATION"/>
    <x v="2"/>
    <s v="COMPRESSED PIPELINE GAS"/>
    <m/>
  </r>
  <r>
    <n v="74857"/>
    <s v="REFERENCE ELECTRIFICATION - MODERATE TECHNOLOGY ADVANCEMENT"/>
    <x v="0"/>
    <s v="REFERENCE TDI LIGHT-DUTY AUTO"/>
    <x v="48"/>
    <s v="TRANSPORTATION"/>
    <x v="2"/>
    <s v="LIQUID HYDROGEN"/>
    <m/>
  </r>
  <r>
    <n v="74858"/>
    <s v="REFERENCE ELECTRIFICATION - MODERATE TECHNOLOGY ADVANCEMENT"/>
    <x v="0"/>
    <s v="REFERENCE TDI LIGHT-DUTY AUTO"/>
    <x v="49"/>
    <s v="TRANSPORTATION"/>
    <x v="2"/>
    <s v="GASOLINE FUEL"/>
    <m/>
  </r>
  <r>
    <n v="74859"/>
    <s v="REFERENCE ELECTRIFICATION - MODERATE TECHNOLOGY ADVANCEMENT"/>
    <x v="0"/>
    <s v="REFERENCE TDI LIGHT-DUTY AUTO"/>
    <x v="49"/>
    <s v="TRANSPORTATION"/>
    <x v="2"/>
    <s v="ELECTRICITY"/>
    <m/>
  </r>
  <r>
    <n v="74860"/>
    <s v="REFERENCE ELECTRIFICATION - MODERATE TECHNOLOGY ADVANCEMENT"/>
    <x v="0"/>
    <s v="REFERENCE TDI LIGHT-DUTY AUTO"/>
    <x v="49"/>
    <s v="TRANSPORTATION"/>
    <x v="2"/>
    <s v="DIESEL FUEL"/>
    <n v="2485265.26020755"/>
  </r>
  <r>
    <n v="74861"/>
    <s v="REFERENCE ELECTRIFICATION - MODERATE TECHNOLOGY ADVANCEMENT"/>
    <x v="0"/>
    <s v="REFERENCE TDI LIGHT-DUTY AUTO"/>
    <x v="49"/>
    <s v="TRANSPORTATION"/>
    <x v="2"/>
    <s v="COMPRESSED PIPELINE GAS"/>
    <m/>
  </r>
  <r>
    <n v="74862"/>
    <s v="REFERENCE ELECTRIFICATION - MODERATE TECHNOLOGY ADVANCEMENT"/>
    <x v="0"/>
    <s v="REFERENCE TDI LIGHT-DUTY AUTO"/>
    <x v="49"/>
    <s v="TRANSPORTATION"/>
    <x v="2"/>
    <s v="LIQUID HYDROGEN"/>
    <m/>
  </r>
  <r>
    <n v="74863"/>
    <s v="REFERENCE ELECTRIFICATION - MODERATE TECHNOLOGY ADVANCEMENT"/>
    <x v="0"/>
    <s v="REFERENCE TDI LIGHT-DUTY AUTO"/>
    <x v="50"/>
    <s v="TRANSPORTATION"/>
    <x v="2"/>
    <s v="GASOLINE FUEL"/>
    <m/>
  </r>
  <r>
    <n v="74864"/>
    <s v="REFERENCE ELECTRIFICATION - MODERATE TECHNOLOGY ADVANCEMENT"/>
    <x v="0"/>
    <s v="REFERENCE TDI LIGHT-DUTY AUTO"/>
    <x v="50"/>
    <s v="TRANSPORTATION"/>
    <x v="2"/>
    <s v="ELECTRICITY"/>
    <m/>
  </r>
  <r>
    <n v="74865"/>
    <s v="REFERENCE ELECTRIFICATION - MODERATE TECHNOLOGY ADVANCEMENT"/>
    <x v="0"/>
    <s v="REFERENCE TDI LIGHT-DUTY AUTO"/>
    <x v="50"/>
    <s v="TRANSPORTATION"/>
    <x v="2"/>
    <s v="DIESEL FUEL"/>
    <n v="358998.736371313"/>
  </r>
  <r>
    <n v="74866"/>
    <s v="REFERENCE ELECTRIFICATION - MODERATE TECHNOLOGY ADVANCEMENT"/>
    <x v="0"/>
    <s v="REFERENCE TDI LIGHT-DUTY AUTO"/>
    <x v="50"/>
    <s v="TRANSPORTATION"/>
    <x v="2"/>
    <s v="COMPRESSED PIPELINE GAS"/>
    <m/>
  </r>
  <r>
    <n v="74867"/>
    <s v="REFERENCE ELECTRIFICATION - MODERATE TECHNOLOGY ADVANCEMENT"/>
    <x v="0"/>
    <s v="REFERENCE TDI LIGHT-DUTY AUTO"/>
    <x v="50"/>
    <s v="TRANSPORTATION"/>
    <x v="2"/>
    <s v="LIQUID HYDROGEN"/>
    <m/>
  </r>
  <r>
    <n v="74868"/>
    <s v="REFERENCE ELECTRIFICATION - MODERATE TECHNOLOGY ADVANCEMENT"/>
    <x v="0"/>
    <s v="REFERENCE GASOLINE LIGHT-DUTY TRUCK"/>
    <x v="0"/>
    <s v="TRANSPORTATION"/>
    <x v="3"/>
    <s v="GASOLINE FUEL"/>
    <n v="280424897.256677"/>
  </r>
  <r>
    <n v="74869"/>
    <s v="REFERENCE ELECTRIFICATION - MODERATE TECHNOLOGY ADVANCEMENT"/>
    <x v="0"/>
    <s v="REFERENCE GASOLINE LIGHT-DUTY TRUCK"/>
    <x v="0"/>
    <s v="TRANSPORTATION"/>
    <x v="3"/>
    <s v="ELECTRICITY"/>
    <n v="0"/>
  </r>
  <r>
    <n v="74870"/>
    <s v="REFERENCE ELECTRIFICATION - MODERATE TECHNOLOGY ADVANCEMENT"/>
    <x v="0"/>
    <s v="REFERENCE GASOLINE LIGHT-DUTY TRUCK"/>
    <x v="0"/>
    <s v="TRANSPORTATION"/>
    <x v="3"/>
    <s v="DIESEL FUEL"/>
    <n v="0"/>
  </r>
  <r>
    <n v="74871"/>
    <s v="REFERENCE ELECTRIFICATION - MODERATE TECHNOLOGY ADVANCEMENT"/>
    <x v="0"/>
    <s v="REFERENCE GASOLINE LIGHT-DUTY TRUCK"/>
    <x v="0"/>
    <s v="TRANSPORTATION"/>
    <x v="3"/>
    <s v="COMPRESSED PIPELINE GAS"/>
    <n v="0"/>
  </r>
  <r>
    <n v="74872"/>
    <s v="REFERENCE ELECTRIFICATION - MODERATE TECHNOLOGY ADVANCEMENT"/>
    <x v="0"/>
    <s v="REFERENCE GASOLINE LIGHT-DUTY TRUCK"/>
    <x v="0"/>
    <s v="TRANSPORTATION"/>
    <x v="3"/>
    <s v="LIQUID HYDROGEN"/>
    <n v="0"/>
  </r>
  <r>
    <n v="74873"/>
    <s v="REFERENCE ELECTRIFICATION - MODERATE TECHNOLOGY ADVANCEMENT"/>
    <x v="0"/>
    <s v="REFERENCE GASOLINE LIGHT-DUTY TRUCK"/>
    <x v="1"/>
    <s v="TRANSPORTATION"/>
    <x v="3"/>
    <s v="GASOLINE FUEL"/>
    <n v="20302255.04153"/>
  </r>
  <r>
    <n v="74874"/>
    <s v="REFERENCE ELECTRIFICATION - MODERATE TECHNOLOGY ADVANCEMENT"/>
    <x v="0"/>
    <s v="REFERENCE GASOLINE LIGHT-DUTY TRUCK"/>
    <x v="1"/>
    <s v="TRANSPORTATION"/>
    <x v="3"/>
    <s v="ELECTRICITY"/>
    <n v="0"/>
  </r>
  <r>
    <n v="74875"/>
    <s v="REFERENCE ELECTRIFICATION - MODERATE TECHNOLOGY ADVANCEMENT"/>
    <x v="0"/>
    <s v="REFERENCE GASOLINE LIGHT-DUTY TRUCK"/>
    <x v="1"/>
    <s v="TRANSPORTATION"/>
    <x v="3"/>
    <s v="DIESEL FUEL"/>
    <n v="0"/>
  </r>
  <r>
    <n v="74876"/>
    <s v="REFERENCE ELECTRIFICATION - MODERATE TECHNOLOGY ADVANCEMENT"/>
    <x v="0"/>
    <s v="REFERENCE GASOLINE LIGHT-DUTY TRUCK"/>
    <x v="1"/>
    <s v="TRANSPORTATION"/>
    <x v="3"/>
    <s v="COMPRESSED PIPELINE GAS"/>
    <n v="0"/>
  </r>
  <r>
    <n v="74877"/>
    <s v="REFERENCE ELECTRIFICATION - MODERATE TECHNOLOGY ADVANCEMENT"/>
    <x v="0"/>
    <s v="REFERENCE GASOLINE LIGHT-DUTY TRUCK"/>
    <x v="1"/>
    <s v="TRANSPORTATION"/>
    <x v="3"/>
    <s v="LIQUID HYDROGEN"/>
    <n v="0"/>
  </r>
  <r>
    <n v="74878"/>
    <s v="REFERENCE ELECTRIFICATION - MODERATE TECHNOLOGY ADVANCEMENT"/>
    <x v="0"/>
    <s v="REFERENCE GASOLINE LIGHT-DUTY TRUCK"/>
    <x v="2"/>
    <s v="TRANSPORTATION"/>
    <x v="3"/>
    <s v="GASOLINE FUEL"/>
    <n v="263929314.888637"/>
  </r>
  <r>
    <n v="74879"/>
    <s v="REFERENCE ELECTRIFICATION - MODERATE TECHNOLOGY ADVANCEMENT"/>
    <x v="0"/>
    <s v="REFERENCE GASOLINE LIGHT-DUTY TRUCK"/>
    <x v="2"/>
    <s v="TRANSPORTATION"/>
    <x v="3"/>
    <s v="ELECTRICITY"/>
    <n v="0"/>
  </r>
  <r>
    <n v="74880"/>
    <s v="REFERENCE ELECTRIFICATION - MODERATE TECHNOLOGY ADVANCEMENT"/>
    <x v="0"/>
    <s v="REFERENCE GASOLINE LIGHT-DUTY TRUCK"/>
    <x v="2"/>
    <s v="TRANSPORTATION"/>
    <x v="3"/>
    <s v="DIESEL FUEL"/>
    <n v="0"/>
  </r>
  <r>
    <n v="74881"/>
    <s v="REFERENCE ELECTRIFICATION - MODERATE TECHNOLOGY ADVANCEMENT"/>
    <x v="0"/>
    <s v="REFERENCE GASOLINE LIGHT-DUTY TRUCK"/>
    <x v="2"/>
    <s v="TRANSPORTATION"/>
    <x v="3"/>
    <s v="COMPRESSED PIPELINE GAS"/>
    <n v="0"/>
  </r>
  <r>
    <n v="74882"/>
    <s v="REFERENCE ELECTRIFICATION - MODERATE TECHNOLOGY ADVANCEMENT"/>
    <x v="0"/>
    <s v="REFERENCE GASOLINE LIGHT-DUTY TRUCK"/>
    <x v="2"/>
    <s v="TRANSPORTATION"/>
    <x v="3"/>
    <s v="LIQUID HYDROGEN"/>
    <n v="0"/>
  </r>
  <r>
    <n v="74883"/>
    <s v="REFERENCE ELECTRIFICATION - MODERATE TECHNOLOGY ADVANCEMENT"/>
    <x v="0"/>
    <s v="REFERENCE GASOLINE LIGHT-DUTY TRUCK"/>
    <x v="3"/>
    <s v="TRANSPORTATION"/>
    <x v="3"/>
    <s v="GASOLINE FUEL"/>
    <n v="135771329.792842"/>
  </r>
  <r>
    <n v="74884"/>
    <s v="REFERENCE ELECTRIFICATION - MODERATE TECHNOLOGY ADVANCEMENT"/>
    <x v="0"/>
    <s v="REFERENCE GASOLINE LIGHT-DUTY TRUCK"/>
    <x v="3"/>
    <s v="TRANSPORTATION"/>
    <x v="3"/>
    <s v="ELECTRICITY"/>
    <n v="0"/>
  </r>
  <r>
    <n v="74885"/>
    <s v="REFERENCE ELECTRIFICATION - MODERATE TECHNOLOGY ADVANCEMENT"/>
    <x v="0"/>
    <s v="REFERENCE GASOLINE LIGHT-DUTY TRUCK"/>
    <x v="3"/>
    <s v="TRANSPORTATION"/>
    <x v="3"/>
    <s v="DIESEL FUEL"/>
    <n v="0"/>
  </r>
  <r>
    <n v="74886"/>
    <s v="REFERENCE ELECTRIFICATION - MODERATE TECHNOLOGY ADVANCEMENT"/>
    <x v="0"/>
    <s v="REFERENCE GASOLINE LIGHT-DUTY TRUCK"/>
    <x v="3"/>
    <s v="TRANSPORTATION"/>
    <x v="3"/>
    <s v="COMPRESSED PIPELINE GAS"/>
    <n v="0"/>
  </r>
  <r>
    <n v="74887"/>
    <s v="REFERENCE ELECTRIFICATION - MODERATE TECHNOLOGY ADVANCEMENT"/>
    <x v="0"/>
    <s v="REFERENCE GASOLINE LIGHT-DUTY TRUCK"/>
    <x v="3"/>
    <s v="TRANSPORTATION"/>
    <x v="3"/>
    <s v="LIQUID HYDROGEN"/>
    <n v="0"/>
  </r>
  <r>
    <n v="74888"/>
    <s v="REFERENCE ELECTRIFICATION - MODERATE TECHNOLOGY ADVANCEMENT"/>
    <x v="0"/>
    <s v="REFERENCE GASOLINE LIGHT-DUTY TRUCK"/>
    <x v="4"/>
    <s v="TRANSPORTATION"/>
    <x v="3"/>
    <s v="GASOLINE FUEL"/>
    <n v="1432577868.71537"/>
  </r>
  <r>
    <n v="74889"/>
    <s v="REFERENCE ELECTRIFICATION - MODERATE TECHNOLOGY ADVANCEMENT"/>
    <x v="0"/>
    <s v="REFERENCE GASOLINE LIGHT-DUTY TRUCK"/>
    <x v="4"/>
    <s v="TRANSPORTATION"/>
    <x v="3"/>
    <s v="ELECTRICITY"/>
    <n v="0"/>
  </r>
  <r>
    <n v="74890"/>
    <s v="REFERENCE ELECTRIFICATION - MODERATE TECHNOLOGY ADVANCEMENT"/>
    <x v="0"/>
    <s v="REFERENCE GASOLINE LIGHT-DUTY TRUCK"/>
    <x v="4"/>
    <s v="TRANSPORTATION"/>
    <x v="3"/>
    <s v="DIESEL FUEL"/>
    <n v="0"/>
  </r>
  <r>
    <n v="74891"/>
    <s v="REFERENCE ELECTRIFICATION - MODERATE TECHNOLOGY ADVANCEMENT"/>
    <x v="0"/>
    <s v="REFERENCE GASOLINE LIGHT-DUTY TRUCK"/>
    <x v="4"/>
    <s v="TRANSPORTATION"/>
    <x v="3"/>
    <s v="COMPRESSED PIPELINE GAS"/>
    <n v="0"/>
  </r>
  <r>
    <n v="74892"/>
    <s v="REFERENCE ELECTRIFICATION - MODERATE TECHNOLOGY ADVANCEMENT"/>
    <x v="0"/>
    <s v="REFERENCE GASOLINE LIGHT-DUTY TRUCK"/>
    <x v="4"/>
    <s v="TRANSPORTATION"/>
    <x v="3"/>
    <s v="LIQUID HYDROGEN"/>
    <n v="0"/>
  </r>
  <r>
    <n v="74893"/>
    <s v="REFERENCE ELECTRIFICATION - MODERATE TECHNOLOGY ADVANCEMENT"/>
    <x v="0"/>
    <s v="REFERENCE GASOLINE LIGHT-DUTY TRUCK"/>
    <x v="5"/>
    <s v="TRANSPORTATION"/>
    <x v="3"/>
    <s v="GASOLINE FUEL"/>
    <n v="219518132.262256"/>
  </r>
  <r>
    <n v="74894"/>
    <s v="REFERENCE ELECTRIFICATION - MODERATE TECHNOLOGY ADVANCEMENT"/>
    <x v="0"/>
    <s v="REFERENCE GASOLINE LIGHT-DUTY TRUCK"/>
    <x v="5"/>
    <s v="TRANSPORTATION"/>
    <x v="3"/>
    <s v="ELECTRICITY"/>
    <n v="0"/>
  </r>
  <r>
    <n v="74895"/>
    <s v="REFERENCE ELECTRIFICATION - MODERATE TECHNOLOGY ADVANCEMENT"/>
    <x v="0"/>
    <s v="REFERENCE GASOLINE LIGHT-DUTY TRUCK"/>
    <x v="5"/>
    <s v="TRANSPORTATION"/>
    <x v="3"/>
    <s v="DIESEL FUEL"/>
    <n v="0"/>
  </r>
  <r>
    <n v="74896"/>
    <s v="REFERENCE ELECTRIFICATION - MODERATE TECHNOLOGY ADVANCEMENT"/>
    <x v="0"/>
    <s v="REFERENCE GASOLINE LIGHT-DUTY TRUCK"/>
    <x v="5"/>
    <s v="TRANSPORTATION"/>
    <x v="3"/>
    <s v="COMPRESSED PIPELINE GAS"/>
    <n v="0"/>
  </r>
  <r>
    <n v="74897"/>
    <s v="REFERENCE ELECTRIFICATION - MODERATE TECHNOLOGY ADVANCEMENT"/>
    <x v="0"/>
    <s v="REFERENCE GASOLINE LIGHT-DUTY TRUCK"/>
    <x v="5"/>
    <s v="TRANSPORTATION"/>
    <x v="3"/>
    <s v="LIQUID HYDROGEN"/>
    <n v="0"/>
  </r>
  <r>
    <n v="74898"/>
    <s v="REFERENCE ELECTRIFICATION - MODERATE TECHNOLOGY ADVANCEMENT"/>
    <x v="0"/>
    <s v="REFERENCE GASOLINE LIGHT-DUTY TRUCK"/>
    <x v="6"/>
    <s v="TRANSPORTATION"/>
    <x v="3"/>
    <s v="GASOLINE FUEL"/>
    <n v="147191348.595411"/>
  </r>
  <r>
    <n v="74899"/>
    <s v="REFERENCE ELECTRIFICATION - MODERATE TECHNOLOGY ADVANCEMENT"/>
    <x v="0"/>
    <s v="REFERENCE GASOLINE LIGHT-DUTY TRUCK"/>
    <x v="6"/>
    <s v="TRANSPORTATION"/>
    <x v="3"/>
    <s v="ELECTRICITY"/>
    <n v="0"/>
  </r>
  <r>
    <n v="74900"/>
    <s v="REFERENCE ELECTRIFICATION - MODERATE TECHNOLOGY ADVANCEMENT"/>
    <x v="0"/>
    <s v="REFERENCE GASOLINE LIGHT-DUTY TRUCK"/>
    <x v="6"/>
    <s v="TRANSPORTATION"/>
    <x v="3"/>
    <s v="DIESEL FUEL"/>
    <n v="0"/>
  </r>
  <r>
    <n v="74901"/>
    <s v="REFERENCE ELECTRIFICATION - MODERATE TECHNOLOGY ADVANCEMENT"/>
    <x v="0"/>
    <s v="REFERENCE GASOLINE LIGHT-DUTY TRUCK"/>
    <x v="6"/>
    <s v="TRANSPORTATION"/>
    <x v="3"/>
    <s v="COMPRESSED PIPELINE GAS"/>
    <n v="0"/>
  </r>
  <r>
    <n v="74902"/>
    <s v="REFERENCE ELECTRIFICATION - MODERATE TECHNOLOGY ADVANCEMENT"/>
    <x v="0"/>
    <s v="REFERENCE GASOLINE LIGHT-DUTY TRUCK"/>
    <x v="6"/>
    <s v="TRANSPORTATION"/>
    <x v="3"/>
    <s v="LIQUID HYDROGEN"/>
    <n v="0"/>
  </r>
  <r>
    <n v="74903"/>
    <s v="REFERENCE ELECTRIFICATION - MODERATE TECHNOLOGY ADVANCEMENT"/>
    <x v="0"/>
    <s v="REFERENCE GASOLINE LIGHT-DUTY TRUCK"/>
    <x v="7"/>
    <s v="TRANSPORTATION"/>
    <x v="3"/>
    <s v="GASOLINE FUEL"/>
    <n v="29184491.5408348"/>
  </r>
  <r>
    <n v="74904"/>
    <s v="REFERENCE ELECTRIFICATION - MODERATE TECHNOLOGY ADVANCEMENT"/>
    <x v="0"/>
    <s v="REFERENCE GASOLINE LIGHT-DUTY TRUCK"/>
    <x v="7"/>
    <s v="TRANSPORTATION"/>
    <x v="3"/>
    <s v="ELECTRICITY"/>
    <n v="0"/>
  </r>
  <r>
    <n v="74905"/>
    <s v="REFERENCE ELECTRIFICATION - MODERATE TECHNOLOGY ADVANCEMENT"/>
    <x v="0"/>
    <s v="REFERENCE GASOLINE LIGHT-DUTY TRUCK"/>
    <x v="7"/>
    <s v="TRANSPORTATION"/>
    <x v="3"/>
    <s v="DIESEL FUEL"/>
    <n v="0"/>
  </r>
  <r>
    <n v="74906"/>
    <s v="REFERENCE ELECTRIFICATION - MODERATE TECHNOLOGY ADVANCEMENT"/>
    <x v="0"/>
    <s v="REFERENCE GASOLINE LIGHT-DUTY TRUCK"/>
    <x v="7"/>
    <s v="TRANSPORTATION"/>
    <x v="3"/>
    <s v="COMPRESSED PIPELINE GAS"/>
    <n v="0"/>
  </r>
  <r>
    <n v="74907"/>
    <s v="REFERENCE ELECTRIFICATION - MODERATE TECHNOLOGY ADVANCEMENT"/>
    <x v="0"/>
    <s v="REFERENCE GASOLINE LIGHT-DUTY TRUCK"/>
    <x v="7"/>
    <s v="TRANSPORTATION"/>
    <x v="3"/>
    <s v="LIQUID HYDROGEN"/>
    <n v="0"/>
  </r>
  <r>
    <n v="74908"/>
    <s v="REFERENCE ELECTRIFICATION - MODERATE TECHNOLOGY ADVANCEMENT"/>
    <x v="0"/>
    <s v="REFERENCE GASOLINE LIGHT-DUTY TRUCK"/>
    <x v="8"/>
    <s v="TRANSPORTATION"/>
    <x v="3"/>
    <s v="GASOLINE FUEL"/>
    <n v="28995274.7105133"/>
  </r>
  <r>
    <n v="74909"/>
    <s v="REFERENCE ELECTRIFICATION - MODERATE TECHNOLOGY ADVANCEMENT"/>
    <x v="0"/>
    <s v="REFERENCE GASOLINE LIGHT-DUTY TRUCK"/>
    <x v="8"/>
    <s v="TRANSPORTATION"/>
    <x v="3"/>
    <s v="ELECTRICITY"/>
    <n v="0"/>
  </r>
  <r>
    <n v="74910"/>
    <s v="REFERENCE ELECTRIFICATION - MODERATE TECHNOLOGY ADVANCEMENT"/>
    <x v="0"/>
    <s v="REFERENCE GASOLINE LIGHT-DUTY TRUCK"/>
    <x v="8"/>
    <s v="TRANSPORTATION"/>
    <x v="3"/>
    <s v="DIESEL FUEL"/>
    <n v="0"/>
  </r>
  <r>
    <n v="74911"/>
    <s v="REFERENCE ELECTRIFICATION - MODERATE TECHNOLOGY ADVANCEMENT"/>
    <x v="0"/>
    <s v="REFERENCE GASOLINE LIGHT-DUTY TRUCK"/>
    <x v="8"/>
    <s v="TRANSPORTATION"/>
    <x v="3"/>
    <s v="COMPRESSED PIPELINE GAS"/>
    <n v="0"/>
  </r>
  <r>
    <n v="74912"/>
    <s v="REFERENCE ELECTRIFICATION - MODERATE TECHNOLOGY ADVANCEMENT"/>
    <x v="0"/>
    <s v="REFERENCE GASOLINE LIGHT-DUTY TRUCK"/>
    <x v="8"/>
    <s v="TRANSPORTATION"/>
    <x v="3"/>
    <s v="LIQUID HYDROGEN"/>
    <n v="0"/>
  </r>
  <r>
    <n v="74913"/>
    <s v="REFERENCE ELECTRIFICATION - MODERATE TECHNOLOGY ADVANCEMENT"/>
    <x v="0"/>
    <s v="REFERENCE GASOLINE LIGHT-DUTY TRUCK"/>
    <x v="9"/>
    <s v="TRANSPORTATION"/>
    <x v="3"/>
    <s v="GASOLINE FUEL"/>
    <n v="874265855.984598"/>
  </r>
  <r>
    <n v="74914"/>
    <s v="REFERENCE ELECTRIFICATION - MODERATE TECHNOLOGY ADVANCEMENT"/>
    <x v="0"/>
    <s v="REFERENCE GASOLINE LIGHT-DUTY TRUCK"/>
    <x v="9"/>
    <s v="TRANSPORTATION"/>
    <x v="3"/>
    <s v="ELECTRICITY"/>
    <n v="0"/>
  </r>
  <r>
    <n v="74915"/>
    <s v="REFERENCE ELECTRIFICATION - MODERATE TECHNOLOGY ADVANCEMENT"/>
    <x v="0"/>
    <s v="REFERENCE GASOLINE LIGHT-DUTY TRUCK"/>
    <x v="9"/>
    <s v="TRANSPORTATION"/>
    <x v="3"/>
    <s v="DIESEL FUEL"/>
    <n v="0"/>
  </r>
  <r>
    <n v="74916"/>
    <s v="REFERENCE ELECTRIFICATION - MODERATE TECHNOLOGY ADVANCEMENT"/>
    <x v="0"/>
    <s v="REFERENCE GASOLINE LIGHT-DUTY TRUCK"/>
    <x v="9"/>
    <s v="TRANSPORTATION"/>
    <x v="3"/>
    <s v="COMPRESSED PIPELINE GAS"/>
    <n v="0"/>
  </r>
  <r>
    <n v="74917"/>
    <s v="REFERENCE ELECTRIFICATION - MODERATE TECHNOLOGY ADVANCEMENT"/>
    <x v="0"/>
    <s v="REFERENCE GASOLINE LIGHT-DUTY TRUCK"/>
    <x v="9"/>
    <s v="TRANSPORTATION"/>
    <x v="3"/>
    <s v="LIQUID HYDROGEN"/>
    <n v="0"/>
  </r>
  <r>
    <n v="74918"/>
    <s v="REFERENCE ELECTRIFICATION - MODERATE TECHNOLOGY ADVANCEMENT"/>
    <x v="0"/>
    <s v="REFERENCE GASOLINE LIGHT-DUTY TRUCK"/>
    <x v="10"/>
    <s v="TRANSPORTATION"/>
    <x v="3"/>
    <s v="GASOLINE FUEL"/>
    <n v="484716338.69341"/>
  </r>
  <r>
    <n v="74919"/>
    <s v="REFERENCE ELECTRIFICATION - MODERATE TECHNOLOGY ADVANCEMENT"/>
    <x v="0"/>
    <s v="REFERENCE GASOLINE LIGHT-DUTY TRUCK"/>
    <x v="10"/>
    <s v="TRANSPORTATION"/>
    <x v="3"/>
    <s v="ELECTRICITY"/>
    <n v="0"/>
  </r>
  <r>
    <n v="74920"/>
    <s v="REFERENCE ELECTRIFICATION - MODERATE TECHNOLOGY ADVANCEMENT"/>
    <x v="0"/>
    <s v="REFERENCE GASOLINE LIGHT-DUTY TRUCK"/>
    <x v="10"/>
    <s v="TRANSPORTATION"/>
    <x v="3"/>
    <s v="DIESEL FUEL"/>
    <n v="0"/>
  </r>
  <r>
    <n v="74921"/>
    <s v="REFERENCE ELECTRIFICATION - MODERATE TECHNOLOGY ADVANCEMENT"/>
    <x v="0"/>
    <s v="REFERENCE GASOLINE LIGHT-DUTY TRUCK"/>
    <x v="10"/>
    <s v="TRANSPORTATION"/>
    <x v="3"/>
    <s v="COMPRESSED PIPELINE GAS"/>
    <n v="0"/>
  </r>
  <r>
    <n v="74922"/>
    <s v="REFERENCE ELECTRIFICATION - MODERATE TECHNOLOGY ADVANCEMENT"/>
    <x v="0"/>
    <s v="REFERENCE GASOLINE LIGHT-DUTY TRUCK"/>
    <x v="10"/>
    <s v="TRANSPORTATION"/>
    <x v="3"/>
    <s v="LIQUID HYDROGEN"/>
    <n v="0"/>
  </r>
  <r>
    <n v="74923"/>
    <s v="REFERENCE ELECTRIFICATION - MODERATE TECHNOLOGY ADVANCEMENT"/>
    <x v="0"/>
    <s v="REFERENCE GASOLINE LIGHT-DUTY TRUCK"/>
    <x v="11"/>
    <s v="TRANSPORTATION"/>
    <x v="3"/>
    <s v="GASOLINE FUEL"/>
    <n v="48217852.3062426"/>
  </r>
  <r>
    <n v="74924"/>
    <s v="REFERENCE ELECTRIFICATION - MODERATE TECHNOLOGY ADVANCEMENT"/>
    <x v="0"/>
    <s v="REFERENCE GASOLINE LIGHT-DUTY TRUCK"/>
    <x v="11"/>
    <s v="TRANSPORTATION"/>
    <x v="3"/>
    <s v="ELECTRICITY"/>
    <n v="0"/>
  </r>
  <r>
    <n v="74925"/>
    <s v="REFERENCE ELECTRIFICATION - MODERATE TECHNOLOGY ADVANCEMENT"/>
    <x v="0"/>
    <s v="REFERENCE GASOLINE LIGHT-DUTY TRUCK"/>
    <x v="11"/>
    <s v="TRANSPORTATION"/>
    <x v="3"/>
    <s v="DIESEL FUEL"/>
    <n v="0"/>
  </r>
  <r>
    <n v="74926"/>
    <s v="REFERENCE ELECTRIFICATION - MODERATE TECHNOLOGY ADVANCEMENT"/>
    <x v="0"/>
    <s v="REFERENCE GASOLINE LIGHT-DUTY TRUCK"/>
    <x v="11"/>
    <s v="TRANSPORTATION"/>
    <x v="3"/>
    <s v="COMPRESSED PIPELINE GAS"/>
    <n v="0"/>
  </r>
  <r>
    <n v="74927"/>
    <s v="REFERENCE ELECTRIFICATION - MODERATE TECHNOLOGY ADVANCEMENT"/>
    <x v="0"/>
    <s v="REFERENCE GASOLINE LIGHT-DUTY TRUCK"/>
    <x v="11"/>
    <s v="TRANSPORTATION"/>
    <x v="3"/>
    <s v="LIQUID HYDROGEN"/>
    <n v="0"/>
  </r>
  <r>
    <n v="74928"/>
    <s v="REFERENCE ELECTRIFICATION - MODERATE TECHNOLOGY ADVANCEMENT"/>
    <x v="0"/>
    <s v="REFERENCE GASOLINE LIGHT-DUTY TRUCK"/>
    <x v="12"/>
    <s v="TRANSPORTATION"/>
    <x v="3"/>
    <s v="GASOLINE FUEL"/>
    <n v="67251219.9715248"/>
  </r>
  <r>
    <n v="74929"/>
    <s v="REFERENCE ELECTRIFICATION - MODERATE TECHNOLOGY ADVANCEMENT"/>
    <x v="0"/>
    <s v="REFERENCE GASOLINE LIGHT-DUTY TRUCK"/>
    <x v="12"/>
    <s v="TRANSPORTATION"/>
    <x v="3"/>
    <s v="ELECTRICITY"/>
    <n v="0"/>
  </r>
  <r>
    <n v="74930"/>
    <s v="REFERENCE ELECTRIFICATION - MODERATE TECHNOLOGY ADVANCEMENT"/>
    <x v="0"/>
    <s v="REFERENCE GASOLINE LIGHT-DUTY TRUCK"/>
    <x v="12"/>
    <s v="TRANSPORTATION"/>
    <x v="3"/>
    <s v="DIESEL FUEL"/>
    <n v="0"/>
  </r>
  <r>
    <n v="74931"/>
    <s v="REFERENCE ELECTRIFICATION - MODERATE TECHNOLOGY ADVANCEMENT"/>
    <x v="0"/>
    <s v="REFERENCE GASOLINE LIGHT-DUTY TRUCK"/>
    <x v="12"/>
    <s v="TRANSPORTATION"/>
    <x v="3"/>
    <s v="COMPRESSED PIPELINE GAS"/>
    <n v="0"/>
  </r>
  <r>
    <n v="74932"/>
    <s v="REFERENCE ELECTRIFICATION - MODERATE TECHNOLOGY ADVANCEMENT"/>
    <x v="0"/>
    <s v="REFERENCE GASOLINE LIGHT-DUTY TRUCK"/>
    <x v="12"/>
    <s v="TRANSPORTATION"/>
    <x v="3"/>
    <s v="LIQUID HYDROGEN"/>
    <n v="0"/>
  </r>
  <r>
    <n v="74933"/>
    <s v="REFERENCE ELECTRIFICATION - MODERATE TECHNOLOGY ADVANCEMENT"/>
    <x v="0"/>
    <s v="REFERENCE GASOLINE LIGHT-DUTY TRUCK"/>
    <x v="13"/>
    <s v="TRANSPORTATION"/>
    <x v="3"/>
    <s v="GASOLINE FUEL"/>
    <n v="435229591.850693"/>
  </r>
  <r>
    <n v="74934"/>
    <s v="REFERENCE ELECTRIFICATION - MODERATE TECHNOLOGY ADVANCEMENT"/>
    <x v="0"/>
    <s v="REFERENCE GASOLINE LIGHT-DUTY TRUCK"/>
    <x v="13"/>
    <s v="TRANSPORTATION"/>
    <x v="3"/>
    <s v="ELECTRICITY"/>
    <n v="0"/>
  </r>
  <r>
    <n v="74935"/>
    <s v="REFERENCE ELECTRIFICATION - MODERATE TECHNOLOGY ADVANCEMENT"/>
    <x v="0"/>
    <s v="REFERENCE GASOLINE LIGHT-DUTY TRUCK"/>
    <x v="13"/>
    <s v="TRANSPORTATION"/>
    <x v="3"/>
    <s v="DIESEL FUEL"/>
    <n v="0"/>
  </r>
  <r>
    <n v="74936"/>
    <s v="REFERENCE ELECTRIFICATION - MODERATE TECHNOLOGY ADVANCEMENT"/>
    <x v="0"/>
    <s v="REFERENCE GASOLINE LIGHT-DUTY TRUCK"/>
    <x v="13"/>
    <s v="TRANSPORTATION"/>
    <x v="3"/>
    <s v="COMPRESSED PIPELINE GAS"/>
    <n v="0"/>
  </r>
  <r>
    <n v="74937"/>
    <s v="REFERENCE ELECTRIFICATION - MODERATE TECHNOLOGY ADVANCEMENT"/>
    <x v="0"/>
    <s v="REFERENCE GASOLINE LIGHT-DUTY TRUCK"/>
    <x v="13"/>
    <s v="TRANSPORTATION"/>
    <x v="3"/>
    <s v="LIQUID HYDROGEN"/>
    <n v="0"/>
  </r>
  <r>
    <n v="74938"/>
    <s v="REFERENCE ELECTRIFICATION - MODERATE TECHNOLOGY ADVANCEMENT"/>
    <x v="0"/>
    <s v="REFERENCE GASOLINE LIGHT-DUTY TRUCK"/>
    <x v="14"/>
    <s v="TRANSPORTATION"/>
    <x v="3"/>
    <s v="GASOLINE FUEL"/>
    <n v="328642752.817497"/>
  </r>
  <r>
    <n v="74939"/>
    <s v="REFERENCE ELECTRIFICATION - MODERATE TECHNOLOGY ADVANCEMENT"/>
    <x v="0"/>
    <s v="REFERENCE GASOLINE LIGHT-DUTY TRUCK"/>
    <x v="14"/>
    <s v="TRANSPORTATION"/>
    <x v="3"/>
    <s v="ELECTRICITY"/>
    <n v="0"/>
  </r>
  <r>
    <n v="74940"/>
    <s v="REFERENCE ELECTRIFICATION - MODERATE TECHNOLOGY ADVANCEMENT"/>
    <x v="0"/>
    <s v="REFERENCE GASOLINE LIGHT-DUTY TRUCK"/>
    <x v="14"/>
    <s v="TRANSPORTATION"/>
    <x v="3"/>
    <s v="DIESEL FUEL"/>
    <n v="0"/>
  </r>
  <r>
    <n v="74941"/>
    <s v="REFERENCE ELECTRIFICATION - MODERATE TECHNOLOGY ADVANCEMENT"/>
    <x v="0"/>
    <s v="REFERENCE GASOLINE LIGHT-DUTY TRUCK"/>
    <x v="14"/>
    <s v="TRANSPORTATION"/>
    <x v="3"/>
    <s v="COMPRESSED PIPELINE GAS"/>
    <n v="0"/>
  </r>
  <r>
    <n v="74942"/>
    <s v="REFERENCE ELECTRIFICATION - MODERATE TECHNOLOGY ADVANCEMENT"/>
    <x v="0"/>
    <s v="REFERENCE GASOLINE LIGHT-DUTY TRUCK"/>
    <x v="14"/>
    <s v="TRANSPORTATION"/>
    <x v="3"/>
    <s v="LIQUID HYDROGEN"/>
    <n v="0"/>
  </r>
  <r>
    <n v="74943"/>
    <s v="REFERENCE ELECTRIFICATION - MODERATE TECHNOLOGY ADVANCEMENT"/>
    <x v="0"/>
    <s v="REFERENCE GASOLINE LIGHT-DUTY TRUCK"/>
    <x v="15"/>
    <s v="TRANSPORTATION"/>
    <x v="3"/>
    <s v="GASOLINE FUEL"/>
    <n v="131964656.728513"/>
  </r>
  <r>
    <n v="74944"/>
    <s v="REFERENCE ELECTRIFICATION - MODERATE TECHNOLOGY ADVANCEMENT"/>
    <x v="0"/>
    <s v="REFERENCE GASOLINE LIGHT-DUTY TRUCK"/>
    <x v="15"/>
    <s v="TRANSPORTATION"/>
    <x v="3"/>
    <s v="ELECTRICITY"/>
    <n v="0"/>
  </r>
  <r>
    <n v="74945"/>
    <s v="REFERENCE ELECTRIFICATION - MODERATE TECHNOLOGY ADVANCEMENT"/>
    <x v="0"/>
    <s v="REFERENCE GASOLINE LIGHT-DUTY TRUCK"/>
    <x v="15"/>
    <s v="TRANSPORTATION"/>
    <x v="3"/>
    <s v="DIESEL FUEL"/>
    <n v="0"/>
  </r>
  <r>
    <n v="74946"/>
    <s v="REFERENCE ELECTRIFICATION - MODERATE TECHNOLOGY ADVANCEMENT"/>
    <x v="0"/>
    <s v="REFERENCE GASOLINE LIGHT-DUTY TRUCK"/>
    <x v="15"/>
    <s v="TRANSPORTATION"/>
    <x v="3"/>
    <s v="COMPRESSED PIPELINE GAS"/>
    <n v="0"/>
  </r>
  <r>
    <n v="74947"/>
    <s v="REFERENCE ELECTRIFICATION - MODERATE TECHNOLOGY ADVANCEMENT"/>
    <x v="0"/>
    <s v="REFERENCE GASOLINE LIGHT-DUTY TRUCK"/>
    <x v="15"/>
    <s v="TRANSPORTATION"/>
    <x v="3"/>
    <s v="LIQUID HYDROGEN"/>
    <n v="0"/>
  </r>
  <r>
    <n v="74948"/>
    <s v="REFERENCE ELECTRIFICATION - MODERATE TECHNOLOGY ADVANCEMENT"/>
    <x v="0"/>
    <s v="REFERENCE GASOLINE LIGHT-DUTY TRUCK"/>
    <x v="16"/>
    <s v="TRANSPORTATION"/>
    <x v="3"/>
    <s v="GASOLINE FUEL"/>
    <n v="125620202.662633"/>
  </r>
  <r>
    <n v="74949"/>
    <s v="REFERENCE ELECTRIFICATION - MODERATE TECHNOLOGY ADVANCEMENT"/>
    <x v="0"/>
    <s v="REFERENCE GASOLINE LIGHT-DUTY TRUCK"/>
    <x v="16"/>
    <s v="TRANSPORTATION"/>
    <x v="3"/>
    <s v="ELECTRICITY"/>
    <n v="0"/>
  </r>
  <r>
    <n v="74950"/>
    <s v="REFERENCE ELECTRIFICATION - MODERATE TECHNOLOGY ADVANCEMENT"/>
    <x v="0"/>
    <s v="REFERENCE GASOLINE LIGHT-DUTY TRUCK"/>
    <x v="16"/>
    <s v="TRANSPORTATION"/>
    <x v="3"/>
    <s v="DIESEL FUEL"/>
    <n v="0"/>
  </r>
  <r>
    <n v="74951"/>
    <s v="REFERENCE ELECTRIFICATION - MODERATE TECHNOLOGY ADVANCEMENT"/>
    <x v="0"/>
    <s v="REFERENCE GASOLINE LIGHT-DUTY TRUCK"/>
    <x v="16"/>
    <s v="TRANSPORTATION"/>
    <x v="3"/>
    <s v="COMPRESSED PIPELINE GAS"/>
    <n v="0"/>
  </r>
  <r>
    <n v="74952"/>
    <s v="REFERENCE ELECTRIFICATION - MODERATE TECHNOLOGY ADVANCEMENT"/>
    <x v="0"/>
    <s v="REFERENCE GASOLINE LIGHT-DUTY TRUCK"/>
    <x v="16"/>
    <s v="TRANSPORTATION"/>
    <x v="3"/>
    <s v="LIQUID HYDROGEN"/>
    <n v="0"/>
  </r>
  <r>
    <n v="74953"/>
    <s v="REFERENCE ELECTRIFICATION - MODERATE TECHNOLOGY ADVANCEMENT"/>
    <x v="0"/>
    <s v="REFERENCE GASOLINE LIGHT-DUTY TRUCK"/>
    <x v="17"/>
    <s v="TRANSPORTATION"/>
    <x v="3"/>
    <s v="GASOLINE FUEL"/>
    <n v="204291441.176416"/>
  </r>
  <r>
    <n v="74954"/>
    <s v="REFERENCE ELECTRIFICATION - MODERATE TECHNOLOGY ADVANCEMENT"/>
    <x v="0"/>
    <s v="REFERENCE GASOLINE LIGHT-DUTY TRUCK"/>
    <x v="17"/>
    <s v="TRANSPORTATION"/>
    <x v="3"/>
    <s v="ELECTRICITY"/>
    <n v="0"/>
  </r>
  <r>
    <n v="74955"/>
    <s v="REFERENCE ELECTRIFICATION - MODERATE TECHNOLOGY ADVANCEMENT"/>
    <x v="0"/>
    <s v="REFERENCE GASOLINE LIGHT-DUTY TRUCK"/>
    <x v="17"/>
    <s v="TRANSPORTATION"/>
    <x v="3"/>
    <s v="DIESEL FUEL"/>
    <n v="0"/>
  </r>
  <r>
    <n v="74956"/>
    <s v="REFERENCE ELECTRIFICATION - MODERATE TECHNOLOGY ADVANCEMENT"/>
    <x v="0"/>
    <s v="REFERENCE GASOLINE LIGHT-DUTY TRUCK"/>
    <x v="17"/>
    <s v="TRANSPORTATION"/>
    <x v="3"/>
    <s v="COMPRESSED PIPELINE GAS"/>
    <n v="0"/>
  </r>
  <r>
    <n v="74957"/>
    <s v="REFERENCE ELECTRIFICATION - MODERATE TECHNOLOGY ADVANCEMENT"/>
    <x v="0"/>
    <s v="REFERENCE GASOLINE LIGHT-DUTY TRUCK"/>
    <x v="17"/>
    <s v="TRANSPORTATION"/>
    <x v="3"/>
    <s v="LIQUID HYDROGEN"/>
    <n v="0"/>
  </r>
  <r>
    <n v="74958"/>
    <s v="REFERENCE ELECTRIFICATION - MODERATE TECHNOLOGY ADVANCEMENT"/>
    <x v="0"/>
    <s v="REFERENCE GASOLINE LIGHT-DUTY TRUCK"/>
    <x v="18"/>
    <s v="TRANSPORTATION"/>
    <x v="3"/>
    <s v="GASOLINE FUEL"/>
    <n v="194140313.785807"/>
  </r>
  <r>
    <n v="74959"/>
    <s v="REFERENCE ELECTRIFICATION - MODERATE TECHNOLOGY ADVANCEMENT"/>
    <x v="0"/>
    <s v="REFERENCE GASOLINE LIGHT-DUTY TRUCK"/>
    <x v="18"/>
    <s v="TRANSPORTATION"/>
    <x v="3"/>
    <s v="ELECTRICITY"/>
    <n v="0"/>
  </r>
  <r>
    <n v="74960"/>
    <s v="REFERENCE ELECTRIFICATION - MODERATE TECHNOLOGY ADVANCEMENT"/>
    <x v="0"/>
    <s v="REFERENCE GASOLINE LIGHT-DUTY TRUCK"/>
    <x v="18"/>
    <s v="TRANSPORTATION"/>
    <x v="3"/>
    <s v="DIESEL FUEL"/>
    <n v="0"/>
  </r>
  <r>
    <n v="74961"/>
    <s v="REFERENCE ELECTRIFICATION - MODERATE TECHNOLOGY ADVANCEMENT"/>
    <x v="0"/>
    <s v="REFERENCE GASOLINE LIGHT-DUTY TRUCK"/>
    <x v="18"/>
    <s v="TRANSPORTATION"/>
    <x v="3"/>
    <s v="COMPRESSED PIPELINE GAS"/>
    <n v="0"/>
  </r>
  <r>
    <n v="74962"/>
    <s v="REFERENCE ELECTRIFICATION - MODERATE TECHNOLOGY ADVANCEMENT"/>
    <x v="0"/>
    <s v="REFERENCE GASOLINE LIGHT-DUTY TRUCK"/>
    <x v="18"/>
    <s v="TRANSPORTATION"/>
    <x v="3"/>
    <s v="LIQUID HYDROGEN"/>
    <n v="0"/>
  </r>
  <r>
    <n v="74963"/>
    <s v="REFERENCE ELECTRIFICATION - MODERATE TECHNOLOGY ADVANCEMENT"/>
    <x v="0"/>
    <s v="REFERENCE GASOLINE LIGHT-DUTY TRUCK"/>
    <x v="19"/>
    <s v="TRANSPORTATION"/>
    <x v="3"/>
    <s v="GASOLINE FUEL"/>
    <n v="64713437.7984169"/>
  </r>
  <r>
    <n v="74964"/>
    <s v="REFERENCE ELECTRIFICATION - MODERATE TECHNOLOGY ADVANCEMENT"/>
    <x v="0"/>
    <s v="REFERENCE GASOLINE LIGHT-DUTY TRUCK"/>
    <x v="19"/>
    <s v="TRANSPORTATION"/>
    <x v="3"/>
    <s v="ELECTRICITY"/>
    <n v="0"/>
  </r>
  <r>
    <n v="74965"/>
    <s v="REFERENCE ELECTRIFICATION - MODERATE TECHNOLOGY ADVANCEMENT"/>
    <x v="0"/>
    <s v="REFERENCE GASOLINE LIGHT-DUTY TRUCK"/>
    <x v="19"/>
    <s v="TRANSPORTATION"/>
    <x v="3"/>
    <s v="DIESEL FUEL"/>
    <n v="0"/>
  </r>
  <r>
    <n v="74966"/>
    <s v="REFERENCE ELECTRIFICATION - MODERATE TECHNOLOGY ADVANCEMENT"/>
    <x v="0"/>
    <s v="REFERENCE GASOLINE LIGHT-DUTY TRUCK"/>
    <x v="19"/>
    <s v="TRANSPORTATION"/>
    <x v="3"/>
    <s v="COMPRESSED PIPELINE GAS"/>
    <n v="0"/>
  </r>
  <r>
    <n v="74967"/>
    <s v="REFERENCE ELECTRIFICATION - MODERATE TECHNOLOGY ADVANCEMENT"/>
    <x v="0"/>
    <s v="REFERENCE GASOLINE LIGHT-DUTY TRUCK"/>
    <x v="19"/>
    <s v="TRANSPORTATION"/>
    <x v="3"/>
    <s v="LIQUID HYDROGEN"/>
    <n v="0"/>
  </r>
  <r>
    <n v="74968"/>
    <s v="REFERENCE ELECTRIFICATION - MODERATE TECHNOLOGY ADVANCEMENT"/>
    <x v="0"/>
    <s v="REFERENCE GASOLINE LIGHT-DUTY TRUCK"/>
    <x v="20"/>
    <s v="TRANSPORTATION"/>
    <x v="3"/>
    <s v="GASOLINE FUEL"/>
    <n v="255047078.389645"/>
  </r>
  <r>
    <n v="74969"/>
    <s v="REFERENCE ELECTRIFICATION - MODERATE TECHNOLOGY ADVANCEMENT"/>
    <x v="0"/>
    <s v="REFERENCE GASOLINE LIGHT-DUTY TRUCK"/>
    <x v="20"/>
    <s v="TRANSPORTATION"/>
    <x v="3"/>
    <s v="ELECTRICITY"/>
    <n v="0"/>
  </r>
  <r>
    <n v="74970"/>
    <s v="REFERENCE ELECTRIFICATION - MODERATE TECHNOLOGY ADVANCEMENT"/>
    <x v="0"/>
    <s v="REFERENCE GASOLINE LIGHT-DUTY TRUCK"/>
    <x v="20"/>
    <s v="TRANSPORTATION"/>
    <x v="3"/>
    <s v="DIESEL FUEL"/>
    <n v="0"/>
  </r>
  <r>
    <n v="74971"/>
    <s v="REFERENCE ELECTRIFICATION - MODERATE TECHNOLOGY ADVANCEMENT"/>
    <x v="0"/>
    <s v="REFERENCE GASOLINE LIGHT-DUTY TRUCK"/>
    <x v="20"/>
    <s v="TRANSPORTATION"/>
    <x v="3"/>
    <s v="COMPRESSED PIPELINE GAS"/>
    <n v="0"/>
  </r>
  <r>
    <n v="74972"/>
    <s v="REFERENCE ELECTRIFICATION - MODERATE TECHNOLOGY ADVANCEMENT"/>
    <x v="0"/>
    <s v="REFERENCE GASOLINE LIGHT-DUTY TRUCK"/>
    <x v="20"/>
    <s v="TRANSPORTATION"/>
    <x v="3"/>
    <s v="LIQUID HYDROGEN"/>
    <n v="0"/>
  </r>
  <r>
    <n v="74973"/>
    <s v="REFERENCE ELECTRIFICATION - MODERATE TECHNOLOGY ADVANCEMENT"/>
    <x v="0"/>
    <s v="REFERENCE GASOLINE LIGHT-DUTY TRUCK"/>
    <x v="21"/>
    <s v="TRANSPORTATION"/>
    <x v="3"/>
    <s v="GASOLINE FUEL"/>
    <n v="269004878.974805"/>
  </r>
  <r>
    <n v="74974"/>
    <s v="REFERENCE ELECTRIFICATION - MODERATE TECHNOLOGY ADVANCEMENT"/>
    <x v="0"/>
    <s v="REFERENCE GASOLINE LIGHT-DUTY TRUCK"/>
    <x v="21"/>
    <s v="TRANSPORTATION"/>
    <x v="3"/>
    <s v="ELECTRICITY"/>
    <n v="0"/>
  </r>
  <r>
    <n v="74975"/>
    <s v="REFERENCE ELECTRIFICATION - MODERATE TECHNOLOGY ADVANCEMENT"/>
    <x v="0"/>
    <s v="REFERENCE GASOLINE LIGHT-DUTY TRUCK"/>
    <x v="21"/>
    <s v="TRANSPORTATION"/>
    <x v="3"/>
    <s v="DIESEL FUEL"/>
    <n v="0"/>
  </r>
  <r>
    <n v="74976"/>
    <s v="REFERENCE ELECTRIFICATION - MODERATE TECHNOLOGY ADVANCEMENT"/>
    <x v="0"/>
    <s v="REFERENCE GASOLINE LIGHT-DUTY TRUCK"/>
    <x v="21"/>
    <s v="TRANSPORTATION"/>
    <x v="3"/>
    <s v="COMPRESSED PIPELINE GAS"/>
    <n v="0"/>
  </r>
  <r>
    <n v="74977"/>
    <s v="REFERENCE ELECTRIFICATION - MODERATE TECHNOLOGY ADVANCEMENT"/>
    <x v="0"/>
    <s v="REFERENCE GASOLINE LIGHT-DUTY TRUCK"/>
    <x v="21"/>
    <s v="TRANSPORTATION"/>
    <x v="3"/>
    <s v="LIQUID HYDROGEN"/>
    <n v="0"/>
  </r>
  <r>
    <n v="74978"/>
    <s v="REFERENCE ELECTRIFICATION - MODERATE TECHNOLOGY ADVANCEMENT"/>
    <x v="0"/>
    <s v="REFERENCE GASOLINE LIGHT-DUTY TRUCK"/>
    <x v="22"/>
    <s v="TRANSPORTATION"/>
    <x v="3"/>
    <s v="GASOLINE FUEL"/>
    <n v="437767373.372865"/>
  </r>
  <r>
    <n v="74979"/>
    <s v="REFERENCE ELECTRIFICATION - MODERATE TECHNOLOGY ADVANCEMENT"/>
    <x v="0"/>
    <s v="REFERENCE GASOLINE LIGHT-DUTY TRUCK"/>
    <x v="22"/>
    <s v="TRANSPORTATION"/>
    <x v="3"/>
    <s v="ELECTRICITY"/>
    <n v="0"/>
  </r>
  <r>
    <n v="74980"/>
    <s v="REFERENCE ELECTRIFICATION - MODERATE TECHNOLOGY ADVANCEMENT"/>
    <x v="0"/>
    <s v="REFERENCE GASOLINE LIGHT-DUTY TRUCK"/>
    <x v="22"/>
    <s v="TRANSPORTATION"/>
    <x v="3"/>
    <s v="DIESEL FUEL"/>
    <n v="0"/>
  </r>
  <r>
    <n v="74981"/>
    <s v="REFERENCE ELECTRIFICATION - MODERATE TECHNOLOGY ADVANCEMENT"/>
    <x v="0"/>
    <s v="REFERENCE GASOLINE LIGHT-DUTY TRUCK"/>
    <x v="22"/>
    <s v="TRANSPORTATION"/>
    <x v="3"/>
    <s v="COMPRESSED PIPELINE GAS"/>
    <n v="0"/>
  </r>
  <r>
    <n v="74982"/>
    <s v="REFERENCE ELECTRIFICATION - MODERATE TECHNOLOGY ADVANCEMENT"/>
    <x v="0"/>
    <s v="REFERENCE GASOLINE LIGHT-DUTY TRUCK"/>
    <x v="22"/>
    <s v="TRANSPORTATION"/>
    <x v="3"/>
    <s v="LIQUID HYDROGEN"/>
    <n v="0"/>
  </r>
  <r>
    <n v="74983"/>
    <s v="REFERENCE ELECTRIFICATION - MODERATE TECHNOLOGY ADVANCEMENT"/>
    <x v="0"/>
    <s v="REFERENCE GASOLINE LIGHT-DUTY TRUCK"/>
    <x v="23"/>
    <s v="TRANSPORTATION"/>
    <x v="3"/>
    <s v="GASOLINE FUEL"/>
    <n v="262660424.38824"/>
  </r>
  <r>
    <n v="74984"/>
    <s v="REFERENCE ELECTRIFICATION - MODERATE TECHNOLOGY ADVANCEMENT"/>
    <x v="0"/>
    <s v="REFERENCE GASOLINE LIGHT-DUTY TRUCK"/>
    <x v="23"/>
    <s v="TRANSPORTATION"/>
    <x v="3"/>
    <s v="ELECTRICITY"/>
    <n v="0"/>
  </r>
  <r>
    <n v="74985"/>
    <s v="REFERENCE ELECTRIFICATION - MODERATE TECHNOLOGY ADVANCEMENT"/>
    <x v="0"/>
    <s v="REFERENCE GASOLINE LIGHT-DUTY TRUCK"/>
    <x v="23"/>
    <s v="TRANSPORTATION"/>
    <x v="3"/>
    <s v="DIESEL FUEL"/>
    <n v="0"/>
  </r>
  <r>
    <n v="74986"/>
    <s v="REFERENCE ELECTRIFICATION - MODERATE TECHNOLOGY ADVANCEMENT"/>
    <x v="0"/>
    <s v="REFERENCE GASOLINE LIGHT-DUTY TRUCK"/>
    <x v="23"/>
    <s v="TRANSPORTATION"/>
    <x v="3"/>
    <s v="COMPRESSED PIPELINE GAS"/>
    <n v="0"/>
  </r>
  <r>
    <n v="74987"/>
    <s v="REFERENCE ELECTRIFICATION - MODERATE TECHNOLOGY ADVANCEMENT"/>
    <x v="0"/>
    <s v="REFERENCE GASOLINE LIGHT-DUTY TRUCK"/>
    <x v="23"/>
    <s v="TRANSPORTATION"/>
    <x v="3"/>
    <s v="LIQUID HYDROGEN"/>
    <n v="0"/>
  </r>
  <r>
    <n v="74988"/>
    <s v="REFERENCE ELECTRIFICATION - MODERATE TECHNOLOGY ADVANCEMENT"/>
    <x v="0"/>
    <s v="REFERENCE GASOLINE LIGHT-DUTY TRUCK"/>
    <x v="24"/>
    <s v="TRANSPORTATION"/>
    <x v="3"/>
    <s v="GASOLINE FUEL"/>
    <n v="164955822.244949"/>
  </r>
  <r>
    <n v="74989"/>
    <s v="REFERENCE ELECTRIFICATION - MODERATE TECHNOLOGY ADVANCEMENT"/>
    <x v="0"/>
    <s v="REFERENCE GASOLINE LIGHT-DUTY TRUCK"/>
    <x v="24"/>
    <s v="TRANSPORTATION"/>
    <x v="3"/>
    <s v="ELECTRICITY"/>
    <n v="0"/>
  </r>
  <r>
    <n v="74990"/>
    <s v="REFERENCE ELECTRIFICATION - MODERATE TECHNOLOGY ADVANCEMENT"/>
    <x v="0"/>
    <s v="REFERENCE GASOLINE LIGHT-DUTY TRUCK"/>
    <x v="24"/>
    <s v="TRANSPORTATION"/>
    <x v="3"/>
    <s v="DIESEL FUEL"/>
    <n v="0"/>
  </r>
  <r>
    <n v="74991"/>
    <s v="REFERENCE ELECTRIFICATION - MODERATE TECHNOLOGY ADVANCEMENT"/>
    <x v="0"/>
    <s v="REFERENCE GASOLINE LIGHT-DUTY TRUCK"/>
    <x v="24"/>
    <s v="TRANSPORTATION"/>
    <x v="3"/>
    <s v="COMPRESSED PIPELINE GAS"/>
    <n v="0"/>
  </r>
  <r>
    <n v="74992"/>
    <s v="REFERENCE ELECTRIFICATION - MODERATE TECHNOLOGY ADVANCEMENT"/>
    <x v="0"/>
    <s v="REFERENCE GASOLINE LIGHT-DUTY TRUCK"/>
    <x v="24"/>
    <s v="TRANSPORTATION"/>
    <x v="3"/>
    <s v="LIQUID HYDROGEN"/>
    <n v="0"/>
  </r>
  <r>
    <n v="74993"/>
    <s v="REFERENCE ELECTRIFICATION - MODERATE TECHNOLOGY ADVANCEMENT"/>
    <x v="0"/>
    <s v="REFERENCE GASOLINE LIGHT-DUTY TRUCK"/>
    <x v="25"/>
    <s v="TRANSPORTATION"/>
    <x v="3"/>
    <s v="GASOLINE FUEL"/>
    <n v="286769352.103616"/>
  </r>
  <r>
    <n v="74994"/>
    <s v="REFERENCE ELECTRIFICATION - MODERATE TECHNOLOGY ADVANCEMENT"/>
    <x v="0"/>
    <s v="REFERENCE GASOLINE LIGHT-DUTY TRUCK"/>
    <x v="25"/>
    <s v="TRANSPORTATION"/>
    <x v="3"/>
    <s v="ELECTRICITY"/>
    <n v="0"/>
  </r>
  <r>
    <n v="74995"/>
    <s v="REFERENCE ELECTRIFICATION - MODERATE TECHNOLOGY ADVANCEMENT"/>
    <x v="0"/>
    <s v="REFERENCE GASOLINE LIGHT-DUTY TRUCK"/>
    <x v="25"/>
    <s v="TRANSPORTATION"/>
    <x v="3"/>
    <s v="DIESEL FUEL"/>
    <n v="0"/>
  </r>
  <r>
    <n v="74996"/>
    <s v="REFERENCE ELECTRIFICATION - MODERATE TECHNOLOGY ADVANCEMENT"/>
    <x v="0"/>
    <s v="REFERENCE GASOLINE LIGHT-DUTY TRUCK"/>
    <x v="25"/>
    <s v="TRANSPORTATION"/>
    <x v="3"/>
    <s v="COMPRESSED PIPELINE GAS"/>
    <n v="0"/>
  </r>
  <r>
    <n v="74997"/>
    <s v="REFERENCE ELECTRIFICATION - MODERATE TECHNOLOGY ADVANCEMENT"/>
    <x v="0"/>
    <s v="REFERENCE GASOLINE LIGHT-DUTY TRUCK"/>
    <x v="25"/>
    <s v="TRANSPORTATION"/>
    <x v="3"/>
    <s v="LIQUID HYDROGEN"/>
    <n v="0"/>
  </r>
  <r>
    <n v="74998"/>
    <s v="REFERENCE ELECTRIFICATION - MODERATE TECHNOLOGY ADVANCEMENT"/>
    <x v="0"/>
    <s v="REFERENCE GASOLINE LIGHT-DUTY TRUCK"/>
    <x v="26"/>
    <s v="TRANSPORTATION"/>
    <x v="3"/>
    <s v="GASOLINE FUEL"/>
    <n v="52024528.4951015"/>
  </r>
  <r>
    <n v="74999"/>
    <s v="REFERENCE ELECTRIFICATION - MODERATE TECHNOLOGY ADVANCEMENT"/>
    <x v="0"/>
    <s v="REFERENCE GASOLINE LIGHT-DUTY TRUCK"/>
    <x v="26"/>
    <s v="TRANSPORTATION"/>
    <x v="3"/>
    <s v="ELECTRICITY"/>
    <n v="0"/>
  </r>
  <r>
    <n v="75000"/>
    <s v="REFERENCE ELECTRIFICATION - MODERATE TECHNOLOGY ADVANCEMENT"/>
    <x v="0"/>
    <s v="REFERENCE GASOLINE LIGHT-DUTY TRUCK"/>
    <x v="26"/>
    <s v="TRANSPORTATION"/>
    <x v="3"/>
    <s v="DIESEL FUEL"/>
    <n v="0"/>
  </r>
  <r>
    <n v="75001"/>
    <s v="REFERENCE ELECTRIFICATION - MODERATE TECHNOLOGY ADVANCEMENT"/>
    <x v="0"/>
    <s v="REFERENCE GASOLINE LIGHT-DUTY TRUCK"/>
    <x v="26"/>
    <s v="TRANSPORTATION"/>
    <x v="3"/>
    <s v="COMPRESSED PIPELINE GAS"/>
    <n v="0"/>
  </r>
  <r>
    <n v="75002"/>
    <s v="REFERENCE ELECTRIFICATION - MODERATE TECHNOLOGY ADVANCEMENT"/>
    <x v="0"/>
    <s v="REFERENCE GASOLINE LIGHT-DUTY TRUCK"/>
    <x v="26"/>
    <s v="TRANSPORTATION"/>
    <x v="3"/>
    <s v="LIQUID HYDROGEN"/>
    <n v="0"/>
  </r>
  <r>
    <n v="75003"/>
    <s v="REFERENCE ELECTRIFICATION - MODERATE TECHNOLOGY ADVANCEMENT"/>
    <x v="0"/>
    <s v="REFERENCE GASOLINE LIGHT-DUTY TRUCK"/>
    <x v="27"/>
    <s v="TRANSPORTATION"/>
    <x v="3"/>
    <s v="GASOLINE FUEL"/>
    <n v="79940128.62391239"/>
  </r>
  <r>
    <n v="75004"/>
    <s v="REFERENCE ELECTRIFICATION - MODERATE TECHNOLOGY ADVANCEMENT"/>
    <x v="0"/>
    <s v="REFERENCE GASOLINE LIGHT-DUTY TRUCK"/>
    <x v="27"/>
    <s v="TRANSPORTATION"/>
    <x v="3"/>
    <s v="ELECTRICITY"/>
    <n v="0"/>
  </r>
  <r>
    <n v="75005"/>
    <s v="REFERENCE ELECTRIFICATION - MODERATE TECHNOLOGY ADVANCEMENT"/>
    <x v="0"/>
    <s v="REFERENCE GASOLINE LIGHT-DUTY TRUCK"/>
    <x v="27"/>
    <s v="TRANSPORTATION"/>
    <x v="3"/>
    <s v="DIESEL FUEL"/>
    <n v="0"/>
  </r>
  <r>
    <n v="75006"/>
    <s v="REFERENCE ELECTRIFICATION - MODERATE TECHNOLOGY ADVANCEMENT"/>
    <x v="0"/>
    <s v="REFERENCE GASOLINE LIGHT-DUTY TRUCK"/>
    <x v="27"/>
    <s v="TRANSPORTATION"/>
    <x v="3"/>
    <s v="COMPRESSED PIPELINE GAS"/>
    <n v="0"/>
  </r>
  <r>
    <n v="75007"/>
    <s v="REFERENCE ELECTRIFICATION - MODERATE TECHNOLOGY ADVANCEMENT"/>
    <x v="0"/>
    <s v="REFERENCE GASOLINE LIGHT-DUTY TRUCK"/>
    <x v="27"/>
    <s v="TRANSPORTATION"/>
    <x v="3"/>
    <s v="LIQUID HYDROGEN"/>
    <n v="0"/>
  </r>
  <r>
    <n v="75008"/>
    <s v="REFERENCE ELECTRIFICATION - MODERATE TECHNOLOGY ADVANCEMENT"/>
    <x v="0"/>
    <s v="REFERENCE GASOLINE LIGHT-DUTY TRUCK"/>
    <x v="28"/>
    <s v="TRANSPORTATION"/>
    <x v="3"/>
    <s v="GASOLINE FUEL"/>
    <n v="110393511.446534"/>
  </r>
  <r>
    <n v="75009"/>
    <s v="REFERENCE ELECTRIFICATION - MODERATE TECHNOLOGY ADVANCEMENT"/>
    <x v="0"/>
    <s v="REFERENCE GASOLINE LIGHT-DUTY TRUCK"/>
    <x v="28"/>
    <s v="TRANSPORTATION"/>
    <x v="3"/>
    <s v="ELECTRICITY"/>
    <n v="0"/>
  </r>
  <r>
    <n v="75010"/>
    <s v="REFERENCE ELECTRIFICATION - MODERATE TECHNOLOGY ADVANCEMENT"/>
    <x v="0"/>
    <s v="REFERENCE GASOLINE LIGHT-DUTY TRUCK"/>
    <x v="28"/>
    <s v="TRANSPORTATION"/>
    <x v="3"/>
    <s v="DIESEL FUEL"/>
    <n v="0"/>
  </r>
  <r>
    <n v="75011"/>
    <s v="REFERENCE ELECTRIFICATION - MODERATE TECHNOLOGY ADVANCEMENT"/>
    <x v="0"/>
    <s v="REFERENCE GASOLINE LIGHT-DUTY TRUCK"/>
    <x v="28"/>
    <s v="TRANSPORTATION"/>
    <x v="3"/>
    <s v="COMPRESSED PIPELINE GAS"/>
    <n v="0"/>
  </r>
  <r>
    <n v="75012"/>
    <s v="REFERENCE ELECTRIFICATION - MODERATE TECHNOLOGY ADVANCEMENT"/>
    <x v="0"/>
    <s v="REFERENCE GASOLINE LIGHT-DUTY TRUCK"/>
    <x v="28"/>
    <s v="TRANSPORTATION"/>
    <x v="3"/>
    <s v="LIQUID HYDROGEN"/>
    <n v="0"/>
  </r>
  <r>
    <n v="75013"/>
    <s v="REFERENCE ELECTRIFICATION - MODERATE TECHNOLOGY ADVANCEMENT"/>
    <x v="0"/>
    <s v="REFERENCE GASOLINE LIGHT-DUTY TRUCK"/>
    <x v="29"/>
    <s v="TRANSPORTATION"/>
    <x v="3"/>
    <s v="GASOLINE FUEL"/>
    <n v="59637873.9729413"/>
  </r>
  <r>
    <n v="75014"/>
    <s v="REFERENCE ELECTRIFICATION - MODERATE TECHNOLOGY ADVANCEMENT"/>
    <x v="0"/>
    <s v="REFERENCE GASOLINE LIGHT-DUTY TRUCK"/>
    <x v="29"/>
    <s v="TRANSPORTATION"/>
    <x v="3"/>
    <s v="ELECTRICITY"/>
    <n v="0"/>
  </r>
  <r>
    <n v="75015"/>
    <s v="REFERENCE ELECTRIFICATION - MODERATE TECHNOLOGY ADVANCEMENT"/>
    <x v="0"/>
    <s v="REFERENCE GASOLINE LIGHT-DUTY TRUCK"/>
    <x v="29"/>
    <s v="TRANSPORTATION"/>
    <x v="3"/>
    <s v="DIESEL FUEL"/>
    <n v="0"/>
  </r>
  <r>
    <n v="75016"/>
    <s v="REFERENCE ELECTRIFICATION - MODERATE TECHNOLOGY ADVANCEMENT"/>
    <x v="0"/>
    <s v="REFERENCE GASOLINE LIGHT-DUTY TRUCK"/>
    <x v="29"/>
    <s v="TRANSPORTATION"/>
    <x v="3"/>
    <s v="COMPRESSED PIPELINE GAS"/>
    <n v="0"/>
  </r>
  <r>
    <n v="75017"/>
    <s v="REFERENCE ELECTRIFICATION - MODERATE TECHNOLOGY ADVANCEMENT"/>
    <x v="0"/>
    <s v="REFERENCE GASOLINE LIGHT-DUTY TRUCK"/>
    <x v="29"/>
    <s v="TRANSPORTATION"/>
    <x v="3"/>
    <s v="LIQUID HYDROGEN"/>
    <n v="0"/>
  </r>
  <r>
    <n v="75018"/>
    <s v="REFERENCE ELECTRIFICATION - MODERATE TECHNOLOGY ADVANCEMENT"/>
    <x v="0"/>
    <s v="REFERENCE GASOLINE LIGHT-DUTY TRUCK"/>
    <x v="30"/>
    <s v="TRANSPORTATION"/>
    <x v="3"/>
    <s v="GASOLINE FUEL"/>
    <n v="351482789.641679"/>
  </r>
  <r>
    <n v="75019"/>
    <s v="REFERENCE ELECTRIFICATION - MODERATE TECHNOLOGY ADVANCEMENT"/>
    <x v="0"/>
    <s v="REFERENCE GASOLINE LIGHT-DUTY TRUCK"/>
    <x v="30"/>
    <s v="TRANSPORTATION"/>
    <x v="3"/>
    <s v="ELECTRICITY"/>
    <n v="0"/>
  </r>
  <r>
    <n v="75020"/>
    <s v="REFERENCE ELECTRIFICATION - MODERATE TECHNOLOGY ADVANCEMENT"/>
    <x v="0"/>
    <s v="REFERENCE GASOLINE LIGHT-DUTY TRUCK"/>
    <x v="30"/>
    <s v="TRANSPORTATION"/>
    <x v="3"/>
    <s v="DIESEL FUEL"/>
    <n v="0"/>
  </r>
  <r>
    <n v="75021"/>
    <s v="REFERENCE ELECTRIFICATION - MODERATE TECHNOLOGY ADVANCEMENT"/>
    <x v="0"/>
    <s v="REFERENCE GASOLINE LIGHT-DUTY TRUCK"/>
    <x v="30"/>
    <s v="TRANSPORTATION"/>
    <x v="3"/>
    <s v="COMPRESSED PIPELINE GAS"/>
    <n v="0"/>
  </r>
  <r>
    <n v="75022"/>
    <s v="REFERENCE ELECTRIFICATION - MODERATE TECHNOLOGY ADVANCEMENT"/>
    <x v="0"/>
    <s v="REFERENCE GASOLINE LIGHT-DUTY TRUCK"/>
    <x v="30"/>
    <s v="TRANSPORTATION"/>
    <x v="3"/>
    <s v="LIQUID HYDROGEN"/>
    <n v="0"/>
  </r>
  <r>
    <n v="75023"/>
    <s v="REFERENCE ELECTRIFICATION - MODERATE TECHNOLOGY ADVANCEMENT"/>
    <x v="0"/>
    <s v="REFERENCE GASOLINE LIGHT-DUTY TRUCK"/>
    <x v="31"/>
    <s v="TRANSPORTATION"/>
    <x v="3"/>
    <s v="GASOLINE FUEL"/>
    <n v="95166820.2305328"/>
  </r>
  <r>
    <n v="75024"/>
    <s v="REFERENCE ELECTRIFICATION - MODERATE TECHNOLOGY ADVANCEMENT"/>
    <x v="0"/>
    <s v="REFERENCE GASOLINE LIGHT-DUTY TRUCK"/>
    <x v="31"/>
    <s v="TRANSPORTATION"/>
    <x v="3"/>
    <s v="ELECTRICITY"/>
    <n v="0"/>
  </r>
  <r>
    <n v="75025"/>
    <s v="REFERENCE ELECTRIFICATION - MODERATE TECHNOLOGY ADVANCEMENT"/>
    <x v="0"/>
    <s v="REFERENCE GASOLINE LIGHT-DUTY TRUCK"/>
    <x v="31"/>
    <s v="TRANSPORTATION"/>
    <x v="3"/>
    <s v="DIESEL FUEL"/>
    <n v="0"/>
  </r>
  <r>
    <n v="75026"/>
    <s v="REFERENCE ELECTRIFICATION - MODERATE TECHNOLOGY ADVANCEMENT"/>
    <x v="0"/>
    <s v="REFERENCE GASOLINE LIGHT-DUTY TRUCK"/>
    <x v="31"/>
    <s v="TRANSPORTATION"/>
    <x v="3"/>
    <s v="COMPRESSED PIPELINE GAS"/>
    <n v="0"/>
  </r>
  <r>
    <n v="75027"/>
    <s v="REFERENCE ELECTRIFICATION - MODERATE TECHNOLOGY ADVANCEMENT"/>
    <x v="0"/>
    <s v="REFERENCE GASOLINE LIGHT-DUTY TRUCK"/>
    <x v="31"/>
    <s v="TRANSPORTATION"/>
    <x v="3"/>
    <s v="LIQUID HYDROGEN"/>
    <n v="0"/>
  </r>
  <r>
    <n v="75028"/>
    <s v="REFERENCE ELECTRIFICATION - MODERATE TECHNOLOGY ADVANCEMENT"/>
    <x v="0"/>
    <s v="REFERENCE GASOLINE LIGHT-DUTY TRUCK"/>
    <x v="32"/>
    <s v="TRANSPORTATION"/>
    <x v="3"/>
    <s v="GASOLINE FUEL"/>
    <n v="563387575.644949"/>
  </r>
  <r>
    <n v="75029"/>
    <s v="REFERENCE ELECTRIFICATION - MODERATE TECHNOLOGY ADVANCEMENT"/>
    <x v="0"/>
    <s v="REFERENCE GASOLINE LIGHT-DUTY TRUCK"/>
    <x v="32"/>
    <s v="TRANSPORTATION"/>
    <x v="3"/>
    <s v="ELECTRICITY"/>
    <n v="0"/>
  </r>
  <r>
    <n v="75030"/>
    <s v="REFERENCE ELECTRIFICATION - MODERATE TECHNOLOGY ADVANCEMENT"/>
    <x v="0"/>
    <s v="REFERENCE GASOLINE LIGHT-DUTY TRUCK"/>
    <x v="32"/>
    <s v="TRANSPORTATION"/>
    <x v="3"/>
    <s v="DIESEL FUEL"/>
    <n v="0"/>
  </r>
  <r>
    <n v="75031"/>
    <s v="REFERENCE ELECTRIFICATION - MODERATE TECHNOLOGY ADVANCEMENT"/>
    <x v="0"/>
    <s v="REFERENCE GASOLINE LIGHT-DUTY TRUCK"/>
    <x v="32"/>
    <s v="TRANSPORTATION"/>
    <x v="3"/>
    <s v="COMPRESSED PIPELINE GAS"/>
    <n v="0"/>
  </r>
  <r>
    <n v="75032"/>
    <s v="REFERENCE ELECTRIFICATION - MODERATE TECHNOLOGY ADVANCEMENT"/>
    <x v="0"/>
    <s v="REFERENCE GASOLINE LIGHT-DUTY TRUCK"/>
    <x v="32"/>
    <s v="TRANSPORTATION"/>
    <x v="3"/>
    <s v="LIQUID HYDROGEN"/>
    <n v="0"/>
  </r>
  <r>
    <n v="75033"/>
    <s v="REFERENCE ELECTRIFICATION - MODERATE TECHNOLOGY ADVANCEMENT"/>
    <x v="0"/>
    <s v="REFERENCE GASOLINE LIGHT-DUTY TRUCK"/>
    <x v="33"/>
    <s v="TRANSPORTATION"/>
    <x v="3"/>
    <s v="GASOLINE FUEL"/>
    <n v="488523011.367245"/>
  </r>
  <r>
    <n v="75034"/>
    <s v="REFERENCE ELECTRIFICATION - MODERATE TECHNOLOGY ADVANCEMENT"/>
    <x v="0"/>
    <s v="REFERENCE GASOLINE LIGHT-DUTY TRUCK"/>
    <x v="33"/>
    <s v="TRANSPORTATION"/>
    <x v="3"/>
    <s v="ELECTRICITY"/>
    <n v="0"/>
  </r>
  <r>
    <n v="75035"/>
    <s v="REFERENCE ELECTRIFICATION - MODERATE TECHNOLOGY ADVANCEMENT"/>
    <x v="0"/>
    <s v="REFERENCE GASOLINE LIGHT-DUTY TRUCK"/>
    <x v="33"/>
    <s v="TRANSPORTATION"/>
    <x v="3"/>
    <s v="DIESEL FUEL"/>
    <n v="0"/>
  </r>
  <r>
    <n v="75036"/>
    <s v="REFERENCE ELECTRIFICATION - MODERATE TECHNOLOGY ADVANCEMENT"/>
    <x v="0"/>
    <s v="REFERENCE GASOLINE LIGHT-DUTY TRUCK"/>
    <x v="33"/>
    <s v="TRANSPORTATION"/>
    <x v="3"/>
    <s v="COMPRESSED PIPELINE GAS"/>
    <n v="0"/>
  </r>
  <r>
    <n v="75037"/>
    <s v="REFERENCE ELECTRIFICATION - MODERATE TECHNOLOGY ADVANCEMENT"/>
    <x v="0"/>
    <s v="REFERENCE GASOLINE LIGHT-DUTY TRUCK"/>
    <x v="33"/>
    <s v="TRANSPORTATION"/>
    <x v="3"/>
    <s v="LIQUID HYDROGEN"/>
    <n v="0"/>
  </r>
  <r>
    <n v="75038"/>
    <s v="REFERENCE ELECTRIFICATION - MODERATE TECHNOLOGY ADVANCEMENT"/>
    <x v="0"/>
    <s v="REFERENCE GASOLINE LIGHT-DUTY TRUCK"/>
    <x v="34"/>
    <s v="TRANSPORTATION"/>
    <x v="3"/>
    <s v="GASOLINE FUEL"/>
    <n v="36797836.8884869"/>
  </r>
  <r>
    <n v="75039"/>
    <s v="REFERENCE ELECTRIFICATION - MODERATE TECHNOLOGY ADVANCEMENT"/>
    <x v="0"/>
    <s v="REFERENCE GASOLINE LIGHT-DUTY TRUCK"/>
    <x v="34"/>
    <s v="TRANSPORTATION"/>
    <x v="3"/>
    <s v="ELECTRICITY"/>
    <n v="0"/>
  </r>
  <r>
    <n v="75040"/>
    <s v="REFERENCE ELECTRIFICATION - MODERATE TECHNOLOGY ADVANCEMENT"/>
    <x v="0"/>
    <s v="REFERENCE GASOLINE LIGHT-DUTY TRUCK"/>
    <x v="34"/>
    <s v="TRANSPORTATION"/>
    <x v="3"/>
    <s v="DIESEL FUEL"/>
    <n v="0"/>
  </r>
  <r>
    <n v="75041"/>
    <s v="REFERENCE ELECTRIFICATION - MODERATE TECHNOLOGY ADVANCEMENT"/>
    <x v="0"/>
    <s v="REFERENCE GASOLINE LIGHT-DUTY TRUCK"/>
    <x v="34"/>
    <s v="TRANSPORTATION"/>
    <x v="3"/>
    <s v="COMPRESSED PIPELINE GAS"/>
    <n v="0"/>
  </r>
  <r>
    <n v="75042"/>
    <s v="REFERENCE ELECTRIFICATION - MODERATE TECHNOLOGY ADVANCEMENT"/>
    <x v="0"/>
    <s v="REFERENCE GASOLINE LIGHT-DUTY TRUCK"/>
    <x v="34"/>
    <s v="TRANSPORTATION"/>
    <x v="3"/>
    <s v="LIQUID HYDROGEN"/>
    <n v="0"/>
  </r>
  <r>
    <n v="75043"/>
    <s v="REFERENCE ELECTRIFICATION - MODERATE TECHNOLOGY ADVANCEMENT"/>
    <x v="0"/>
    <s v="REFERENCE GASOLINE LIGHT-DUTY TRUCK"/>
    <x v="35"/>
    <s v="TRANSPORTATION"/>
    <x v="3"/>
    <s v="GASOLINE FUEL"/>
    <n v="470758537.847887"/>
  </r>
  <r>
    <n v="75044"/>
    <s v="REFERENCE ELECTRIFICATION - MODERATE TECHNOLOGY ADVANCEMENT"/>
    <x v="0"/>
    <s v="REFERENCE GASOLINE LIGHT-DUTY TRUCK"/>
    <x v="35"/>
    <s v="TRANSPORTATION"/>
    <x v="3"/>
    <s v="ELECTRICITY"/>
    <n v="0"/>
  </r>
  <r>
    <n v="75045"/>
    <s v="REFERENCE ELECTRIFICATION - MODERATE TECHNOLOGY ADVANCEMENT"/>
    <x v="0"/>
    <s v="REFERENCE GASOLINE LIGHT-DUTY TRUCK"/>
    <x v="35"/>
    <s v="TRANSPORTATION"/>
    <x v="3"/>
    <s v="DIESEL FUEL"/>
    <n v="0"/>
  </r>
  <r>
    <n v="75046"/>
    <s v="REFERENCE ELECTRIFICATION - MODERATE TECHNOLOGY ADVANCEMENT"/>
    <x v="0"/>
    <s v="REFERENCE GASOLINE LIGHT-DUTY TRUCK"/>
    <x v="35"/>
    <s v="TRANSPORTATION"/>
    <x v="3"/>
    <s v="COMPRESSED PIPELINE GAS"/>
    <n v="0"/>
  </r>
  <r>
    <n v="75047"/>
    <s v="REFERENCE ELECTRIFICATION - MODERATE TECHNOLOGY ADVANCEMENT"/>
    <x v="0"/>
    <s v="REFERENCE GASOLINE LIGHT-DUTY TRUCK"/>
    <x v="35"/>
    <s v="TRANSPORTATION"/>
    <x v="3"/>
    <s v="LIQUID HYDROGEN"/>
    <n v="0"/>
  </r>
  <r>
    <n v="75048"/>
    <s v="REFERENCE ELECTRIFICATION - MODERATE TECHNOLOGY ADVANCEMENT"/>
    <x v="0"/>
    <s v="REFERENCE GASOLINE LIGHT-DUTY TRUCK"/>
    <x v="36"/>
    <s v="TRANSPORTATION"/>
    <x v="3"/>
    <s v="GASOLINE FUEL"/>
    <n v="183989185.614106"/>
  </r>
  <r>
    <n v="75049"/>
    <s v="REFERENCE ELECTRIFICATION - MODERATE TECHNOLOGY ADVANCEMENT"/>
    <x v="0"/>
    <s v="REFERENCE GASOLINE LIGHT-DUTY TRUCK"/>
    <x v="36"/>
    <s v="TRANSPORTATION"/>
    <x v="3"/>
    <s v="ELECTRICITY"/>
    <n v="0"/>
  </r>
  <r>
    <n v="75050"/>
    <s v="REFERENCE ELECTRIFICATION - MODERATE TECHNOLOGY ADVANCEMENT"/>
    <x v="0"/>
    <s v="REFERENCE GASOLINE LIGHT-DUTY TRUCK"/>
    <x v="36"/>
    <s v="TRANSPORTATION"/>
    <x v="3"/>
    <s v="DIESEL FUEL"/>
    <n v="0"/>
  </r>
  <r>
    <n v="75051"/>
    <s v="REFERENCE ELECTRIFICATION - MODERATE TECHNOLOGY ADVANCEMENT"/>
    <x v="0"/>
    <s v="REFERENCE GASOLINE LIGHT-DUTY TRUCK"/>
    <x v="36"/>
    <s v="TRANSPORTATION"/>
    <x v="3"/>
    <s v="COMPRESSED PIPELINE GAS"/>
    <n v="0"/>
  </r>
  <r>
    <n v="75052"/>
    <s v="REFERENCE ELECTRIFICATION - MODERATE TECHNOLOGY ADVANCEMENT"/>
    <x v="0"/>
    <s v="REFERENCE GASOLINE LIGHT-DUTY TRUCK"/>
    <x v="36"/>
    <s v="TRANSPORTATION"/>
    <x v="3"/>
    <s v="LIQUID HYDROGEN"/>
    <n v="0"/>
  </r>
  <r>
    <n v="75053"/>
    <s v="REFERENCE ELECTRIFICATION - MODERATE TECHNOLOGY ADVANCEMENT"/>
    <x v="0"/>
    <s v="REFERENCE GASOLINE LIGHT-DUTY TRUCK"/>
    <x v="37"/>
    <s v="TRANSPORTATION"/>
    <x v="3"/>
    <s v="GASOLINE FUEL"/>
    <n v="135771330.313593"/>
  </r>
  <r>
    <n v="75054"/>
    <s v="REFERENCE ELECTRIFICATION - MODERATE TECHNOLOGY ADVANCEMENT"/>
    <x v="0"/>
    <s v="REFERENCE GASOLINE LIGHT-DUTY TRUCK"/>
    <x v="37"/>
    <s v="TRANSPORTATION"/>
    <x v="3"/>
    <s v="ELECTRICITY"/>
    <n v="0"/>
  </r>
  <r>
    <n v="75055"/>
    <s v="REFERENCE ELECTRIFICATION - MODERATE TECHNOLOGY ADVANCEMENT"/>
    <x v="0"/>
    <s v="REFERENCE GASOLINE LIGHT-DUTY TRUCK"/>
    <x v="37"/>
    <s v="TRANSPORTATION"/>
    <x v="3"/>
    <s v="DIESEL FUEL"/>
    <n v="0"/>
  </r>
  <r>
    <n v="75056"/>
    <s v="REFERENCE ELECTRIFICATION - MODERATE TECHNOLOGY ADVANCEMENT"/>
    <x v="0"/>
    <s v="REFERENCE GASOLINE LIGHT-DUTY TRUCK"/>
    <x v="37"/>
    <s v="TRANSPORTATION"/>
    <x v="3"/>
    <s v="COMPRESSED PIPELINE GAS"/>
    <n v="0"/>
  </r>
  <r>
    <n v="75057"/>
    <s v="REFERENCE ELECTRIFICATION - MODERATE TECHNOLOGY ADVANCEMENT"/>
    <x v="0"/>
    <s v="REFERENCE GASOLINE LIGHT-DUTY TRUCK"/>
    <x v="37"/>
    <s v="TRANSPORTATION"/>
    <x v="3"/>
    <s v="LIQUID HYDROGEN"/>
    <n v="0"/>
  </r>
  <r>
    <n v="75058"/>
    <s v="REFERENCE ELECTRIFICATION - MODERATE TECHNOLOGY ADVANCEMENT"/>
    <x v="0"/>
    <s v="REFERENCE GASOLINE LIGHT-DUTY TRUCK"/>
    <x v="38"/>
    <s v="TRANSPORTATION"/>
    <x v="3"/>
    <s v="GASOLINE FUEL"/>
    <n v="430154027.634614"/>
  </r>
  <r>
    <n v="75059"/>
    <s v="REFERENCE ELECTRIFICATION - MODERATE TECHNOLOGY ADVANCEMENT"/>
    <x v="0"/>
    <s v="REFERENCE GASOLINE LIGHT-DUTY TRUCK"/>
    <x v="38"/>
    <s v="TRANSPORTATION"/>
    <x v="3"/>
    <s v="ELECTRICITY"/>
    <n v="0"/>
  </r>
  <r>
    <n v="75060"/>
    <s v="REFERENCE ELECTRIFICATION - MODERATE TECHNOLOGY ADVANCEMENT"/>
    <x v="0"/>
    <s v="REFERENCE GASOLINE LIGHT-DUTY TRUCK"/>
    <x v="38"/>
    <s v="TRANSPORTATION"/>
    <x v="3"/>
    <s v="DIESEL FUEL"/>
    <n v="0"/>
  </r>
  <r>
    <n v="75061"/>
    <s v="REFERENCE ELECTRIFICATION - MODERATE TECHNOLOGY ADVANCEMENT"/>
    <x v="0"/>
    <s v="REFERENCE GASOLINE LIGHT-DUTY TRUCK"/>
    <x v="38"/>
    <s v="TRANSPORTATION"/>
    <x v="3"/>
    <s v="COMPRESSED PIPELINE GAS"/>
    <n v="0"/>
  </r>
  <r>
    <n v="75062"/>
    <s v="REFERENCE ELECTRIFICATION - MODERATE TECHNOLOGY ADVANCEMENT"/>
    <x v="0"/>
    <s v="REFERENCE GASOLINE LIGHT-DUTY TRUCK"/>
    <x v="38"/>
    <s v="TRANSPORTATION"/>
    <x v="3"/>
    <s v="LIQUID HYDROGEN"/>
    <n v="0"/>
  </r>
  <r>
    <n v="75063"/>
    <s v="REFERENCE ELECTRIFICATION - MODERATE TECHNOLOGY ADVANCEMENT"/>
    <x v="0"/>
    <s v="REFERENCE GASOLINE LIGHT-DUTY TRUCK"/>
    <x v="39"/>
    <s v="TRANSPORTATION"/>
    <x v="3"/>
    <s v="GASOLINE FUEL"/>
    <n v="34260055.236122"/>
  </r>
  <r>
    <n v="75064"/>
    <s v="REFERENCE ELECTRIFICATION - MODERATE TECHNOLOGY ADVANCEMENT"/>
    <x v="0"/>
    <s v="REFERENCE GASOLINE LIGHT-DUTY TRUCK"/>
    <x v="39"/>
    <s v="TRANSPORTATION"/>
    <x v="3"/>
    <s v="ELECTRICITY"/>
    <n v="0"/>
  </r>
  <r>
    <n v="75065"/>
    <s v="REFERENCE ELECTRIFICATION - MODERATE TECHNOLOGY ADVANCEMENT"/>
    <x v="0"/>
    <s v="REFERENCE GASOLINE LIGHT-DUTY TRUCK"/>
    <x v="39"/>
    <s v="TRANSPORTATION"/>
    <x v="3"/>
    <s v="DIESEL FUEL"/>
    <n v="0"/>
  </r>
  <r>
    <n v="75066"/>
    <s v="REFERENCE ELECTRIFICATION - MODERATE TECHNOLOGY ADVANCEMENT"/>
    <x v="0"/>
    <s v="REFERENCE GASOLINE LIGHT-DUTY TRUCK"/>
    <x v="39"/>
    <s v="TRANSPORTATION"/>
    <x v="3"/>
    <s v="COMPRESSED PIPELINE GAS"/>
    <n v="0"/>
  </r>
  <r>
    <n v="75067"/>
    <s v="REFERENCE ELECTRIFICATION - MODERATE TECHNOLOGY ADVANCEMENT"/>
    <x v="0"/>
    <s v="REFERENCE GASOLINE LIGHT-DUTY TRUCK"/>
    <x v="39"/>
    <s v="TRANSPORTATION"/>
    <x v="3"/>
    <s v="LIQUID HYDROGEN"/>
    <n v="0"/>
  </r>
  <r>
    <n v="75068"/>
    <s v="REFERENCE ELECTRIFICATION - MODERATE TECHNOLOGY ADVANCEMENT"/>
    <x v="0"/>
    <s v="REFERENCE GASOLINE LIGHT-DUTY TRUCK"/>
    <x v="40"/>
    <s v="TRANSPORTATION"/>
    <x v="3"/>
    <s v="GASOLINE FUEL"/>
    <n v="224593696.087737"/>
  </r>
  <r>
    <n v="75069"/>
    <s v="REFERENCE ELECTRIFICATION - MODERATE TECHNOLOGY ADVANCEMENT"/>
    <x v="0"/>
    <s v="REFERENCE GASOLINE LIGHT-DUTY TRUCK"/>
    <x v="40"/>
    <s v="TRANSPORTATION"/>
    <x v="3"/>
    <s v="ELECTRICITY"/>
    <n v="0"/>
  </r>
  <r>
    <n v="75070"/>
    <s v="REFERENCE ELECTRIFICATION - MODERATE TECHNOLOGY ADVANCEMENT"/>
    <x v="0"/>
    <s v="REFERENCE GASOLINE LIGHT-DUTY TRUCK"/>
    <x v="40"/>
    <s v="TRANSPORTATION"/>
    <x v="3"/>
    <s v="DIESEL FUEL"/>
    <n v="0"/>
  </r>
  <r>
    <n v="75071"/>
    <s v="REFERENCE ELECTRIFICATION - MODERATE TECHNOLOGY ADVANCEMENT"/>
    <x v="0"/>
    <s v="REFERENCE GASOLINE LIGHT-DUTY TRUCK"/>
    <x v="40"/>
    <s v="TRANSPORTATION"/>
    <x v="3"/>
    <s v="COMPRESSED PIPELINE GAS"/>
    <n v="0"/>
  </r>
  <r>
    <n v="75072"/>
    <s v="REFERENCE ELECTRIFICATION - MODERATE TECHNOLOGY ADVANCEMENT"/>
    <x v="0"/>
    <s v="REFERENCE GASOLINE LIGHT-DUTY TRUCK"/>
    <x v="40"/>
    <s v="TRANSPORTATION"/>
    <x v="3"/>
    <s v="LIQUID HYDROGEN"/>
    <n v="0"/>
  </r>
  <r>
    <n v="75073"/>
    <s v="REFERENCE ELECTRIFICATION - MODERATE TECHNOLOGY ADVANCEMENT"/>
    <x v="0"/>
    <s v="REFERENCE GASOLINE LIGHT-DUTY TRUCK"/>
    <x v="41"/>
    <s v="TRANSPORTATION"/>
    <x v="3"/>
    <s v="GASOLINE FUEL"/>
    <n v="38066728.3005075"/>
  </r>
  <r>
    <n v="75074"/>
    <s v="REFERENCE ELECTRIFICATION - MODERATE TECHNOLOGY ADVANCEMENT"/>
    <x v="0"/>
    <s v="REFERENCE GASOLINE LIGHT-DUTY TRUCK"/>
    <x v="41"/>
    <s v="TRANSPORTATION"/>
    <x v="3"/>
    <s v="ELECTRICITY"/>
    <n v="0"/>
  </r>
  <r>
    <n v="75075"/>
    <s v="REFERENCE ELECTRIFICATION - MODERATE TECHNOLOGY ADVANCEMENT"/>
    <x v="0"/>
    <s v="REFERENCE GASOLINE LIGHT-DUTY TRUCK"/>
    <x v="41"/>
    <s v="TRANSPORTATION"/>
    <x v="3"/>
    <s v="DIESEL FUEL"/>
    <n v="0"/>
  </r>
  <r>
    <n v="75076"/>
    <s v="REFERENCE ELECTRIFICATION - MODERATE TECHNOLOGY ADVANCEMENT"/>
    <x v="0"/>
    <s v="REFERENCE GASOLINE LIGHT-DUTY TRUCK"/>
    <x v="41"/>
    <s v="TRANSPORTATION"/>
    <x v="3"/>
    <s v="COMPRESSED PIPELINE GAS"/>
    <n v="0"/>
  </r>
  <r>
    <n v="75077"/>
    <s v="REFERENCE ELECTRIFICATION - MODERATE TECHNOLOGY ADVANCEMENT"/>
    <x v="0"/>
    <s v="REFERENCE GASOLINE LIGHT-DUTY TRUCK"/>
    <x v="41"/>
    <s v="TRANSPORTATION"/>
    <x v="3"/>
    <s v="LIQUID HYDROGEN"/>
    <n v="0"/>
  </r>
  <r>
    <n v="75078"/>
    <s v="REFERENCE ELECTRIFICATION - MODERATE TECHNOLOGY ADVANCEMENT"/>
    <x v="0"/>
    <s v="REFERENCE GASOLINE LIGHT-DUTY TRUCK"/>
    <x v="42"/>
    <s v="TRANSPORTATION"/>
    <x v="3"/>
    <s v="GASOLINE FUEL"/>
    <n v="318491624.776045"/>
  </r>
  <r>
    <n v="75079"/>
    <s v="REFERENCE ELECTRIFICATION - MODERATE TECHNOLOGY ADVANCEMENT"/>
    <x v="0"/>
    <s v="REFERENCE GASOLINE LIGHT-DUTY TRUCK"/>
    <x v="42"/>
    <s v="TRANSPORTATION"/>
    <x v="3"/>
    <s v="ELECTRICITY"/>
    <n v="0"/>
  </r>
  <r>
    <n v="75080"/>
    <s v="REFERENCE ELECTRIFICATION - MODERATE TECHNOLOGY ADVANCEMENT"/>
    <x v="0"/>
    <s v="REFERENCE GASOLINE LIGHT-DUTY TRUCK"/>
    <x v="42"/>
    <s v="TRANSPORTATION"/>
    <x v="3"/>
    <s v="DIESEL FUEL"/>
    <n v="0"/>
  </r>
  <r>
    <n v="75081"/>
    <s v="REFERENCE ELECTRIFICATION - MODERATE TECHNOLOGY ADVANCEMENT"/>
    <x v="0"/>
    <s v="REFERENCE GASOLINE LIGHT-DUTY TRUCK"/>
    <x v="42"/>
    <s v="TRANSPORTATION"/>
    <x v="3"/>
    <s v="COMPRESSED PIPELINE GAS"/>
    <n v="0"/>
  </r>
  <r>
    <n v="75082"/>
    <s v="REFERENCE ELECTRIFICATION - MODERATE TECHNOLOGY ADVANCEMENT"/>
    <x v="0"/>
    <s v="REFERENCE GASOLINE LIGHT-DUTY TRUCK"/>
    <x v="42"/>
    <s v="TRANSPORTATION"/>
    <x v="3"/>
    <s v="LIQUID HYDROGEN"/>
    <n v="0"/>
  </r>
  <r>
    <n v="75083"/>
    <s v="REFERENCE ELECTRIFICATION - MODERATE TECHNOLOGY ADVANCEMENT"/>
    <x v="0"/>
    <s v="REFERENCE GASOLINE LIGHT-DUTY TRUCK"/>
    <x v="43"/>
    <s v="TRANSPORTATION"/>
    <x v="3"/>
    <s v="GASOLINE FUEL"/>
    <n v="947861527.027233"/>
  </r>
  <r>
    <n v="75084"/>
    <s v="REFERENCE ELECTRIFICATION - MODERATE TECHNOLOGY ADVANCEMENT"/>
    <x v="0"/>
    <s v="REFERENCE GASOLINE LIGHT-DUTY TRUCK"/>
    <x v="43"/>
    <s v="TRANSPORTATION"/>
    <x v="3"/>
    <s v="ELECTRICITY"/>
    <n v="0"/>
  </r>
  <r>
    <n v="75085"/>
    <s v="REFERENCE ELECTRIFICATION - MODERATE TECHNOLOGY ADVANCEMENT"/>
    <x v="0"/>
    <s v="REFERENCE GASOLINE LIGHT-DUTY TRUCK"/>
    <x v="43"/>
    <s v="TRANSPORTATION"/>
    <x v="3"/>
    <s v="DIESEL FUEL"/>
    <n v="0"/>
  </r>
  <r>
    <n v="75086"/>
    <s v="REFERENCE ELECTRIFICATION - MODERATE TECHNOLOGY ADVANCEMENT"/>
    <x v="0"/>
    <s v="REFERENCE GASOLINE LIGHT-DUTY TRUCK"/>
    <x v="43"/>
    <s v="TRANSPORTATION"/>
    <x v="3"/>
    <s v="COMPRESSED PIPELINE GAS"/>
    <n v="0"/>
  </r>
  <r>
    <n v="75087"/>
    <s v="REFERENCE ELECTRIFICATION - MODERATE TECHNOLOGY ADVANCEMENT"/>
    <x v="0"/>
    <s v="REFERENCE GASOLINE LIGHT-DUTY TRUCK"/>
    <x v="43"/>
    <s v="TRANSPORTATION"/>
    <x v="3"/>
    <s v="LIQUID HYDROGEN"/>
    <n v="0"/>
  </r>
  <r>
    <n v="75088"/>
    <s v="REFERENCE ELECTRIFICATION - MODERATE TECHNOLOGY ADVANCEMENT"/>
    <x v="0"/>
    <s v="REFERENCE GASOLINE LIGHT-DUTY TRUCK"/>
    <x v="44"/>
    <s v="TRANSPORTATION"/>
    <x v="3"/>
    <s v="GASOLINE FUEL"/>
    <n v="98973493.1647355"/>
  </r>
  <r>
    <n v="75089"/>
    <s v="REFERENCE ELECTRIFICATION - MODERATE TECHNOLOGY ADVANCEMENT"/>
    <x v="0"/>
    <s v="REFERENCE GASOLINE LIGHT-DUTY TRUCK"/>
    <x v="44"/>
    <s v="TRANSPORTATION"/>
    <x v="3"/>
    <s v="ELECTRICITY"/>
    <n v="0"/>
  </r>
  <r>
    <n v="75090"/>
    <s v="REFERENCE ELECTRIFICATION - MODERATE TECHNOLOGY ADVANCEMENT"/>
    <x v="0"/>
    <s v="REFERENCE GASOLINE LIGHT-DUTY TRUCK"/>
    <x v="44"/>
    <s v="TRANSPORTATION"/>
    <x v="3"/>
    <s v="DIESEL FUEL"/>
    <n v="0"/>
  </r>
  <r>
    <n v="75091"/>
    <s v="REFERENCE ELECTRIFICATION - MODERATE TECHNOLOGY ADVANCEMENT"/>
    <x v="0"/>
    <s v="REFERENCE GASOLINE LIGHT-DUTY TRUCK"/>
    <x v="44"/>
    <s v="TRANSPORTATION"/>
    <x v="3"/>
    <s v="COMPRESSED PIPELINE GAS"/>
    <n v="0"/>
  </r>
  <r>
    <n v="75092"/>
    <s v="REFERENCE ELECTRIFICATION - MODERATE TECHNOLOGY ADVANCEMENT"/>
    <x v="0"/>
    <s v="REFERENCE GASOLINE LIGHT-DUTY TRUCK"/>
    <x v="44"/>
    <s v="TRANSPORTATION"/>
    <x v="3"/>
    <s v="LIQUID HYDROGEN"/>
    <n v="0"/>
  </r>
  <r>
    <n v="75093"/>
    <s v="REFERENCE ELECTRIFICATION - MODERATE TECHNOLOGY ADVANCEMENT"/>
    <x v="0"/>
    <s v="REFERENCE GASOLINE LIGHT-DUTY TRUCK"/>
    <x v="45"/>
    <s v="TRANSPORTATION"/>
    <x v="3"/>
    <s v="GASOLINE FUEL"/>
    <n v="31722273.3233748"/>
  </r>
  <r>
    <n v="75094"/>
    <s v="REFERENCE ELECTRIFICATION - MODERATE TECHNOLOGY ADVANCEMENT"/>
    <x v="0"/>
    <s v="REFERENCE GASOLINE LIGHT-DUTY TRUCK"/>
    <x v="45"/>
    <s v="TRANSPORTATION"/>
    <x v="3"/>
    <s v="ELECTRICITY"/>
    <n v="0"/>
  </r>
  <r>
    <n v="75095"/>
    <s v="REFERENCE ELECTRIFICATION - MODERATE TECHNOLOGY ADVANCEMENT"/>
    <x v="0"/>
    <s v="REFERENCE GASOLINE LIGHT-DUTY TRUCK"/>
    <x v="45"/>
    <s v="TRANSPORTATION"/>
    <x v="3"/>
    <s v="DIESEL FUEL"/>
    <n v="0"/>
  </r>
  <r>
    <n v="75096"/>
    <s v="REFERENCE ELECTRIFICATION - MODERATE TECHNOLOGY ADVANCEMENT"/>
    <x v="0"/>
    <s v="REFERENCE GASOLINE LIGHT-DUTY TRUCK"/>
    <x v="45"/>
    <s v="TRANSPORTATION"/>
    <x v="3"/>
    <s v="COMPRESSED PIPELINE GAS"/>
    <n v="0"/>
  </r>
  <r>
    <n v="75097"/>
    <s v="REFERENCE ELECTRIFICATION - MODERATE TECHNOLOGY ADVANCEMENT"/>
    <x v="0"/>
    <s v="REFERENCE GASOLINE LIGHT-DUTY TRUCK"/>
    <x v="45"/>
    <s v="TRANSPORTATION"/>
    <x v="3"/>
    <s v="LIQUID HYDROGEN"/>
    <n v="0"/>
  </r>
  <r>
    <n v="75098"/>
    <s v="REFERENCE ELECTRIFICATION - MODERATE TECHNOLOGY ADVANCEMENT"/>
    <x v="0"/>
    <s v="REFERENCE GASOLINE LIGHT-DUTY TRUCK"/>
    <x v="46"/>
    <s v="TRANSPORTATION"/>
    <x v="3"/>
    <s v="GASOLINE FUEL"/>
    <n v="366709480.467139"/>
  </r>
  <r>
    <n v="75099"/>
    <s v="REFERENCE ELECTRIFICATION - MODERATE TECHNOLOGY ADVANCEMENT"/>
    <x v="0"/>
    <s v="REFERENCE GASOLINE LIGHT-DUTY TRUCK"/>
    <x v="46"/>
    <s v="TRANSPORTATION"/>
    <x v="3"/>
    <s v="ELECTRICITY"/>
    <n v="0"/>
  </r>
  <r>
    <n v="75100"/>
    <s v="REFERENCE ELECTRIFICATION - MODERATE TECHNOLOGY ADVANCEMENT"/>
    <x v="0"/>
    <s v="REFERENCE GASOLINE LIGHT-DUTY TRUCK"/>
    <x v="46"/>
    <s v="TRANSPORTATION"/>
    <x v="3"/>
    <s v="DIESEL FUEL"/>
    <n v="0"/>
  </r>
  <r>
    <n v="75101"/>
    <s v="REFERENCE ELECTRIFICATION - MODERATE TECHNOLOGY ADVANCEMENT"/>
    <x v="0"/>
    <s v="REFERENCE GASOLINE LIGHT-DUTY TRUCK"/>
    <x v="46"/>
    <s v="TRANSPORTATION"/>
    <x v="3"/>
    <s v="COMPRESSED PIPELINE GAS"/>
    <n v="0"/>
  </r>
  <r>
    <n v="75102"/>
    <s v="REFERENCE ELECTRIFICATION - MODERATE TECHNOLOGY ADVANCEMENT"/>
    <x v="0"/>
    <s v="REFERENCE GASOLINE LIGHT-DUTY TRUCK"/>
    <x v="46"/>
    <s v="TRANSPORTATION"/>
    <x v="3"/>
    <s v="LIQUID HYDROGEN"/>
    <n v="0"/>
  </r>
  <r>
    <n v="75103"/>
    <s v="REFERENCE ELECTRIFICATION - MODERATE TECHNOLOGY ADVANCEMENT"/>
    <x v="0"/>
    <s v="REFERENCE GASOLINE LIGHT-DUTY TRUCK"/>
    <x v="47"/>
    <s v="TRANSPORTATION"/>
    <x v="3"/>
    <s v="GASOLINE FUEL"/>
    <n v="257584859.781646"/>
  </r>
  <r>
    <n v="75104"/>
    <s v="REFERENCE ELECTRIFICATION - MODERATE TECHNOLOGY ADVANCEMENT"/>
    <x v="0"/>
    <s v="REFERENCE GASOLINE LIGHT-DUTY TRUCK"/>
    <x v="47"/>
    <s v="TRANSPORTATION"/>
    <x v="3"/>
    <s v="ELECTRICITY"/>
    <n v="0"/>
  </r>
  <r>
    <n v="75105"/>
    <s v="REFERENCE ELECTRIFICATION - MODERATE TECHNOLOGY ADVANCEMENT"/>
    <x v="0"/>
    <s v="REFERENCE GASOLINE LIGHT-DUTY TRUCK"/>
    <x v="47"/>
    <s v="TRANSPORTATION"/>
    <x v="3"/>
    <s v="DIESEL FUEL"/>
    <n v="0"/>
  </r>
  <r>
    <n v="75106"/>
    <s v="REFERENCE ELECTRIFICATION - MODERATE TECHNOLOGY ADVANCEMENT"/>
    <x v="0"/>
    <s v="REFERENCE GASOLINE LIGHT-DUTY TRUCK"/>
    <x v="47"/>
    <s v="TRANSPORTATION"/>
    <x v="3"/>
    <s v="COMPRESSED PIPELINE GAS"/>
    <n v="0"/>
  </r>
  <r>
    <n v="75107"/>
    <s v="REFERENCE ELECTRIFICATION - MODERATE TECHNOLOGY ADVANCEMENT"/>
    <x v="0"/>
    <s v="REFERENCE GASOLINE LIGHT-DUTY TRUCK"/>
    <x v="47"/>
    <s v="TRANSPORTATION"/>
    <x v="3"/>
    <s v="LIQUID HYDROGEN"/>
    <n v="0"/>
  </r>
  <r>
    <n v="75108"/>
    <s v="REFERENCE ELECTRIFICATION - MODERATE TECHNOLOGY ADVANCEMENT"/>
    <x v="0"/>
    <s v="REFERENCE GASOLINE LIGHT-DUTY TRUCK"/>
    <x v="48"/>
    <s v="TRANSPORTATION"/>
    <x v="3"/>
    <s v="GASOLINE FUEL"/>
    <n v="81209019.9057475"/>
  </r>
  <r>
    <n v="75109"/>
    <s v="REFERENCE ELECTRIFICATION - MODERATE TECHNOLOGY ADVANCEMENT"/>
    <x v="0"/>
    <s v="REFERENCE GASOLINE LIGHT-DUTY TRUCK"/>
    <x v="48"/>
    <s v="TRANSPORTATION"/>
    <x v="3"/>
    <s v="ELECTRICITY"/>
    <n v="0"/>
  </r>
  <r>
    <n v="75110"/>
    <s v="REFERENCE ELECTRIFICATION - MODERATE TECHNOLOGY ADVANCEMENT"/>
    <x v="0"/>
    <s v="REFERENCE GASOLINE LIGHT-DUTY TRUCK"/>
    <x v="48"/>
    <s v="TRANSPORTATION"/>
    <x v="3"/>
    <s v="DIESEL FUEL"/>
    <n v="0"/>
  </r>
  <r>
    <n v="75111"/>
    <s v="REFERENCE ELECTRIFICATION - MODERATE TECHNOLOGY ADVANCEMENT"/>
    <x v="0"/>
    <s v="REFERENCE GASOLINE LIGHT-DUTY TRUCK"/>
    <x v="48"/>
    <s v="TRANSPORTATION"/>
    <x v="3"/>
    <s v="COMPRESSED PIPELINE GAS"/>
    <n v="0"/>
  </r>
  <r>
    <n v="75112"/>
    <s v="REFERENCE ELECTRIFICATION - MODERATE TECHNOLOGY ADVANCEMENT"/>
    <x v="0"/>
    <s v="REFERENCE GASOLINE LIGHT-DUTY TRUCK"/>
    <x v="48"/>
    <s v="TRANSPORTATION"/>
    <x v="3"/>
    <s v="LIQUID HYDROGEN"/>
    <n v="0"/>
  </r>
  <r>
    <n v="75113"/>
    <s v="REFERENCE ELECTRIFICATION - MODERATE TECHNOLOGY ADVANCEMENT"/>
    <x v="0"/>
    <s v="REFERENCE GASOLINE LIGHT-DUTY TRUCK"/>
    <x v="49"/>
    <s v="TRANSPORTATION"/>
    <x v="3"/>
    <s v="GASOLINE FUEL"/>
    <n v="260122641.954795"/>
  </r>
  <r>
    <n v="75114"/>
    <s v="REFERENCE ELECTRIFICATION - MODERATE TECHNOLOGY ADVANCEMENT"/>
    <x v="0"/>
    <s v="REFERENCE GASOLINE LIGHT-DUTY TRUCK"/>
    <x v="49"/>
    <s v="TRANSPORTATION"/>
    <x v="3"/>
    <s v="ELECTRICITY"/>
    <n v="0"/>
  </r>
  <r>
    <n v="75115"/>
    <s v="REFERENCE ELECTRIFICATION - MODERATE TECHNOLOGY ADVANCEMENT"/>
    <x v="0"/>
    <s v="REFERENCE GASOLINE LIGHT-DUTY TRUCK"/>
    <x v="49"/>
    <s v="TRANSPORTATION"/>
    <x v="3"/>
    <s v="DIESEL FUEL"/>
    <n v="0"/>
  </r>
  <r>
    <n v="75116"/>
    <s v="REFERENCE ELECTRIFICATION - MODERATE TECHNOLOGY ADVANCEMENT"/>
    <x v="0"/>
    <s v="REFERENCE GASOLINE LIGHT-DUTY TRUCK"/>
    <x v="49"/>
    <s v="TRANSPORTATION"/>
    <x v="3"/>
    <s v="COMPRESSED PIPELINE GAS"/>
    <n v="0"/>
  </r>
  <r>
    <n v="75117"/>
    <s v="REFERENCE ELECTRIFICATION - MODERATE TECHNOLOGY ADVANCEMENT"/>
    <x v="0"/>
    <s v="REFERENCE GASOLINE LIGHT-DUTY TRUCK"/>
    <x v="49"/>
    <s v="TRANSPORTATION"/>
    <x v="3"/>
    <s v="LIQUID HYDROGEN"/>
    <n v="0"/>
  </r>
  <r>
    <n v="75118"/>
    <s v="REFERENCE ELECTRIFICATION - MODERATE TECHNOLOGY ADVANCEMENT"/>
    <x v="0"/>
    <s v="REFERENCE GASOLINE LIGHT-DUTY TRUCK"/>
    <x v="50"/>
    <s v="TRANSPORTATION"/>
    <x v="3"/>
    <s v="GASOLINE FUEL"/>
    <n v="38066728.1703314"/>
  </r>
  <r>
    <n v="75119"/>
    <s v="REFERENCE ELECTRIFICATION - MODERATE TECHNOLOGY ADVANCEMENT"/>
    <x v="0"/>
    <s v="REFERENCE GASOLINE LIGHT-DUTY TRUCK"/>
    <x v="50"/>
    <s v="TRANSPORTATION"/>
    <x v="3"/>
    <s v="ELECTRICITY"/>
    <n v="0"/>
  </r>
  <r>
    <n v="75120"/>
    <s v="REFERENCE ELECTRIFICATION - MODERATE TECHNOLOGY ADVANCEMENT"/>
    <x v="0"/>
    <s v="REFERENCE GASOLINE LIGHT-DUTY TRUCK"/>
    <x v="50"/>
    <s v="TRANSPORTATION"/>
    <x v="3"/>
    <s v="DIESEL FUEL"/>
    <n v="0"/>
  </r>
  <r>
    <n v="75121"/>
    <s v="REFERENCE ELECTRIFICATION - MODERATE TECHNOLOGY ADVANCEMENT"/>
    <x v="0"/>
    <s v="REFERENCE GASOLINE LIGHT-DUTY TRUCK"/>
    <x v="50"/>
    <s v="TRANSPORTATION"/>
    <x v="3"/>
    <s v="COMPRESSED PIPELINE GAS"/>
    <n v="0"/>
  </r>
  <r>
    <n v="75122"/>
    <s v="REFERENCE ELECTRIFICATION - MODERATE TECHNOLOGY ADVANCEMENT"/>
    <x v="0"/>
    <s v="REFERENCE GASOLINE LIGHT-DUTY TRUCK"/>
    <x v="50"/>
    <s v="TRANSPORTATION"/>
    <x v="3"/>
    <s v="LIQUID HYDROGEN"/>
    <n v="0"/>
  </r>
  <r>
    <n v="75123"/>
    <s v="REFERENCE ELECTRIFICATION - MODERATE TECHNOLOGY ADVANCEMENT"/>
    <x v="0"/>
    <s v="ELECTRIC LIGHT-DUTY TRUCK - 200 MILE RANGE"/>
    <x v="0"/>
    <s v="TRANSPORTATION"/>
    <x v="3"/>
    <s v="GASOLINE FUEL"/>
    <n v="0"/>
  </r>
  <r>
    <n v="75124"/>
    <s v="REFERENCE ELECTRIFICATION - MODERATE TECHNOLOGY ADVANCEMENT"/>
    <x v="0"/>
    <s v="ELECTRIC LIGHT-DUTY TRUCK - 200 MILE RANGE"/>
    <x v="0"/>
    <s v="TRANSPORTATION"/>
    <x v="3"/>
    <s v="ELECTRICITY"/>
    <n v="49248.3085806196"/>
  </r>
  <r>
    <n v="75125"/>
    <s v="REFERENCE ELECTRIFICATION - MODERATE TECHNOLOGY ADVANCEMENT"/>
    <x v="0"/>
    <s v="ELECTRIC LIGHT-DUTY TRUCK - 200 MILE RANGE"/>
    <x v="0"/>
    <s v="TRANSPORTATION"/>
    <x v="3"/>
    <s v="DIESEL FUEL"/>
    <n v="0"/>
  </r>
  <r>
    <n v="75126"/>
    <s v="REFERENCE ELECTRIFICATION - MODERATE TECHNOLOGY ADVANCEMENT"/>
    <x v="0"/>
    <s v="ELECTRIC LIGHT-DUTY TRUCK - 200 MILE RANGE"/>
    <x v="0"/>
    <s v="TRANSPORTATION"/>
    <x v="3"/>
    <s v="COMPRESSED PIPELINE GAS"/>
    <n v="0"/>
  </r>
  <r>
    <n v="75127"/>
    <s v="REFERENCE ELECTRIFICATION - MODERATE TECHNOLOGY ADVANCEMENT"/>
    <x v="0"/>
    <s v="ELECTRIC LIGHT-DUTY TRUCK - 200 MILE RANGE"/>
    <x v="0"/>
    <s v="TRANSPORTATION"/>
    <x v="3"/>
    <s v="LIQUID HYDROGEN"/>
    <n v="0"/>
  </r>
  <r>
    <n v="75128"/>
    <s v="REFERENCE ELECTRIFICATION - MODERATE TECHNOLOGY ADVANCEMENT"/>
    <x v="0"/>
    <s v="ELECTRIC LIGHT-DUTY TRUCK - 200 MILE RANGE"/>
    <x v="1"/>
    <s v="TRANSPORTATION"/>
    <x v="3"/>
    <s v="GASOLINE FUEL"/>
    <n v="0"/>
  </r>
  <r>
    <n v="75129"/>
    <s v="REFERENCE ELECTRIFICATION - MODERATE TECHNOLOGY ADVANCEMENT"/>
    <x v="0"/>
    <s v="ELECTRIC LIGHT-DUTY TRUCK - 200 MILE RANGE"/>
    <x v="1"/>
    <s v="TRANSPORTATION"/>
    <x v="3"/>
    <s v="ELECTRICITY"/>
    <n v="3565.48841044071"/>
  </r>
  <r>
    <n v="75130"/>
    <s v="REFERENCE ELECTRIFICATION - MODERATE TECHNOLOGY ADVANCEMENT"/>
    <x v="0"/>
    <s v="ELECTRIC LIGHT-DUTY TRUCK - 200 MILE RANGE"/>
    <x v="1"/>
    <s v="TRANSPORTATION"/>
    <x v="3"/>
    <s v="DIESEL FUEL"/>
    <n v="0"/>
  </r>
  <r>
    <n v="75131"/>
    <s v="REFERENCE ELECTRIFICATION - MODERATE TECHNOLOGY ADVANCEMENT"/>
    <x v="0"/>
    <s v="ELECTRIC LIGHT-DUTY TRUCK - 200 MILE RANGE"/>
    <x v="1"/>
    <s v="TRANSPORTATION"/>
    <x v="3"/>
    <s v="COMPRESSED PIPELINE GAS"/>
    <n v="0"/>
  </r>
  <r>
    <n v="75132"/>
    <s v="REFERENCE ELECTRIFICATION - MODERATE TECHNOLOGY ADVANCEMENT"/>
    <x v="0"/>
    <s v="ELECTRIC LIGHT-DUTY TRUCK - 200 MILE RANGE"/>
    <x v="1"/>
    <s v="TRANSPORTATION"/>
    <x v="3"/>
    <s v="LIQUID HYDROGEN"/>
    <n v="0"/>
  </r>
  <r>
    <n v="75133"/>
    <s v="REFERENCE ELECTRIFICATION - MODERATE TECHNOLOGY ADVANCEMENT"/>
    <x v="0"/>
    <s v="ELECTRIC LIGHT-DUTY TRUCK - 200 MILE RANGE"/>
    <x v="2"/>
    <s v="TRANSPORTATION"/>
    <x v="3"/>
    <s v="GASOLINE FUEL"/>
    <n v="0"/>
  </r>
  <r>
    <n v="75134"/>
    <s v="REFERENCE ELECTRIFICATION - MODERATE TECHNOLOGY ADVANCEMENT"/>
    <x v="0"/>
    <s v="ELECTRIC LIGHT-DUTY TRUCK - 200 MILE RANGE"/>
    <x v="2"/>
    <s v="TRANSPORTATION"/>
    <x v="3"/>
    <s v="ELECTRICITY"/>
    <n v="46351.349221356"/>
  </r>
  <r>
    <n v="75135"/>
    <s v="REFERENCE ELECTRIFICATION - MODERATE TECHNOLOGY ADVANCEMENT"/>
    <x v="0"/>
    <s v="ELECTRIC LIGHT-DUTY TRUCK - 200 MILE RANGE"/>
    <x v="2"/>
    <s v="TRANSPORTATION"/>
    <x v="3"/>
    <s v="DIESEL FUEL"/>
    <n v="0"/>
  </r>
  <r>
    <n v="75136"/>
    <s v="REFERENCE ELECTRIFICATION - MODERATE TECHNOLOGY ADVANCEMENT"/>
    <x v="0"/>
    <s v="ELECTRIC LIGHT-DUTY TRUCK - 200 MILE RANGE"/>
    <x v="2"/>
    <s v="TRANSPORTATION"/>
    <x v="3"/>
    <s v="COMPRESSED PIPELINE GAS"/>
    <n v="0"/>
  </r>
  <r>
    <n v="75137"/>
    <s v="REFERENCE ELECTRIFICATION - MODERATE TECHNOLOGY ADVANCEMENT"/>
    <x v="0"/>
    <s v="ELECTRIC LIGHT-DUTY TRUCK - 200 MILE RANGE"/>
    <x v="2"/>
    <s v="TRANSPORTATION"/>
    <x v="3"/>
    <s v="LIQUID HYDROGEN"/>
    <n v="0"/>
  </r>
  <r>
    <n v="75138"/>
    <s v="REFERENCE ELECTRIFICATION - MODERATE TECHNOLOGY ADVANCEMENT"/>
    <x v="0"/>
    <s v="ELECTRIC LIGHT-DUTY TRUCK - 200 MILE RANGE"/>
    <x v="3"/>
    <s v="TRANSPORTATION"/>
    <x v="3"/>
    <s v="GASOLINE FUEL"/>
    <n v="0"/>
  </r>
  <r>
    <n v="75139"/>
    <s v="REFERENCE ELECTRIFICATION - MODERATE TECHNOLOGY ADVANCEMENT"/>
    <x v="0"/>
    <s v="ELECTRIC LIGHT-DUTY TRUCK - 200 MILE RANGE"/>
    <x v="3"/>
    <s v="TRANSPORTATION"/>
    <x v="3"/>
    <s v="ELECTRICITY"/>
    <n v="23844.2036047843"/>
  </r>
  <r>
    <n v="75140"/>
    <s v="REFERENCE ELECTRIFICATION - MODERATE TECHNOLOGY ADVANCEMENT"/>
    <x v="0"/>
    <s v="ELECTRIC LIGHT-DUTY TRUCK - 200 MILE RANGE"/>
    <x v="3"/>
    <s v="TRANSPORTATION"/>
    <x v="3"/>
    <s v="DIESEL FUEL"/>
    <n v="0"/>
  </r>
  <r>
    <n v="75141"/>
    <s v="REFERENCE ELECTRIFICATION - MODERATE TECHNOLOGY ADVANCEMENT"/>
    <x v="0"/>
    <s v="ELECTRIC LIGHT-DUTY TRUCK - 200 MILE RANGE"/>
    <x v="3"/>
    <s v="TRANSPORTATION"/>
    <x v="3"/>
    <s v="COMPRESSED PIPELINE GAS"/>
    <n v="0"/>
  </r>
  <r>
    <n v="75142"/>
    <s v="REFERENCE ELECTRIFICATION - MODERATE TECHNOLOGY ADVANCEMENT"/>
    <x v="0"/>
    <s v="ELECTRIC LIGHT-DUTY TRUCK - 200 MILE RANGE"/>
    <x v="3"/>
    <s v="TRANSPORTATION"/>
    <x v="3"/>
    <s v="LIQUID HYDROGEN"/>
    <n v="0"/>
  </r>
  <r>
    <n v="75143"/>
    <s v="REFERENCE ELECTRIFICATION - MODERATE TECHNOLOGY ADVANCEMENT"/>
    <x v="0"/>
    <s v="ELECTRIC LIGHT-DUTY TRUCK - 200 MILE RANGE"/>
    <x v="4"/>
    <s v="TRANSPORTATION"/>
    <x v="3"/>
    <s v="GASOLINE FUEL"/>
    <n v="0"/>
  </r>
  <r>
    <n v="75144"/>
    <s v="REFERENCE ELECTRIFICATION - MODERATE TECHNOLOGY ADVANCEMENT"/>
    <x v="0"/>
    <s v="ELECTRIC LIGHT-DUTY TRUCK - 200 MILE RANGE"/>
    <x v="4"/>
    <s v="TRANSPORTATION"/>
    <x v="3"/>
    <s v="ELECTRICITY"/>
    <n v="251589.775495873"/>
  </r>
  <r>
    <n v="75145"/>
    <s v="REFERENCE ELECTRIFICATION - MODERATE TECHNOLOGY ADVANCEMENT"/>
    <x v="0"/>
    <s v="ELECTRIC LIGHT-DUTY TRUCK - 200 MILE RANGE"/>
    <x v="4"/>
    <s v="TRANSPORTATION"/>
    <x v="3"/>
    <s v="DIESEL FUEL"/>
    <n v="0"/>
  </r>
  <r>
    <n v="75146"/>
    <s v="REFERENCE ELECTRIFICATION - MODERATE TECHNOLOGY ADVANCEMENT"/>
    <x v="0"/>
    <s v="ELECTRIC LIGHT-DUTY TRUCK - 200 MILE RANGE"/>
    <x v="4"/>
    <s v="TRANSPORTATION"/>
    <x v="3"/>
    <s v="COMPRESSED PIPELINE GAS"/>
    <n v="0"/>
  </r>
  <r>
    <n v="75147"/>
    <s v="REFERENCE ELECTRIFICATION - MODERATE TECHNOLOGY ADVANCEMENT"/>
    <x v="0"/>
    <s v="ELECTRIC LIGHT-DUTY TRUCK - 200 MILE RANGE"/>
    <x v="4"/>
    <s v="TRANSPORTATION"/>
    <x v="3"/>
    <s v="LIQUID HYDROGEN"/>
    <n v="0"/>
  </r>
  <r>
    <n v="75148"/>
    <s v="REFERENCE ELECTRIFICATION - MODERATE TECHNOLOGY ADVANCEMENT"/>
    <x v="0"/>
    <s v="ELECTRIC LIGHT-DUTY TRUCK - 200 MILE RANGE"/>
    <x v="5"/>
    <s v="TRANSPORTATION"/>
    <x v="3"/>
    <s v="GASOLINE FUEL"/>
    <n v="0"/>
  </r>
  <r>
    <n v="75149"/>
    <s v="REFERENCE ELECTRIFICATION - MODERATE TECHNOLOGY ADVANCEMENT"/>
    <x v="0"/>
    <s v="ELECTRIC LIGHT-DUTY TRUCK - 200 MILE RANGE"/>
    <x v="5"/>
    <s v="TRANSPORTATION"/>
    <x v="3"/>
    <s v="ELECTRICITY"/>
    <n v="38551.8433721577"/>
  </r>
  <r>
    <n v="75150"/>
    <s v="REFERENCE ELECTRIFICATION - MODERATE TECHNOLOGY ADVANCEMENT"/>
    <x v="0"/>
    <s v="ELECTRIC LIGHT-DUTY TRUCK - 200 MILE RANGE"/>
    <x v="5"/>
    <s v="TRANSPORTATION"/>
    <x v="3"/>
    <s v="DIESEL FUEL"/>
    <n v="0"/>
  </r>
  <r>
    <n v="75151"/>
    <s v="REFERENCE ELECTRIFICATION - MODERATE TECHNOLOGY ADVANCEMENT"/>
    <x v="0"/>
    <s v="ELECTRIC LIGHT-DUTY TRUCK - 200 MILE RANGE"/>
    <x v="5"/>
    <s v="TRANSPORTATION"/>
    <x v="3"/>
    <s v="COMPRESSED PIPELINE GAS"/>
    <n v="0"/>
  </r>
  <r>
    <n v="75152"/>
    <s v="REFERENCE ELECTRIFICATION - MODERATE TECHNOLOGY ADVANCEMENT"/>
    <x v="0"/>
    <s v="ELECTRIC LIGHT-DUTY TRUCK - 200 MILE RANGE"/>
    <x v="5"/>
    <s v="TRANSPORTATION"/>
    <x v="3"/>
    <s v="LIQUID HYDROGEN"/>
    <n v="0"/>
  </r>
  <r>
    <n v="75153"/>
    <s v="REFERENCE ELECTRIFICATION - MODERATE TECHNOLOGY ADVANCEMENT"/>
    <x v="0"/>
    <s v="ELECTRIC LIGHT-DUTY TRUCK - 200 MILE RANGE"/>
    <x v="6"/>
    <s v="TRANSPORTATION"/>
    <x v="3"/>
    <s v="GASOLINE FUEL"/>
    <n v="0"/>
  </r>
  <r>
    <n v="75154"/>
    <s v="REFERENCE ELECTRIFICATION - MODERATE TECHNOLOGY ADVANCEMENT"/>
    <x v="0"/>
    <s v="ELECTRIC LIGHT-DUTY TRUCK - 200 MILE RANGE"/>
    <x v="6"/>
    <s v="TRANSPORTATION"/>
    <x v="3"/>
    <s v="ELECTRICITY"/>
    <n v="25849.7908956682"/>
  </r>
  <r>
    <n v="75155"/>
    <s v="REFERENCE ELECTRIFICATION - MODERATE TECHNOLOGY ADVANCEMENT"/>
    <x v="0"/>
    <s v="ELECTRIC LIGHT-DUTY TRUCK - 200 MILE RANGE"/>
    <x v="6"/>
    <s v="TRANSPORTATION"/>
    <x v="3"/>
    <s v="DIESEL FUEL"/>
    <n v="0"/>
  </r>
  <r>
    <n v="75156"/>
    <s v="REFERENCE ELECTRIFICATION - MODERATE TECHNOLOGY ADVANCEMENT"/>
    <x v="0"/>
    <s v="ELECTRIC LIGHT-DUTY TRUCK - 200 MILE RANGE"/>
    <x v="6"/>
    <s v="TRANSPORTATION"/>
    <x v="3"/>
    <s v="COMPRESSED PIPELINE GAS"/>
    <n v="0"/>
  </r>
  <r>
    <n v="75157"/>
    <s v="REFERENCE ELECTRIFICATION - MODERATE TECHNOLOGY ADVANCEMENT"/>
    <x v="0"/>
    <s v="ELECTRIC LIGHT-DUTY TRUCK - 200 MILE RANGE"/>
    <x v="6"/>
    <s v="TRANSPORTATION"/>
    <x v="3"/>
    <s v="LIQUID HYDROGEN"/>
    <n v="0"/>
  </r>
  <r>
    <n v="75158"/>
    <s v="REFERENCE ELECTRIFICATION - MODERATE TECHNOLOGY ADVANCEMENT"/>
    <x v="0"/>
    <s v="ELECTRIC LIGHT-DUTY TRUCK - 200 MILE RANGE"/>
    <x v="7"/>
    <s v="TRANSPORTATION"/>
    <x v="3"/>
    <s v="GASOLINE FUEL"/>
    <n v="0"/>
  </r>
  <r>
    <n v="75159"/>
    <s v="REFERENCE ELECTRIFICATION - MODERATE TECHNOLOGY ADVANCEMENT"/>
    <x v="0"/>
    <s v="ELECTRIC LIGHT-DUTY TRUCK - 200 MILE RANGE"/>
    <x v="7"/>
    <s v="TRANSPORTATION"/>
    <x v="3"/>
    <s v="ELECTRICITY"/>
    <n v="5125.38957571925"/>
  </r>
  <r>
    <n v="75160"/>
    <s v="REFERENCE ELECTRIFICATION - MODERATE TECHNOLOGY ADVANCEMENT"/>
    <x v="0"/>
    <s v="ELECTRIC LIGHT-DUTY TRUCK - 200 MILE RANGE"/>
    <x v="7"/>
    <s v="TRANSPORTATION"/>
    <x v="3"/>
    <s v="DIESEL FUEL"/>
    <n v="0"/>
  </r>
  <r>
    <n v="75161"/>
    <s v="REFERENCE ELECTRIFICATION - MODERATE TECHNOLOGY ADVANCEMENT"/>
    <x v="0"/>
    <s v="ELECTRIC LIGHT-DUTY TRUCK - 200 MILE RANGE"/>
    <x v="7"/>
    <s v="TRANSPORTATION"/>
    <x v="3"/>
    <s v="COMPRESSED PIPELINE GAS"/>
    <n v="0"/>
  </r>
  <r>
    <n v="75162"/>
    <s v="REFERENCE ELECTRIFICATION - MODERATE TECHNOLOGY ADVANCEMENT"/>
    <x v="0"/>
    <s v="ELECTRIC LIGHT-DUTY TRUCK - 200 MILE RANGE"/>
    <x v="7"/>
    <s v="TRANSPORTATION"/>
    <x v="3"/>
    <s v="LIQUID HYDROGEN"/>
    <n v="0"/>
  </r>
  <r>
    <n v="75163"/>
    <s v="REFERENCE ELECTRIFICATION - MODERATE TECHNOLOGY ADVANCEMENT"/>
    <x v="0"/>
    <s v="ELECTRIC LIGHT-DUTY TRUCK - 200 MILE RANGE"/>
    <x v="8"/>
    <s v="TRANSPORTATION"/>
    <x v="3"/>
    <s v="GASOLINE FUEL"/>
    <n v="0"/>
  </r>
  <r>
    <n v="75164"/>
    <s v="REFERENCE ELECTRIFICATION - MODERATE TECHNOLOGY ADVANCEMENT"/>
    <x v="0"/>
    <s v="ELECTRIC LIGHT-DUTY TRUCK - 200 MILE RANGE"/>
    <x v="8"/>
    <s v="TRANSPORTATION"/>
    <x v="3"/>
    <s v="ELECTRICITY"/>
    <n v="5092.15925651621"/>
  </r>
  <r>
    <n v="75165"/>
    <s v="REFERENCE ELECTRIFICATION - MODERATE TECHNOLOGY ADVANCEMENT"/>
    <x v="0"/>
    <s v="ELECTRIC LIGHT-DUTY TRUCK - 200 MILE RANGE"/>
    <x v="8"/>
    <s v="TRANSPORTATION"/>
    <x v="3"/>
    <s v="DIESEL FUEL"/>
    <n v="0"/>
  </r>
  <r>
    <n v="75166"/>
    <s v="REFERENCE ELECTRIFICATION - MODERATE TECHNOLOGY ADVANCEMENT"/>
    <x v="0"/>
    <s v="ELECTRIC LIGHT-DUTY TRUCK - 200 MILE RANGE"/>
    <x v="8"/>
    <s v="TRANSPORTATION"/>
    <x v="3"/>
    <s v="COMPRESSED PIPELINE GAS"/>
    <n v="0"/>
  </r>
  <r>
    <n v="75167"/>
    <s v="REFERENCE ELECTRIFICATION - MODERATE TECHNOLOGY ADVANCEMENT"/>
    <x v="0"/>
    <s v="ELECTRIC LIGHT-DUTY TRUCK - 200 MILE RANGE"/>
    <x v="8"/>
    <s v="TRANSPORTATION"/>
    <x v="3"/>
    <s v="LIQUID HYDROGEN"/>
    <n v="0"/>
  </r>
  <r>
    <n v="75168"/>
    <s v="REFERENCE ELECTRIFICATION - MODERATE TECHNOLOGY ADVANCEMENT"/>
    <x v="0"/>
    <s v="ELECTRIC LIGHT-DUTY TRUCK - 200 MILE RANGE"/>
    <x v="9"/>
    <s v="TRANSPORTATION"/>
    <x v="3"/>
    <s v="GASOLINE FUEL"/>
    <n v="0"/>
  </r>
  <r>
    <n v="75169"/>
    <s v="REFERENCE ELECTRIFICATION - MODERATE TECHNOLOGY ADVANCEMENT"/>
    <x v="0"/>
    <s v="ELECTRIC LIGHT-DUTY TRUCK - 200 MILE RANGE"/>
    <x v="9"/>
    <s v="TRANSPORTATION"/>
    <x v="3"/>
    <s v="ELECTRICITY"/>
    <n v="153538.844368797"/>
  </r>
  <r>
    <n v="75170"/>
    <s v="REFERENCE ELECTRIFICATION - MODERATE TECHNOLOGY ADVANCEMENT"/>
    <x v="0"/>
    <s v="ELECTRIC LIGHT-DUTY TRUCK - 200 MILE RANGE"/>
    <x v="9"/>
    <s v="TRANSPORTATION"/>
    <x v="3"/>
    <s v="DIESEL FUEL"/>
    <n v="0"/>
  </r>
  <r>
    <n v="75171"/>
    <s v="REFERENCE ELECTRIFICATION - MODERATE TECHNOLOGY ADVANCEMENT"/>
    <x v="0"/>
    <s v="ELECTRIC LIGHT-DUTY TRUCK - 200 MILE RANGE"/>
    <x v="9"/>
    <s v="TRANSPORTATION"/>
    <x v="3"/>
    <s v="COMPRESSED PIPELINE GAS"/>
    <n v="0"/>
  </r>
  <r>
    <n v="75172"/>
    <s v="REFERENCE ELECTRIFICATION - MODERATE TECHNOLOGY ADVANCEMENT"/>
    <x v="0"/>
    <s v="ELECTRIC LIGHT-DUTY TRUCK - 200 MILE RANGE"/>
    <x v="9"/>
    <s v="TRANSPORTATION"/>
    <x v="3"/>
    <s v="LIQUID HYDROGEN"/>
    <n v="0"/>
  </r>
  <r>
    <n v="75173"/>
    <s v="REFERENCE ELECTRIFICATION - MODERATE TECHNOLOGY ADVANCEMENT"/>
    <x v="0"/>
    <s v="ELECTRIC LIGHT-DUTY TRUCK - 200 MILE RANGE"/>
    <x v="10"/>
    <s v="TRANSPORTATION"/>
    <x v="3"/>
    <s v="GASOLINE FUEL"/>
    <n v="0"/>
  </r>
  <r>
    <n v="75174"/>
    <s v="REFERENCE ELECTRIFICATION - MODERATE TECHNOLOGY ADVANCEMENT"/>
    <x v="0"/>
    <s v="ELECTRIC LIGHT-DUTY TRUCK - 200 MILE RANGE"/>
    <x v="10"/>
    <s v="TRANSPORTATION"/>
    <x v="3"/>
    <s v="ELECTRICITY"/>
    <n v="85126.0357249637"/>
  </r>
  <r>
    <n v="75175"/>
    <s v="REFERENCE ELECTRIFICATION - MODERATE TECHNOLOGY ADVANCEMENT"/>
    <x v="0"/>
    <s v="ELECTRIC LIGHT-DUTY TRUCK - 200 MILE RANGE"/>
    <x v="10"/>
    <s v="TRANSPORTATION"/>
    <x v="3"/>
    <s v="DIESEL FUEL"/>
    <n v="0"/>
  </r>
  <r>
    <n v="75176"/>
    <s v="REFERENCE ELECTRIFICATION - MODERATE TECHNOLOGY ADVANCEMENT"/>
    <x v="0"/>
    <s v="ELECTRIC LIGHT-DUTY TRUCK - 200 MILE RANGE"/>
    <x v="10"/>
    <s v="TRANSPORTATION"/>
    <x v="3"/>
    <s v="COMPRESSED PIPELINE GAS"/>
    <n v="0"/>
  </r>
  <r>
    <n v="75177"/>
    <s v="REFERENCE ELECTRIFICATION - MODERATE TECHNOLOGY ADVANCEMENT"/>
    <x v="0"/>
    <s v="ELECTRIC LIGHT-DUTY TRUCK - 200 MILE RANGE"/>
    <x v="10"/>
    <s v="TRANSPORTATION"/>
    <x v="3"/>
    <s v="LIQUID HYDROGEN"/>
    <n v="0"/>
  </r>
  <r>
    <n v="75178"/>
    <s v="REFERENCE ELECTRIFICATION - MODERATE TECHNOLOGY ADVANCEMENT"/>
    <x v="0"/>
    <s v="ELECTRIC LIGHT-DUTY TRUCK - 200 MILE RANGE"/>
    <x v="11"/>
    <s v="TRANSPORTATION"/>
    <x v="3"/>
    <s v="GASOLINE FUEL"/>
    <n v="0"/>
  </r>
  <r>
    <n v="75179"/>
    <s v="REFERENCE ELECTRIFICATION - MODERATE TECHNOLOGY ADVANCEMENT"/>
    <x v="0"/>
    <s v="ELECTRIC LIGHT-DUTY TRUCK - 200 MILE RANGE"/>
    <x v="11"/>
    <s v="TRANSPORTATION"/>
    <x v="3"/>
    <s v="ELECTRICITY"/>
    <n v="8468.034374633369"/>
  </r>
  <r>
    <n v="75180"/>
    <s v="REFERENCE ELECTRIFICATION - MODERATE TECHNOLOGY ADVANCEMENT"/>
    <x v="0"/>
    <s v="ELECTRIC LIGHT-DUTY TRUCK - 200 MILE RANGE"/>
    <x v="11"/>
    <s v="TRANSPORTATION"/>
    <x v="3"/>
    <s v="DIESEL FUEL"/>
    <n v="0"/>
  </r>
  <r>
    <n v="75181"/>
    <s v="REFERENCE ELECTRIFICATION - MODERATE TECHNOLOGY ADVANCEMENT"/>
    <x v="0"/>
    <s v="ELECTRIC LIGHT-DUTY TRUCK - 200 MILE RANGE"/>
    <x v="11"/>
    <s v="TRANSPORTATION"/>
    <x v="3"/>
    <s v="COMPRESSED PIPELINE GAS"/>
    <n v="0"/>
  </r>
  <r>
    <n v="75182"/>
    <s v="REFERENCE ELECTRIFICATION - MODERATE TECHNOLOGY ADVANCEMENT"/>
    <x v="0"/>
    <s v="ELECTRIC LIGHT-DUTY TRUCK - 200 MILE RANGE"/>
    <x v="11"/>
    <s v="TRANSPORTATION"/>
    <x v="3"/>
    <s v="LIQUID HYDROGEN"/>
    <n v="0"/>
  </r>
  <r>
    <n v="75183"/>
    <s v="REFERENCE ELECTRIFICATION - MODERATE TECHNOLOGY ADVANCEMENT"/>
    <x v="0"/>
    <s v="ELECTRIC LIGHT-DUTY TRUCK - 200 MILE RANGE"/>
    <x v="12"/>
    <s v="TRANSPORTATION"/>
    <x v="3"/>
    <s v="GASOLINE FUEL"/>
    <n v="0"/>
  </r>
  <r>
    <n v="75184"/>
    <s v="REFERENCE ELECTRIFICATION - MODERATE TECHNOLOGY ADVANCEMENT"/>
    <x v="0"/>
    <s v="ELECTRIC LIGHT-DUTY TRUCK - 200 MILE RANGE"/>
    <x v="12"/>
    <s v="TRANSPORTATION"/>
    <x v="3"/>
    <s v="ELECTRICITY"/>
    <n v="11810.6803853056"/>
  </r>
  <r>
    <n v="75185"/>
    <s v="REFERENCE ELECTRIFICATION - MODERATE TECHNOLOGY ADVANCEMENT"/>
    <x v="0"/>
    <s v="ELECTRIC LIGHT-DUTY TRUCK - 200 MILE RANGE"/>
    <x v="12"/>
    <s v="TRANSPORTATION"/>
    <x v="3"/>
    <s v="DIESEL FUEL"/>
    <n v="0"/>
  </r>
  <r>
    <n v="75186"/>
    <s v="REFERENCE ELECTRIFICATION - MODERATE TECHNOLOGY ADVANCEMENT"/>
    <x v="0"/>
    <s v="ELECTRIC LIGHT-DUTY TRUCK - 200 MILE RANGE"/>
    <x v="12"/>
    <s v="TRANSPORTATION"/>
    <x v="3"/>
    <s v="COMPRESSED PIPELINE GAS"/>
    <n v="0"/>
  </r>
  <r>
    <n v="75187"/>
    <s v="REFERENCE ELECTRIFICATION - MODERATE TECHNOLOGY ADVANCEMENT"/>
    <x v="0"/>
    <s v="ELECTRIC LIGHT-DUTY TRUCK - 200 MILE RANGE"/>
    <x v="12"/>
    <s v="TRANSPORTATION"/>
    <x v="3"/>
    <s v="LIQUID HYDROGEN"/>
    <n v="0"/>
  </r>
  <r>
    <n v="75188"/>
    <s v="REFERENCE ELECTRIFICATION - MODERATE TECHNOLOGY ADVANCEMENT"/>
    <x v="0"/>
    <s v="ELECTRIC LIGHT-DUTY TRUCK - 200 MILE RANGE"/>
    <x v="13"/>
    <s v="TRANSPORTATION"/>
    <x v="3"/>
    <s v="GASOLINE FUEL"/>
    <n v="0"/>
  </r>
  <r>
    <n v="75189"/>
    <s v="REFERENCE ELECTRIFICATION - MODERATE TECHNOLOGY ADVANCEMENT"/>
    <x v="0"/>
    <s v="ELECTRIC LIGHT-DUTY TRUCK - 200 MILE RANGE"/>
    <x v="13"/>
    <s v="TRANSPORTATION"/>
    <x v="3"/>
    <s v="ELECTRICITY"/>
    <n v="76435.1576930805"/>
  </r>
  <r>
    <n v="75190"/>
    <s v="REFERENCE ELECTRIFICATION - MODERATE TECHNOLOGY ADVANCEMENT"/>
    <x v="0"/>
    <s v="ELECTRIC LIGHT-DUTY TRUCK - 200 MILE RANGE"/>
    <x v="13"/>
    <s v="TRANSPORTATION"/>
    <x v="3"/>
    <s v="DIESEL FUEL"/>
    <n v="0"/>
  </r>
  <r>
    <n v="75191"/>
    <s v="REFERENCE ELECTRIFICATION - MODERATE TECHNOLOGY ADVANCEMENT"/>
    <x v="0"/>
    <s v="ELECTRIC LIGHT-DUTY TRUCK - 200 MILE RANGE"/>
    <x v="13"/>
    <s v="TRANSPORTATION"/>
    <x v="3"/>
    <s v="COMPRESSED PIPELINE GAS"/>
    <n v="0"/>
  </r>
  <r>
    <n v="75192"/>
    <s v="REFERENCE ELECTRIFICATION - MODERATE TECHNOLOGY ADVANCEMENT"/>
    <x v="0"/>
    <s v="ELECTRIC LIGHT-DUTY TRUCK - 200 MILE RANGE"/>
    <x v="13"/>
    <s v="TRANSPORTATION"/>
    <x v="3"/>
    <s v="LIQUID HYDROGEN"/>
    <n v="0"/>
  </r>
  <r>
    <n v="75193"/>
    <s v="REFERENCE ELECTRIFICATION - MODERATE TECHNOLOGY ADVANCEMENT"/>
    <x v="0"/>
    <s v="ELECTRIC LIGHT-DUTY TRUCK - 200 MILE RANGE"/>
    <x v="14"/>
    <s v="TRANSPORTATION"/>
    <x v="3"/>
    <s v="GASOLINE FUEL"/>
    <n v="0"/>
  </r>
  <r>
    <n v="75194"/>
    <s v="REFERENCE ELECTRIFICATION - MODERATE TECHNOLOGY ADVANCEMENT"/>
    <x v="0"/>
    <s v="ELECTRIC LIGHT-DUTY TRUCK - 200 MILE RANGE"/>
    <x v="14"/>
    <s v="TRANSPORTATION"/>
    <x v="3"/>
    <s v="ELECTRICITY"/>
    <n v="57716.3435268228"/>
  </r>
  <r>
    <n v="75195"/>
    <s v="REFERENCE ELECTRIFICATION - MODERATE TECHNOLOGY ADVANCEMENT"/>
    <x v="0"/>
    <s v="ELECTRIC LIGHT-DUTY TRUCK - 200 MILE RANGE"/>
    <x v="14"/>
    <s v="TRANSPORTATION"/>
    <x v="3"/>
    <s v="DIESEL FUEL"/>
    <n v="0"/>
  </r>
  <r>
    <n v="75196"/>
    <s v="REFERENCE ELECTRIFICATION - MODERATE TECHNOLOGY ADVANCEMENT"/>
    <x v="0"/>
    <s v="ELECTRIC LIGHT-DUTY TRUCK - 200 MILE RANGE"/>
    <x v="14"/>
    <s v="TRANSPORTATION"/>
    <x v="3"/>
    <s v="COMPRESSED PIPELINE GAS"/>
    <n v="0"/>
  </r>
  <r>
    <n v="75197"/>
    <s v="REFERENCE ELECTRIFICATION - MODERATE TECHNOLOGY ADVANCEMENT"/>
    <x v="0"/>
    <s v="ELECTRIC LIGHT-DUTY TRUCK - 200 MILE RANGE"/>
    <x v="14"/>
    <s v="TRANSPORTATION"/>
    <x v="3"/>
    <s v="LIQUID HYDROGEN"/>
    <n v="0"/>
  </r>
  <r>
    <n v="75198"/>
    <s v="REFERENCE ELECTRIFICATION - MODERATE TECHNOLOGY ADVANCEMENT"/>
    <x v="0"/>
    <s v="ELECTRIC LIGHT-DUTY TRUCK - 200 MILE RANGE"/>
    <x v="15"/>
    <s v="TRANSPORTATION"/>
    <x v="3"/>
    <s v="GASOLINE FUEL"/>
    <n v="0"/>
  </r>
  <r>
    <n v="75199"/>
    <s v="REFERENCE ELECTRIFICATION - MODERATE TECHNOLOGY ADVANCEMENT"/>
    <x v="0"/>
    <s v="ELECTRIC LIGHT-DUTY TRUCK - 200 MILE RANGE"/>
    <x v="15"/>
    <s v="TRANSPORTATION"/>
    <x v="3"/>
    <s v="ELECTRICITY"/>
    <n v="23175.6744849681"/>
  </r>
  <r>
    <n v="75200"/>
    <s v="REFERENCE ELECTRIFICATION - MODERATE TECHNOLOGY ADVANCEMENT"/>
    <x v="0"/>
    <s v="ELECTRIC LIGHT-DUTY TRUCK - 200 MILE RANGE"/>
    <x v="15"/>
    <s v="TRANSPORTATION"/>
    <x v="3"/>
    <s v="DIESEL FUEL"/>
    <n v="0"/>
  </r>
  <r>
    <n v="75201"/>
    <s v="REFERENCE ELECTRIFICATION - MODERATE TECHNOLOGY ADVANCEMENT"/>
    <x v="0"/>
    <s v="ELECTRIC LIGHT-DUTY TRUCK - 200 MILE RANGE"/>
    <x v="15"/>
    <s v="TRANSPORTATION"/>
    <x v="3"/>
    <s v="COMPRESSED PIPELINE GAS"/>
    <n v="0"/>
  </r>
  <r>
    <n v="75202"/>
    <s v="REFERENCE ELECTRIFICATION - MODERATE TECHNOLOGY ADVANCEMENT"/>
    <x v="0"/>
    <s v="ELECTRIC LIGHT-DUTY TRUCK - 200 MILE RANGE"/>
    <x v="15"/>
    <s v="TRANSPORTATION"/>
    <x v="3"/>
    <s v="LIQUID HYDROGEN"/>
    <n v="0"/>
  </r>
  <r>
    <n v="75203"/>
    <s v="REFERENCE ELECTRIFICATION - MODERATE TECHNOLOGY ADVANCEMENT"/>
    <x v="0"/>
    <s v="ELECTRIC LIGHT-DUTY TRUCK - 200 MILE RANGE"/>
    <x v="16"/>
    <s v="TRANSPORTATION"/>
    <x v="3"/>
    <s v="GASOLINE FUEL"/>
    <n v="0"/>
  </r>
  <r>
    <n v="75204"/>
    <s v="REFERENCE ELECTRIFICATION - MODERATE TECHNOLOGY ADVANCEMENT"/>
    <x v="0"/>
    <s v="ELECTRIC LIGHT-DUTY TRUCK - 200 MILE RANGE"/>
    <x v="16"/>
    <s v="TRANSPORTATION"/>
    <x v="3"/>
    <s v="ELECTRICITY"/>
    <n v="22061.4594681537"/>
  </r>
  <r>
    <n v="75205"/>
    <s v="REFERENCE ELECTRIFICATION - MODERATE TECHNOLOGY ADVANCEMENT"/>
    <x v="0"/>
    <s v="ELECTRIC LIGHT-DUTY TRUCK - 200 MILE RANGE"/>
    <x v="16"/>
    <s v="TRANSPORTATION"/>
    <x v="3"/>
    <s v="DIESEL FUEL"/>
    <n v="0"/>
  </r>
  <r>
    <n v="75206"/>
    <s v="REFERENCE ELECTRIFICATION - MODERATE TECHNOLOGY ADVANCEMENT"/>
    <x v="0"/>
    <s v="ELECTRIC LIGHT-DUTY TRUCK - 200 MILE RANGE"/>
    <x v="16"/>
    <s v="TRANSPORTATION"/>
    <x v="3"/>
    <s v="COMPRESSED PIPELINE GAS"/>
    <n v="0"/>
  </r>
  <r>
    <n v="75207"/>
    <s v="REFERENCE ELECTRIFICATION - MODERATE TECHNOLOGY ADVANCEMENT"/>
    <x v="0"/>
    <s v="ELECTRIC LIGHT-DUTY TRUCK - 200 MILE RANGE"/>
    <x v="16"/>
    <s v="TRANSPORTATION"/>
    <x v="3"/>
    <s v="LIQUID HYDROGEN"/>
    <n v="0"/>
  </r>
  <r>
    <n v="75208"/>
    <s v="REFERENCE ELECTRIFICATION - MODERATE TECHNOLOGY ADVANCEMENT"/>
    <x v="0"/>
    <s v="ELECTRIC LIGHT-DUTY TRUCK - 200 MILE RANGE"/>
    <x v="17"/>
    <s v="TRANSPORTATION"/>
    <x v="3"/>
    <s v="GASOLINE FUEL"/>
    <n v="0"/>
  </r>
  <r>
    <n v="75209"/>
    <s v="REFERENCE ELECTRIFICATION - MODERATE TECHNOLOGY ADVANCEMENT"/>
    <x v="0"/>
    <s v="ELECTRIC LIGHT-DUTY TRUCK - 200 MILE RANGE"/>
    <x v="17"/>
    <s v="TRANSPORTATION"/>
    <x v="3"/>
    <s v="ELECTRICITY"/>
    <n v="35877.7270986271"/>
  </r>
  <r>
    <n v="75210"/>
    <s v="REFERENCE ELECTRIFICATION - MODERATE TECHNOLOGY ADVANCEMENT"/>
    <x v="0"/>
    <s v="ELECTRIC LIGHT-DUTY TRUCK - 200 MILE RANGE"/>
    <x v="17"/>
    <s v="TRANSPORTATION"/>
    <x v="3"/>
    <s v="DIESEL FUEL"/>
    <n v="0"/>
  </r>
  <r>
    <n v="75211"/>
    <s v="REFERENCE ELECTRIFICATION - MODERATE TECHNOLOGY ADVANCEMENT"/>
    <x v="0"/>
    <s v="ELECTRIC LIGHT-DUTY TRUCK - 200 MILE RANGE"/>
    <x v="17"/>
    <s v="TRANSPORTATION"/>
    <x v="3"/>
    <s v="COMPRESSED PIPELINE GAS"/>
    <n v="0"/>
  </r>
  <r>
    <n v="75212"/>
    <s v="REFERENCE ELECTRIFICATION - MODERATE TECHNOLOGY ADVANCEMENT"/>
    <x v="0"/>
    <s v="ELECTRIC LIGHT-DUTY TRUCK - 200 MILE RANGE"/>
    <x v="17"/>
    <s v="TRANSPORTATION"/>
    <x v="3"/>
    <s v="LIQUID HYDROGEN"/>
    <n v="0"/>
  </r>
  <r>
    <n v="75213"/>
    <s v="REFERENCE ELECTRIFICATION - MODERATE TECHNOLOGY ADVANCEMENT"/>
    <x v="0"/>
    <s v="ELECTRIC LIGHT-DUTY TRUCK - 200 MILE RANGE"/>
    <x v="18"/>
    <s v="TRANSPORTATION"/>
    <x v="3"/>
    <s v="GASOLINE FUEL"/>
    <n v="0"/>
  </r>
  <r>
    <n v="75214"/>
    <s v="REFERENCE ELECTRIFICATION - MODERATE TECHNOLOGY ADVANCEMENT"/>
    <x v="0"/>
    <s v="ELECTRIC LIGHT-DUTY TRUCK - 200 MILE RANGE"/>
    <x v="18"/>
    <s v="TRANSPORTATION"/>
    <x v="3"/>
    <s v="ELECTRICITY"/>
    <n v="34094.9829162648"/>
  </r>
  <r>
    <n v="75215"/>
    <s v="REFERENCE ELECTRIFICATION - MODERATE TECHNOLOGY ADVANCEMENT"/>
    <x v="0"/>
    <s v="ELECTRIC LIGHT-DUTY TRUCK - 200 MILE RANGE"/>
    <x v="18"/>
    <s v="TRANSPORTATION"/>
    <x v="3"/>
    <s v="DIESEL FUEL"/>
    <n v="0"/>
  </r>
  <r>
    <n v="75216"/>
    <s v="REFERENCE ELECTRIFICATION - MODERATE TECHNOLOGY ADVANCEMENT"/>
    <x v="0"/>
    <s v="ELECTRIC LIGHT-DUTY TRUCK - 200 MILE RANGE"/>
    <x v="18"/>
    <s v="TRANSPORTATION"/>
    <x v="3"/>
    <s v="COMPRESSED PIPELINE GAS"/>
    <n v="0"/>
  </r>
  <r>
    <n v="75217"/>
    <s v="REFERENCE ELECTRIFICATION - MODERATE TECHNOLOGY ADVANCEMENT"/>
    <x v="0"/>
    <s v="ELECTRIC LIGHT-DUTY TRUCK - 200 MILE RANGE"/>
    <x v="18"/>
    <s v="TRANSPORTATION"/>
    <x v="3"/>
    <s v="LIQUID HYDROGEN"/>
    <n v="0"/>
  </r>
  <r>
    <n v="75218"/>
    <s v="REFERENCE ELECTRIFICATION - MODERATE TECHNOLOGY ADVANCEMENT"/>
    <x v="0"/>
    <s v="ELECTRIC LIGHT-DUTY TRUCK - 200 MILE RANGE"/>
    <x v="19"/>
    <s v="TRANSPORTATION"/>
    <x v="3"/>
    <s v="GASOLINE FUEL"/>
    <n v="0"/>
  </r>
  <r>
    <n v="75219"/>
    <s v="REFERENCE ELECTRIFICATION - MODERATE TECHNOLOGY ADVANCEMENT"/>
    <x v="0"/>
    <s v="ELECTRIC LIGHT-DUTY TRUCK - 200 MILE RANGE"/>
    <x v="19"/>
    <s v="TRANSPORTATION"/>
    <x v="3"/>
    <s v="ELECTRICITY"/>
    <n v="11364.9942825584"/>
  </r>
  <r>
    <n v="75220"/>
    <s v="REFERENCE ELECTRIFICATION - MODERATE TECHNOLOGY ADVANCEMENT"/>
    <x v="0"/>
    <s v="ELECTRIC LIGHT-DUTY TRUCK - 200 MILE RANGE"/>
    <x v="19"/>
    <s v="TRANSPORTATION"/>
    <x v="3"/>
    <s v="DIESEL FUEL"/>
    <n v="0"/>
  </r>
  <r>
    <n v="75221"/>
    <s v="REFERENCE ELECTRIFICATION - MODERATE TECHNOLOGY ADVANCEMENT"/>
    <x v="0"/>
    <s v="ELECTRIC LIGHT-DUTY TRUCK - 200 MILE RANGE"/>
    <x v="19"/>
    <s v="TRANSPORTATION"/>
    <x v="3"/>
    <s v="COMPRESSED PIPELINE GAS"/>
    <n v="0"/>
  </r>
  <r>
    <n v="75222"/>
    <s v="REFERENCE ELECTRIFICATION - MODERATE TECHNOLOGY ADVANCEMENT"/>
    <x v="0"/>
    <s v="ELECTRIC LIGHT-DUTY TRUCK - 200 MILE RANGE"/>
    <x v="19"/>
    <s v="TRANSPORTATION"/>
    <x v="3"/>
    <s v="LIQUID HYDROGEN"/>
    <n v="0"/>
  </r>
  <r>
    <n v="75223"/>
    <s v="REFERENCE ELECTRIFICATION - MODERATE TECHNOLOGY ADVANCEMENT"/>
    <x v="0"/>
    <s v="ELECTRIC LIGHT-DUTY TRUCK - 200 MILE RANGE"/>
    <x v="20"/>
    <s v="TRANSPORTATION"/>
    <x v="3"/>
    <s v="GASOLINE FUEL"/>
    <n v="0"/>
  </r>
  <r>
    <n v="75224"/>
    <s v="REFERENCE ELECTRIFICATION - MODERATE TECHNOLOGY ADVANCEMENT"/>
    <x v="0"/>
    <s v="ELECTRIC LIGHT-DUTY TRUCK - 200 MILE RANGE"/>
    <x v="20"/>
    <s v="TRANSPORTATION"/>
    <x v="3"/>
    <s v="ELECTRICITY"/>
    <n v="44791.4480561324"/>
  </r>
  <r>
    <n v="75225"/>
    <s v="REFERENCE ELECTRIFICATION - MODERATE TECHNOLOGY ADVANCEMENT"/>
    <x v="0"/>
    <s v="ELECTRIC LIGHT-DUTY TRUCK - 200 MILE RANGE"/>
    <x v="20"/>
    <s v="TRANSPORTATION"/>
    <x v="3"/>
    <s v="DIESEL FUEL"/>
    <n v="0"/>
  </r>
  <r>
    <n v="75226"/>
    <s v="REFERENCE ELECTRIFICATION - MODERATE TECHNOLOGY ADVANCEMENT"/>
    <x v="0"/>
    <s v="ELECTRIC LIGHT-DUTY TRUCK - 200 MILE RANGE"/>
    <x v="20"/>
    <s v="TRANSPORTATION"/>
    <x v="3"/>
    <s v="COMPRESSED PIPELINE GAS"/>
    <n v="0"/>
  </r>
  <r>
    <n v="75227"/>
    <s v="REFERENCE ELECTRIFICATION - MODERATE TECHNOLOGY ADVANCEMENT"/>
    <x v="0"/>
    <s v="ELECTRIC LIGHT-DUTY TRUCK - 200 MILE RANGE"/>
    <x v="20"/>
    <s v="TRANSPORTATION"/>
    <x v="3"/>
    <s v="LIQUID HYDROGEN"/>
    <n v="0"/>
  </r>
  <r>
    <n v="75228"/>
    <s v="REFERENCE ELECTRIFICATION - MODERATE TECHNOLOGY ADVANCEMENT"/>
    <x v="0"/>
    <s v="ELECTRIC LIGHT-DUTY TRUCK - 200 MILE RANGE"/>
    <x v="21"/>
    <s v="TRANSPORTATION"/>
    <x v="3"/>
    <s v="GASOLINE FUEL"/>
    <n v="0"/>
  </r>
  <r>
    <n v="75229"/>
    <s v="REFERENCE ELECTRIFICATION - MODERATE TECHNOLOGY ADVANCEMENT"/>
    <x v="0"/>
    <s v="ELECTRIC LIGHT-DUTY TRUCK - 200 MILE RANGE"/>
    <x v="21"/>
    <s v="TRANSPORTATION"/>
    <x v="3"/>
    <s v="ELECTRICITY"/>
    <n v="47242.7213811807"/>
  </r>
  <r>
    <n v="75230"/>
    <s v="REFERENCE ELECTRIFICATION - MODERATE TECHNOLOGY ADVANCEMENT"/>
    <x v="0"/>
    <s v="ELECTRIC LIGHT-DUTY TRUCK - 200 MILE RANGE"/>
    <x v="21"/>
    <s v="TRANSPORTATION"/>
    <x v="3"/>
    <s v="DIESEL FUEL"/>
    <n v="0"/>
  </r>
  <r>
    <n v="75231"/>
    <s v="REFERENCE ELECTRIFICATION - MODERATE TECHNOLOGY ADVANCEMENT"/>
    <x v="0"/>
    <s v="ELECTRIC LIGHT-DUTY TRUCK - 200 MILE RANGE"/>
    <x v="21"/>
    <s v="TRANSPORTATION"/>
    <x v="3"/>
    <s v="COMPRESSED PIPELINE GAS"/>
    <n v="0"/>
  </r>
  <r>
    <n v="75232"/>
    <s v="REFERENCE ELECTRIFICATION - MODERATE TECHNOLOGY ADVANCEMENT"/>
    <x v="0"/>
    <s v="ELECTRIC LIGHT-DUTY TRUCK - 200 MILE RANGE"/>
    <x v="21"/>
    <s v="TRANSPORTATION"/>
    <x v="3"/>
    <s v="LIQUID HYDROGEN"/>
    <n v="0"/>
  </r>
  <r>
    <n v="75233"/>
    <s v="REFERENCE ELECTRIFICATION - MODERATE TECHNOLOGY ADVANCEMENT"/>
    <x v="0"/>
    <s v="ELECTRIC LIGHT-DUTY TRUCK - 200 MILE RANGE"/>
    <x v="22"/>
    <s v="TRANSPORTATION"/>
    <x v="3"/>
    <s v="GASOLINE FUEL"/>
    <n v="0"/>
  </r>
  <r>
    <n v="75234"/>
    <s v="REFERENCE ELECTRIFICATION - MODERATE TECHNOLOGY ADVANCEMENT"/>
    <x v="0"/>
    <s v="ELECTRIC LIGHT-DUTY TRUCK - 200 MILE RANGE"/>
    <x v="22"/>
    <s v="TRANSPORTATION"/>
    <x v="3"/>
    <s v="ELECTRICITY"/>
    <n v="76880.8436815102"/>
  </r>
  <r>
    <n v="75235"/>
    <s v="REFERENCE ELECTRIFICATION - MODERATE TECHNOLOGY ADVANCEMENT"/>
    <x v="0"/>
    <s v="ELECTRIC LIGHT-DUTY TRUCK - 200 MILE RANGE"/>
    <x v="22"/>
    <s v="TRANSPORTATION"/>
    <x v="3"/>
    <s v="DIESEL FUEL"/>
    <n v="0"/>
  </r>
  <r>
    <n v="75236"/>
    <s v="REFERENCE ELECTRIFICATION - MODERATE TECHNOLOGY ADVANCEMENT"/>
    <x v="0"/>
    <s v="ELECTRIC LIGHT-DUTY TRUCK - 200 MILE RANGE"/>
    <x v="22"/>
    <s v="TRANSPORTATION"/>
    <x v="3"/>
    <s v="COMPRESSED PIPELINE GAS"/>
    <n v="0"/>
  </r>
  <r>
    <n v="75237"/>
    <s v="REFERENCE ELECTRIFICATION - MODERATE TECHNOLOGY ADVANCEMENT"/>
    <x v="0"/>
    <s v="ELECTRIC LIGHT-DUTY TRUCK - 200 MILE RANGE"/>
    <x v="22"/>
    <s v="TRANSPORTATION"/>
    <x v="3"/>
    <s v="LIQUID HYDROGEN"/>
    <n v="0"/>
  </r>
  <r>
    <n v="75238"/>
    <s v="REFERENCE ELECTRIFICATION - MODERATE TECHNOLOGY ADVANCEMENT"/>
    <x v="0"/>
    <s v="ELECTRIC LIGHT-DUTY TRUCK - 200 MILE RANGE"/>
    <x v="23"/>
    <s v="TRANSPORTATION"/>
    <x v="3"/>
    <s v="GASOLINE FUEL"/>
    <n v="0"/>
  </r>
  <r>
    <n v="75239"/>
    <s v="REFERENCE ELECTRIFICATION - MODERATE TECHNOLOGY ADVANCEMENT"/>
    <x v="0"/>
    <s v="ELECTRIC LIGHT-DUTY TRUCK - 200 MILE RANGE"/>
    <x v="23"/>
    <s v="TRANSPORTATION"/>
    <x v="3"/>
    <s v="ELECTRICITY"/>
    <n v="46128.5062729234"/>
  </r>
  <r>
    <n v="75240"/>
    <s v="REFERENCE ELECTRIFICATION - MODERATE TECHNOLOGY ADVANCEMENT"/>
    <x v="0"/>
    <s v="ELECTRIC LIGHT-DUTY TRUCK - 200 MILE RANGE"/>
    <x v="23"/>
    <s v="TRANSPORTATION"/>
    <x v="3"/>
    <s v="DIESEL FUEL"/>
    <n v="0"/>
  </r>
  <r>
    <n v="75241"/>
    <s v="REFERENCE ELECTRIFICATION - MODERATE TECHNOLOGY ADVANCEMENT"/>
    <x v="0"/>
    <s v="ELECTRIC LIGHT-DUTY TRUCK - 200 MILE RANGE"/>
    <x v="23"/>
    <s v="TRANSPORTATION"/>
    <x v="3"/>
    <s v="COMPRESSED PIPELINE GAS"/>
    <n v="0"/>
  </r>
  <r>
    <n v="75242"/>
    <s v="REFERENCE ELECTRIFICATION - MODERATE TECHNOLOGY ADVANCEMENT"/>
    <x v="0"/>
    <s v="ELECTRIC LIGHT-DUTY TRUCK - 200 MILE RANGE"/>
    <x v="23"/>
    <s v="TRANSPORTATION"/>
    <x v="3"/>
    <s v="LIQUID HYDROGEN"/>
    <n v="0"/>
  </r>
  <r>
    <n v="75243"/>
    <s v="REFERENCE ELECTRIFICATION - MODERATE TECHNOLOGY ADVANCEMENT"/>
    <x v="0"/>
    <s v="ELECTRIC LIGHT-DUTY TRUCK - 200 MILE RANGE"/>
    <x v="24"/>
    <s v="TRANSPORTATION"/>
    <x v="3"/>
    <s v="GASOLINE FUEL"/>
    <n v="0"/>
  </r>
  <r>
    <n v="75244"/>
    <s v="REFERENCE ELECTRIFICATION - MODERATE TECHNOLOGY ADVANCEMENT"/>
    <x v="0"/>
    <s v="ELECTRIC LIGHT-DUTY TRUCK - 200 MILE RANGE"/>
    <x v="24"/>
    <s v="TRANSPORTATION"/>
    <x v="3"/>
    <s v="ELECTRICITY"/>
    <n v="28969.5933405416"/>
  </r>
  <r>
    <n v="75245"/>
    <s v="REFERENCE ELECTRIFICATION - MODERATE TECHNOLOGY ADVANCEMENT"/>
    <x v="0"/>
    <s v="ELECTRIC LIGHT-DUTY TRUCK - 200 MILE RANGE"/>
    <x v="24"/>
    <s v="TRANSPORTATION"/>
    <x v="3"/>
    <s v="DIESEL FUEL"/>
    <n v="0"/>
  </r>
  <r>
    <n v="75246"/>
    <s v="REFERENCE ELECTRIFICATION - MODERATE TECHNOLOGY ADVANCEMENT"/>
    <x v="0"/>
    <s v="ELECTRIC LIGHT-DUTY TRUCK - 200 MILE RANGE"/>
    <x v="24"/>
    <s v="TRANSPORTATION"/>
    <x v="3"/>
    <s v="COMPRESSED PIPELINE GAS"/>
    <n v="0"/>
  </r>
  <r>
    <n v="75247"/>
    <s v="REFERENCE ELECTRIFICATION - MODERATE TECHNOLOGY ADVANCEMENT"/>
    <x v="0"/>
    <s v="ELECTRIC LIGHT-DUTY TRUCK - 200 MILE RANGE"/>
    <x v="24"/>
    <s v="TRANSPORTATION"/>
    <x v="3"/>
    <s v="LIQUID HYDROGEN"/>
    <n v="0"/>
  </r>
  <r>
    <n v="75248"/>
    <s v="REFERENCE ELECTRIFICATION - MODERATE TECHNOLOGY ADVANCEMENT"/>
    <x v="0"/>
    <s v="ELECTRIC LIGHT-DUTY TRUCK - 200 MILE RANGE"/>
    <x v="25"/>
    <s v="TRANSPORTATION"/>
    <x v="3"/>
    <s v="GASOLINE FUEL"/>
    <n v="0"/>
  </r>
  <r>
    <n v="75249"/>
    <s v="REFERENCE ELECTRIFICATION - MODERATE TECHNOLOGY ADVANCEMENT"/>
    <x v="0"/>
    <s v="ELECTRIC LIGHT-DUTY TRUCK - 200 MILE RANGE"/>
    <x v="25"/>
    <s v="TRANSPORTATION"/>
    <x v="3"/>
    <s v="ELECTRICITY"/>
    <n v="50362.5237346038"/>
  </r>
  <r>
    <n v="75250"/>
    <s v="REFERENCE ELECTRIFICATION - MODERATE TECHNOLOGY ADVANCEMENT"/>
    <x v="0"/>
    <s v="ELECTRIC LIGHT-DUTY TRUCK - 200 MILE RANGE"/>
    <x v="25"/>
    <s v="TRANSPORTATION"/>
    <x v="3"/>
    <s v="DIESEL FUEL"/>
    <n v="0"/>
  </r>
  <r>
    <n v="75251"/>
    <s v="REFERENCE ELECTRIFICATION - MODERATE TECHNOLOGY ADVANCEMENT"/>
    <x v="0"/>
    <s v="ELECTRIC LIGHT-DUTY TRUCK - 200 MILE RANGE"/>
    <x v="25"/>
    <s v="TRANSPORTATION"/>
    <x v="3"/>
    <s v="COMPRESSED PIPELINE GAS"/>
    <n v="0"/>
  </r>
  <r>
    <n v="75252"/>
    <s v="REFERENCE ELECTRIFICATION - MODERATE TECHNOLOGY ADVANCEMENT"/>
    <x v="0"/>
    <s v="ELECTRIC LIGHT-DUTY TRUCK - 200 MILE RANGE"/>
    <x v="25"/>
    <s v="TRANSPORTATION"/>
    <x v="3"/>
    <s v="LIQUID HYDROGEN"/>
    <n v="0"/>
  </r>
  <r>
    <n v="75253"/>
    <s v="REFERENCE ELECTRIFICATION - MODERATE TECHNOLOGY ADVANCEMENT"/>
    <x v="0"/>
    <s v="ELECTRIC LIGHT-DUTY TRUCK - 200 MILE RANGE"/>
    <x v="26"/>
    <s v="TRANSPORTATION"/>
    <x v="3"/>
    <s v="GASOLINE FUEL"/>
    <n v="0"/>
  </r>
  <r>
    <n v="75254"/>
    <s v="REFERENCE ELECTRIFICATION - MODERATE TECHNOLOGY ADVANCEMENT"/>
    <x v="0"/>
    <s v="ELECTRIC LIGHT-DUTY TRUCK - 200 MILE RANGE"/>
    <x v="26"/>
    <s v="TRANSPORTATION"/>
    <x v="3"/>
    <s v="ELECTRICITY"/>
    <n v="9136.564043180681"/>
  </r>
  <r>
    <n v="75255"/>
    <s v="REFERENCE ELECTRIFICATION - MODERATE TECHNOLOGY ADVANCEMENT"/>
    <x v="0"/>
    <s v="ELECTRIC LIGHT-DUTY TRUCK - 200 MILE RANGE"/>
    <x v="26"/>
    <s v="TRANSPORTATION"/>
    <x v="3"/>
    <s v="DIESEL FUEL"/>
    <n v="0"/>
  </r>
  <r>
    <n v="75256"/>
    <s v="REFERENCE ELECTRIFICATION - MODERATE TECHNOLOGY ADVANCEMENT"/>
    <x v="0"/>
    <s v="ELECTRIC LIGHT-DUTY TRUCK - 200 MILE RANGE"/>
    <x v="26"/>
    <s v="TRANSPORTATION"/>
    <x v="3"/>
    <s v="COMPRESSED PIPELINE GAS"/>
    <n v="0"/>
  </r>
  <r>
    <n v="75257"/>
    <s v="REFERENCE ELECTRIFICATION - MODERATE TECHNOLOGY ADVANCEMENT"/>
    <x v="0"/>
    <s v="ELECTRIC LIGHT-DUTY TRUCK - 200 MILE RANGE"/>
    <x v="26"/>
    <s v="TRANSPORTATION"/>
    <x v="3"/>
    <s v="LIQUID HYDROGEN"/>
    <n v="0"/>
  </r>
  <r>
    <n v="75258"/>
    <s v="REFERENCE ELECTRIFICATION - MODERATE TECHNOLOGY ADVANCEMENT"/>
    <x v="0"/>
    <s v="ELECTRIC LIGHT-DUTY TRUCK - 200 MILE RANGE"/>
    <x v="27"/>
    <s v="TRANSPORTATION"/>
    <x v="3"/>
    <s v="GASOLINE FUEL"/>
    <n v="0"/>
  </r>
  <r>
    <n v="75259"/>
    <s v="REFERENCE ELECTRIFICATION - MODERATE TECHNOLOGY ADVANCEMENT"/>
    <x v="0"/>
    <s v="ELECTRIC LIGHT-DUTY TRUCK - 200 MILE RANGE"/>
    <x v="27"/>
    <s v="TRANSPORTATION"/>
    <x v="3"/>
    <s v="ELECTRICITY"/>
    <n v="14039.1105103671"/>
  </r>
  <r>
    <n v="75260"/>
    <s v="REFERENCE ELECTRIFICATION - MODERATE TECHNOLOGY ADVANCEMENT"/>
    <x v="0"/>
    <s v="ELECTRIC LIGHT-DUTY TRUCK - 200 MILE RANGE"/>
    <x v="27"/>
    <s v="TRANSPORTATION"/>
    <x v="3"/>
    <s v="DIESEL FUEL"/>
    <n v="0"/>
  </r>
  <r>
    <n v="75261"/>
    <s v="REFERENCE ELECTRIFICATION - MODERATE TECHNOLOGY ADVANCEMENT"/>
    <x v="0"/>
    <s v="ELECTRIC LIGHT-DUTY TRUCK - 200 MILE RANGE"/>
    <x v="27"/>
    <s v="TRANSPORTATION"/>
    <x v="3"/>
    <s v="COMPRESSED PIPELINE GAS"/>
    <n v="0"/>
  </r>
  <r>
    <n v="75262"/>
    <s v="REFERENCE ELECTRIFICATION - MODERATE TECHNOLOGY ADVANCEMENT"/>
    <x v="0"/>
    <s v="ELECTRIC LIGHT-DUTY TRUCK - 200 MILE RANGE"/>
    <x v="27"/>
    <s v="TRANSPORTATION"/>
    <x v="3"/>
    <s v="LIQUID HYDROGEN"/>
    <n v="0"/>
  </r>
  <r>
    <n v="75263"/>
    <s v="REFERENCE ELECTRIFICATION - MODERATE TECHNOLOGY ADVANCEMENT"/>
    <x v="0"/>
    <s v="ELECTRIC LIGHT-DUTY TRUCK - 200 MILE RANGE"/>
    <x v="28"/>
    <s v="TRANSPORTATION"/>
    <x v="3"/>
    <s v="GASOLINE FUEL"/>
    <n v="0"/>
  </r>
  <r>
    <n v="75264"/>
    <s v="REFERENCE ELECTRIFICATION - MODERATE TECHNOLOGY ADVANCEMENT"/>
    <x v="0"/>
    <s v="ELECTRIC LIGHT-DUTY TRUCK - 200 MILE RANGE"/>
    <x v="28"/>
    <s v="TRANSPORTATION"/>
    <x v="3"/>
    <s v="ELECTRICITY"/>
    <n v="19387.3431717469"/>
  </r>
  <r>
    <n v="75265"/>
    <s v="REFERENCE ELECTRIFICATION - MODERATE TECHNOLOGY ADVANCEMENT"/>
    <x v="0"/>
    <s v="ELECTRIC LIGHT-DUTY TRUCK - 200 MILE RANGE"/>
    <x v="28"/>
    <s v="TRANSPORTATION"/>
    <x v="3"/>
    <s v="DIESEL FUEL"/>
    <n v="0"/>
  </r>
  <r>
    <n v="75266"/>
    <s v="REFERENCE ELECTRIFICATION - MODERATE TECHNOLOGY ADVANCEMENT"/>
    <x v="0"/>
    <s v="ELECTRIC LIGHT-DUTY TRUCK - 200 MILE RANGE"/>
    <x v="28"/>
    <s v="TRANSPORTATION"/>
    <x v="3"/>
    <s v="COMPRESSED PIPELINE GAS"/>
    <n v="0"/>
  </r>
  <r>
    <n v="75267"/>
    <s v="REFERENCE ELECTRIFICATION - MODERATE TECHNOLOGY ADVANCEMENT"/>
    <x v="0"/>
    <s v="ELECTRIC LIGHT-DUTY TRUCK - 200 MILE RANGE"/>
    <x v="28"/>
    <s v="TRANSPORTATION"/>
    <x v="3"/>
    <s v="LIQUID HYDROGEN"/>
    <n v="0"/>
  </r>
  <r>
    <n v="75268"/>
    <s v="REFERENCE ELECTRIFICATION - MODERATE TECHNOLOGY ADVANCEMENT"/>
    <x v="0"/>
    <s v="ELECTRIC LIGHT-DUTY TRUCK - 200 MILE RANGE"/>
    <x v="29"/>
    <s v="TRANSPORTATION"/>
    <x v="3"/>
    <s v="GASOLINE FUEL"/>
    <n v="0"/>
  </r>
  <r>
    <n v="75269"/>
    <s v="REFERENCE ELECTRIFICATION - MODERATE TECHNOLOGY ADVANCEMENT"/>
    <x v="0"/>
    <s v="ELECTRIC LIGHT-DUTY TRUCK - 200 MILE RANGE"/>
    <x v="29"/>
    <s v="TRANSPORTATION"/>
    <x v="3"/>
    <s v="ELECTRICITY"/>
    <n v="10473.6221685165"/>
  </r>
  <r>
    <n v="75270"/>
    <s v="REFERENCE ELECTRIFICATION - MODERATE TECHNOLOGY ADVANCEMENT"/>
    <x v="0"/>
    <s v="ELECTRIC LIGHT-DUTY TRUCK - 200 MILE RANGE"/>
    <x v="29"/>
    <s v="TRANSPORTATION"/>
    <x v="3"/>
    <s v="DIESEL FUEL"/>
    <n v="0"/>
  </r>
  <r>
    <n v="75271"/>
    <s v="REFERENCE ELECTRIFICATION - MODERATE TECHNOLOGY ADVANCEMENT"/>
    <x v="0"/>
    <s v="ELECTRIC LIGHT-DUTY TRUCK - 200 MILE RANGE"/>
    <x v="29"/>
    <s v="TRANSPORTATION"/>
    <x v="3"/>
    <s v="COMPRESSED PIPELINE GAS"/>
    <n v="0"/>
  </r>
  <r>
    <n v="75272"/>
    <s v="REFERENCE ELECTRIFICATION - MODERATE TECHNOLOGY ADVANCEMENT"/>
    <x v="0"/>
    <s v="ELECTRIC LIGHT-DUTY TRUCK - 200 MILE RANGE"/>
    <x v="29"/>
    <s v="TRANSPORTATION"/>
    <x v="3"/>
    <s v="LIQUID HYDROGEN"/>
    <n v="0"/>
  </r>
  <r>
    <n v="75273"/>
    <s v="REFERENCE ELECTRIFICATION - MODERATE TECHNOLOGY ADVANCEMENT"/>
    <x v="0"/>
    <s v="ELECTRIC LIGHT-DUTY TRUCK - 200 MILE RANGE"/>
    <x v="30"/>
    <s v="TRANSPORTATION"/>
    <x v="3"/>
    <s v="GASOLINE FUEL"/>
    <n v="0"/>
  </r>
  <r>
    <n v="75274"/>
    <s v="REFERENCE ELECTRIFICATION - MODERATE TECHNOLOGY ADVANCEMENT"/>
    <x v="0"/>
    <s v="ELECTRIC LIGHT-DUTY TRUCK - 200 MILE RANGE"/>
    <x v="30"/>
    <s v="TRANSPORTATION"/>
    <x v="3"/>
    <s v="ELECTRICITY"/>
    <n v="61727.5179714388"/>
  </r>
  <r>
    <n v="75275"/>
    <s v="REFERENCE ELECTRIFICATION - MODERATE TECHNOLOGY ADVANCEMENT"/>
    <x v="0"/>
    <s v="ELECTRIC LIGHT-DUTY TRUCK - 200 MILE RANGE"/>
    <x v="30"/>
    <s v="TRANSPORTATION"/>
    <x v="3"/>
    <s v="DIESEL FUEL"/>
    <n v="0"/>
  </r>
  <r>
    <n v="75276"/>
    <s v="REFERENCE ELECTRIFICATION - MODERATE TECHNOLOGY ADVANCEMENT"/>
    <x v="0"/>
    <s v="ELECTRIC LIGHT-DUTY TRUCK - 200 MILE RANGE"/>
    <x v="30"/>
    <s v="TRANSPORTATION"/>
    <x v="3"/>
    <s v="COMPRESSED PIPELINE GAS"/>
    <n v="0"/>
  </r>
  <r>
    <n v="75277"/>
    <s v="REFERENCE ELECTRIFICATION - MODERATE TECHNOLOGY ADVANCEMENT"/>
    <x v="0"/>
    <s v="ELECTRIC LIGHT-DUTY TRUCK - 200 MILE RANGE"/>
    <x v="30"/>
    <s v="TRANSPORTATION"/>
    <x v="3"/>
    <s v="LIQUID HYDROGEN"/>
    <n v="0"/>
  </r>
  <r>
    <n v="75278"/>
    <s v="REFERENCE ELECTRIFICATION - MODERATE TECHNOLOGY ADVANCEMENT"/>
    <x v="0"/>
    <s v="ELECTRIC LIGHT-DUTY TRUCK - 200 MILE RANGE"/>
    <x v="31"/>
    <s v="TRANSPORTATION"/>
    <x v="3"/>
    <s v="GASOLINE FUEL"/>
    <n v="0"/>
  </r>
  <r>
    <n v="75279"/>
    <s v="REFERENCE ELECTRIFICATION - MODERATE TECHNOLOGY ADVANCEMENT"/>
    <x v="0"/>
    <s v="ELECTRIC LIGHT-DUTY TRUCK - 200 MILE RANGE"/>
    <x v="31"/>
    <s v="TRANSPORTATION"/>
    <x v="3"/>
    <s v="ELECTRICITY"/>
    <n v="16713.2268753573"/>
  </r>
  <r>
    <n v="75280"/>
    <s v="REFERENCE ELECTRIFICATION - MODERATE TECHNOLOGY ADVANCEMENT"/>
    <x v="0"/>
    <s v="ELECTRIC LIGHT-DUTY TRUCK - 200 MILE RANGE"/>
    <x v="31"/>
    <s v="TRANSPORTATION"/>
    <x v="3"/>
    <s v="DIESEL FUEL"/>
    <n v="0"/>
  </r>
  <r>
    <n v="75281"/>
    <s v="REFERENCE ELECTRIFICATION - MODERATE TECHNOLOGY ADVANCEMENT"/>
    <x v="0"/>
    <s v="ELECTRIC LIGHT-DUTY TRUCK - 200 MILE RANGE"/>
    <x v="31"/>
    <s v="TRANSPORTATION"/>
    <x v="3"/>
    <s v="COMPRESSED PIPELINE GAS"/>
    <n v="0"/>
  </r>
  <r>
    <n v="75282"/>
    <s v="REFERENCE ELECTRIFICATION - MODERATE TECHNOLOGY ADVANCEMENT"/>
    <x v="0"/>
    <s v="ELECTRIC LIGHT-DUTY TRUCK - 200 MILE RANGE"/>
    <x v="31"/>
    <s v="TRANSPORTATION"/>
    <x v="3"/>
    <s v="LIQUID HYDROGEN"/>
    <n v="0"/>
  </r>
  <r>
    <n v="75283"/>
    <s v="REFERENCE ELECTRIFICATION - MODERATE TECHNOLOGY ADVANCEMENT"/>
    <x v="0"/>
    <s v="ELECTRIC LIGHT-DUTY TRUCK - 200 MILE RANGE"/>
    <x v="32"/>
    <s v="TRANSPORTATION"/>
    <x v="3"/>
    <s v="GASOLINE FUEL"/>
    <n v="0"/>
  </r>
  <r>
    <n v="75284"/>
    <s v="REFERENCE ELECTRIFICATION - MODERATE TECHNOLOGY ADVANCEMENT"/>
    <x v="0"/>
    <s v="ELECTRIC LIGHT-DUTY TRUCK - 200 MILE RANGE"/>
    <x v="32"/>
    <s v="TRANSPORTATION"/>
    <x v="3"/>
    <s v="ELECTRICITY"/>
    <n v="98942.3030810754"/>
  </r>
  <r>
    <n v="75285"/>
    <s v="REFERENCE ELECTRIFICATION - MODERATE TECHNOLOGY ADVANCEMENT"/>
    <x v="0"/>
    <s v="ELECTRIC LIGHT-DUTY TRUCK - 200 MILE RANGE"/>
    <x v="32"/>
    <s v="TRANSPORTATION"/>
    <x v="3"/>
    <s v="DIESEL FUEL"/>
    <n v="0"/>
  </r>
  <r>
    <n v="75286"/>
    <s v="REFERENCE ELECTRIFICATION - MODERATE TECHNOLOGY ADVANCEMENT"/>
    <x v="0"/>
    <s v="ELECTRIC LIGHT-DUTY TRUCK - 200 MILE RANGE"/>
    <x v="32"/>
    <s v="TRANSPORTATION"/>
    <x v="3"/>
    <s v="COMPRESSED PIPELINE GAS"/>
    <n v="0"/>
  </r>
  <r>
    <n v="75287"/>
    <s v="REFERENCE ELECTRIFICATION - MODERATE TECHNOLOGY ADVANCEMENT"/>
    <x v="0"/>
    <s v="ELECTRIC LIGHT-DUTY TRUCK - 200 MILE RANGE"/>
    <x v="32"/>
    <s v="TRANSPORTATION"/>
    <x v="3"/>
    <s v="LIQUID HYDROGEN"/>
    <n v="0"/>
  </r>
  <r>
    <n v="75288"/>
    <s v="REFERENCE ELECTRIFICATION - MODERATE TECHNOLOGY ADVANCEMENT"/>
    <x v="0"/>
    <s v="ELECTRIC LIGHT-DUTY TRUCK - 200 MILE RANGE"/>
    <x v="33"/>
    <s v="TRANSPORTATION"/>
    <x v="3"/>
    <s v="GASOLINE FUEL"/>
    <n v="0"/>
  </r>
  <r>
    <n v="75289"/>
    <s v="REFERENCE ELECTRIFICATION - MODERATE TECHNOLOGY ADVANCEMENT"/>
    <x v="0"/>
    <s v="ELECTRIC LIGHT-DUTY TRUCK - 200 MILE RANGE"/>
    <x v="33"/>
    <s v="TRANSPORTATION"/>
    <x v="3"/>
    <s v="ELECTRICITY"/>
    <n v="85794.5647762015"/>
  </r>
  <r>
    <n v="75290"/>
    <s v="REFERENCE ELECTRIFICATION - MODERATE TECHNOLOGY ADVANCEMENT"/>
    <x v="0"/>
    <s v="ELECTRIC LIGHT-DUTY TRUCK - 200 MILE RANGE"/>
    <x v="33"/>
    <s v="TRANSPORTATION"/>
    <x v="3"/>
    <s v="DIESEL FUEL"/>
    <n v="0"/>
  </r>
  <r>
    <n v="75291"/>
    <s v="REFERENCE ELECTRIFICATION - MODERATE TECHNOLOGY ADVANCEMENT"/>
    <x v="0"/>
    <s v="ELECTRIC LIGHT-DUTY TRUCK - 200 MILE RANGE"/>
    <x v="33"/>
    <s v="TRANSPORTATION"/>
    <x v="3"/>
    <s v="COMPRESSED PIPELINE GAS"/>
    <n v="0"/>
  </r>
  <r>
    <n v="75292"/>
    <s v="REFERENCE ELECTRIFICATION - MODERATE TECHNOLOGY ADVANCEMENT"/>
    <x v="0"/>
    <s v="ELECTRIC LIGHT-DUTY TRUCK - 200 MILE RANGE"/>
    <x v="33"/>
    <s v="TRANSPORTATION"/>
    <x v="3"/>
    <s v="LIQUID HYDROGEN"/>
    <n v="0"/>
  </r>
  <r>
    <n v="75293"/>
    <s v="REFERENCE ELECTRIFICATION - MODERATE TECHNOLOGY ADVANCEMENT"/>
    <x v="0"/>
    <s v="ELECTRIC LIGHT-DUTY TRUCK - 200 MILE RANGE"/>
    <x v="34"/>
    <s v="TRANSPORTATION"/>
    <x v="3"/>
    <s v="GASOLINE FUEL"/>
    <n v="0"/>
  </r>
  <r>
    <n v="75294"/>
    <s v="REFERENCE ELECTRIFICATION - MODERATE TECHNOLOGY ADVANCEMENT"/>
    <x v="0"/>
    <s v="ELECTRIC LIGHT-DUTY TRUCK - 200 MILE RANGE"/>
    <x v="34"/>
    <s v="TRANSPORTATION"/>
    <x v="3"/>
    <s v="ELECTRICITY"/>
    <n v="6462.44767819153"/>
  </r>
  <r>
    <n v="75295"/>
    <s v="REFERENCE ELECTRIFICATION - MODERATE TECHNOLOGY ADVANCEMENT"/>
    <x v="0"/>
    <s v="ELECTRIC LIGHT-DUTY TRUCK - 200 MILE RANGE"/>
    <x v="34"/>
    <s v="TRANSPORTATION"/>
    <x v="3"/>
    <s v="DIESEL FUEL"/>
    <n v="0"/>
  </r>
  <r>
    <n v="75296"/>
    <s v="REFERENCE ELECTRIFICATION - MODERATE TECHNOLOGY ADVANCEMENT"/>
    <x v="0"/>
    <s v="ELECTRIC LIGHT-DUTY TRUCK - 200 MILE RANGE"/>
    <x v="34"/>
    <s v="TRANSPORTATION"/>
    <x v="3"/>
    <s v="COMPRESSED PIPELINE GAS"/>
    <n v="0"/>
  </r>
  <r>
    <n v="75297"/>
    <s v="REFERENCE ELECTRIFICATION - MODERATE TECHNOLOGY ADVANCEMENT"/>
    <x v="0"/>
    <s v="ELECTRIC LIGHT-DUTY TRUCK - 200 MILE RANGE"/>
    <x v="34"/>
    <s v="TRANSPORTATION"/>
    <x v="3"/>
    <s v="LIQUID HYDROGEN"/>
    <n v="0"/>
  </r>
  <r>
    <n v="75298"/>
    <s v="REFERENCE ELECTRIFICATION - MODERATE TECHNOLOGY ADVANCEMENT"/>
    <x v="0"/>
    <s v="ELECTRIC LIGHT-DUTY TRUCK - 200 MILE RANGE"/>
    <x v="35"/>
    <s v="TRANSPORTATION"/>
    <x v="3"/>
    <s v="GASOLINE FUEL"/>
    <n v="0"/>
  </r>
  <r>
    <n v="75299"/>
    <s v="REFERENCE ELECTRIFICATION - MODERATE TECHNOLOGY ADVANCEMENT"/>
    <x v="0"/>
    <s v="ELECTRIC LIGHT-DUTY TRUCK - 200 MILE RANGE"/>
    <x v="35"/>
    <s v="TRANSPORTATION"/>
    <x v="3"/>
    <s v="ELECTRICITY"/>
    <n v="82674.7623541903"/>
  </r>
  <r>
    <n v="75300"/>
    <s v="REFERENCE ELECTRIFICATION - MODERATE TECHNOLOGY ADVANCEMENT"/>
    <x v="0"/>
    <s v="ELECTRIC LIGHT-DUTY TRUCK - 200 MILE RANGE"/>
    <x v="35"/>
    <s v="TRANSPORTATION"/>
    <x v="3"/>
    <s v="DIESEL FUEL"/>
    <n v="0"/>
  </r>
  <r>
    <n v="75301"/>
    <s v="REFERENCE ELECTRIFICATION - MODERATE TECHNOLOGY ADVANCEMENT"/>
    <x v="0"/>
    <s v="ELECTRIC LIGHT-DUTY TRUCK - 200 MILE RANGE"/>
    <x v="35"/>
    <s v="TRANSPORTATION"/>
    <x v="3"/>
    <s v="COMPRESSED PIPELINE GAS"/>
    <n v="0"/>
  </r>
  <r>
    <n v="75302"/>
    <s v="REFERENCE ELECTRIFICATION - MODERATE TECHNOLOGY ADVANCEMENT"/>
    <x v="0"/>
    <s v="ELECTRIC LIGHT-DUTY TRUCK - 200 MILE RANGE"/>
    <x v="35"/>
    <s v="TRANSPORTATION"/>
    <x v="3"/>
    <s v="LIQUID HYDROGEN"/>
    <n v="0"/>
  </r>
  <r>
    <n v="75303"/>
    <s v="REFERENCE ELECTRIFICATION - MODERATE TECHNOLOGY ADVANCEMENT"/>
    <x v="0"/>
    <s v="ELECTRIC LIGHT-DUTY TRUCK - 200 MILE RANGE"/>
    <x v="36"/>
    <s v="TRANSPORTATION"/>
    <x v="3"/>
    <s v="GASOLINE FUEL"/>
    <n v="0"/>
  </r>
  <r>
    <n v="75304"/>
    <s v="REFERENCE ELECTRIFICATION - MODERATE TECHNOLOGY ADVANCEMENT"/>
    <x v="0"/>
    <s v="ELECTRIC LIGHT-DUTY TRUCK - 200 MILE RANGE"/>
    <x v="36"/>
    <s v="TRANSPORTATION"/>
    <x v="3"/>
    <s v="ELECTRICITY"/>
    <n v="32312.238596727"/>
  </r>
  <r>
    <n v="75305"/>
    <s v="REFERENCE ELECTRIFICATION - MODERATE TECHNOLOGY ADVANCEMENT"/>
    <x v="0"/>
    <s v="ELECTRIC LIGHT-DUTY TRUCK - 200 MILE RANGE"/>
    <x v="36"/>
    <s v="TRANSPORTATION"/>
    <x v="3"/>
    <s v="DIESEL FUEL"/>
    <n v="0"/>
  </r>
  <r>
    <n v="75306"/>
    <s v="REFERENCE ELECTRIFICATION - MODERATE TECHNOLOGY ADVANCEMENT"/>
    <x v="0"/>
    <s v="ELECTRIC LIGHT-DUTY TRUCK - 200 MILE RANGE"/>
    <x v="36"/>
    <s v="TRANSPORTATION"/>
    <x v="3"/>
    <s v="COMPRESSED PIPELINE GAS"/>
    <n v="0"/>
  </r>
  <r>
    <n v="75307"/>
    <s v="REFERENCE ELECTRIFICATION - MODERATE TECHNOLOGY ADVANCEMENT"/>
    <x v="0"/>
    <s v="ELECTRIC LIGHT-DUTY TRUCK - 200 MILE RANGE"/>
    <x v="36"/>
    <s v="TRANSPORTATION"/>
    <x v="3"/>
    <s v="LIQUID HYDROGEN"/>
    <n v="0"/>
  </r>
  <r>
    <n v="75308"/>
    <s v="REFERENCE ELECTRIFICATION - MODERATE TECHNOLOGY ADVANCEMENT"/>
    <x v="0"/>
    <s v="ELECTRIC LIGHT-DUTY TRUCK - 200 MILE RANGE"/>
    <x v="37"/>
    <s v="TRANSPORTATION"/>
    <x v="3"/>
    <s v="GASOLINE FUEL"/>
    <n v="0"/>
  </r>
  <r>
    <n v="75309"/>
    <s v="REFERENCE ELECTRIFICATION - MODERATE TECHNOLOGY ADVANCEMENT"/>
    <x v="0"/>
    <s v="ELECTRIC LIGHT-DUTY TRUCK - 200 MILE RANGE"/>
    <x v="37"/>
    <s v="TRANSPORTATION"/>
    <x v="3"/>
    <s v="ELECTRICITY"/>
    <n v="23844.2036962388"/>
  </r>
  <r>
    <n v="75310"/>
    <s v="REFERENCE ELECTRIFICATION - MODERATE TECHNOLOGY ADVANCEMENT"/>
    <x v="0"/>
    <s v="ELECTRIC LIGHT-DUTY TRUCK - 200 MILE RANGE"/>
    <x v="37"/>
    <s v="TRANSPORTATION"/>
    <x v="3"/>
    <s v="DIESEL FUEL"/>
    <n v="0"/>
  </r>
  <r>
    <n v="75311"/>
    <s v="REFERENCE ELECTRIFICATION - MODERATE TECHNOLOGY ADVANCEMENT"/>
    <x v="0"/>
    <s v="ELECTRIC LIGHT-DUTY TRUCK - 200 MILE RANGE"/>
    <x v="37"/>
    <s v="TRANSPORTATION"/>
    <x v="3"/>
    <s v="COMPRESSED PIPELINE GAS"/>
    <n v="0"/>
  </r>
  <r>
    <n v="75312"/>
    <s v="REFERENCE ELECTRIFICATION - MODERATE TECHNOLOGY ADVANCEMENT"/>
    <x v="0"/>
    <s v="ELECTRIC LIGHT-DUTY TRUCK - 200 MILE RANGE"/>
    <x v="37"/>
    <s v="TRANSPORTATION"/>
    <x v="3"/>
    <s v="LIQUID HYDROGEN"/>
    <n v="0"/>
  </r>
  <r>
    <n v="75313"/>
    <s v="REFERENCE ELECTRIFICATION - MODERATE TECHNOLOGY ADVANCEMENT"/>
    <x v="0"/>
    <s v="ELECTRIC LIGHT-DUTY TRUCK - 200 MILE RANGE"/>
    <x v="38"/>
    <s v="TRANSPORTATION"/>
    <x v="3"/>
    <s v="GASOLINE FUEL"/>
    <n v="0"/>
  </r>
  <r>
    <n v="75314"/>
    <s v="REFERENCE ELECTRIFICATION - MODERATE TECHNOLOGY ADVANCEMENT"/>
    <x v="0"/>
    <s v="ELECTRIC LIGHT-DUTY TRUCK - 200 MILE RANGE"/>
    <x v="38"/>
    <s v="TRANSPORTATION"/>
    <x v="3"/>
    <s v="ELECTRICITY"/>
    <n v="75543.78551044079"/>
  </r>
  <r>
    <n v="75315"/>
    <s v="REFERENCE ELECTRIFICATION - MODERATE TECHNOLOGY ADVANCEMENT"/>
    <x v="0"/>
    <s v="ELECTRIC LIGHT-DUTY TRUCK - 200 MILE RANGE"/>
    <x v="38"/>
    <s v="TRANSPORTATION"/>
    <x v="3"/>
    <s v="DIESEL FUEL"/>
    <n v="0"/>
  </r>
  <r>
    <n v="75316"/>
    <s v="REFERENCE ELECTRIFICATION - MODERATE TECHNOLOGY ADVANCEMENT"/>
    <x v="0"/>
    <s v="ELECTRIC LIGHT-DUTY TRUCK - 200 MILE RANGE"/>
    <x v="38"/>
    <s v="TRANSPORTATION"/>
    <x v="3"/>
    <s v="COMPRESSED PIPELINE GAS"/>
    <n v="0"/>
  </r>
  <r>
    <n v="75317"/>
    <s v="REFERENCE ELECTRIFICATION - MODERATE TECHNOLOGY ADVANCEMENT"/>
    <x v="0"/>
    <s v="ELECTRIC LIGHT-DUTY TRUCK - 200 MILE RANGE"/>
    <x v="38"/>
    <s v="TRANSPORTATION"/>
    <x v="3"/>
    <s v="LIQUID HYDROGEN"/>
    <n v="0"/>
  </r>
  <r>
    <n v="75318"/>
    <s v="REFERENCE ELECTRIFICATION - MODERATE TECHNOLOGY ADVANCEMENT"/>
    <x v="0"/>
    <s v="ELECTRIC LIGHT-DUTY TRUCK - 200 MILE RANGE"/>
    <x v="39"/>
    <s v="TRANSPORTATION"/>
    <x v="3"/>
    <s v="GASOLINE FUEL"/>
    <n v="0"/>
  </r>
  <r>
    <n v="75319"/>
    <s v="REFERENCE ELECTRIFICATION - MODERATE TECHNOLOGY ADVANCEMENT"/>
    <x v="0"/>
    <s v="ELECTRIC LIGHT-DUTY TRUCK - 200 MILE RANGE"/>
    <x v="39"/>
    <s v="TRANSPORTATION"/>
    <x v="3"/>
    <s v="ELECTRICITY"/>
    <n v="6016.76166689737"/>
  </r>
  <r>
    <n v="75320"/>
    <s v="REFERENCE ELECTRIFICATION - MODERATE TECHNOLOGY ADVANCEMENT"/>
    <x v="0"/>
    <s v="ELECTRIC LIGHT-DUTY TRUCK - 200 MILE RANGE"/>
    <x v="39"/>
    <s v="TRANSPORTATION"/>
    <x v="3"/>
    <s v="DIESEL FUEL"/>
    <n v="0"/>
  </r>
  <r>
    <n v="75321"/>
    <s v="REFERENCE ELECTRIFICATION - MODERATE TECHNOLOGY ADVANCEMENT"/>
    <x v="0"/>
    <s v="ELECTRIC LIGHT-DUTY TRUCK - 200 MILE RANGE"/>
    <x v="39"/>
    <s v="TRANSPORTATION"/>
    <x v="3"/>
    <s v="COMPRESSED PIPELINE GAS"/>
    <n v="0"/>
  </r>
  <r>
    <n v="75322"/>
    <s v="REFERENCE ELECTRIFICATION - MODERATE TECHNOLOGY ADVANCEMENT"/>
    <x v="0"/>
    <s v="ELECTRIC LIGHT-DUTY TRUCK - 200 MILE RANGE"/>
    <x v="39"/>
    <s v="TRANSPORTATION"/>
    <x v="3"/>
    <s v="LIQUID HYDROGEN"/>
    <n v="0"/>
  </r>
  <r>
    <n v="75323"/>
    <s v="REFERENCE ELECTRIFICATION - MODERATE TECHNOLOGY ADVANCEMENT"/>
    <x v="0"/>
    <s v="ELECTRIC LIGHT-DUTY TRUCK - 200 MILE RANGE"/>
    <x v="40"/>
    <s v="TRANSPORTATION"/>
    <x v="3"/>
    <s v="GASOLINE FUEL"/>
    <n v="0"/>
  </r>
  <r>
    <n v="75324"/>
    <s v="REFERENCE ELECTRIFICATION - MODERATE TECHNOLOGY ADVANCEMENT"/>
    <x v="0"/>
    <s v="ELECTRIC LIGHT-DUTY TRUCK - 200 MILE RANGE"/>
    <x v="40"/>
    <s v="TRANSPORTATION"/>
    <x v="3"/>
    <s v="ELECTRICITY"/>
    <n v="39443.2154862005"/>
  </r>
  <r>
    <n v="75325"/>
    <s v="REFERENCE ELECTRIFICATION - MODERATE TECHNOLOGY ADVANCEMENT"/>
    <x v="0"/>
    <s v="ELECTRIC LIGHT-DUTY TRUCK - 200 MILE RANGE"/>
    <x v="40"/>
    <s v="TRANSPORTATION"/>
    <x v="3"/>
    <s v="DIESEL FUEL"/>
    <n v="0"/>
  </r>
  <r>
    <n v="75326"/>
    <s v="REFERENCE ELECTRIFICATION - MODERATE TECHNOLOGY ADVANCEMENT"/>
    <x v="0"/>
    <s v="ELECTRIC LIGHT-DUTY TRUCK - 200 MILE RANGE"/>
    <x v="40"/>
    <s v="TRANSPORTATION"/>
    <x v="3"/>
    <s v="COMPRESSED PIPELINE GAS"/>
    <n v="0"/>
  </r>
  <r>
    <n v="75327"/>
    <s v="REFERENCE ELECTRIFICATION - MODERATE TECHNOLOGY ADVANCEMENT"/>
    <x v="0"/>
    <s v="ELECTRIC LIGHT-DUTY TRUCK - 200 MILE RANGE"/>
    <x v="40"/>
    <s v="TRANSPORTATION"/>
    <x v="3"/>
    <s v="LIQUID HYDROGEN"/>
    <n v="0"/>
  </r>
  <r>
    <n v="75328"/>
    <s v="REFERENCE ELECTRIFICATION - MODERATE TECHNOLOGY ADVANCEMENT"/>
    <x v="0"/>
    <s v="ELECTRIC LIGHT-DUTY TRUCK - 200 MILE RANGE"/>
    <x v="41"/>
    <s v="TRANSPORTATION"/>
    <x v="3"/>
    <s v="GASOLINE FUEL"/>
    <n v="0"/>
  </r>
  <r>
    <n v="75329"/>
    <s v="REFERENCE ELECTRIFICATION - MODERATE TECHNOLOGY ADVANCEMENT"/>
    <x v="0"/>
    <s v="ELECTRIC LIGHT-DUTY TRUCK - 200 MILE RANGE"/>
    <x v="41"/>
    <s v="TRANSPORTATION"/>
    <x v="3"/>
    <s v="ELECTRICITY"/>
    <n v="6685.29078672368"/>
  </r>
  <r>
    <n v="75330"/>
    <s v="REFERENCE ELECTRIFICATION - MODERATE TECHNOLOGY ADVANCEMENT"/>
    <x v="0"/>
    <s v="ELECTRIC LIGHT-DUTY TRUCK - 200 MILE RANGE"/>
    <x v="41"/>
    <s v="TRANSPORTATION"/>
    <x v="3"/>
    <s v="DIESEL FUEL"/>
    <n v="0"/>
  </r>
  <r>
    <n v="75331"/>
    <s v="REFERENCE ELECTRIFICATION - MODERATE TECHNOLOGY ADVANCEMENT"/>
    <x v="0"/>
    <s v="ELECTRIC LIGHT-DUTY TRUCK - 200 MILE RANGE"/>
    <x v="41"/>
    <s v="TRANSPORTATION"/>
    <x v="3"/>
    <s v="COMPRESSED PIPELINE GAS"/>
    <n v="0"/>
  </r>
  <r>
    <n v="75332"/>
    <s v="REFERENCE ELECTRIFICATION - MODERATE TECHNOLOGY ADVANCEMENT"/>
    <x v="0"/>
    <s v="ELECTRIC LIGHT-DUTY TRUCK - 200 MILE RANGE"/>
    <x v="41"/>
    <s v="TRANSPORTATION"/>
    <x v="3"/>
    <s v="LIQUID HYDROGEN"/>
    <n v="0"/>
  </r>
  <r>
    <n v="75333"/>
    <s v="REFERENCE ELECTRIFICATION - MODERATE TECHNOLOGY ADVANCEMENT"/>
    <x v="0"/>
    <s v="ELECTRIC LIGHT-DUTY TRUCK - 200 MILE RANGE"/>
    <x v="42"/>
    <s v="TRANSPORTATION"/>
    <x v="3"/>
    <s v="GASOLINE FUEL"/>
    <n v="0"/>
  </r>
  <r>
    <n v="75334"/>
    <s v="REFERENCE ELECTRIFICATION - MODERATE TECHNOLOGY ADVANCEMENT"/>
    <x v="0"/>
    <s v="ELECTRIC LIGHT-DUTY TRUCK - 200 MILE RANGE"/>
    <x v="42"/>
    <s v="TRANSPORTATION"/>
    <x v="3"/>
    <s v="ELECTRICITY"/>
    <n v="55933.5992301593"/>
  </r>
  <r>
    <n v="75335"/>
    <s v="REFERENCE ELECTRIFICATION - MODERATE TECHNOLOGY ADVANCEMENT"/>
    <x v="0"/>
    <s v="ELECTRIC LIGHT-DUTY TRUCK - 200 MILE RANGE"/>
    <x v="42"/>
    <s v="TRANSPORTATION"/>
    <x v="3"/>
    <s v="DIESEL FUEL"/>
    <n v="0"/>
  </r>
  <r>
    <n v="75336"/>
    <s v="REFERENCE ELECTRIFICATION - MODERATE TECHNOLOGY ADVANCEMENT"/>
    <x v="0"/>
    <s v="ELECTRIC LIGHT-DUTY TRUCK - 200 MILE RANGE"/>
    <x v="42"/>
    <s v="TRANSPORTATION"/>
    <x v="3"/>
    <s v="COMPRESSED PIPELINE GAS"/>
    <n v="0"/>
  </r>
  <r>
    <n v="75337"/>
    <s v="REFERENCE ELECTRIFICATION - MODERATE TECHNOLOGY ADVANCEMENT"/>
    <x v="0"/>
    <s v="ELECTRIC LIGHT-DUTY TRUCK - 200 MILE RANGE"/>
    <x v="42"/>
    <s v="TRANSPORTATION"/>
    <x v="3"/>
    <s v="LIQUID HYDROGEN"/>
    <n v="0"/>
  </r>
  <r>
    <n v="75338"/>
    <s v="REFERENCE ELECTRIFICATION - MODERATE TECHNOLOGY ADVANCEMENT"/>
    <x v="0"/>
    <s v="ELECTRIC LIGHT-DUTY TRUCK - 200 MILE RANGE"/>
    <x v="43"/>
    <s v="TRANSPORTATION"/>
    <x v="3"/>
    <s v="GASOLINE FUEL"/>
    <n v="0"/>
  </r>
  <r>
    <n v="75339"/>
    <s v="REFERENCE ELECTRIFICATION - MODERATE TECHNOLOGY ADVANCEMENT"/>
    <x v="0"/>
    <s v="ELECTRIC LIGHT-DUTY TRUCK - 200 MILE RANGE"/>
    <x v="43"/>
    <s v="TRANSPORTATION"/>
    <x v="3"/>
    <s v="ELECTRICITY"/>
    <n v="166463.739244975"/>
  </r>
  <r>
    <n v="75340"/>
    <s v="REFERENCE ELECTRIFICATION - MODERATE TECHNOLOGY ADVANCEMENT"/>
    <x v="0"/>
    <s v="ELECTRIC LIGHT-DUTY TRUCK - 200 MILE RANGE"/>
    <x v="43"/>
    <s v="TRANSPORTATION"/>
    <x v="3"/>
    <s v="DIESEL FUEL"/>
    <n v="0"/>
  </r>
  <r>
    <n v="75341"/>
    <s v="REFERENCE ELECTRIFICATION - MODERATE TECHNOLOGY ADVANCEMENT"/>
    <x v="0"/>
    <s v="ELECTRIC LIGHT-DUTY TRUCK - 200 MILE RANGE"/>
    <x v="43"/>
    <s v="TRANSPORTATION"/>
    <x v="3"/>
    <s v="COMPRESSED PIPELINE GAS"/>
    <n v="0"/>
  </r>
  <r>
    <n v="75342"/>
    <s v="REFERENCE ELECTRIFICATION - MODERATE TECHNOLOGY ADVANCEMENT"/>
    <x v="0"/>
    <s v="ELECTRIC LIGHT-DUTY TRUCK - 200 MILE RANGE"/>
    <x v="43"/>
    <s v="TRANSPORTATION"/>
    <x v="3"/>
    <s v="LIQUID HYDROGEN"/>
    <n v="0"/>
  </r>
  <r>
    <n v="75343"/>
    <s v="REFERENCE ELECTRIFICATION - MODERATE TECHNOLOGY ADVANCEMENT"/>
    <x v="0"/>
    <s v="ELECTRIC LIGHT-DUTY TRUCK - 200 MILE RANGE"/>
    <x v="44"/>
    <s v="TRANSPORTATION"/>
    <x v="3"/>
    <s v="GASOLINE FUEL"/>
    <n v="0"/>
  </r>
  <r>
    <n v="75344"/>
    <s v="REFERENCE ELECTRIFICATION - MODERATE TECHNOLOGY ADVANCEMENT"/>
    <x v="0"/>
    <s v="ELECTRIC LIGHT-DUTY TRUCK - 200 MILE RANGE"/>
    <x v="44"/>
    <s v="TRANSPORTATION"/>
    <x v="3"/>
    <s v="ELECTRICITY"/>
    <n v="17381.7559723209"/>
  </r>
  <r>
    <n v="75345"/>
    <s v="REFERENCE ELECTRIFICATION - MODERATE TECHNOLOGY ADVANCEMENT"/>
    <x v="0"/>
    <s v="ELECTRIC LIGHT-DUTY TRUCK - 200 MILE RANGE"/>
    <x v="44"/>
    <s v="TRANSPORTATION"/>
    <x v="3"/>
    <s v="DIESEL FUEL"/>
    <n v="0"/>
  </r>
  <r>
    <n v="75346"/>
    <s v="REFERENCE ELECTRIFICATION - MODERATE TECHNOLOGY ADVANCEMENT"/>
    <x v="0"/>
    <s v="ELECTRIC LIGHT-DUTY TRUCK - 200 MILE RANGE"/>
    <x v="44"/>
    <s v="TRANSPORTATION"/>
    <x v="3"/>
    <s v="COMPRESSED PIPELINE GAS"/>
    <n v="0"/>
  </r>
  <r>
    <n v="75347"/>
    <s v="REFERENCE ELECTRIFICATION - MODERATE TECHNOLOGY ADVANCEMENT"/>
    <x v="0"/>
    <s v="ELECTRIC LIGHT-DUTY TRUCK - 200 MILE RANGE"/>
    <x v="44"/>
    <s v="TRANSPORTATION"/>
    <x v="3"/>
    <s v="LIQUID HYDROGEN"/>
    <n v="0"/>
  </r>
  <r>
    <n v="75348"/>
    <s v="REFERENCE ELECTRIFICATION - MODERATE TECHNOLOGY ADVANCEMENT"/>
    <x v="0"/>
    <s v="ELECTRIC LIGHT-DUTY TRUCK - 200 MILE RANGE"/>
    <x v="45"/>
    <s v="TRANSPORTATION"/>
    <x v="3"/>
    <s v="GASOLINE FUEL"/>
    <n v="0"/>
  </r>
  <r>
    <n v="75349"/>
    <s v="REFERENCE ELECTRIFICATION - MODERATE TECHNOLOGY ADVANCEMENT"/>
    <x v="0"/>
    <s v="ELECTRIC LIGHT-DUTY TRUCK - 200 MILE RANGE"/>
    <x v="45"/>
    <s v="TRANSPORTATION"/>
    <x v="3"/>
    <s v="ELECTRICITY"/>
    <n v="5571.07560987479"/>
  </r>
  <r>
    <n v="75350"/>
    <s v="REFERENCE ELECTRIFICATION - MODERATE TECHNOLOGY ADVANCEMENT"/>
    <x v="0"/>
    <s v="ELECTRIC LIGHT-DUTY TRUCK - 200 MILE RANGE"/>
    <x v="45"/>
    <s v="TRANSPORTATION"/>
    <x v="3"/>
    <s v="DIESEL FUEL"/>
    <n v="0"/>
  </r>
  <r>
    <n v="75351"/>
    <s v="REFERENCE ELECTRIFICATION - MODERATE TECHNOLOGY ADVANCEMENT"/>
    <x v="0"/>
    <s v="ELECTRIC LIGHT-DUTY TRUCK - 200 MILE RANGE"/>
    <x v="45"/>
    <s v="TRANSPORTATION"/>
    <x v="3"/>
    <s v="COMPRESSED PIPELINE GAS"/>
    <n v="0"/>
  </r>
  <r>
    <n v="75352"/>
    <s v="REFERENCE ELECTRIFICATION - MODERATE TECHNOLOGY ADVANCEMENT"/>
    <x v="0"/>
    <s v="ELECTRIC LIGHT-DUTY TRUCK - 200 MILE RANGE"/>
    <x v="45"/>
    <s v="TRANSPORTATION"/>
    <x v="3"/>
    <s v="LIQUID HYDROGEN"/>
    <n v="0"/>
  </r>
  <r>
    <n v="75353"/>
    <s v="REFERENCE ELECTRIFICATION - MODERATE TECHNOLOGY ADVANCEMENT"/>
    <x v="0"/>
    <s v="ELECTRIC LIGHT-DUTY TRUCK - 200 MILE RANGE"/>
    <x v="46"/>
    <s v="TRANSPORTATION"/>
    <x v="3"/>
    <s v="GASOLINE FUEL"/>
    <n v="0"/>
  </r>
  <r>
    <n v="75354"/>
    <s v="REFERENCE ELECTRIFICATION - MODERATE TECHNOLOGY ADVANCEMENT"/>
    <x v="0"/>
    <s v="ELECTRIC LIGHT-DUTY TRUCK - 200 MILE RANGE"/>
    <x v="46"/>
    <s v="TRANSPORTATION"/>
    <x v="3"/>
    <s v="ELECTRICITY"/>
    <n v="64401.6341992413"/>
  </r>
  <r>
    <n v="75355"/>
    <s v="REFERENCE ELECTRIFICATION - MODERATE TECHNOLOGY ADVANCEMENT"/>
    <x v="0"/>
    <s v="ELECTRIC LIGHT-DUTY TRUCK - 200 MILE RANGE"/>
    <x v="46"/>
    <s v="TRANSPORTATION"/>
    <x v="3"/>
    <s v="DIESEL FUEL"/>
    <n v="0"/>
  </r>
  <r>
    <n v="75356"/>
    <s v="REFERENCE ELECTRIFICATION - MODERATE TECHNOLOGY ADVANCEMENT"/>
    <x v="0"/>
    <s v="ELECTRIC LIGHT-DUTY TRUCK - 200 MILE RANGE"/>
    <x v="46"/>
    <s v="TRANSPORTATION"/>
    <x v="3"/>
    <s v="COMPRESSED PIPELINE GAS"/>
    <n v="0"/>
  </r>
  <r>
    <n v="75357"/>
    <s v="REFERENCE ELECTRIFICATION - MODERATE TECHNOLOGY ADVANCEMENT"/>
    <x v="0"/>
    <s v="ELECTRIC LIGHT-DUTY TRUCK - 200 MILE RANGE"/>
    <x v="46"/>
    <s v="TRANSPORTATION"/>
    <x v="3"/>
    <s v="LIQUID HYDROGEN"/>
    <n v="0"/>
  </r>
  <r>
    <n v="75358"/>
    <s v="REFERENCE ELECTRIFICATION - MODERATE TECHNOLOGY ADVANCEMENT"/>
    <x v="0"/>
    <s v="ELECTRIC LIGHT-DUTY TRUCK - 200 MILE RANGE"/>
    <x v="47"/>
    <s v="TRANSPORTATION"/>
    <x v="3"/>
    <s v="GASOLINE FUEL"/>
    <n v="0"/>
  </r>
  <r>
    <n v="75359"/>
    <s v="REFERENCE ELECTRIFICATION - MODERATE TECHNOLOGY ADVANCEMENT"/>
    <x v="0"/>
    <s v="ELECTRIC LIGHT-DUTY TRUCK - 200 MILE RANGE"/>
    <x v="47"/>
    <s v="TRANSPORTATION"/>
    <x v="3"/>
    <s v="ELECTRICITY"/>
    <n v="45237.1340217013"/>
  </r>
  <r>
    <n v="75360"/>
    <s v="REFERENCE ELECTRIFICATION - MODERATE TECHNOLOGY ADVANCEMENT"/>
    <x v="0"/>
    <s v="ELECTRIC LIGHT-DUTY TRUCK - 200 MILE RANGE"/>
    <x v="47"/>
    <s v="TRANSPORTATION"/>
    <x v="3"/>
    <s v="DIESEL FUEL"/>
    <n v="0"/>
  </r>
  <r>
    <n v="75361"/>
    <s v="REFERENCE ELECTRIFICATION - MODERATE TECHNOLOGY ADVANCEMENT"/>
    <x v="0"/>
    <s v="ELECTRIC LIGHT-DUTY TRUCK - 200 MILE RANGE"/>
    <x v="47"/>
    <s v="TRANSPORTATION"/>
    <x v="3"/>
    <s v="COMPRESSED PIPELINE GAS"/>
    <n v="0"/>
  </r>
  <r>
    <n v="75362"/>
    <s v="REFERENCE ELECTRIFICATION - MODERATE TECHNOLOGY ADVANCEMENT"/>
    <x v="0"/>
    <s v="ELECTRIC LIGHT-DUTY TRUCK - 200 MILE RANGE"/>
    <x v="47"/>
    <s v="TRANSPORTATION"/>
    <x v="3"/>
    <s v="LIQUID HYDROGEN"/>
    <n v="0"/>
  </r>
  <r>
    <n v="75363"/>
    <s v="REFERENCE ELECTRIFICATION - MODERATE TECHNOLOGY ADVANCEMENT"/>
    <x v="0"/>
    <s v="ELECTRIC LIGHT-DUTY TRUCK - 200 MILE RANGE"/>
    <x v="48"/>
    <s v="TRANSPORTATION"/>
    <x v="3"/>
    <s v="GASOLINE FUEL"/>
    <n v="0"/>
  </r>
  <r>
    <n v="75364"/>
    <s v="REFERENCE ELECTRIFICATION - MODERATE TECHNOLOGY ADVANCEMENT"/>
    <x v="0"/>
    <s v="ELECTRIC LIGHT-DUTY TRUCK - 200 MILE RANGE"/>
    <x v="48"/>
    <s v="TRANSPORTATION"/>
    <x v="3"/>
    <s v="ELECTRICITY"/>
    <n v="14261.9535960361"/>
  </r>
  <r>
    <n v="75365"/>
    <s v="REFERENCE ELECTRIFICATION - MODERATE TECHNOLOGY ADVANCEMENT"/>
    <x v="0"/>
    <s v="ELECTRIC LIGHT-DUTY TRUCK - 200 MILE RANGE"/>
    <x v="48"/>
    <s v="TRANSPORTATION"/>
    <x v="3"/>
    <s v="DIESEL FUEL"/>
    <n v="0"/>
  </r>
  <r>
    <n v="75366"/>
    <s v="REFERENCE ELECTRIFICATION - MODERATE TECHNOLOGY ADVANCEMENT"/>
    <x v="0"/>
    <s v="ELECTRIC LIGHT-DUTY TRUCK - 200 MILE RANGE"/>
    <x v="48"/>
    <s v="TRANSPORTATION"/>
    <x v="3"/>
    <s v="COMPRESSED PIPELINE GAS"/>
    <n v="0"/>
  </r>
  <r>
    <n v="75367"/>
    <s v="REFERENCE ELECTRIFICATION - MODERATE TECHNOLOGY ADVANCEMENT"/>
    <x v="0"/>
    <s v="ELECTRIC LIGHT-DUTY TRUCK - 200 MILE RANGE"/>
    <x v="48"/>
    <s v="TRANSPORTATION"/>
    <x v="3"/>
    <s v="LIQUID HYDROGEN"/>
    <n v="0"/>
  </r>
  <r>
    <n v="75368"/>
    <s v="REFERENCE ELECTRIFICATION - MODERATE TECHNOLOGY ADVANCEMENT"/>
    <x v="0"/>
    <s v="ELECTRIC LIGHT-DUTY TRUCK - 200 MILE RANGE"/>
    <x v="49"/>
    <s v="TRANSPORTATION"/>
    <x v="3"/>
    <s v="GASOLINE FUEL"/>
    <n v="0"/>
  </r>
  <r>
    <n v="75369"/>
    <s v="REFERENCE ELECTRIFICATION - MODERATE TECHNOLOGY ADVANCEMENT"/>
    <x v="0"/>
    <s v="ELECTRIC LIGHT-DUTY TRUCK - 200 MILE RANGE"/>
    <x v="49"/>
    <s v="TRANSPORTATION"/>
    <x v="3"/>
    <s v="ELECTRICITY"/>
    <n v="45682.8201244557"/>
  </r>
  <r>
    <n v="75370"/>
    <s v="REFERENCE ELECTRIFICATION - MODERATE TECHNOLOGY ADVANCEMENT"/>
    <x v="0"/>
    <s v="ELECTRIC LIGHT-DUTY TRUCK - 200 MILE RANGE"/>
    <x v="49"/>
    <s v="TRANSPORTATION"/>
    <x v="3"/>
    <s v="DIESEL FUEL"/>
    <n v="0"/>
  </r>
  <r>
    <n v="75371"/>
    <s v="REFERENCE ELECTRIFICATION - MODERATE TECHNOLOGY ADVANCEMENT"/>
    <x v="0"/>
    <s v="ELECTRIC LIGHT-DUTY TRUCK - 200 MILE RANGE"/>
    <x v="49"/>
    <s v="TRANSPORTATION"/>
    <x v="3"/>
    <s v="COMPRESSED PIPELINE GAS"/>
    <n v="0"/>
  </r>
  <r>
    <n v="75372"/>
    <s v="REFERENCE ELECTRIFICATION - MODERATE TECHNOLOGY ADVANCEMENT"/>
    <x v="0"/>
    <s v="ELECTRIC LIGHT-DUTY TRUCK - 200 MILE RANGE"/>
    <x v="49"/>
    <s v="TRANSPORTATION"/>
    <x v="3"/>
    <s v="LIQUID HYDROGEN"/>
    <n v="0"/>
  </r>
  <r>
    <n v="75373"/>
    <s v="REFERENCE ELECTRIFICATION - MODERATE TECHNOLOGY ADVANCEMENT"/>
    <x v="0"/>
    <s v="ELECTRIC LIGHT-DUTY TRUCK - 200 MILE RANGE"/>
    <x v="50"/>
    <s v="TRANSPORTATION"/>
    <x v="3"/>
    <s v="GASOLINE FUEL"/>
    <n v="0"/>
  </r>
  <r>
    <n v="75374"/>
    <s v="REFERENCE ELECTRIFICATION - MODERATE TECHNOLOGY ADVANCEMENT"/>
    <x v="0"/>
    <s v="ELECTRIC LIGHT-DUTY TRUCK - 200 MILE RANGE"/>
    <x v="50"/>
    <s v="TRANSPORTATION"/>
    <x v="3"/>
    <s v="ELECTRICITY"/>
    <n v="6685.29076386212"/>
  </r>
  <r>
    <n v="75375"/>
    <s v="REFERENCE ELECTRIFICATION - MODERATE TECHNOLOGY ADVANCEMENT"/>
    <x v="0"/>
    <s v="ELECTRIC LIGHT-DUTY TRUCK - 200 MILE RANGE"/>
    <x v="50"/>
    <s v="TRANSPORTATION"/>
    <x v="3"/>
    <s v="DIESEL FUEL"/>
    <n v="0"/>
  </r>
  <r>
    <n v="75376"/>
    <s v="REFERENCE ELECTRIFICATION - MODERATE TECHNOLOGY ADVANCEMENT"/>
    <x v="0"/>
    <s v="ELECTRIC LIGHT-DUTY TRUCK - 200 MILE RANGE"/>
    <x v="50"/>
    <s v="TRANSPORTATION"/>
    <x v="3"/>
    <s v="COMPRESSED PIPELINE GAS"/>
    <n v="0"/>
  </r>
  <r>
    <n v="75377"/>
    <s v="REFERENCE ELECTRIFICATION - MODERATE TECHNOLOGY ADVANCEMENT"/>
    <x v="0"/>
    <s v="ELECTRIC LIGHT-DUTY TRUCK - 200 MILE RANGE"/>
    <x v="50"/>
    <s v="TRANSPORTATION"/>
    <x v="3"/>
    <s v="LIQUID HYDROGEN"/>
    <n v="0"/>
  </r>
  <r>
    <n v="75378"/>
    <s v="REFERENCE ELECTRIFICATION - MODERATE TECHNOLOGY ADVANCEMENT"/>
    <x v="0"/>
    <s v="PHEV - GASOLINE - 50 MILE RANGE - LIGHT DUTY TRUCK"/>
    <x v="0"/>
    <s v="TRANSPORTATION"/>
    <x v="3"/>
    <s v="GASOLINE FUEL"/>
    <n v="20746.6525679909"/>
  </r>
  <r>
    <n v="75379"/>
    <s v="REFERENCE ELECTRIFICATION - MODERATE TECHNOLOGY ADVANCEMENT"/>
    <x v="0"/>
    <s v="PHEV - GASOLINE - 50 MILE RANGE - LIGHT DUTY TRUCK"/>
    <x v="0"/>
    <s v="TRANSPORTATION"/>
    <x v="3"/>
    <s v="ELECTRICITY"/>
    <n v="72717.6655740072"/>
  </r>
  <r>
    <n v="75380"/>
    <s v="REFERENCE ELECTRIFICATION - MODERATE TECHNOLOGY ADVANCEMENT"/>
    <x v="0"/>
    <s v="PHEV - GASOLINE - 50 MILE RANGE - LIGHT DUTY TRUCK"/>
    <x v="0"/>
    <s v="TRANSPORTATION"/>
    <x v="3"/>
    <s v="DIESEL FUEL"/>
    <n v="0"/>
  </r>
  <r>
    <n v="75381"/>
    <s v="REFERENCE ELECTRIFICATION - MODERATE TECHNOLOGY ADVANCEMENT"/>
    <x v="0"/>
    <s v="PHEV - GASOLINE - 50 MILE RANGE - LIGHT DUTY TRUCK"/>
    <x v="0"/>
    <s v="TRANSPORTATION"/>
    <x v="3"/>
    <s v="COMPRESSED PIPELINE GAS"/>
    <n v="0"/>
  </r>
  <r>
    <n v="75382"/>
    <s v="REFERENCE ELECTRIFICATION - MODERATE TECHNOLOGY ADVANCEMENT"/>
    <x v="0"/>
    <s v="PHEV - GASOLINE - 50 MILE RANGE - LIGHT DUTY TRUCK"/>
    <x v="0"/>
    <s v="TRANSPORTATION"/>
    <x v="3"/>
    <s v="LIQUID HYDROGEN"/>
    <n v="0"/>
  </r>
  <r>
    <n v="75383"/>
    <s v="REFERENCE ELECTRIFICATION - MODERATE TECHNOLOGY ADVANCEMENT"/>
    <x v="0"/>
    <s v="PHEV - GASOLINE - 50 MILE RANGE - LIGHT DUTY TRUCK"/>
    <x v="1"/>
    <s v="TRANSPORTATION"/>
    <x v="3"/>
    <s v="GASOLINE FUEL"/>
    <n v="1502.02009812214"/>
  </r>
  <r>
    <n v="75384"/>
    <s v="REFERENCE ELECTRIFICATION - MODERATE TECHNOLOGY ADVANCEMENT"/>
    <x v="0"/>
    <s v="PHEV - GASOLINE - 50 MILE RANGE - LIGHT DUTY TRUCK"/>
    <x v="1"/>
    <s v="TRANSPORTATION"/>
    <x v="3"/>
    <s v="ELECTRICITY"/>
    <n v="5264.62738134437"/>
  </r>
  <r>
    <n v="75385"/>
    <s v="REFERENCE ELECTRIFICATION - MODERATE TECHNOLOGY ADVANCEMENT"/>
    <x v="0"/>
    <s v="PHEV - GASOLINE - 50 MILE RANGE - LIGHT DUTY TRUCK"/>
    <x v="1"/>
    <s v="TRANSPORTATION"/>
    <x v="3"/>
    <s v="DIESEL FUEL"/>
    <n v="0"/>
  </r>
  <r>
    <n v="75386"/>
    <s v="REFERENCE ELECTRIFICATION - MODERATE TECHNOLOGY ADVANCEMENT"/>
    <x v="0"/>
    <s v="PHEV - GASOLINE - 50 MILE RANGE - LIGHT DUTY TRUCK"/>
    <x v="1"/>
    <s v="TRANSPORTATION"/>
    <x v="3"/>
    <s v="COMPRESSED PIPELINE GAS"/>
    <n v="0"/>
  </r>
  <r>
    <n v="75387"/>
    <s v="REFERENCE ELECTRIFICATION - MODERATE TECHNOLOGY ADVANCEMENT"/>
    <x v="0"/>
    <s v="PHEV - GASOLINE - 50 MILE RANGE - LIGHT DUTY TRUCK"/>
    <x v="1"/>
    <s v="TRANSPORTATION"/>
    <x v="3"/>
    <s v="LIQUID HYDROGEN"/>
    <n v="0"/>
  </r>
  <r>
    <n v="75388"/>
    <s v="REFERENCE ELECTRIFICATION - MODERATE TECHNOLOGY ADVANCEMENT"/>
    <x v="0"/>
    <s v="PHEV - GASOLINE - 50 MILE RANGE - LIGHT DUTY TRUCK"/>
    <x v="2"/>
    <s v="TRANSPORTATION"/>
    <x v="3"/>
    <s v="GASOLINE FUEL"/>
    <n v="19526.2612274062"/>
  </r>
  <r>
    <n v="75389"/>
    <s v="REFERENCE ELECTRIFICATION - MODERATE TECHNOLOGY ADVANCEMENT"/>
    <x v="0"/>
    <s v="PHEV - GASOLINE - 50 MILE RANGE - LIGHT DUTY TRUCK"/>
    <x v="2"/>
    <s v="TRANSPORTATION"/>
    <x v="3"/>
    <s v="ELECTRICITY"/>
    <n v="68440.1557885987"/>
  </r>
  <r>
    <n v="75390"/>
    <s v="REFERENCE ELECTRIFICATION - MODERATE TECHNOLOGY ADVANCEMENT"/>
    <x v="0"/>
    <s v="PHEV - GASOLINE - 50 MILE RANGE - LIGHT DUTY TRUCK"/>
    <x v="2"/>
    <s v="TRANSPORTATION"/>
    <x v="3"/>
    <s v="DIESEL FUEL"/>
    <n v="0"/>
  </r>
  <r>
    <n v="75391"/>
    <s v="REFERENCE ELECTRIFICATION - MODERATE TECHNOLOGY ADVANCEMENT"/>
    <x v="0"/>
    <s v="PHEV - GASOLINE - 50 MILE RANGE - LIGHT DUTY TRUCK"/>
    <x v="2"/>
    <s v="TRANSPORTATION"/>
    <x v="3"/>
    <s v="COMPRESSED PIPELINE GAS"/>
    <n v="0"/>
  </r>
  <r>
    <n v="75392"/>
    <s v="REFERENCE ELECTRIFICATION - MODERATE TECHNOLOGY ADVANCEMENT"/>
    <x v="0"/>
    <s v="PHEV - GASOLINE - 50 MILE RANGE - LIGHT DUTY TRUCK"/>
    <x v="2"/>
    <s v="TRANSPORTATION"/>
    <x v="3"/>
    <s v="LIQUID HYDROGEN"/>
    <n v="0"/>
  </r>
  <r>
    <n v="75393"/>
    <s v="REFERENCE ELECTRIFICATION - MODERATE TECHNOLOGY ADVANCEMENT"/>
    <x v="0"/>
    <s v="PHEV - GASOLINE - 50 MILE RANGE - LIGHT DUTY TRUCK"/>
    <x v="3"/>
    <s v="TRANSPORTATION"/>
    <x v="3"/>
    <s v="GASOLINE FUEL"/>
    <n v="10044.7593471985"/>
  </r>
  <r>
    <n v="75394"/>
    <s v="REFERENCE ELECTRIFICATION - MODERATE TECHNOLOGY ADVANCEMENT"/>
    <x v="0"/>
    <s v="PHEV - GASOLINE - 50 MILE RANGE - LIGHT DUTY TRUCK"/>
    <x v="3"/>
    <s v="TRANSPORTATION"/>
    <x v="3"/>
    <s v="ELECTRICITY"/>
    <n v="35207.1954059672"/>
  </r>
  <r>
    <n v="75395"/>
    <s v="REFERENCE ELECTRIFICATION - MODERATE TECHNOLOGY ADVANCEMENT"/>
    <x v="0"/>
    <s v="PHEV - GASOLINE - 50 MILE RANGE - LIGHT DUTY TRUCK"/>
    <x v="3"/>
    <s v="TRANSPORTATION"/>
    <x v="3"/>
    <s v="DIESEL FUEL"/>
    <n v="0"/>
  </r>
  <r>
    <n v="75396"/>
    <s v="REFERENCE ELECTRIFICATION - MODERATE TECHNOLOGY ADVANCEMENT"/>
    <x v="0"/>
    <s v="PHEV - GASOLINE - 50 MILE RANGE - LIGHT DUTY TRUCK"/>
    <x v="3"/>
    <s v="TRANSPORTATION"/>
    <x v="3"/>
    <s v="COMPRESSED PIPELINE GAS"/>
    <n v="0"/>
  </r>
  <r>
    <n v="75397"/>
    <s v="REFERENCE ELECTRIFICATION - MODERATE TECHNOLOGY ADVANCEMENT"/>
    <x v="0"/>
    <s v="PHEV - GASOLINE - 50 MILE RANGE - LIGHT DUTY TRUCK"/>
    <x v="3"/>
    <s v="TRANSPORTATION"/>
    <x v="3"/>
    <s v="LIQUID HYDROGEN"/>
    <n v="0"/>
  </r>
  <r>
    <n v="75398"/>
    <s v="REFERENCE ELECTRIFICATION - MODERATE TECHNOLOGY ADVANCEMENT"/>
    <x v="0"/>
    <s v="PHEV - GASOLINE - 50 MILE RANGE - LIGHT DUTY TRUCK"/>
    <x v="4"/>
    <s v="TRANSPORTATION"/>
    <x v="3"/>
    <s v="GASOLINE FUEL"/>
    <n v="105986.292977497"/>
  </r>
  <r>
    <n v="75399"/>
    <s v="REFERENCE ELECTRIFICATION - MODERATE TECHNOLOGY ADVANCEMENT"/>
    <x v="0"/>
    <s v="PHEV - GASOLINE - 50 MILE RANGE - LIGHT DUTY TRUCK"/>
    <x v="4"/>
    <s v="TRANSPORTATION"/>
    <x v="3"/>
    <s v="ELECTRICITY"/>
    <n v="371485.268908261"/>
  </r>
  <r>
    <n v="75400"/>
    <s v="REFERENCE ELECTRIFICATION - MODERATE TECHNOLOGY ADVANCEMENT"/>
    <x v="0"/>
    <s v="PHEV - GASOLINE - 50 MILE RANGE - LIGHT DUTY TRUCK"/>
    <x v="4"/>
    <s v="TRANSPORTATION"/>
    <x v="3"/>
    <s v="DIESEL FUEL"/>
    <n v="0"/>
  </r>
  <r>
    <n v="75401"/>
    <s v="REFERENCE ELECTRIFICATION - MODERATE TECHNOLOGY ADVANCEMENT"/>
    <x v="0"/>
    <s v="PHEV - GASOLINE - 50 MILE RANGE - LIGHT DUTY TRUCK"/>
    <x v="4"/>
    <s v="TRANSPORTATION"/>
    <x v="3"/>
    <s v="COMPRESSED PIPELINE GAS"/>
    <n v="0"/>
  </r>
  <r>
    <n v="75402"/>
    <s v="REFERENCE ELECTRIFICATION - MODERATE TECHNOLOGY ADVANCEMENT"/>
    <x v="0"/>
    <s v="PHEV - GASOLINE - 50 MILE RANGE - LIGHT DUTY TRUCK"/>
    <x v="4"/>
    <s v="TRANSPORTATION"/>
    <x v="3"/>
    <s v="LIQUID HYDROGEN"/>
    <n v="0"/>
  </r>
  <r>
    <n v="75403"/>
    <s v="REFERENCE ELECTRIFICATION - MODERATE TECHNOLOGY ADVANCEMENT"/>
    <x v="0"/>
    <s v="PHEV - GASOLINE - 50 MILE RANGE - LIGHT DUTY TRUCK"/>
    <x v="5"/>
    <s v="TRANSPORTATION"/>
    <x v="3"/>
    <s v="GASOLINE FUEL"/>
    <n v="16240.5922832548"/>
  </r>
  <r>
    <n v="75404"/>
    <s v="REFERENCE ELECTRIFICATION - MODERATE TECHNOLOGY ADVANCEMENT"/>
    <x v="0"/>
    <s v="PHEV - GASOLINE - 50 MILE RANGE - LIGHT DUTY TRUCK"/>
    <x v="5"/>
    <s v="TRANSPORTATION"/>
    <x v="3"/>
    <s v="ELECTRICITY"/>
    <n v="56923.7834637285"/>
  </r>
  <r>
    <n v="75405"/>
    <s v="REFERENCE ELECTRIFICATION - MODERATE TECHNOLOGY ADVANCEMENT"/>
    <x v="0"/>
    <s v="PHEV - GASOLINE - 50 MILE RANGE - LIGHT DUTY TRUCK"/>
    <x v="5"/>
    <s v="TRANSPORTATION"/>
    <x v="3"/>
    <s v="DIESEL FUEL"/>
    <n v="0"/>
  </r>
  <r>
    <n v="75406"/>
    <s v="REFERENCE ELECTRIFICATION - MODERATE TECHNOLOGY ADVANCEMENT"/>
    <x v="0"/>
    <s v="PHEV - GASOLINE - 50 MILE RANGE - LIGHT DUTY TRUCK"/>
    <x v="5"/>
    <s v="TRANSPORTATION"/>
    <x v="3"/>
    <s v="COMPRESSED PIPELINE GAS"/>
    <n v="0"/>
  </r>
  <r>
    <n v="75407"/>
    <s v="REFERENCE ELECTRIFICATION - MODERATE TECHNOLOGY ADVANCEMENT"/>
    <x v="0"/>
    <s v="PHEV - GASOLINE - 50 MILE RANGE - LIGHT DUTY TRUCK"/>
    <x v="5"/>
    <s v="TRANSPORTATION"/>
    <x v="3"/>
    <s v="LIQUID HYDROGEN"/>
    <n v="0"/>
  </r>
  <r>
    <n v="75408"/>
    <s v="REFERENCE ELECTRIFICATION - MODERATE TECHNOLOGY ADVANCEMENT"/>
    <x v="0"/>
    <s v="PHEV - GASOLINE - 50 MILE RANGE - LIGHT DUTY TRUCK"/>
    <x v="6"/>
    <s v="TRANSPORTATION"/>
    <x v="3"/>
    <s v="GASOLINE FUEL"/>
    <n v="10889.6456776729"/>
  </r>
  <r>
    <n v="75409"/>
    <s v="REFERENCE ELECTRIFICATION - MODERATE TECHNOLOGY ADVANCEMENT"/>
    <x v="0"/>
    <s v="PHEV - GASOLINE - 50 MILE RANGE - LIGHT DUTY TRUCK"/>
    <x v="6"/>
    <s v="TRANSPORTATION"/>
    <x v="3"/>
    <s v="ELECTRICITY"/>
    <n v="38168.5483965828"/>
  </r>
  <r>
    <n v="75410"/>
    <s v="REFERENCE ELECTRIFICATION - MODERATE TECHNOLOGY ADVANCEMENT"/>
    <x v="0"/>
    <s v="PHEV - GASOLINE - 50 MILE RANGE - LIGHT DUTY TRUCK"/>
    <x v="6"/>
    <s v="TRANSPORTATION"/>
    <x v="3"/>
    <s v="DIESEL FUEL"/>
    <n v="0"/>
  </r>
  <r>
    <n v="75411"/>
    <s v="REFERENCE ELECTRIFICATION - MODERATE TECHNOLOGY ADVANCEMENT"/>
    <x v="0"/>
    <s v="PHEV - GASOLINE - 50 MILE RANGE - LIGHT DUTY TRUCK"/>
    <x v="6"/>
    <s v="TRANSPORTATION"/>
    <x v="3"/>
    <s v="COMPRESSED PIPELINE GAS"/>
    <n v="0"/>
  </r>
  <r>
    <n v="75412"/>
    <s v="REFERENCE ELECTRIFICATION - MODERATE TECHNOLOGY ADVANCEMENT"/>
    <x v="0"/>
    <s v="PHEV - GASOLINE - 50 MILE RANGE - LIGHT DUTY TRUCK"/>
    <x v="6"/>
    <s v="TRANSPORTATION"/>
    <x v="3"/>
    <s v="LIQUID HYDROGEN"/>
    <n v="0"/>
  </r>
  <r>
    <n v="75413"/>
    <s v="REFERENCE ELECTRIFICATION - MODERATE TECHNOLOGY ADVANCEMENT"/>
    <x v="0"/>
    <s v="PHEV - GASOLINE - 50 MILE RANGE - LIGHT DUTY TRUCK"/>
    <x v="7"/>
    <s v="TRANSPORTATION"/>
    <x v="3"/>
    <s v="GASOLINE FUEL"/>
    <n v="2159.15388503099"/>
  </r>
  <r>
    <n v="75414"/>
    <s v="REFERENCE ELECTRIFICATION - MODERATE TECHNOLOGY ADVANCEMENT"/>
    <x v="0"/>
    <s v="PHEV - GASOLINE - 50 MILE RANGE - LIGHT DUTY TRUCK"/>
    <x v="7"/>
    <s v="TRANSPORTATION"/>
    <x v="3"/>
    <s v="ELECTRICITY"/>
    <n v="7567.90183958367"/>
  </r>
  <r>
    <n v="75415"/>
    <s v="REFERENCE ELECTRIFICATION - MODERATE TECHNOLOGY ADVANCEMENT"/>
    <x v="0"/>
    <s v="PHEV - GASOLINE - 50 MILE RANGE - LIGHT DUTY TRUCK"/>
    <x v="7"/>
    <s v="TRANSPORTATION"/>
    <x v="3"/>
    <s v="DIESEL FUEL"/>
    <n v="0"/>
  </r>
  <r>
    <n v="75416"/>
    <s v="REFERENCE ELECTRIFICATION - MODERATE TECHNOLOGY ADVANCEMENT"/>
    <x v="0"/>
    <s v="PHEV - GASOLINE - 50 MILE RANGE - LIGHT DUTY TRUCK"/>
    <x v="7"/>
    <s v="TRANSPORTATION"/>
    <x v="3"/>
    <s v="COMPRESSED PIPELINE GAS"/>
    <n v="0"/>
  </r>
  <r>
    <n v="75417"/>
    <s v="REFERENCE ELECTRIFICATION - MODERATE TECHNOLOGY ADVANCEMENT"/>
    <x v="0"/>
    <s v="PHEV - GASOLINE - 50 MILE RANGE - LIGHT DUTY TRUCK"/>
    <x v="7"/>
    <s v="TRANSPORTATION"/>
    <x v="3"/>
    <s v="LIQUID HYDROGEN"/>
    <n v="0"/>
  </r>
  <r>
    <n v="75418"/>
    <s v="REFERENCE ELECTRIFICATION - MODERATE TECHNOLOGY ADVANCEMENT"/>
    <x v="0"/>
    <s v="PHEV - GASOLINE - 50 MILE RANGE - LIGHT DUTY TRUCK"/>
    <x v="8"/>
    <s v="TRANSPORTATION"/>
    <x v="3"/>
    <s v="GASOLINE FUEL"/>
    <n v="2145.15507152655"/>
  </r>
  <r>
    <n v="75419"/>
    <s v="REFERENCE ELECTRIFICATION - MODERATE TECHNOLOGY ADVANCEMENT"/>
    <x v="0"/>
    <s v="PHEV - GASOLINE - 50 MILE RANGE - LIGHT DUTY TRUCK"/>
    <x v="8"/>
    <s v="TRANSPORTATION"/>
    <x v="3"/>
    <s v="ELECTRICITY"/>
    <n v="7518.83556079425"/>
  </r>
  <r>
    <n v="75420"/>
    <s v="REFERENCE ELECTRIFICATION - MODERATE TECHNOLOGY ADVANCEMENT"/>
    <x v="0"/>
    <s v="PHEV - GASOLINE - 50 MILE RANGE - LIGHT DUTY TRUCK"/>
    <x v="8"/>
    <s v="TRANSPORTATION"/>
    <x v="3"/>
    <s v="DIESEL FUEL"/>
    <n v="0"/>
  </r>
  <r>
    <n v="75421"/>
    <s v="REFERENCE ELECTRIFICATION - MODERATE TECHNOLOGY ADVANCEMENT"/>
    <x v="0"/>
    <s v="PHEV - GASOLINE - 50 MILE RANGE - LIGHT DUTY TRUCK"/>
    <x v="8"/>
    <s v="TRANSPORTATION"/>
    <x v="3"/>
    <s v="COMPRESSED PIPELINE GAS"/>
    <n v="0"/>
  </r>
  <r>
    <n v="75422"/>
    <s v="REFERENCE ELECTRIFICATION - MODERATE TECHNOLOGY ADVANCEMENT"/>
    <x v="0"/>
    <s v="PHEV - GASOLINE - 50 MILE RANGE - LIGHT DUTY TRUCK"/>
    <x v="8"/>
    <s v="TRANSPORTATION"/>
    <x v="3"/>
    <s v="LIQUID HYDROGEN"/>
    <n v="0"/>
  </r>
  <r>
    <n v="75423"/>
    <s v="REFERENCE ELECTRIFICATION - MODERATE TECHNOLOGY ADVANCEMENT"/>
    <x v="0"/>
    <s v="PHEV - GASOLINE - 50 MILE RANGE - LIGHT DUTY TRUCK"/>
    <x v="9"/>
    <s v="TRANSPORTATION"/>
    <x v="3"/>
    <s v="GASOLINE FUEL"/>
    <n v="64680.7403465591"/>
  </r>
  <r>
    <n v="75424"/>
    <s v="REFERENCE ELECTRIFICATION - MODERATE TECHNOLOGY ADVANCEMENT"/>
    <x v="0"/>
    <s v="PHEV - GASOLINE - 50 MILE RANGE - LIGHT DUTY TRUCK"/>
    <x v="9"/>
    <s v="TRANSPORTATION"/>
    <x v="3"/>
    <s v="ELECTRICITY"/>
    <n v="226708.016157603"/>
  </r>
  <r>
    <n v="75425"/>
    <s v="REFERENCE ELECTRIFICATION - MODERATE TECHNOLOGY ADVANCEMENT"/>
    <x v="0"/>
    <s v="PHEV - GASOLINE - 50 MILE RANGE - LIGHT DUTY TRUCK"/>
    <x v="9"/>
    <s v="TRANSPORTATION"/>
    <x v="3"/>
    <s v="DIESEL FUEL"/>
    <n v="0"/>
  </r>
  <r>
    <n v="75426"/>
    <s v="REFERENCE ELECTRIFICATION - MODERATE TECHNOLOGY ADVANCEMENT"/>
    <x v="0"/>
    <s v="PHEV - GASOLINE - 50 MILE RANGE - LIGHT DUTY TRUCK"/>
    <x v="9"/>
    <s v="TRANSPORTATION"/>
    <x v="3"/>
    <s v="COMPRESSED PIPELINE GAS"/>
    <n v="0"/>
  </r>
  <r>
    <n v="75427"/>
    <s v="REFERENCE ELECTRIFICATION - MODERATE TECHNOLOGY ADVANCEMENT"/>
    <x v="0"/>
    <s v="PHEV - GASOLINE - 50 MILE RANGE - LIGHT DUTY TRUCK"/>
    <x v="9"/>
    <s v="TRANSPORTATION"/>
    <x v="3"/>
    <s v="LIQUID HYDROGEN"/>
    <n v="0"/>
  </r>
  <r>
    <n v="75428"/>
    <s v="REFERENCE ELECTRIFICATION - MODERATE TECHNOLOGY ADVANCEMENT"/>
    <x v="0"/>
    <s v="PHEV - GASOLINE - 50 MILE RANGE - LIGHT DUTY TRUCK"/>
    <x v="10"/>
    <s v="TRANSPORTATION"/>
    <x v="3"/>
    <s v="GASOLINE FUEL"/>
    <n v="35860.7298113625"/>
  </r>
  <r>
    <n v="75429"/>
    <s v="REFERENCE ELECTRIFICATION - MODERATE TECHNOLOGY ADVANCEMENT"/>
    <x v="0"/>
    <s v="PHEV - GASOLINE - 50 MILE RANGE - LIGHT DUTY TRUCK"/>
    <x v="10"/>
    <s v="TRANSPORTATION"/>
    <x v="3"/>
    <s v="ELECTRICITY"/>
    <n v="125692.978619876"/>
  </r>
  <r>
    <n v="75430"/>
    <s v="REFERENCE ELECTRIFICATION - MODERATE TECHNOLOGY ADVANCEMENT"/>
    <x v="0"/>
    <s v="PHEV - GASOLINE - 50 MILE RANGE - LIGHT DUTY TRUCK"/>
    <x v="10"/>
    <s v="TRANSPORTATION"/>
    <x v="3"/>
    <s v="DIESEL FUEL"/>
    <n v="0"/>
  </r>
  <r>
    <n v="75431"/>
    <s v="REFERENCE ELECTRIFICATION - MODERATE TECHNOLOGY ADVANCEMENT"/>
    <x v="0"/>
    <s v="PHEV - GASOLINE - 50 MILE RANGE - LIGHT DUTY TRUCK"/>
    <x v="10"/>
    <s v="TRANSPORTATION"/>
    <x v="3"/>
    <s v="COMPRESSED PIPELINE GAS"/>
    <n v="0"/>
  </r>
  <r>
    <n v="75432"/>
    <s v="REFERENCE ELECTRIFICATION - MODERATE TECHNOLOGY ADVANCEMENT"/>
    <x v="0"/>
    <s v="PHEV - GASOLINE - 50 MILE RANGE - LIGHT DUTY TRUCK"/>
    <x v="10"/>
    <s v="TRANSPORTATION"/>
    <x v="3"/>
    <s v="LIQUID HYDROGEN"/>
    <n v="0"/>
  </r>
  <r>
    <n v="75433"/>
    <s v="REFERENCE ELECTRIFICATION - MODERATE TECHNOLOGY ADVANCEMENT"/>
    <x v="0"/>
    <s v="PHEV - GASOLINE - 50 MILE RANGE - LIGHT DUTY TRUCK"/>
    <x v="11"/>
    <s v="TRANSPORTATION"/>
    <x v="3"/>
    <s v="GASOLINE FUEL"/>
    <n v="3567.29748021151"/>
  </r>
  <r>
    <n v="75434"/>
    <s v="REFERENCE ELECTRIFICATION - MODERATE TECHNOLOGY ADVANCEMENT"/>
    <x v="0"/>
    <s v="PHEV - GASOLINE - 50 MILE RANGE - LIGHT DUTY TRUCK"/>
    <x v="11"/>
    <s v="TRANSPORTATION"/>
    <x v="3"/>
    <s v="ELECTRICITY"/>
    <n v="12503.4891445208"/>
  </r>
  <r>
    <n v="75435"/>
    <s v="REFERENCE ELECTRIFICATION - MODERATE TECHNOLOGY ADVANCEMENT"/>
    <x v="0"/>
    <s v="PHEV - GASOLINE - 50 MILE RANGE - LIGHT DUTY TRUCK"/>
    <x v="11"/>
    <s v="TRANSPORTATION"/>
    <x v="3"/>
    <s v="DIESEL FUEL"/>
    <n v="0"/>
  </r>
  <r>
    <n v="75436"/>
    <s v="REFERENCE ELECTRIFICATION - MODERATE TECHNOLOGY ADVANCEMENT"/>
    <x v="0"/>
    <s v="PHEV - GASOLINE - 50 MILE RANGE - LIGHT DUTY TRUCK"/>
    <x v="11"/>
    <s v="TRANSPORTATION"/>
    <x v="3"/>
    <s v="COMPRESSED PIPELINE GAS"/>
    <n v="0"/>
  </r>
  <r>
    <n v="75437"/>
    <s v="REFERENCE ELECTRIFICATION - MODERATE TECHNOLOGY ADVANCEMENT"/>
    <x v="0"/>
    <s v="PHEV - GASOLINE - 50 MILE RANGE - LIGHT DUTY TRUCK"/>
    <x v="11"/>
    <s v="TRANSPORTATION"/>
    <x v="3"/>
    <s v="LIQUID HYDROGEN"/>
    <n v="0"/>
  </r>
  <r>
    <n v="75438"/>
    <s v="REFERENCE ELECTRIFICATION - MODERATE TECHNOLOGY ADVANCEMENT"/>
    <x v="0"/>
    <s v="PHEV - GASOLINE - 50 MILE RANGE - LIGHT DUTY TRUCK"/>
    <x v="12"/>
    <s v="TRANSPORTATION"/>
    <x v="3"/>
    <s v="GASOLINE FUEL"/>
    <n v="4975.44158586488"/>
  </r>
  <r>
    <n v="75439"/>
    <s v="REFERENCE ELECTRIFICATION - MODERATE TECHNOLOGY ADVANCEMENT"/>
    <x v="0"/>
    <s v="PHEV - GASOLINE - 50 MILE RANGE - LIGHT DUTY TRUCK"/>
    <x v="12"/>
    <s v="TRANSPORTATION"/>
    <x v="3"/>
    <s v="ELECTRICITY"/>
    <n v="17439.0782386812"/>
  </r>
  <r>
    <n v="75440"/>
    <s v="REFERENCE ELECTRIFICATION - MODERATE TECHNOLOGY ADVANCEMENT"/>
    <x v="0"/>
    <s v="PHEV - GASOLINE - 50 MILE RANGE - LIGHT DUTY TRUCK"/>
    <x v="12"/>
    <s v="TRANSPORTATION"/>
    <x v="3"/>
    <s v="DIESEL FUEL"/>
    <n v="0"/>
  </r>
  <r>
    <n v="75441"/>
    <s v="REFERENCE ELECTRIFICATION - MODERATE TECHNOLOGY ADVANCEMENT"/>
    <x v="0"/>
    <s v="PHEV - GASOLINE - 50 MILE RANGE - LIGHT DUTY TRUCK"/>
    <x v="12"/>
    <s v="TRANSPORTATION"/>
    <x v="3"/>
    <s v="COMPRESSED PIPELINE GAS"/>
    <n v="0"/>
  </r>
  <r>
    <n v="75442"/>
    <s v="REFERENCE ELECTRIFICATION - MODERATE TECHNOLOGY ADVANCEMENT"/>
    <x v="0"/>
    <s v="PHEV - GASOLINE - 50 MILE RANGE - LIGHT DUTY TRUCK"/>
    <x v="12"/>
    <s v="TRANSPORTATION"/>
    <x v="3"/>
    <s v="LIQUID HYDROGEN"/>
    <n v="0"/>
  </r>
  <r>
    <n v="75443"/>
    <s v="REFERENCE ELECTRIFICATION - MODERATE TECHNOLOGY ADVANCEMENT"/>
    <x v="0"/>
    <s v="PHEV - GASOLINE - 50 MILE RANGE - LIGHT DUTY TRUCK"/>
    <x v="13"/>
    <s v="TRANSPORTATION"/>
    <x v="3"/>
    <s v="GASOLINE FUEL"/>
    <n v="32199.5558089478"/>
  </r>
  <r>
    <n v="75444"/>
    <s v="REFERENCE ELECTRIFICATION - MODERATE TECHNOLOGY ADVANCEMENT"/>
    <x v="0"/>
    <s v="PHEV - GASOLINE - 50 MILE RANGE - LIGHT DUTY TRUCK"/>
    <x v="13"/>
    <s v="TRANSPORTATION"/>
    <x v="3"/>
    <s v="ELECTRICITY"/>
    <n v="112860.449331436"/>
  </r>
  <r>
    <n v="75445"/>
    <s v="REFERENCE ELECTRIFICATION - MODERATE TECHNOLOGY ADVANCEMENT"/>
    <x v="0"/>
    <s v="PHEV - GASOLINE - 50 MILE RANGE - LIGHT DUTY TRUCK"/>
    <x v="13"/>
    <s v="TRANSPORTATION"/>
    <x v="3"/>
    <s v="DIESEL FUEL"/>
    <n v="0"/>
  </r>
  <r>
    <n v="75446"/>
    <s v="REFERENCE ELECTRIFICATION - MODERATE TECHNOLOGY ADVANCEMENT"/>
    <x v="0"/>
    <s v="PHEV - GASOLINE - 50 MILE RANGE - LIGHT DUTY TRUCK"/>
    <x v="13"/>
    <s v="TRANSPORTATION"/>
    <x v="3"/>
    <s v="COMPRESSED PIPELINE GAS"/>
    <n v="0"/>
  </r>
  <r>
    <n v="75447"/>
    <s v="REFERENCE ELECTRIFICATION - MODERATE TECHNOLOGY ADVANCEMENT"/>
    <x v="0"/>
    <s v="PHEV - GASOLINE - 50 MILE RANGE - LIGHT DUTY TRUCK"/>
    <x v="13"/>
    <s v="TRANSPORTATION"/>
    <x v="3"/>
    <s v="LIQUID HYDROGEN"/>
    <n v="0"/>
  </r>
  <r>
    <n v="75448"/>
    <s v="REFERENCE ELECTRIFICATION - MODERATE TECHNOLOGY ADVANCEMENT"/>
    <x v="0"/>
    <s v="PHEV - GASOLINE - 50 MILE RANGE - LIGHT DUTY TRUCK"/>
    <x v="14"/>
    <s v="TRANSPORTATION"/>
    <x v="3"/>
    <s v="GASOLINE FUEL"/>
    <n v="24313.9502889856"/>
  </r>
  <r>
    <n v="75449"/>
    <s v="REFERENCE ELECTRIFICATION - MODERATE TECHNOLOGY ADVANCEMENT"/>
    <x v="0"/>
    <s v="PHEV - GASOLINE - 50 MILE RANGE - LIGHT DUTY TRUCK"/>
    <x v="14"/>
    <s v="TRANSPORTATION"/>
    <x v="3"/>
    <s v="ELECTRICITY"/>
    <n v="85221.1555624804"/>
  </r>
  <r>
    <n v="75450"/>
    <s v="REFERENCE ELECTRIFICATION - MODERATE TECHNOLOGY ADVANCEMENT"/>
    <x v="0"/>
    <s v="PHEV - GASOLINE - 50 MILE RANGE - LIGHT DUTY TRUCK"/>
    <x v="14"/>
    <s v="TRANSPORTATION"/>
    <x v="3"/>
    <s v="DIESEL FUEL"/>
    <n v="0"/>
  </r>
  <r>
    <n v="75451"/>
    <s v="REFERENCE ELECTRIFICATION - MODERATE TECHNOLOGY ADVANCEMENT"/>
    <x v="0"/>
    <s v="PHEV - GASOLINE - 50 MILE RANGE - LIGHT DUTY TRUCK"/>
    <x v="14"/>
    <s v="TRANSPORTATION"/>
    <x v="3"/>
    <s v="COMPRESSED PIPELINE GAS"/>
    <n v="0"/>
  </r>
  <r>
    <n v="75452"/>
    <s v="REFERENCE ELECTRIFICATION - MODERATE TECHNOLOGY ADVANCEMENT"/>
    <x v="0"/>
    <s v="PHEV - GASOLINE - 50 MILE RANGE - LIGHT DUTY TRUCK"/>
    <x v="14"/>
    <s v="TRANSPORTATION"/>
    <x v="3"/>
    <s v="LIQUID HYDROGEN"/>
    <n v="0"/>
  </r>
  <r>
    <n v="75453"/>
    <s v="REFERENCE ELECTRIFICATION - MODERATE TECHNOLOGY ADVANCEMENT"/>
    <x v="0"/>
    <s v="PHEV - GASOLINE - 50 MILE RANGE - LIGHT DUTY TRUCK"/>
    <x v="15"/>
    <s v="TRANSPORTATION"/>
    <x v="3"/>
    <s v="GASOLINE FUEL"/>
    <n v="9763.130560745791"/>
  </r>
  <r>
    <n v="75454"/>
    <s v="REFERENCE ELECTRIFICATION - MODERATE TECHNOLOGY ADVANCEMENT"/>
    <x v="0"/>
    <s v="PHEV - GASOLINE - 50 MILE RANGE - LIGHT DUTY TRUCK"/>
    <x v="15"/>
    <s v="TRANSPORTATION"/>
    <x v="3"/>
    <s v="ELECTRICITY"/>
    <n v="34220.0777086822"/>
  </r>
  <r>
    <n v="75455"/>
    <s v="REFERENCE ELECTRIFICATION - MODERATE TECHNOLOGY ADVANCEMENT"/>
    <x v="0"/>
    <s v="PHEV - GASOLINE - 50 MILE RANGE - LIGHT DUTY TRUCK"/>
    <x v="15"/>
    <s v="TRANSPORTATION"/>
    <x v="3"/>
    <s v="DIESEL FUEL"/>
    <n v="0"/>
  </r>
  <r>
    <n v="75456"/>
    <s v="REFERENCE ELECTRIFICATION - MODERATE TECHNOLOGY ADVANCEMENT"/>
    <x v="0"/>
    <s v="PHEV - GASOLINE - 50 MILE RANGE - LIGHT DUTY TRUCK"/>
    <x v="15"/>
    <s v="TRANSPORTATION"/>
    <x v="3"/>
    <s v="COMPRESSED PIPELINE GAS"/>
    <n v="0"/>
  </r>
  <r>
    <n v="75457"/>
    <s v="REFERENCE ELECTRIFICATION - MODERATE TECHNOLOGY ADVANCEMENT"/>
    <x v="0"/>
    <s v="PHEV - GASOLINE - 50 MILE RANGE - LIGHT DUTY TRUCK"/>
    <x v="15"/>
    <s v="TRANSPORTATION"/>
    <x v="3"/>
    <s v="LIQUID HYDROGEN"/>
    <n v="0"/>
  </r>
  <r>
    <n v="75458"/>
    <s v="REFERENCE ELECTRIFICATION - MODERATE TECHNOLOGY ADVANCEMENT"/>
    <x v="0"/>
    <s v="PHEV - GASOLINE - 50 MILE RANGE - LIGHT DUTY TRUCK"/>
    <x v="16"/>
    <s v="TRANSPORTATION"/>
    <x v="3"/>
    <s v="GASOLINE FUEL"/>
    <n v="9293.74932703205"/>
  </r>
  <r>
    <n v="75459"/>
    <s v="REFERENCE ELECTRIFICATION - MODERATE TECHNOLOGY ADVANCEMENT"/>
    <x v="0"/>
    <s v="PHEV - GASOLINE - 50 MILE RANGE - LIGHT DUTY TRUCK"/>
    <x v="16"/>
    <s v="TRANSPORTATION"/>
    <x v="3"/>
    <s v="ELECTRICITY"/>
    <n v="32574.8818165713"/>
  </r>
  <r>
    <n v="75460"/>
    <s v="REFERENCE ELECTRIFICATION - MODERATE TECHNOLOGY ADVANCEMENT"/>
    <x v="0"/>
    <s v="PHEV - GASOLINE - 50 MILE RANGE - LIGHT DUTY TRUCK"/>
    <x v="16"/>
    <s v="TRANSPORTATION"/>
    <x v="3"/>
    <s v="DIESEL FUEL"/>
    <n v="0"/>
  </r>
  <r>
    <n v="75461"/>
    <s v="REFERENCE ELECTRIFICATION - MODERATE TECHNOLOGY ADVANCEMENT"/>
    <x v="0"/>
    <s v="PHEV - GASOLINE - 50 MILE RANGE - LIGHT DUTY TRUCK"/>
    <x v="16"/>
    <s v="TRANSPORTATION"/>
    <x v="3"/>
    <s v="COMPRESSED PIPELINE GAS"/>
    <n v="0"/>
  </r>
  <r>
    <n v="75462"/>
    <s v="REFERENCE ELECTRIFICATION - MODERATE TECHNOLOGY ADVANCEMENT"/>
    <x v="0"/>
    <s v="PHEV - GASOLINE - 50 MILE RANGE - LIGHT DUTY TRUCK"/>
    <x v="16"/>
    <s v="TRANSPORTATION"/>
    <x v="3"/>
    <s v="LIQUID HYDROGEN"/>
    <n v="0"/>
  </r>
  <r>
    <n v="75463"/>
    <s v="REFERENCE ELECTRIFICATION - MODERATE TECHNOLOGY ADVANCEMENT"/>
    <x v="0"/>
    <s v="PHEV - GASOLINE - 50 MILE RANGE - LIGHT DUTY TRUCK"/>
    <x v="17"/>
    <s v="TRANSPORTATION"/>
    <x v="3"/>
    <s v="GASOLINE FUEL"/>
    <n v="15114.0772241126"/>
  </r>
  <r>
    <n v="75464"/>
    <s v="REFERENCE ELECTRIFICATION - MODERATE TECHNOLOGY ADVANCEMENT"/>
    <x v="0"/>
    <s v="PHEV - GASOLINE - 50 MILE RANGE - LIGHT DUTY TRUCK"/>
    <x v="17"/>
    <s v="TRANSPORTATION"/>
    <x v="3"/>
    <s v="ELECTRICITY"/>
    <n v="52975.3129783659"/>
  </r>
  <r>
    <n v="75465"/>
    <s v="REFERENCE ELECTRIFICATION - MODERATE TECHNOLOGY ADVANCEMENT"/>
    <x v="0"/>
    <s v="PHEV - GASOLINE - 50 MILE RANGE - LIGHT DUTY TRUCK"/>
    <x v="17"/>
    <s v="TRANSPORTATION"/>
    <x v="3"/>
    <s v="DIESEL FUEL"/>
    <n v="0"/>
  </r>
  <r>
    <n v="75466"/>
    <s v="REFERENCE ELECTRIFICATION - MODERATE TECHNOLOGY ADVANCEMENT"/>
    <x v="0"/>
    <s v="PHEV - GASOLINE - 50 MILE RANGE - LIGHT DUTY TRUCK"/>
    <x v="17"/>
    <s v="TRANSPORTATION"/>
    <x v="3"/>
    <s v="COMPRESSED PIPELINE GAS"/>
    <n v="0"/>
  </r>
  <r>
    <n v="75467"/>
    <s v="REFERENCE ELECTRIFICATION - MODERATE TECHNOLOGY ADVANCEMENT"/>
    <x v="0"/>
    <s v="PHEV - GASOLINE - 50 MILE RANGE - LIGHT DUTY TRUCK"/>
    <x v="17"/>
    <s v="TRANSPORTATION"/>
    <x v="3"/>
    <s v="LIQUID HYDROGEN"/>
    <n v="0"/>
  </r>
  <r>
    <n v="75468"/>
    <s v="REFERENCE ELECTRIFICATION - MODERATE TECHNOLOGY ADVANCEMENT"/>
    <x v="0"/>
    <s v="PHEV - GASOLINE - 50 MILE RANGE - LIGHT DUTY TRUCK"/>
    <x v="18"/>
    <s v="TRANSPORTATION"/>
    <x v="3"/>
    <s v="GASOLINE FUEL"/>
    <n v="14363.0671846808"/>
  </r>
  <r>
    <n v="75469"/>
    <s v="REFERENCE ELECTRIFICATION - MODERATE TECHNOLOGY ADVANCEMENT"/>
    <x v="0"/>
    <s v="PHEV - GASOLINE - 50 MILE RANGE - LIGHT DUTY TRUCK"/>
    <x v="18"/>
    <s v="TRANSPORTATION"/>
    <x v="3"/>
    <s v="ELECTRICITY"/>
    <n v="50342.9993214448"/>
  </r>
  <r>
    <n v="75470"/>
    <s v="REFERENCE ELECTRIFICATION - MODERATE TECHNOLOGY ADVANCEMENT"/>
    <x v="0"/>
    <s v="PHEV - GASOLINE - 50 MILE RANGE - LIGHT DUTY TRUCK"/>
    <x v="18"/>
    <s v="TRANSPORTATION"/>
    <x v="3"/>
    <s v="DIESEL FUEL"/>
    <n v="0"/>
  </r>
  <r>
    <n v="75471"/>
    <s v="REFERENCE ELECTRIFICATION - MODERATE TECHNOLOGY ADVANCEMENT"/>
    <x v="0"/>
    <s v="PHEV - GASOLINE - 50 MILE RANGE - LIGHT DUTY TRUCK"/>
    <x v="18"/>
    <s v="TRANSPORTATION"/>
    <x v="3"/>
    <s v="COMPRESSED PIPELINE GAS"/>
    <n v="0"/>
  </r>
  <r>
    <n v="75472"/>
    <s v="REFERENCE ELECTRIFICATION - MODERATE TECHNOLOGY ADVANCEMENT"/>
    <x v="0"/>
    <s v="PHEV - GASOLINE - 50 MILE RANGE - LIGHT DUTY TRUCK"/>
    <x v="18"/>
    <s v="TRANSPORTATION"/>
    <x v="3"/>
    <s v="LIQUID HYDROGEN"/>
    <n v="0"/>
  </r>
  <r>
    <n v="75473"/>
    <s v="REFERENCE ELECTRIFICATION - MODERATE TECHNOLOGY ADVANCEMENT"/>
    <x v="0"/>
    <s v="PHEV - GASOLINE - 50 MILE RANGE - LIGHT DUTY TRUCK"/>
    <x v="19"/>
    <s v="TRANSPORTATION"/>
    <x v="3"/>
    <s v="GASOLINE FUEL"/>
    <n v="4787.68905192879"/>
  </r>
  <r>
    <n v="75474"/>
    <s v="REFERENCE ELECTRIFICATION - MODERATE TECHNOLOGY ADVANCEMENT"/>
    <x v="0"/>
    <s v="PHEV - GASOLINE - 50 MILE RANGE - LIGHT DUTY TRUCK"/>
    <x v="19"/>
    <s v="TRANSPORTATION"/>
    <x v="3"/>
    <s v="ELECTRICITY"/>
    <n v="16780.9997400562"/>
  </r>
  <r>
    <n v="75475"/>
    <s v="REFERENCE ELECTRIFICATION - MODERATE TECHNOLOGY ADVANCEMENT"/>
    <x v="0"/>
    <s v="PHEV - GASOLINE - 50 MILE RANGE - LIGHT DUTY TRUCK"/>
    <x v="19"/>
    <s v="TRANSPORTATION"/>
    <x v="3"/>
    <s v="DIESEL FUEL"/>
    <n v="0"/>
  </r>
  <r>
    <n v="75476"/>
    <s v="REFERENCE ELECTRIFICATION - MODERATE TECHNOLOGY ADVANCEMENT"/>
    <x v="0"/>
    <s v="PHEV - GASOLINE - 50 MILE RANGE - LIGHT DUTY TRUCK"/>
    <x v="19"/>
    <s v="TRANSPORTATION"/>
    <x v="3"/>
    <s v="COMPRESSED PIPELINE GAS"/>
    <n v="0"/>
  </r>
  <r>
    <n v="75477"/>
    <s v="REFERENCE ELECTRIFICATION - MODERATE TECHNOLOGY ADVANCEMENT"/>
    <x v="0"/>
    <s v="PHEV - GASOLINE - 50 MILE RANGE - LIGHT DUTY TRUCK"/>
    <x v="19"/>
    <s v="TRANSPORTATION"/>
    <x v="3"/>
    <s v="LIQUID HYDROGEN"/>
    <n v="0"/>
  </r>
  <r>
    <n v="75478"/>
    <s v="REFERENCE ELECTRIFICATION - MODERATE TECHNOLOGY ADVANCEMENT"/>
    <x v="0"/>
    <s v="PHEV - GASOLINE - 50 MILE RANGE - LIGHT DUTY TRUCK"/>
    <x v="20"/>
    <s v="TRANSPORTATION"/>
    <x v="3"/>
    <s v="GASOLINE FUEL"/>
    <n v="18869.1274405205"/>
  </r>
  <r>
    <n v="75479"/>
    <s v="REFERENCE ELECTRIFICATION - MODERATE TECHNOLOGY ADVANCEMENT"/>
    <x v="0"/>
    <s v="PHEV - GASOLINE - 50 MILE RANGE - LIGHT DUTY TRUCK"/>
    <x v="20"/>
    <s v="TRANSPORTATION"/>
    <x v="3"/>
    <s v="ELECTRICITY"/>
    <n v="66136.8813304405"/>
  </r>
  <r>
    <n v="75480"/>
    <s v="REFERENCE ELECTRIFICATION - MODERATE TECHNOLOGY ADVANCEMENT"/>
    <x v="0"/>
    <s v="PHEV - GASOLINE - 50 MILE RANGE - LIGHT DUTY TRUCK"/>
    <x v="20"/>
    <s v="TRANSPORTATION"/>
    <x v="3"/>
    <s v="DIESEL FUEL"/>
    <n v="0"/>
  </r>
  <r>
    <n v="75481"/>
    <s v="REFERENCE ELECTRIFICATION - MODERATE TECHNOLOGY ADVANCEMENT"/>
    <x v="0"/>
    <s v="PHEV - GASOLINE - 50 MILE RANGE - LIGHT DUTY TRUCK"/>
    <x v="20"/>
    <s v="TRANSPORTATION"/>
    <x v="3"/>
    <s v="COMPRESSED PIPELINE GAS"/>
    <n v="0"/>
  </r>
  <r>
    <n v="75482"/>
    <s v="REFERENCE ELECTRIFICATION - MODERATE TECHNOLOGY ADVANCEMENT"/>
    <x v="0"/>
    <s v="PHEV - GASOLINE - 50 MILE RANGE - LIGHT DUTY TRUCK"/>
    <x v="20"/>
    <s v="TRANSPORTATION"/>
    <x v="3"/>
    <s v="LIQUID HYDROGEN"/>
    <n v="0"/>
  </r>
  <r>
    <n v="75483"/>
    <s v="REFERENCE ELECTRIFICATION - MODERATE TECHNOLOGY ADVANCEMENT"/>
    <x v="0"/>
    <s v="PHEV - GASOLINE - 50 MILE RANGE - LIGHT DUTY TRUCK"/>
    <x v="21"/>
    <s v="TRANSPORTATION"/>
    <x v="3"/>
    <s v="GASOLINE FUEL"/>
    <n v="19901.7662760393"/>
  </r>
  <r>
    <n v="75484"/>
    <s v="REFERENCE ELECTRIFICATION - MODERATE TECHNOLOGY ADVANCEMENT"/>
    <x v="0"/>
    <s v="PHEV - GASOLINE - 50 MILE RANGE - LIGHT DUTY TRUCK"/>
    <x v="21"/>
    <s v="TRANSPORTATION"/>
    <x v="3"/>
    <s v="ELECTRICITY"/>
    <n v="69756.31271841491"/>
  </r>
  <r>
    <n v="75485"/>
    <s v="REFERENCE ELECTRIFICATION - MODERATE TECHNOLOGY ADVANCEMENT"/>
    <x v="0"/>
    <s v="PHEV - GASOLINE - 50 MILE RANGE - LIGHT DUTY TRUCK"/>
    <x v="21"/>
    <s v="TRANSPORTATION"/>
    <x v="3"/>
    <s v="DIESEL FUEL"/>
    <n v="0"/>
  </r>
  <r>
    <n v="75486"/>
    <s v="REFERENCE ELECTRIFICATION - MODERATE TECHNOLOGY ADVANCEMENT"/>
    <x v="0"/>
    <s v="PHEV - GASOLINE - 50 MILE RANGE - LIGHT DUTY TRUCK"/>
    <x v="21"/>
    <s v="TRANSPORTATION"/>
    <x v="3"/>
    <s v="COMPRESSED PIPELINE GAS"/>
    <n v="0"/>
  </r>
  <r>
    <n v="75487"/>
    <s v="REFERENCE ELECTRIFICATION - MODERATE TECHNOLOGY ADVANCEMENT"/>
    <x v="0"/>
    <s v="PHEV - GASOLINE - 50 MILE RANGE - LIGHT DUTY TRUCK"/>
    <x v="21"/>
    <s v="TRANSPORTATION"/>
    <x v="3"/>
    <s v="LIQUID HYDROGEN"/>
    <n v="0"/>
  </r>
  <r>
    <n v="75488"/>
    <s v="REFERENCE ELECTRIFICATION - MODERATE TECHNOLOGY ADVANCEMENT"/>
    <x v="0"/>
    <s v="PHEV - GASOLINE - 50 MILE RANGE - LIGHT DUTY TRUCK"/>
    <x v="22"/>
    <s v="TRANSPORTATION"/>
    <x v="3"/>
    <s v="GASOLINE FUEL"/>
    <n v="32387.3082947257"/>
  </r>
  <r>
    <n v="75489"/>
    <s v="REFERENCE ELECTRIFICATION - MODERATE TECHNOLOGY ADVANCEMENT"/>
    <x v="0"/>
    <s v="PHEV - GASOLINE - 50 MILE RANGE - LIGHT DUTY TRUCK"/>
    <x v="22"/>
    <s v="TRANSPORTATION"/>
    <x v="3"/>
    <s v="ELECTRICITY"/>
    <n v="113518.527661265"/>
  </r>
  <r>
    <n v="75490"/>
    <s v="REFERENCE ELECTRIFICATION - MODERATE TECHNOLOGY ADVANCEMENT"/>
    <x v="0"/>
    <s v="PHEV - GASOLINE - 50 MILE RANGE - LIGHT DUTY TRUCK"/>
    <x v="22"/>
    <s v="TRANSPORTATION"/>
    <x v="3"/>
    <s v="DIESEL FUEL"/>
    <n v="0"/>
  </r>
  <r>
    <n v="75491"/>
    <s v="REFERENCE ELECTRIFICATION - MODERATE TECHNOLOGY ADVANCEMENT"/>
    <x v="0"/>
    <s v="PHEV - GASOLINE - 50 MILE RANGE - LIGHT DUTY TRUCK"/>
    <x v="22"/>
    <s v="TRANSPORTATION"/>
    <x v="3"/>
    <s v="COMPRESSED PIPELINE GAS"/>
    <n v="0"/>
  </r>
  <r>
    <n v="75492"/>
    <s v="REFERENCE ELECTRIFICATION - MODERATE TECHNOLOGY ADVANCEMENT"/>
    <x v="0"/>
    <s v="PHEV - GASOLINE - 50 MILE RANGE - LIGHT DUTY TRUCK"/>
    <x v="22"/>
    <s v="TRANSPORTATION"/>
    <x v="3"/>
    <s v="LIQUID HYDROGEN"/>
    <n v="0"/>
  </r>
  <r>
    <n v="75493"/>
    <s v="REFERENCE ELECTRIFICATION - MODERATE TECHNOLOGY ADVANCEMENT"/>
    <x v="0"/>
    <s v="PHEV - GASOLINE - 50 MILE RANGE - LIGHT DUTY TRUCK"/>
    <x v="23"/>
    <s v="TRANSPORTATION"/>
    <x v="3"/>
    <s v="GASOLINE FUEL"/>
    <n v="19432.3850038038"/>
  </r>
  <r>
    <n v="75494"/>
    <s v="REFERENCE ELECTRIFICATION - MODERATE TECHNOLOGY ADVANCEMENT"/>
    <x v="0"/>
    <s v="PHEV - GASOLINE - 50 MILE RANGE - LIGHT DUTY TRUCK"/>
    <x v="23"/>
    <s v="TRANSPORTATION"/>
    <x v="3"/>
    <s v="ELECTRICITY"/>
    <n v="68111.116691284"/>
  </r>
  <r>
    <n v="75495"/>
    <s v="REFERENCE ELECTRIFICATION - MODERATE TECHNOLOGY ADVANCEMENT"/>
    <x v="0"/>
    <s v="PHEV - GASOLINE - 50 MILE RANGE - LIGHT DUTY TRUCK"/>
    <x v="23"/>
    <s v="TRANSPORTATION"/>
    <x v="3"/>
    <s v="DIESEL FUEL"/>
    <n v="0"/>
  </r>
  <r>
    <n v="75496"/>
    <s v="REFERENCE ELECTRIFICATION - MODERATE TECHNOLOGY ADVANCEMENT"/>
    <x v="0"/>
    <s v="PHEV - GASOLINE - 50 MILE RANGE - LIGHT DUTY TRUCK"/>
    <x v="23"/>
    <s v="TRANSPORTATION"/>
    <x v="3"/>
    <s v="COMPRESSED PIPELINE GAS"/>
    <n v="0"/>
  </r>
  <r>
    <n v="75497"/>
    <s v="REFERENCE ELECTRIFICATION - MODERATE TECHNOLOGY ADVANCEMENT"/>
    <x v="0"/>
    <s v="PHEV - GASOLINE - 50 MILE RANGE - LIGHT DUTY TRUCK"/>
    <x v="23"/>
    <s v="TRANSPORTATION"/>
    <x v="3"/>
    <s v="LIQUID HYDROGEN"/>
    <n v="0"/>
  </r>
  <r>
    <n v="75498"/>
    <s v="REFERENCE ELECTRIFICATION - MODERATE TECHNOLOGY ADVANCEMENT"/>
    <x v="0"/>
    <s v="PHEV - GASOLINE - 50 MILE RANGE - LIGHT DUTY TRUCK"/>
    <x v="24"/>
    <s v="TRANSPORTATION"/>
    <x v="3"/>
    <s v="GASOLINE FUEL"/>
    <n v="12203.9132996481"/>
  </r>
  <r>
    <n v="75499"/>
    <s v="REFERENCE ELECTRIFICATION - MODERATE TECHNOLOGY ADVANCEMENT"/>
    <x v="0"/>
    <s v="PHEV - GASOLINE - 50 MILE RANGE - LIGHT DUTY TRUCK"/>
    <x v="24"/>
    <s v="TRANSPORTATION"/>
    <x v="3"/>
    <s v="ELECTRICITY"/>
    <n v="42775.0974818553"/>
  </r>
  <r>
    <n v="75500"/>
    <s v="REFERENCE ELECTRIFICATION - MODERATE TECHNOLOGY ADVANCEMENT"/>
    <x v="0"/>
    <s v="PHEV - GASOLINE - 50 MILE RANGE - LIGHT DUTY TRUCK"/>
    <x v="24"/>
    <s v="TRANSPORTATION"/>
    <x v="3"/>
    <s v="DIESEL FUEL"/>
    <n v="0"/>
  </r>
  <r>
    <n v="75501"/>
    <s v="REFERENCE ELECTRIFICATION - MODERATE TECHNOLOGY ADVANCEMENT"/>
    <x v="0"/>
    <s v="PHEV - GASOLINE - 50 MILE RANGE - LIGHT DUTY TRUCK"/>
    <x v="24"/>
    <s v="TRANSPORTATION"/>
    <x v="3"/>
    <s v="COMPRESSED PIPELINE GAS"/>
    <n v="0"/>
  </r>
  <r>
    <n v="75502"/>
    <s v="REFERENCE ELECTRIFICATION - MODERATE TECHNOLOGY ADVANCEMENT"/>
    <x v="0"/>
    <s v="PHEV - GASOLINE - 50 MILE RANGE - LIGHT DUTY TRUCK"/>
    <x v="24"/>
    <s v="TRANSPORTATION"/>
    <x v="3"/>
    <s v="LIQUID HYDROGEN"/>
    <n v="0"/>
  </r>
  <r>
    <n v="75503"/>
    <s v="REFERENCE ELECTRIFICATION - MODERATE TECHNOLOGY ADVANCEMENT"/>
    <x v="0"/>
    <s v="PHEV - GASOLINE - 50 MILE RANGE - LIGHT DUTY TRUCK"/>
    <x v="25"/>
    <s v="TRANSPORTATION"/>
    <x v="3"/>
    <s v="GASOLINE FUEL"/>
    <n v="21216.0338594897"/>
  </r>
  <r>
    <n v="75504"/>
    <s v="REFERENCE ELECTRIFICATION - MODERATE TECHNOLOGY ADVANCEMENT"/>
    <x v="0"/>
    <s v="PHEV - GASOLINE - 50 MILE RANGE - LIGHT DUTY TRUCK"/>
    <x v="25"/>
    <s v="TRANSPORTATION"/>
    <x v="3"/>
    <s v="ELECTRICITY"/>
    <n v="74362.86166865649"/>
  </r>
  <r>
    <n v="75505"/>
    <s v="REFERENCE ELECTRIFICATION - MODERATE TECHNOLOGY ADVANCEMENT"/>
    <x v="0"/>
    <s v="PHEV - GASOLINE - 50 MILE RANGE - LIGHT DUTY TRUCK"/>
    <x v="25"/>
    <s v="TRANSPORTATION"/>
    <x v="3"/>
    <s v="DIESEL FUEL"/>
    <n v="0"/>
  </r>
  <r>
    <n v="75506"/>
    <s v="REFERENCE ELECTRIFICATION - MODERATE TECHNOLOGY ADVANCEMENT"/>
    <x v="0"/>
    <s v="PHEV - GASOLINE - 50 MILE RANGE - LIGHT DUTY TRUCK"/>
    <x v="25"/>
    <s v="TRANSPORTATION"/>
    <x v="3"/>
    <s v="COMPRESSED PIPELINE GAS"/>
    <n v="0"/>
  </r>
  <r>
    <n v="75507"/>
    <s v="REFERENCE ELECTRIFICATION - MODERATE TECHNOLOGY ADVANCEMENT"/>
    <x v="0"/>
    <s v="PHEV - GASOLINE - 50 MILE RANGE - LIGHT DUTY TRUCK"/>
    <x v="25"/>
    <s v="TRANSPORTATION"/>
    <x v="3"/>
    <s v="LIQUID HYDROGEN"/>
    <n v="0"/>
  </r>
  <r>
    <n v="75508"/>
    <s v="REFERENCE ELECTRIFICATION - MODERATE TECHNOLOGY ADVANCEMENT"/>
    <x v="0"/>
    <s v="PHEV - GASOLINE - 50 MILE RANGE - LIGHT DUTY TRUCK"/>
    <x v="26"/>
    <s v="TRANSPORTATION"/>
    <x v="3"/>
    <s v="GASOLINE FUEL"/>
    <n v="3848.9264978262"/>
  </r>
  <r>
    <n v="75509"/>
    <s v="REFERENCE ELECTRIFICATION - MODERATE TECHNOLOGY ADVANCEMENT"/>
    <x v="0"/>
    <s v="PHEV - GASOLINE - 50 MILE RANGE - LIGHT DUTY TRUCK"/>
    <x v="26"/>
    <s v="TRANSPORTATION"/>
    <x v="3"/>
    <s v="ELECTRICITY"/>
    <n v="13490.6076520355"/>
  </r>
  <r>
    <n v="75510"/>
    <s v="REFERENCE ELECTRIFICATION - MODERATE TECHNOLOGY ADVANCEMENT"/>
    <x v="0"/>
    <s v="PHEV - GASOLINE - 50 MILE RANGE - LIGHT DUTY TRUCK"/>
    <x v="26"/>
    <s v="TRANSPORTATION"/>
    <x v="3"/>
    <s v="DIESEL FUEL"/>
    <n v="0"/>
  </r>
  <r>
    <n v="75511"/>
    <s v="REFERENCE ELECTRIFICATION - MODERATE TECHNOLOGY ADVANCEMENT"/>
    <x v="0"/>
    <s v="PHEV - GASOLINE - 50 MILE RANGE - LIGHT DUTY TRUCK"/>
    <x v="26"/>
    <s v="TRANSPORTATION"/>
    <x v="3"/>
    <s v="COMPRESSED PIPELINE GAS"/>
    <n v="0"/>
  </r>
  <r>
    <n v="75512"/>
    <s v="REFERENCE ELECTRIFICATION - MODERATE TECHNOLOGY ADVANCEMENT"/>
    <x v="0"/>
    <s v="PHEV - GASOLINE - 50 MILE RANGE - LIGHT DUTY TRUCK"/>
    <x v="26"/>
    <s v="TRANSPORTATION"/>
    <x v="3"/>
    <s v="LIQUID HYDROGEN"/>
    <n v="0"/>
  </r>
  <r>
    <n v="75513"/>
    <s v="REFERENCE ELECTRIFICATION - MODERATE TECHNOLOGY ADVANCEMENT"/>
    <x v="0"/>
    <s v="PHEV - GASOLINE - 50 MILE RANGE - LIGHT DUTY TRUCK"/>
    <x v="27"/>
    <s v="TRANSPORTATION"/>
    <x v="3"/>
    <s v="GASOLINE FUEL"/>
    <n v="5914.20409180992"/>
  </r>
  <r>
    <n v="75514"/>
    <s v="REFERENCE ELECTRIFICATION - MODERATE TECHNOLOGY ADVANCEMENT"/>
    <x v="0"/>
    <s v="PHEV - GASOLINE - 50 MILE RANGE - LIGHT DUTY TRUCK"/>
    <x v="27"/>
    <s v="TRANSPORTATION"/>
    <x v="3"/>
    <s v="ELECTRICITY"/>
    <n v="20729.4701579082"/>
  </r>
  <r>
    <n v="75515"/>
    <s v="REFERENCE ELECTRIFICATION - MODERATE TECHNOLOGY ADVANCEMENT"/>
    <x v="0"/>
    <s v="PHEV - GASOLINE - 50 MILE RANGE - LIGHT DUTY TRUCK"/>
    <x v="27"/>
    <s v="TRANSPORTATION"/>
    <x v="3"/>
    <s v="DIESEL FUEL"/>
    <n v="0"/>
  </r>
  <r>
    <n v="75516"/>
    <s v="REFERENCE ELECTRIFICATION - MODERATE TECHNOLOGY ADVANCEMENT"/>
    <x v="0"/>
    <s v="PHEV - GASOLINE - 50 MILE RANGE - LIGHT DUTY TRUCK"/>
    <x v="27"/>
    <s v="TRANSPORTATION"/>
    <x v="3"/>
    <s v="COMPRESSED PIPELINE GAS"/>
    <n v="0"/>
  </r>
  <r>
    <n v="75517"/>
    <s v="REFERENCE ELECTRIFICATION - MODERATE TECHNOLOGY ADVANCEMENT"/>
    <x v="0"/>
    <s v="PHEV - GASOLINE - 50 MILE RANGE - LIGHT DUTY TRUCK"/>
    <x v="27"/>
    <s v="TRANSPORTATION"/>
    <x v="3"/>
    <s v="LIQUID HYDROGEN"/>
    <n v="0"/>
  </r>
  <r>
    <n v="75518"/>
    <s v="REFERENCE ELECTRIFICATION - MODERATE TECHNOLOGY ADVANCEMENT"/>
    <x v="0"/>
    <s v="PHEV - GASOLINE - 50 MILE RANGE - LIGHT DUTY TRUCK"/>
    <x v="28"/>
    <s v="TRANSPORTATION"/>
    <x v="3"/>
    <s v="GASOLINE FUEL"/>
    <n v="8167.23425825286"/>
  </r>
  <r>
    <n v="75519"/>
    <s v="REFERENCE ELECTRIFICATION - MODERATE TECHNOLOGY ADVANCEMENT"/>
    <x v="0"/>
    <s v="PHEV - GASOLINE - 50 MILE RANGE - LIGHT DUTY TRUCK"/>
    <x v="28"/>
    <s v="TRANSPORTATION"/>
    <x v="3"/>
    <s v="ELECTRICITY"/>
    <n v="28626.4112974307"/>
  </r>
  <r>
    <n v="75520"/>
    <s v="REFERENCE ELECTRIFICATION - MODERATE TECHNOLOGY ADVANCEMENT"/>
    <x v="0"/>
    <s v="PHEV - GASOLINE - 50 MILE RANGE - LIGHT DUTY TRUCK"/>
    <x v="28"/>
    <s v="TRANSPORTATION"/>
    <x v="3"/>
    <s v="DIESEL FUEL"/>
    <n v="0"/>
  </r>
  <r>
    <n v="75521"/>
    <s v="REFERENCE ELECTRIFICATION - MODERATE TECHNOLOGY ADVANCEMENT"/>
    <x v="0"/>
    <s v="PHEV - GASOLINE - 50 MILE RANGE - LIGHT DUTY TRUCK"/>
    <x v="28"/>
    <s v="TRANSPORTATION"/>
    <x v="3"/>
    <s v="COMPRESSED PIPELINE GAS"/>
    <n v="0"/>
  </r>
  <r>
    <n v="75522"/>
    <s v="REFERENCE ELECTRIFICATION - MODERATE TECHNOLOGY ADVANCEMENT"/>
    <x v="0"/>
    <s v="PHEV - GASOLINE - 50 MILE RANGE - LIGHT DUTY TRUCK"/>
    <x v="28"/>
    <s v="TRANSPORTATION"/>
    <x v="3"/>
    <s v="LIQUID HYDROGEN"/>
    <n v="0"/>
  </r>
  <r>
    <n v="75523"/>
    <s v="REFERENCE ELECTRIFICATION - MODERATE TECHNOLOGY ADVANCEMENT"/>
    <x v="0"/>
    <s v="PHEV - GASOLINE - 50 MILE RANGE - LIGHT DUTY TRUCK"/>
    <x v="29"/>
    <s v="TRANSPORTATION"/>
    <x v="3"/>
    <s v="GASOLINE FUEL"/>
    <n v="4412.18402258247"/>
  </r>
  <r>
    <n v="75524"/>
    <s v="REFERENCE ELECTRIFICATION - MODERATE TECHNOLOGY ADVANCEMENT"/>
    <x v="0"/>
    <s v="PHEV - GASOLINE - 50 MILE RANGE - LIGHT DUTY TRUCK"/>
    <x v="29"/>
    <s v="TRANSPORTATION"/>
    <x v="3"/>
    <s v="ELECTRICITY"/>
    <n v="15464.8428778407"/>
  </r>
  <r>
    <n v="75525"/>
    <s v="REFERENCE ELECTRIFICATION - MODERATE TECHNOLOGY ADVANCEMENT"/>
    <x v="0"/>
    <s v="PHEV - GASOLINE - 50 MILE RANGE - LIGHT DUTY TRUCK"/>
    <x v="29"/>
    <s v="TRANSPORTATION"/>
    <x v="3"/>
    <s v="DIESEL FUEL"/>
    <n v="0"/>
  </r>
  <r>
    <n v="75526"/>
    <s v="REFERENCE ELECTRIFICATION - MODERATE TECHNOLOGY ADVANCEMENT"/>
    <x v="0"/>
    <s v="PHEV - GASOLINE - 50 MILE RANGE - LIGHT DUTY TRUCK"/>
    <x v="29"/>
    <s v="TRANSPORTATION"/>
    <x v="3"/>
    <s v="COMPRESSED PIPELINE GAS"/>
    <n v="0"/>
  </r>
  <r>
    <n v="75527"/>
    <s v="REFERENCE ELECTRIFICATION - MODERATE TECHNOLOGY ADVANCEMENT"/>
    <x v="0"/>
    <s v="PHEV - GASOLINE - 50 MILE RANGE - LIGHT DUTY TRUCK"/>
    <x v="29"/>
    <s v="TRANSPORTATION"/>
    <x v="3"/>
    <s v="LIQUID HYDROGEN"/>
    <n v="0"/>
  </r>
  <r>
    <n v="75528"/>
    <s v="REFERENCE ELECTRIFICATION - MODERATE TECHNOLOGY ADVANCEMENT"/>
    <x v="0"/>
    <s v="PHEV - GASOLINE - 50 MILE RANGE - LIGHT DUTY TRUCK"/>
    <x v="30"/>
    <s v="TRANSPORTATION"/>
    <x v="3"/>
    <s v="GASOLINE FUEL"/>
    <n v="26003.7228921567"/>
  </r>
  <r>
    <n v="75529"/>
    <s v="REFERENCE ELECTRIFICATION - MODERATE TECHNOLOGY ADVANCEMENT"/>
    <x v="0"/>
    <s v="PHEV - GASOLINE - 50 MILE RANGE - LIGHT DUTY TRUCK"/>
    <x v="30"/>
    <s v="TRANSPORTATION"/>
    <x v="3"/>
    <s v="ELECTRICITY"/>
    <n v="91143.86134119979"/>
  </r>
  <r>
    <n v="75530"/>
    <s v="REFERENCE ELECTRIFICATION - MODERATE TECHNOLOGY ADVANCEMENT"/>
    <x v="0"/>
    <s v="PHEV - GASOLINE - 50 MILE RANGE - LIGHT DUTY TRUCK"/>
    <x v="30"/>
    <s v="TRANSPORTATION"/>
    <x v="3"/>
    <s v="DIESEL FUEL"/>
    <n v="0"/>
  </r>
  <r>
    <n v="75531"/>
    <s v="REFERENCE ELECTRIFICATION - MODERATE TECHNOLOGY ADVANCEMENT"/>
    <x v="0"/>
    <s v="PHEV - GASOLINE - 50 MILE RANGE - LIGHT DUTY TRUCK"/>
    <x v="30"/>
    <s v="TRANSPORTATION"/>
    <x v="3"/>
    <s v="COMPRESSED PIPELINE GAS"/>
    <n v="0"/>
  </r>
  <r>
    <n v="75532"/>
    <s v="REFERENCE ELECTRIFICATION - MODERATE TECHNOLOGY ADVANCEMENT"/>
    <x v="0"/>
    <s v="PHEV - GASOLINE - 50 MILE RANGE - LIGHT DUTY TRUCK"/>
    <x v="30"/>
    <s v="TRANSPORTATION"/>
    <x v="3"/>
    <s v="LIQUID HYDROGEN"/>
    <n v="0"/>
  </r>
  <r>
    <n v="75533"/>
    <s v="REFERENCE ELECTRIFICATION - MODERATE TECHNOLOGY ADVANCEMENT"/>
    <x v="0"/>
    <s v="PHEV - GASOLINE - 50 MILE RANGE - LIGHT DUTY TRUCK"/>
    <x v="31"/>
    <s v="TRANSPORTATION"/>
    <x v="3"/>
    <s v="GASOLINE FUEL"/>
    <n v="7040.71918948096"/>
  </r>
  <r>
    <n v="75534"/>
    <s v="REFERENCE ELECTRIFICATION - MODERATE TECHNOLOGY ADVANCEMENT"/>
    <x v="0"/>
    <s v="PHEV - GASOLINE - 50 MILE RANGE - LIGHT DUTY TRUCK"/>
    <x v="31"/>
    <s v="TRANSPORTATION"/>
    <x v="3"/>
    <s v="ELECTRICITY"/>
    <n v="24677.9407783156"/>
  </r>
  <r>
    <n v="75535"/>
    <s v="REFERENCE ELECTRIFICATION - MODERATE TECHNOLOGY ADVANCEMENT"/>
    <x v="0"/>
    <s v="PHEV - GASOLINE - 50 MILE RANGE - LIGHT DUTY TRUCK"/>
    <x v="31"/>
    <s v="TRANSPORTATION"/>
    <x v="3"/>
    <s v="DIESEL FUEL"/>
    <n v="0"/>
  </r>
  <r>
    <n v="75536"/>
    <s v="REFERENCE ELECTRIFICATION - MODERATE TECHNOLOGY ADVANCEMENT"/>
    <x v="0"/>
    <s v="PHEV - GASOLINE - 50 MILE RANGE - LIGHT DUTY TRUCK"/>
    <x v="31"/>
    <s v="TRANSPORTATION"/>
    <x v="3"/>
    <s v="COMPRESSED PIPELINE GAS"/>
    <n v="0"/>
  </r>
  <r>
    <n v="75537"/>
    <s v="REFERENCE ELECTRIFICATION - MODERATE TECHNOLOGY ADVANCEMENT"/>
    <x v="0"/>
    <s v="PHEV - GASOLINE - 50 MILE RANGE - LIGHT DUTY TRUCK"/>
    <x v="31"/>
    <s v="TRANSPORTATION"/>
    <x v="3"/>
    <s v="LIQUID HYDROGEN"/>
    <n v="0"/>
  </r>
  <r>
    <n v="75538"/>
    <s v="REFERENCE ELECTRIFICATION - MODERATE TECHNOLOGY ADVANCEMENT"/>
    <x v="0"/>
    <s v="PHEV - GASOLINE - 50 MILE RANGE - LIGHT DUTY TRUCK"/>
    <x v="32"/>
    <s v="TRANSPORTATION"/>
    <x v="3"/>
    <s v="GASOLINE FUEL"/>
    <n v="41681.0575928637"/>
  </r>
  <r>
    <n v="75539"/>
    <s v="REFERENCE ELECTRIFICATION - MODERATE TECHNOLOGY ADVANCEMENT"/>
    <x v="0"/>
    <s v="PHEV - GASOLINE - 50 MILE RANGE - LIGHT DUTY TRUCK"/>
    <x v="32"/>
    <s v="TRANSPORTATION"/>
    <x v="3"/>
    <s v="ELECTRICITY"/>
    <n v="146093.409376562"/>
  </r>
  <r>
    <n v="75540"/>
    <s v="REFERENCE ELECTRIFICATION - MODERATE TECHNOLOGY ADVANCEMENT"/>
    <x v="0"/>
    <s v="PHEV - GASOLINE - 50 MILE RANGE - LIGHT DUTY TRUCK"/>
    <x v="32"/>
    <s v="TRANSPORTATION"/>
    <x v="3"/>
    <s v="DIESEL FUEL"/>
    <n v="0"/>
  </r>
  <r>
    <n v="75541"/>
    <s v="REFERENCE ELECTRIFICATION - MODERATE TECHNOLOGY ADVANCEMENT"/>
    <x v="0"/>
    <s v="PHEV - GASOLINE - 50 MILE RANGE - LIGHT DUTY TRUCK"/>
    <x v="32"/>
    <s v="TRANSPORTATION"/>
    <x v="3"/>
    <s v="COMPRESSED PIPELINE GAS"/>
    <n v="0"/>
  </r>
  <r>
    <n v="75542"/>
    <s v="REFERENCE ELECTRIFICATION - MODERATE TECHNOLOGY ADVANCEMENT"/>
    <x v="0"/>
    <s v="PHEV - GASOLINE - 50 MILE RANGE - LIGHT DUTY TRUCK"/>
    <x v="32"/>
    <s v="TRANSPORTATION"/>
    <x v="3"/>
    <s v="LIQUID HYDROGEN"/>
    <n v="0"/>
  </r>
  <r>
    <n v="75543"/>
    <s v="REFERENCE ELECTRIFICATION - MODERATE TECHNOLOGY ADVANCEMENT"/>
    <x v="0"/>
    <s v="PHEV - GASOLINE - 50 MILE RANGE - LIGHT DUTY TRUCK"/>
    <x v="33"/>
    <s v="TRANSPORTATION"/>
    <x v="3"/>
    <s v="GASOLINE FUEL"/>
    <n v="36142.3585689255"/>
  </r>
  <r>
    <n v="75544"/>
    <s v="REFERENCE ELECTRIFICATION - MODERATE TECHNOLOGY ADVANCEMENT"/>
    <x v="0"/>
    <s v="PHEV - GASOLINE - 50 MILE RANGE - LIGHT DUTY TRUCK"/>
    <x v="33"/>
    <s v="TRANSPORTATION"/>
    <x v="3"/>
    <s v="ELECTRICITY"/>
    <n v="126680.096215901"/>
  </r>
  <r>
    <n v="75545"/>
    <s v="REFERENCE ELECTRIFICATION - MODERATE TECHNOLOGY ADVANCEMENT"/>
    <x v="0"/>
    <s v="PHEV - GASOLINE - 50 MILE RANGE - LIGHT DUTY TRUCK"/>
    <x v="33"/>
    <s v="TRANSPORTATION"/>
    <x v="3"/>
    <s v="DIESEL FUEL"/>
    <n v="0"/>
  </r>
  <r>
    <n v="75546"/>
    <s v="REFERENCE ELECTRIFICATION - MODERATE TECHNOLOGY ADVANCEMENT"/>
    <x v="0"/>
    <s v="PHEV - GASOLINE - 50 MILE RANGE - LIGHT DUTY TRUCK"/>
    <x v="33"/>
    <s v="TRANSPORTATION"/>
    <x v="3"/>
    <s v="COMPRESSED PIPELINE GAS"/>
    <n v="0"/>
  </r>
  <r>
    <n v="75547"/>
    <s v="REFERENCE ELECTRIFICATION - MODERATE TECHNOLOGY ADVANCEMENT"/>
    <x v="0"/>
    <s v="PHEV - GASOLINE - 50 MILE RANGE - LIGHT DUTY TRUCK"/>
    <x v="33"/>
    <s v="TRANSPORTATION"/>
    <x v="3"/>
    <s v="LIQUID HYDROGEN"/>
    <n v="0"/>
  </r>
  <r>
    <n v="75548"/>
    <s v="REFERENCE ELECTRIFICATION - MODERATE TECHNOLOGY ADVANCEMENT"/>
    <x v="0"/>
    <s v="PHEV - GASOLINE - 50 MILE RANGE - LIGHT DUTY TRUCK"/>
    <x v="34"/>
    <s v="TRANSPORTATION"/>
    <x v="3"/>
    <s v="GASOLINE FUEL"/>
    <n v="2722.41140015559"/>
  </r>
  <r>
    <n v="75549"/>
    <s v="REFERENCE ELECTRIFICATION - MODERATE TECHNOLOGY ADVANCEMENT"/>
    <x v="0"/>
    <s v="PHEV - GASOLINE - 50 MILE RANGE - LIGHT DUTY TRUCK"/>
    <x v="34"/>
    <s v="TRANSPORTATION"/>
    <x v="3"/>
    <s v="ELECTRICITY"/>
    <n v="9542.13703162958"/>
  </r>
  <r>
    <n v="75550"/>
    <s v="REFERENCE ELECTRIFICATION - MODERATE TECHNOLOGY ADVANCEMENT"/>
    <x v="0"/>
    <s v="PHEV - GASOLINE - 50 MILE RANGE - LIGHT DUTY TRUCK"/>
    <x v="34"/>
    <s v="TRANSPORTATION"/>
    <x v="3"/>
    <s v="DIESEL FUEL"/>
    <n v="0"/>
  </r>
  <r>
    <n v="75551"/>
    <s v="REFERENCE ELECTRIFICATION - MODERATE TECHNOLOGY ADVANCEMENT"/>
    <x v="0"/>
    <s v="PHEV - GASOLINE - 50 MILE RANGE - LIGHT DUTY TRUCK"/>
    <x v="34"/>
    <s v="TRANSPORTATION"/>
    <x v="3"/>
    <s v="COMPRESSED PIPELINE GAS"/>
    <n v="0"/>
  </r>
  <r>
    <n v="75552"/>
    <s v="REFERENCE ELECTRIFICATION - MODERATE TECHNOLOGY ADVANCEMENT"/>
    <x v="0"/>
    <s v="PHEV - GASOLINE - 50 MILE RANGE - LIGHT DUTY TRUCK"/>
    <x v="34"/>
    <s v="TRANSPORTATION"/>
    <x v="3"/>
    <s v="LIQUID HYDROGEN"/>
    <n v="0"/>
  </r>
  <r>
    <n v="75553"/>
    <s v="REFERENCE ELECTRIFICATION - MODERATE TECHNOLOGY ADVANCEMENT"/>
    <x v="0"/>
    <s v="PHEV - GASOLINE - 50 MILE RANGE - LIGHT DUTY TRUCK"/>
    <x v="35"/>
    <s v="TRANSPORTATION"/>
    <x v="3"/>
    <s v="GASOLINE FUEL"/>
    <n v="34828.0909565813"/>
  </r>
  <r>
    <n v="75554"/>
    <s v="REFERENCE ELECTRIFICATION - MODERATE TECHNOLOGY ADVANCEMENT"/>
    <x v="0"/>
    <s v="PHEV - GASOLINE - 50 MILE RANGE - LIGHT DUTY TRUCK"/>
    <x v="35"/>
    <s v="TRANSPORTATION"/>
    <x v="3"/>
    <s v="ELECTRICITY"/>
    <n v="122073.547164386"/>
  </r>
  <r>
    <n v="75555"/>
    <s v="REFERENCE ELECTRIFICATION - MODERATE TECHNOLOGY ADVANCEMENT"/>
    <x v="0"/>
    <s v="PHEV - GASOLINE - 50 MILE RANGE - LIGHT DUTY TRUCK"/>
    <x v="35"/>
    <s v="TRANSPORTATION"/>
    <x v="3"/>
    <s v="DIESEL FUEL"/>
    <n v="0"/>
  </r>
  <r>
    <n v="75556"/>
    <s v="REFERENCE ELECTRIFICATION - MODERATE TECHNOLOGY ADVANCEMENT"/>
    <x v="0"/>
    <s v="PHEV - GASOLINE - 50 MILE RANGE - LIGHT DUTY TRUCK"/>
    <x v="35"/>
    <s v="TRANSPORTATION"/>
    <x v="3"/>
    <s v="COMPRESSED PIPELINE GAS"/>
    <n v="0"/>
  </r>
  <r>
    <n v="75557"/>
    <s v="REFERENCE ELECTRIFICATION - MODERATE TECHNOLOGY ADVANCEMENT"/>
    <x v="0"/>
    <s v="PHEV - GASOLINE - 50 MILE RANGE - LIGHT DUTY TRUCK"/>
    <x v="35"/>
    <s v="TRANSPORTATION"/>
    <x v="3"/>
    <s v="LIQUID HYDROGEN"/>
    <n v="0"/>
  </r>
  <r>
    <n v="75558"/>
    <s v="REFERENCE ELECTRIFICATION - MODERATE TECHNOLOGY ADVANCEMENT"/>
    <x v="0"/>
    <s v="PHEV - GASOLINE - 50 MILE RANGE - LIGHT DUTY TRUCK"/>
    <x v="36"/>
    <s v="TRANSPORTATION"/>
    <x v="3"/>
    <s v="GASOLINE FUEL"/>
    <n v="13612.0570874617"/>
  </r>
  <r>
    <n v="75559"/>
    <s v="REFERENCE ELECTRIFICATION - MODERATE TECHNOLOGY ADVANCEMENT"/>
    <x v="0"/>
    <s v="PHEV - GASOLINE - 50 MILE RANGE - LIGHT DUTY TRUCK"/>
    <x v="36"/>
    <s v="TRANSPORTATION"/>
    <x v="3"/>
    <s v="ELECTRICITY"/>
    <n v="47710.685461977"/>
  </r>
  <r>
    <n v="75560"/>
    <s v="REFERENCE ELECTRIFICATION - MODERATE TECHNOLOGY ADVANCEMENT"/>
    <x v="0"/>
    <s v="PHEV - GASOLINE - 50 MILE RANGE - LIGHT DUTY TRUCK"/>
    <x v="36"/>
    <s v="TRANSPORTATION"/>
    <x v="3"/>
    <s v="DIESEL FUEL"/>
    <n v="0"/>
  </r>
  <r>
    <n v="75561"/>
    <s v="REFERENCE ELECTRIFICATION - MODERATE TECHNOLOGY ADVANCEMENT"/>
    <x v="0"/>
    <s v="PHEV - GASOLINE - 50 MILE RANGE - LIGHT DUTY TRUCK"/>
    <x v="36"/>
    <s v="TRANSPORTATION"/>
    <x v="3"/>
    <s v="COMPRESSED PIPELINE GAS"/>
    <n v="0"/>
  </r>
  <r>
    <n v="75562"/>
    <s v="REFERENCE ELECTRIFICATION - MODERATE TECHNOLOGY ADVANCEMENT"/>
    <x v="0"/>
    <s v="PHEV - GASOLINE - 50 MILE RANGE - LIGHT DUTY TRUCK"/>
    <x v="36"/>
    <s v="TRANSPORTATION"/>
    <x v="3"/>
    <s v="LIQUID HYDROGEN"/>
    <n v="0"/>
  </r>
  <r>
    <n v="75563"/>
    <s v="REFERENCE ELECTRIFICATION - MODERATE TECHNOLOGY ADVANCEMENT"/>
    <x v="0"/>
    <s v="PHEV - GASOLINE - 50 MILE RANGE - LIGHT DUTY TRUCK"/>
    <x v="37"/>
    <s v="TRANSPORTATION"/>
    <x v="3"/>
    <s v="GASOLINE FUEL"/>
    <n v="10044.7593857252"/>
  </r>
  <r>
    <n v="75564"/>
    <s v="REFERENCE ELECTRIFICATION - MODERATE TECHNOLOGY ADVANCEMENT"/>
    <x v="0"/>
    <s v="PHEV - GASOLINE - 50 MILE RANGE - LIGHT DUTY TRUCK"/>
    <x v="37"/>
    <s v="TRANSPORTATION"/>
    <x v="3"/>
    <s v="ELECTRICITY"/>
    <n v="35207.1955410045"/>
  </r>
  <r>
    <n v="75565"/>
    <s v="REFERENCE ELECTRIFICATION - MODERATE TECHNOLOGY ADVANCEMENT"/>
    <x v="0"/>
    <s v="PHEV - GASOLINE - 50 MILE RANGE - LIGHT DUTY TRUCK"/>
    <x v="37"/>
    <s v="TRANSPORTATION"/>
    <x v="3"/>
    <s v="DIESEL FUEL"/>
    <n v="0"/>
  </r>
  <r>
    <n v="75566"/>
    <s v="REFERENCE ELECTRIFICATION - MODERATE TECHNOLOGY ADVANCEMENT"/>
    <x v="0"/>
    <s v="PHEV - GASOLINE - 50 MILE RANGE - LIGHT DUTY TRUCK"/>
    <x v="37"/>
    <s v="TRANSPORTATION"/>
    <x v="3"/>
    <s v="COMPRESSED PIPELINE GAS"/>
    <n v="0"/>
  </r>
  <r>
    <n v="75567"/>
    <s v="REFERENCE ELECTRIFICATION - MODERATE TECHNOLOGY ADVANCEMENT"/>
    <x v="0"/>
    <s v="PHEV - GASOLINE - 50 MILE RANGE - LIGHT DUTY TRUCK"/>
    <x v="37"/>
    <s v="TRANSPORTATION"/>
    <x v="3"/>
    <s v="LIQUID HYDROGEN"/>
    <n v="0"/>
  </r>
  <r>
    <n v="75568"/>
    <s v="REFERENCE ELECTRIFICATION - MODERATE TECHNOLOGY ADVANCEMENT"/>
    <x v="0"/>
    <s v="PHEV - GASOLINE - 50 MILE RANGE - LIGHT DUTY TRUCK"/>
    <x v="38"/>
    <s v="TRANSPORTATION"/>
    <x v="3"/>
    <s v="GASOLINE FUEL"/>
    <n v="31824.0507507035"/>
  </r>
  <r>
    <n v="75569"/>
    <s v="REFERENCE ELECTRIFICATION - MODERATE TECHNOLOGY ADVANCEMENT"/>
    <x v="0"/>
    <s v="PHEV - GASOLINE - 50 MILE RANGE - LIGHT DUTY TRUCK"/>
    <x v="38"/>
    <s v="TRANSPORTATION"/>
    <x v="3"/>
    <s v="ELECTRICITY"/>
    <n v="111544.292367932"/>
  </r>
  <r>
    <n v="75570"/>
    <s v="REFERENCE ELECTRIFICATION - MODERATE TECHNOLOGY ADVANCEMENT"/>
    <x v="0"/>
    <s v="PHEV - GASOLINE - 50 MILE RANGE - LIGHT DUTY TRUCK"/>
    <x v="38"/>
    <s v="TRANSPORTATION"/>
    <x v="3"/>
    <s v="DIESEL FUEL"/>
    <n v="0"/>
  </r>
  <r>
    <n v="75571"/>
    <s v="REFERENCE ELECTRIFICATION - MODERATE TECHNOLOGY ADVANCEMENT"/>
    <x v="0"/>
    <s v="PHEV - GASOLINE - 50 MILE RANGE - LIGHT DUTY TRUCK"/>
    <x v="38"/>
    <s v="TRANSPORTATION"/>
    <x v="3"/>
    <s v="COMPRESSED PIPELINE GAS"/>
    <n v="0"/>
  </r>
  <r>
    <n v="75572"/>
    <s v="REFERENCE ELECTRIFICATION - MODERATE TECHNOLOGY ADVANCEMENT"/>
    <x v="0"/>
    <s v="PHEV - GASOLINE - 50 MILE RANGE - LIGHT DUTY TRUCK"/>
    <x v="38"/>
    <s v="TRANSPORTATION"/>
    <x v="3"/>
    <s v="LIQUID HYDROGEN"/>
    <n v="0"/>
  </r>
  <r>
    <n v="75573"/>
    <s v="REFERENCE ELECTRIFICATION - MODERATE TECHNOLOGY ADVANCEMENT"/>
    <x v="0"/>
    <s v="PHEV - GASOLINE - 50 MILE RANGE - LIGHT DUTY TRUCK"/>
    <x v="39"/>
    <s v="TRANSPORTATION"/>
    <x v="3"/>
    <s v="GASOLINE FUEL"/>
    <n v="2534.65890474558"/>
  </r>
  <r>
    <n v="75574"/>
    <s v="REFERENCE ELECTRIFICATION - MODERATE TECHNOLOGY ADVANCEMENT"/>
    <x v="0"/>
    <s v="PHEV - GASOLINE - 50 MILE RANGE - LIGHT DUTY TRUCK"/>
    <x v="39"/>
    <s v="TRANSPORTATION"/>
    <x v="3"/>
    <s v="ELECTRICITY"/>
    <n v="8884.058668039739"/>
  </r>
  <r>
    <n v="75575"/>
    <s v="REFERENCE ELECTRIFICATION - MODERATE TECHNOLOGY ADVANCEMENT"/>
    <x v="0"/>
    <s v="PHEV - GASOLINE - 50 MILE RANGE - LIGHT DUTY TRUCK"/>
    <x v="39"/>
    <s v="TRANSPORTATION"/>
    <x v="3"/>
    <s v="DIESEL FUEL"/>
    <n v="0"/>
  </r>
  <r>
    <n v="75576"/>
    <s v="REFERENCE ELECTRIFICATION - MODERATE TECHNOLOGY ADVANCEMENT"/>
    <x v="0"/>
    <s v="PHEV - GASOLINE - 50 MILE RANGE - LIGHT DUTY TRUCK"/>
    <x v="39"/>
    <s v="TRANSPORTATION"/>
    <x v="3"/>
    <s v="COMPRESSED PIPELINE GAS"/>
    <n v="0"/>
  </r>
  <r>
    <n v="75577"/>
    <s v="REFERENCE ELECTRIFICATION - MODERATE TECHNOLOGY ADVANCEMENT"/>
    <x v="0"/>
    <s v="PHEV - GASOLINE - 50 MILE RANGE - LIGHT DUTY TRUCK"/>
    <x v="39"/>
    <s v="TRANSPORTATION"/>
    <x v="3"/>
    <s v="LIQUID HYDROGEN"/>
    <n v="0"/>
  </r>
  <r>
    <n v="75578"/>
    <s v="REFERENCE ELECTRIFICATION - MODERATE TECHNOLOGY ADVANCEMENT"/>
    <x v="0"/>
    <s v="PHEV - GASOLINE - 50 MILE RANGE - LIGHT DUTY TRUCK"/>
    <x v="40"/>
    <s v="TRANSPORTATION"/>
    <x v="3"/>
    <s v="GASOLINE FUEL"/>
    <n v="16616.0973126014"/>
  </r>
  <r>
    <n v="75579"/>
    <s v="REFERENCE ELECTRIFICATION - MODERATE TECHNOLOGY ADVANCEMENT"/>
    <x v="0"/>
    <s v="PHEV - GASOLINE - 50 MILE RANGE - LIGHT DUTY TRUCK"/>
    <x v="40"/>
    <s v="TRANSPORTATION"/>
    <x v="3"/>
    <s v="ELECTRICITY"/>
    <n v="58239.9403259454"/>
  </r>
  <r>
    <n v="75580"/>
    <s v="REFERENCE ELECTRIFICATION - MODERATE TECHNOLOGY ADVANCEMENT"/>
    <x v="0"/>
    <s v="PHEV - GASOLINE - 50 MILE RANGE - LIGHT DUTY TRUCK"/>
    <x v="40"/>
    <s v="TRANSPORTATION"/>
    <x v="3"/>
    <s v="DIESEL FUEL"/>
    <n v="0"/>
  </r>
  <r>
    <n v="75581"/>
    <s v="REFERENCE ELECTRIFICATION - MODERATE TECHNOLOGY ADVANCEMENT"/>
    <x v="0"/>
    <s v="PHEV - GASOLINE - 50 MILE RANGE - LIGHT DUTY TRUCK"/>
    <x v="40"/>
    <s v="TRANSPORTATION"/>
    <x v="3"/>
    <s v="COMPRESSED PIPELINE GAS"/>
    <n v="0"/>
  </r>
  <r>
    <n v="75582"/>
    <s v="REFERENCE ELECTRIFICATION - MODERATE TECHNOLOGY ADVANCEMENT"/>
    <x v="0"/>
    <s v="PHEV - GASOLINE - 50 MILE RANGE - LIGHT DUTY TRUCK"/>
    <x v="40"/>
    <s v="TRANSPORTATION"/>
    <x v="3"/>
    <s v="LIQUID HYDROGEN"/>
    <n v="0"/>
  </r>
  <r>
    <n v="75583"/>
    <s v="REFERENCE ELECTRIFICATION - MODERATE TECHNOLOGY ADVANCEMENT"/>
    <x v="0"/>
    <s v="PHEV - GASOLINE - 50 MILE RANGE - LIGHT DUTY TRUCK"/>
    <x v="41"/>
    <s v="TRANSPORTATION"/>
    <x v="3"/>
    <s v="GASOLINE FUEL"/>
    <n v="2816.28769120261"/>
  </r>
  <r>
    <n v="75584"/>
    <s v="REFERENCE ELECTRIFICATION - MODERATE TECHNOLOGY ADVANCEMENT"/>
    <x v="0"/>
    <s v="PHEV - GASOLINE - 50 MILE RANGE - LIGHT DUTY TRUCK"/>
    <x v="41"/>
    <s v="TRANSPORTATION"/>
    <x v="3"/>
    <s v="ELECTRICITY"/>
    <n v="9871.176365339619"/>
  </r>
  <r>
    <n v="75585"/>
    <s v="REFERENCE ELECTRIFICATION - MODERATE TECHNOLOGY ADVANCEMENT"/>
    <x v="0"/>
    <s v="PHEV - GASOLINE - 50 MILE RANGE - LIGHT DUTY TRUCK"/>
    <x v="41"/>
    <s v="TRANSPORTATION"/>
    <x v="3"/>
    <s v="DIESEL FUEL"/>
    <n v="0"/>
  </r>
  <r>
    <n v="75586"/>
    <s v="REFERENCE ELECTRIFICATION - MODERATE TECHNOLOGY ADVANCEMENT"/>
    <x v="0"/>
    <s v="PHEV - GASOLINE - 50 MILE RANGE - LIGHT DUTY TRUCK"/>
    <x v="41"/>
    <s v="TRANSPORTATION"/>
    <x v="3"/>
    <s v="COMPRESSED PIPELINE GAS"/>
    <n v="0"/>
  </r>
  <r>
    <n v="75587"/>
    <s v="REFERENCE ELECTRIFICATION - MODERATE TECHNOLOGY ADVANCEMENT"/>
    <x v="0"/>
    <s v="PHEV - GASOLINE - 50 MILE RANGE - LIGHT DUTY TRUCK"/>
    <x v="41"/>
    <s v="TRANSPORTATION"/>
    <x v="3"/>
    <s v="LIQUID HYDROGEN"/>
    <n v="0"/>
  </r>
  <r>
    <n v="75588"/>
    <s v="REFERENCE ELECTRIFICATION - MODERATE TECHNOLOGY ADVANCEMENT"/>
    <x v="0"/>
    <s v="PHEV - GASOLINE - 50 MILE RANGE - LIGHT DUTY TRUCK"/>
    <x v="42"/>
    <s v="TRANSPORTATION"/>
    <x v="3"/>
    <s v="GASOLINE FUEL"/>
    <n v="23562.9402014026"/>
  </r>
  <r>
    <n v="75589"/>
    <s v="REFERENCE ELECTRIFICATION - MODERATE TECHNOLOGY ADVANCEMENT"/>
    <x v="0"/>
    <s v="PHEV - GASOLINE - 50 MILE RANGE - LIGHT DUTY TRUCK"/>
    <x v="42"/>
    <s v="TRANSPORTATION"/>
    <x v="3"/>
    <s v="ELECTRICITY"/>
    <n v="82588.8417367877"/>
  </r>
  <r>
    <n v="75590"/>
    <s v="REFERENCE ELECTRIFICATION - MODERATE TECHNOLOGY ADVANCEMENT"/>
    <x v="0"/>
    <s v="PHEV - GASOLINE - 50 MILE RANGE - LIGHT DUTY TRUCK"/>
    <x v="42"/>
    <s v="TRANSPORTATION"/>
    <x v="3"/>
    <s v="DIESEL FUEL"/>
    <n v="0"/>
  </r>
  <r>
    <n v="75591"/>
    <s v="REFERENCE ELECTRIFICATION - MODERATE TECHNOLOGY ADVANCEMENT"/>
    <x v="0"/>
    <s v="PHEV - GASOLINE - 50 MILE RANGE - LIGHT DUTY TRUCK"/>
    <x v="42"/>
    <s v="TRANSPORTATION"/>
    <x v="3"/>
    <s v="COMPRESSED PIPELINE GAS"/>
    <n v="0"/>
  </r>
  <r>
    <n v="75592"/>
    <s v="REFERENCE ELECTRIFICATION - MODERATE TECHNOLOGY ADVANCEMENT"/>
    <x v="0"/>
    <s v="PHEV - GASOLINE - 50 MILE RANGE - LIGHT DUTY TRUCK"/>
    <x v="42"/>
    <s v="TRANSPORTATION"/>
    <x v="3"/>
    <s v="LIQUID HYDROGEN"/>
    <n v="0"/>
  </r>
  <r>
    <n v="75593"/>
    <s v="REFERENCE ELECTRIFICATION - MODERATE TECHNOLOGY ADVANCEMENT"/>
    <x v="0"/>
    <s v="PHEV - GASOLINE - 50 MILE RANGE - LIGHT DUTY TRUCK"/>
    <x v="43"/>
    <s v="TRANSPORTATION"/>
    <x v="3"/>
    <s v="GASOLINE FUEL"/>
    <n v="70125.5629445759"/>
  </r>
  <r>
    <n v="75594"/>
    <s v="REFERENCE ELECTRIFICATION - MODERATE TECHNOLOGY ADVANCEMENT"/>
    <x v="0"/>
    <s v="PHEV - GASOLINE - 50 MILE RANGE - LIGHT DUTY TRUCK"/>
    <x v="43"/>
    <s v="TRANSPORTATION"/>
    <x v="3"/>
    <s v="ELECTRICITY"/>
    <n v="245792.289511814"/>
  </r>
  <r>
    <n v="75595"/>
    <s v="REFERENCE ELECTRIFICATION - MODERATE TECHNOLOGY ADVANCEMENT"/>
    <x v="0"/>
    <s v="PHEV - GASOLINE - 50 MILE RANGE - LIGHT DUTY TRUCK"/>
    <x v="43"/>
    <s v="TRANSPORTATION"/>
    <x v="3"/>
    <s v="DIESEL FUEL"/>
    <n v="0"/>
  </r>
  <r>
    <n v="75596"/>
    <s v="REFERENCE ELECTRIFICATION - MODERATE TECHNOLOGY ADVANCEMENT"/>
    <x v="0"/>
    <s v="PHEV - GASOLINE - 50 MILE RANGE - LIGHT DUTY TRUCK"/>
    <x v="43"/>
    <s v="TRANSPORTATION"/>
    <x v="3"/>
    <s v="COMPRESSED PIPELINE GAS"/>
    <n v="0"/>
  </r>
  <r>
    <n v="75597"/>
    <s v="REFERENCE ELECTRIFICATION - MODERATE TECHNOLOGY ADVANCEMENT"/>
    <x v="0"/>
    <s v="PHEV - GASOLINE - 50 MILE RANGE - LIGHT DUTY TRUCK"/>
    <x v="43"/>
    <s v="TRANSPORTATION"/>
    <x v="3"/>
    <s v="LIQUID HYDROGEN"/>
    <n v="0"/>
  </r>
  <r>
    <n v="75598"/>
    <s v="REFERENCE ELECTRIFICATION - MODERATE TECHNOLOGY ADVANCEMENT"/>
    <x v="0"/>
    <s v="PHEV - GASOLINE - 50 MILE RANGE - LIGHT DUTY TRUCK"/>
    <x v="44"/>
    <s v="TRANSPORTATION"/>
    <x v="3"/>
    <s v="GASOLINE FUEL"/>
    <n v="7322.34796630669"/>
  </r>
  <r>
    <n v="75599"/>
    <s v="REFERENCE ELECTRIFICATION - MODERATE TECHNOLOGY ADVANCEMENT"/>
    <x v="0"/>
    <s v="PHEV - GASOLINE - 50 MILE RANGE - LIGHT DUTY TRUCK"/>
    <x v="44"/>
    <s v="TRANSPORTATION"/>
    <x v="3"/>
    <s v="ELECTRICITY"/>
    <n v="25665.0584418575"/>
  </r>
  <r>
    <n v="75600"/>
    <s v="REFERENCE ELECTRIFICATION - MODERATE TECHNOLOGY ADVANCEMENT"/>
    <x v="0"/>
    <s v="PHEV - GASOLINE - 50 MILE RANGE - LIGHT DUTY TRUCK"/>
    <x v="44"/>
    <s v="TRANSPORTATION"/>
    <x v="3"/>
    <s v="DIESEL FUEL"/>
    <n v="0"/>
  </r>
  <r>
    <n v="75601"/>
    <s v="REFERENCE ELECTRIFICATION - MODERATE TECHNOLOGY ADVANCEMENT"/>
    <x v="0"/>
    <s v="PHEV - GASOLINE - 50 MILE RANGE - LIGHT DUTY TRUCK"/>
    <x v="44"/>
    <s v="TRANSPORTATION"/>
    <x v="3"/>
    <s v="COMPRESSED PIPELINE GAS"/>
    <n v="0"/>
  </r>
  <r>
    <n v="75602"/>
    <s v="REFERENCE ELECTRIFICATION - MODERATE TECHNOLOGY ADVANCEMENT"/>
    <x v="0"/>
    <s v="PHEV - GASOLINE - 50 MILE RANGE - LIGHT DUTY TRUCK"/>
    <x v="44"/>
    <s v="TRANSPORTATION"/>
    <x v="3"/>
    <s v="LIQUID HYDROGEN"/>
    <n v="0"/>
  </r>
  <r>
    <n v="75603"/>
    <s v="REFERENCE ELECTRIFICATION - MODERATE TECHNOLOGY ADVANCEMENT"/>
    <x v="0"/>
    <s v="PHEV - GASOLINE - 50 MILE RANGE - LIGHT DUTY TRUCK"/>
    <x v="45"/>
    <s v="TRANSPORTATION"/>
    <x v="3"/>
    <s v="GASOLINE FUEL"/>
    <n v="2346.90639007173"/>
  </r>
  <r>
    <n v="75604"/>
    <s v="REFERENCE ELECTRIFICATION - MODERATE TECHNOLOGY ADVANCEMENT"/>
    <x v="0"/>
    <s v="PHEV - GASOLINE - 50 MILE RANGE - LIGHT DUTY TRUCK"/>
    <x v="45"/>
    <s v="TRANSPORTATION"/>
    <x v="3"/>
    <s v="ELECTRICITY"/>
    <n v="8225.98023692953"/>
  </r>
  <r>
    <n v="75605"/>
    <s v="REFERENCE ELECTRIFICATION - MODERATE TECHNOLOGY ADVANCEMENT"/>
    <x v="0"/>
    <s v="PHEV - GASOLINE - 50 MILE RANGE - LIGHT DUTY TRUCK"/>
    <x v="45"/>
    <s v="TRANSPORTATION"/>
    <x v="3"/>
    <s v="DIESEL FUEL"/>
    <n v="0"/>
  </r>
  <r>
    <n v="75606"/>
    <s v="REFERENCE ELECTRIFICATION - MODERATE TECHNOLOGY ADVANCEMENT"/>
    <x v="0"/>
    <s v="PHEV - GASOLINE - 50 MILE RANGE - LIGHT DUTY TRUCK"/>
    <x v="45"/>
    <s v="TRANSPORTATION"/>
    <x v="3"/>
    <s v="COMPRESSED PIPELINE GAS"/>
    <n v="0"/>
  </r>
  <r>
    <n v="75607"/>
    <s v="REFERENCE ELECTRIFICATION - MODERATE TECHNOLOGY ADVANCEMENT"/>
    <x v="0"/>
    <s v="PHEV - GASOLINE - 50 MILE RANGE - LIGHT DUTY TRUCK"/>
    <x v="45"/>
    <s v="TRANSPORTATION"/>
    <x v="3"/>
    <s v="LIQUID HYDROGEN"/>
    <n v="0"/>
  </r>
  <r>
    <n v="75608"/>
    <s v="REFERENCE ELECTRIFICATION - MODERATE TECHNOLOGY ADVANCEMENT"/>
    <x v="0"/>
    <s v="PHEV - GASOLINE - 50 MILE RANGE - LIGHT DUTY TRUCK"/>
    <x v="46"/>
    <s v="TRANSPORTATION"/>
    <x v="3"/>
    <s v="GASOLINE FUEL"/>
    <n v="27130.2379320353"/>
  </r>
  <r>
    <n v="75609"/>
    <s v="REFERENCE ELECTRIFICATION - MODERATE TECHNOLOGY ADVANCEMENT"/>
    <x v="0"/>
    <s v="PHEV - GASOLINE - 50 MILE RANGE - LIGHT DUTY TRUCK"/>
    <x v="46"/>
    <s v="TRANSPORTATION"/>
    <x v="3"/>
    <s v="ELECTRICITY"/>
    <n v="95092.3317590425"/>
  </r>
  <r>
    <n v="75610"/>
    <s v="REFERENCE ELECTRIFICATION - MODERATE TECHNOLOGY ADVANCEMENT"/>
    <x v="0"/>
    <s v="PHEV - GASOLINE - 50 MILE RANGE - LIGHT DUTY TRUCK"/>
    <x v="46"/>
    <s v="TRANSPORTATION"/>
    <x v="3"/>
    <s v="DIESEL FUEL"/>
    <n v="0"/>
  </r>
  <r>
    <n v="75611"/>
    <s v="REFERENCE ELECTRIFICATION - MODERATE TECHNOLOGY ADVANCEMENT"/>
    <x v="0"/>
    <s v="PHEV - GASOLINE - 50 MILE RANGE - LIGHT DUTY TRUCK"/>
    <x v="46"/>
    <s v="TRANSPORTATION"/>
    <x v="3"/>
    <s v="COMPRESSED PIPELINE GAS"/>
    <n v="0"/>
  </r>
  <r>
    <n v="75612"/>
    <s v="REFERENCE ELECTRIFICATION - MODERATE TECHNOLOGY ADVANCEMENT"/>
    <x v="0"/>
    <s v="PHEV - GASOLINE - 50 MILE RANGE - LIGHT DUTY TRUCK"/>
    <x v="46"/>
    <s v="TRANSPORTATION"/>
    <x v="3"/>
    <s v="LIQUID HYDROGEN"/>
    <n v="0"/>
  </r>
  <r>
    <n v="75613"/>
    <s v="REFERENCE ELECTRIFICATION - MODERATE TECHNOLOGY ADVANCEMENT"/>
    <x v="0"/>
    <s v="PHEV - GASOLINE - 50 MILE RANGE - LIGHT DUTY TRUCK"/>
    <x v="47"/>
    <s v="TRANSPORTATION"/>
    <x v="3"/>
    <s v="GASOLINE FUEL"/>
    <n v="19056.879916668"/>
  </r>
  <r>
    <n v="75614"/>
    <s v="REFERENCE ELECTRIFICATION - MODERATE TECHNOLOGY ADVANCEMENT"/>
    <x v="0"/>
    <s v="PHEV - GASOLINE - 50 MILE RANGE - LIGHT DUTY TRUCK"/>
    <x v="47"/>
    <s v="TRANSPORTATION"/>
    <x v="3"/>
    <s v="ELECTRICITY"/>
    <n v="66794.9596265147"/>
  </r>
  <r>
    <n v="75615"/>
    <s v="REFERENCE ELECTRIFICATION - MODERATE TECHNOLOGY ADVANCEMENT"/>
    <x v="0"/>
    <s v="PHEV - GASOLINE - 50 MILE RANGE - LIGHT DUTY TRUCK"/>
    <x v="47"/>
    <s v="TRANSPORTATION"/>
    <x v="3"/>
    <s v="DIESEL FUEL"/>
    <n v="0"/>
  </r>
  <r>
    <n v="75616"/>
    <s v="REFERENCE ELECTRIFICATION - MODERATE TECHNOLOGY ADVANCEMENT"/>
    <x v="0"/>
    <s v="PHEV - GASOLINE - 50 MILE RANGE - LIGHT DUTY TRUCK"/>
    <x v="47"/>
    <s v="TRANSPORTATION"/>
    <x v="3"/>
    <s v="COMPRESSED PIPELINE GAS"/>
    <n v="0"/>
  </r>
  <r>
    <n v="75617"/>
    <s v="REFERENCE ELECTRIFICATION - MODERATE TECHNOLOGY ADVANCEMENT"/>
    <x v="0"/>
    <s v="PHEV - GASOLINE - 50 MILE RANGE - LIGHT DUTY TRUCK"/>
    <x v="47"/>
    <s v="TRANSPORTATION"/>
    <x v="3"/>
    <s v="LIQUID HYDROGEN"/>
    <n v="0"/>
  </r>
  <r>
    <n v="75618"/>
    <s v="REFERENCE ELECTRIFICATION - MODERATE TECHNOLOGY ADVANCEMENT"/>
    <x v="0"/>
    <s v="PHEV - GASOLINE - 50 MILE RANGE - LIGHT DUTY TRUCK"/>
    <x v="48"/>
    <s v="TRANSPORTATION"/>
    <x v="3"/>
    <s v="GASOLINE FUEL"/>
    <n v="6008.08037322544"/>
  </r>
  <r>
    <n v="75619"/>
    <s v="REFERENCE ELECTRIFICATION - MODERATE TECHNOLOGY ADVANCEMENT"/>
    <x v="0"/>
    <s v="PHEV - GASOLINE - 50 MILE RANGE - LIGHT DUTY TRUCK"/>
    <x v="48"/>
    <s v="TRANSPORTATION"/>
    <x v="3"/>
    <s v="ELECTRICITY"/>
    <n v="21058.5094578596"/>
  </r>
  <r>
    <n v="75620"/>
    <s v="REFERENCE ELECTRIFICATION - MODERATE TECHNOLOGY ADVANCEMENT"/>
    <x v="0"/>
    <s v="PHEV - GASOLINE - 50 MILE RANGE - LIGHT DUTY TRUCK"/>
    <x v="48"/>
    <s v="TRANSPORTATION"/>
    <x v="3"/>
    <s v="DIESEL FUEL"/>
    <n v="0"/>
  </r>
  <r>
    <n v="75621"/>
    <s v="REFERENCE ELECTRIFICATION - MODERATE TECHNOLOGY ADVANCEMENT"/>
    <x v="0"/>
    <s v="PHEV - GASOLINE - 50 MILE RANGE - LIGHT DUTY TRUCK"/>
    <x v="48"/>
    <s v="TRANSPORTATION"/>
    <x v="3"/>
    <s v="COMPRESSED PIPELINE GAS"/>
    <n v="0"/>
  </r>
  <r>
    <n v="75622"/>
    <s v="REFERENCE ELECTRIFICATION - MODERATE TECHNOLOGY ADVANCEMENT"/>
    <x v="0"/>
    <s v="PHEV - GASOLINE - 50 MILE RANGE - LIGHT DUTY TRUCK"/>
    <x v="48"/>
    <s v="TRANSPORTATION"/>
    <x v="3"/>
    <s v="LIQUID HYDROGEN"/>
    <n v="0"/>
  </r>
  <r>
    <n v="75623"/>
    <s v="REFERENCE ELECTRIFICATION - MODERATE TECHNOLOGY ADVANCEMENT"/>
    <x v="0"/>
    <s v="PHEV - GASOLINE - 50 MILE RANGE - LIGHT DUTY TRUCK"/>
    <x v="49"/>
    <s v="TRANSPORTATION"/>
    <x v="3"/>
    <s v="GASOLINE FUEL"/>
    <n v="19244.6324506071"/>
  </r>
  <r>
    <n v="75624"/>
    <s v="REFERENCE ELECTRIFICATION - MODERATE TECHNOLOGY ADVANCEMENT"/>
    <x v="0"/>
    <s v="PHEV - GASOLINE - 50 MILE RANGE - LIGHT DUTY TRUCK"/>
    <x v="49"/>
    <s v="TRANSPORTATION"/>
    <x v="3"/>
    <s v="ELECTRICITY"/>
    <n v="67453.0381251503"/>
  </r>
  <r>
    <n v="75625"/>
    <s v="REFERENCE ELECTRIFICATION - MODERATE TECHNOLOGY ADVANCEMENT"/>
    <x v="0"/>
    <s v="PHEV - GASOLINE - 50 MILE RANGE - LIGHT DUTY TRUCK"/>
    <x v="49"/>
    <s v="TRANSPORTATION"/>
    <x v="3"/>
    <s v="DIESEL FUEL"/>
    <n v="0"/>
  </r>
  <r>
    <n v="75626"/>
    <s v="REFERENCE ELECTRIFICATION - MODERATE TECHNOLOGY ADVANCEMENT"/>
    <x v="0"/>
    <s v="PHEV - GASOLINE - 50 MILE RANGE - LIGHT DUTY TRUCK"/>
    <x v="49"/>
    <s v="TRANSPORTATION"/>
    <x v="3"/>
    <s v="COMPRESSED PIPELINE GAS"/>
    <n v="0"/>
  </r>
  <r>
    <n v="75627"/>
    <s v="REFERENCE ELECTRIFICATION - MODERATE TECHNOLOGY ADVANCEMENT"/>
    <x v="0"/>
    <s v="PHEV - GASOLINE - 50 MILE RANGE - LIGHT DUTY TRUCK"/>
    <x v="49"/>
    <s v="TRANSPORTATION"/>
    <x v="3"/>
    <s v="LIQUID HYDROGEN"/>
    <n v="0"/>
  </r>
  <r>
    <n v="75628"/>
    <s v="REFERENCE ELECTRIFICATION - MODERATE TECHNOLOGY ADVANCEMENT"/>
    <x v="0"/>
    <s v="PHEV - GASOLINE - 50 MILE RANGE - LIGHT DUTY TRUCK"/>
    <x v="50"/>
    <s v="TRANSPORTATION"/>
    <x v="3"/>
    <s v="GASOLINE FUEL"/>
    <n v="2816.28768157181"/>
  </r>
  <r>
    <n v="75629"/>
    <s v="REFERENCE ELECTRIFICATION - MODERATE TECHNOLOGY ADVANCEMENT"/>
    <x v="0"/>
    <s v="PHEV - GASOLINE - 50 MILE RANGE - LIGHT DUTY TRUCK"/>
    <x v="50"/>
    <s v="TRANSPORTATION"/>
    <x v="3"/>
    <s v="ELECTRICITY"/>
    <n v="9871.17633158334"/>
  </r>
  <r>
    <n v="75630"/>
    <s v="REFERENCE ELECTRIFICATION - MODERATE TECHNOLOGY ADVANCEMENT"/>
    <x v="0"/>
    <s v="PHEV - GASOLINE - 50 MILE RANGE - LIGHT DUTY TRUCK"/>
    <x v="50"/>
    <s v="TRANSPORTATION"/>
    <x v="3"/>
    <s v="DIESEL FUEL"/>
    <n v="0"/>
  </r>
  <r>
    <n v="75631"/>
    <s v="REFERENCE ELECTRIFICATION - MODERATE TECHNOLOGY ADVANCEMENT"/>
    <x v="0"/>
    <s v="PHEV - GASOLINE - 50 MILE RANGE - LIGHT DUTY TRUCK"/>
    <x v="50"/>
    <s v="TRANSPORTATION"/>
    <x v="3"/>
    <s v="COMPRESSED PIPELINE GAS"/>
    <n v="0"/>
  </r>
  <r>
    <n v="75632"/>
    <s v="REFERENCE ELECTRIFICATION - MODERATE TECHNOLOGY ADVANCEMENT"/>
    <x v="0"/>
    <s v="PHEV - GASOLINE - 50 MILE RANGE - LIGHT DUTY TRUCK"/>
    <x v="50"/>
    <s v="TRANSPORTATION"/>
    <x v="3"/>
    <s v="LIQUID HYDROGEN"/>
    <n v="0"/>
  </r>
  <r>
    <n v="75633"/>
    <s v="REFERENCE ELECTRIFICATION - MODERATE TECHNOLOGY ADVANCEMENT"/>
    <x v="0"/>
    <s v="PHEV - GASOLINE - 25 MILE RANGE - LIGHT DUTY TRUCK"/>
    <x v="0"/>
    <s v="TRANSPORTATION"/>
    <x v="3"/>
    <s v="GASOLINE FUEL"/>
    <n v="106078.35785501"/>
  </r>
  <r>
    <n v="75634"/>
    <s v="REFERENCE ELECTRIFICATION - MODERATE TECHNOLOGY ADVANCEMENT"/>
    <x v="0"/>
    <s v="PHEV - GASOLINE - 25 MILE RANGE - LIGHT DUTY TRUCK"/>
    <x v="0"/>
    <s v="TRANSPORTATION"/>
    <x v="3"/>
    <s v="ELECTRICITY"/>
    <n v="60827.0605132694"/>
  </r>
  <r>
    <n v="75635"/>
    <s v="REFERENCE ELECTRIFICATION - MODERATE TECHNOLOGY ADVANCEMENT"/>
    <x v="0"/>
    <s v="PHEV - GASOLINE - 25 MILE RANGE - LIGHT DUTY TRUCK"/>
    <x v="0"/>
    <s v="TRANSPORTATION"/>
    <x v="3"/>
    <s v="DIESEL FUEL"/>
    <n v="0"/>
  </r>
  <r>
    <n v="75636"/>
    <s v="REFERENCE ELECTRIFICATION - MODERATE TECHNOLOGY ADVANCEMENT"/>
    <x v="0"/>
    <s v="PHEV - GASOLINE - 25 MILE RANGE - LIGHT DUTY TRUCK"/>
    <x v="0"/>
    <s v="TRANSPORTATION"/>
    <x v="3"/>
    <s v="COMPRESSED PIPELINE GAS"/>
    <n v="0"/>
  </r>
  <r>
    <n v="75637"/>
    <s v="REFERENCE ELECTRIFICATION - MODERATE TECHNOLOGY ADVANCEMENT"/>
    <x v="0"/>
    <s v="PHEV - GASOLINE - 25 MILE RANGE - LIGHT DUTY TRUCK"/>
    <x v="0"/>
    <s v="TRANSPORTATION"/>
    <x v="3"/>
    <s v="LIQUID HYDROGEN"/>
    <n v="0"/>
  </r>
  <r>
    <n v="75638"/>
    <s v="REFERENCE ELECTRIFICATION - MODERATE TECHNOLOGY ADVANCEMENT"/>
    <x v="0"/>
    <s v="PHEV - GASOLINE - 25 MILE RANGE - LIGHT DUTY TRUCK"/>
    <x v="1"/>
    <s v="TRANSPORTATION"/>
    <x v="3"/>
    <s v="GASOLINE FUEL"/>
    <n v="7679.88112549032"/>
  </r>
  <r>
    <n v="75639"/>
    <s v="REFERENCE ELECTRIFICATION - MODERATE TECHNOLOGY ADVANCEMENT"/>
    <x v="0"/>
    <s v="PHEV - GASOLINE - 25 MILE RANGE - LIGHT DUTY TRUCK"/>
    <x v="1"/>
    <s v="TRANSPORTATION"/>
    <x v="3"/>
    <s v="ELECTRICITY"/>
    <n v="4403.76909485548"/>
  </r>
  <r>
    <n v="75640"/>
    <s v="REFERENCE ELECTRIFICATION - MODERATE TECHNOLOGY ADVANCEMENT"/>
    <x v="0"/>
    <s v="PHEV - GASOLINE - 25 MILE RANGE - LIGHT DUTY TRUCK"/>
    <x v="1"/>
    <s v="TRANSPORTATION"/>
    <x v="3"/>
    <s v="DIESEL FUEL"/>
    <n v="0"/>
  </r>
  <r>
    <n v="75641"/>
    <s v="REFERENCE ELECTRIFICATION - MODERATE TECHNOLOGY ADVANCEMENT"/>
    <x v="0"/>
    <s v="PHEV - GASOLINE - 25 MILE RANGE - LIGHT DUTY TRUCK"/>
    <x v="1"/>
    <s v="TRANSPORTATION"/>
    <x v="3"/>
    <s v="COMPRESSED PIPELINE GAS"/>
    <n v="0"/>
  </r>
  <r>
    <n v="75642"/>
    <s v="REFERENCE ELECTRIFICATION - MODERATE TECHNOLOGY ADVANCEMENT"/>
    <x v="0"/>
    <s v="PHEV - GASOLINE - 25 MILE RANGE - LIGHT DUTY TRUCK"/>
    <x v="1"/>
    <s v="TRANSPORTATION"/>
    <x v="3"/>
    <s v="LIQUID HYDROGEN"/>
    <n v="0"/>
  </r>
  <r>
    <n v="75643"/>
    <s v="REFERENCE ELECTRIFICATION - MODERATE TECHNOLOGY ADVANCEMENT"/>
    <x v="0"/>
    <s v="PHEV - GASOLINE - 25 MILE RANGE - LIGHT DUTY TRUCK"/>
    <x v="2"/>
    <s v="TRANSPORTATION"/>
    <x v="3"/>
    <s v="GASOLINE FUEL"/>
    <n v="99838.45438502"/>
  </r>
  <r>
    <n v="75644"/>
    <s v="REFERENCE ELECTRIFICATION - MODERATE TECHNOLOGY ADVANCEMENT"/>
    <x v="0"/>
    <s v="PHEV - GASOLINE - 25 MILE RANGE - LIGHT DUTY TRUCK"/>
    <x v="2"/>
    <s v="TRANSPORTATION"/>
    <x v="3"/>
    <s v="ELECTRICITY"/>
    <n v="57248.9980918577"/>
  </r>
  <r>
    <n v="75645"/>
    <s v="REFERENCE ELECTRIFICATION - MODERATE TECHNOLOGY ADVANCEMENT"/>
    <x v="0"/>
    <s v="PHEV - GASOLINE - 25 MILE RANGE - LIGHT DUTY TRUCK"/>
    <x v="2"/>
    <s v="TRANSPORTATION"/>
    <x v="3"/>
    <s v="DIESEL FUEL"/>
    <n v="0"/>
  </r>
  <r>
    <n v="75646"/>
    <s v="REFERENCE ELECTRIFICATION - MODERATE TECHNOLOGY ADVANCEMENT"/>
    <x v="0"/>
    <s v="PHEV - GASOLINE - 25 MILE RANGE - LIGHT DUTY TRUCK"/>
    <x v="2"/>
    <s v="TRANSPORTATION"/>
    <x v="3"/>
    <s v="COMPRESSED PIPELINE GAS"/>
    <n v="0"/>
  </r>
  <r>
    <n v="75647"/>
    <s v="REFERENCE ELECTRIFICATION - MODERATE TECHNOLOGY ADVANCEMENT"/>
    <x v="0"/>
    <s v="PHEV - GASOLINE - 25 MILE RANGE - LIGHT DUTY TRUCK"/>
    <x v="2"/>
    <s v="TRANSPORTATION"/>
    <x v="3"/>
    <s v="LIQUID HYDROGEN"/>
    <n v="0"/>
  </r>
  <r>
    <n v="75648"/>
    <s v="REFERENCE ELECTRIFICATION - MODERATE TECHNOLOGY ADVANCEMENT"/>
    <x v="0"/>
    <s v="PHEV - GASOLINE - 25 MILE RANGE - LIGHT DUTY TRUCK"/>
    <x v="3"/>
    <s v="TRANSPORTATION"/>
    <x v="3"/>
    <s v="GASOLINE FUEL"/>
    <n v="51359.2047250819"/>
  </r>
  <r>
    <n v="75649"/>
    <s v="REFERENCE ELECTRIFICATION - MODERATE TECHNOLOGY ADVANCEMENT"/>
    <x v="0"/>
    <s v="PHEV - GASOLINE - 25 MILE RANGE - LIGHT DUTY TRUCK"/>
    <x v="3"/>
    <s v="TRANSPORTATION"/>
    <x v="3"/>
    <s v="ELECTRICITY"/>
    <n v="29450.2056488838"/>
  </r>
  <r>
    <n v="75650"/>
    <s v="REFERENCE ELECTRIFICATION - MODERATE TECHNOLOGY ADVANCEMENT"/>
    <x v="0"/>
    <s v="PHEV - GASOLINE - 25 MILE RANGE - LIGHT DUTY TRUCK"/>
    <x v="3"/>
    <s v="TRANSPORTATION"/>
    <x v="3"/>
    <s v="DIESEL FUEL"/>
    <n v="0"/>
  </r>
  <r>
    <n v="75651"/>
    <s v="REFERENCE ELECTRIFICATION - MODERATE TECHNOLOGY ADVANCEMENT"/>
    <x v="0"/>
    <s v="PHEV - GASOLINE - 25 MILE RANGE - LIGHT DUTY TRUCK"/>
    <x v="3"/>
    <s v="TRANSPORTATION"/>
    <x v="3"/>
    <s v="COMPRESSED PIPELINE GAS"/>
    <n v="0"/>
  </r>
  <r>
    <n v="75652"/>
    <s v="REFERENCE ELECTRIFICATION - MODERATE TECHNOLOGY ADVANCEMENT"/>
    <x v="0"/>
    <s v="PHEV - GASOLINE - 25 MILE RANGE - LIGHT DUTY TRUCK"/>
    <x v="3"/>
    <s v="TRANSPORTATION"/>
    <x v="3"/>
    <s v="LIQUID HYDROGEN"/>
    <n v="0"/>
  </r>
  <r>
    <n v="75653"/>
    <s v="REFERENCE ELECTRIFICATION - MODERATE TECHNOLOGY ADVANCEMENT"/>
    <x v="0"/>
    <s v="PHEV - GASOLINE - 25 MILE RANGE - LIGHT DUTY TRUCK"/>
    <x v="4"/>
    <s v="TRANSPORTATION"/>
    <x v="3"/>
    <s v="GASOLINE FUEL"/>
    <n v="541911.610913995"/>
  </r>
  <r>
    <n v="75654"/>
    <s v="REFERENCE ELECTRIFICATION - MODERATE TECHNOLOGY ADVANCEMENT"/>
    <x v="0"/>
    <s v="PHEV - GASOLINE - 25 MILE RANGE - LIGHT DUTY TRUCK"/>
    <x v="4"/>
    <s v="TRANSPORTATION"/>
    <x v="3"/>
    <s v="ELECTRICITY"/>
    <n v="310740.956180364"/>
  </r>
  <r>
    <n v="75655"/>
    <s v="REFERENCE ELECTRIFICATION - MODERATE TECHNOLOGY ADVANCEMENT"/>
    <x v="0"/>
    <s v="PHEV - GASOLINE - 25 MILE RANGE - LIGHT DUTY TRUCK"/>
    <x v="4"/>
    <s v="TRANSPORTATION"/>
    <x v="3"/>
    <s v="DIESEL FUEL"/>
    <n v="0"/>
  </r>
  <r>
    <n v="75656"/>
    <s v="REFERENCE ELECTRIFICATION - MODERATE TECHNOLOGY ADVANCEMENT"/>
    <x v="0"/>
    <s v="PHEV - GASOLINE - 25 MILE RANGE - LIGHT DUTY TRUCK"/>
    <x v="4"/>
    <s v="TRANSPORTATION"/>
    <x v="3"/>
    <s v="COMPRESSED PIPELINE GAS"/>
    <n v="0"/>
  </r>
  <r>
    <n v="75657"/>
    <s v="REFERENCE ELECTRIFICATION - MODERATE TECHNOLOGY ADVANCEMENT"/>
    <x v="0"/>
    <s v="PHEV - GASOLINE - 25 MILE RANGE - LIGHT DUTY TRUCK"/>
    <x v="4"/>
    <s v="TRANSPORTATION"/>
    <x v="3"/>
    <s v="LIQUID HYDROGEN"/>
    <n v="0"/>
  </r>
  <r>
    <n v="75658"/>
    <s v="REFERENCE ELECTRIFICATION - MODERATE TECHNOLOGY ADVANCEMENT"/>
    <x v="0"/>
    <s v="PHEV - GASOLINE - 25 MILE RANGE - LIGHT DUTY TRUCK"/>
    <x v="5"/>
    <s v="TRANSPORTATION"/>
    <x v="3"/>
    <s v="GASOLINE FUEL"/>
    <n v="83038.7145277797"/>
  </r>
  <r>
    <n v="75659"/>
    <s v="REFERENCE ELECTRIFICATION - MODERATE TECHNOLOGY ADVANCEMENT"/>
    <x v="0"/>
    <s v="PHEV - GASOLINE - 25 MILE RANGE - LIGHT DUTY TRUCK"/>
    <x v="5"/>
    <s v="TRANSPORTATION"/>
    <x v="3"/>
    <s v="ELECTRICITY"/>
    <n v="47615.753256938"/>
  </r>
  <r>
    <n v="75660"/>
    <s v="REFERENCE ELECTRIFICATION - MODERATE TECHNOLOGY ADVANCEMENT"/>
    <x v="0"/>
    <s v="PHEV - GASOLINE - 25 MILE RANGE - LIGHT DUTY TRUCK"/>
    <x v="5"/>
    <s v="TRANSPORTATION"/>
    <x v="3"/>
    <s v="DIESEL FUEL"/>
    <n v="0"/>
  </r>
  <r>
    <n v="75661"/>
    <s v="REFERENCE ELECTRIFICATION - MODERATE TECHNOLOGY ADVANCEMENT"/>
    <x v="0"/>
    <s v="PHEV - GASOLINE - 25 MILE RANGE - LIGHT DUTY TRUCK"/>
    <x v="5"/>
    <s v="TRANSPORTATION"/>
    <x v="3"/>
    <s v="COMPRESSED PIPELINE GAS"/>
    <n v="0"/>
  </r>
  <r>
    <n v="75662"/>
    <s v="REFERENCE ELECTRIFICATION - MODERATE TECHNOLOGY ADVANCEMENT"/>
    <x v="0"/>
    <s v="PHEV - GASOLINE - 25 MILE RANGE - LIGHT DUTY TRUCK"/>
    <x v="5"/>
    <s v="TRANSPORTATION"/>
    <x v="3"/>
    <s v="LIQUID HYDROGEN"/>
    <n v="0"/>
  </r>
  <r>
    <n v="75663"/>
    <s v="REFERENCE ELECTRIFICATION - MODERATE TECHNOLOGY ADVANCEMENT"/>
    <x v="0"/>
    <s v="PHEV - GASOLINE - 25 MILE RANGE - LIGHT DUTY TRUCK"/>
    <x v="6"/>
    <s v="TRANSPORTATION"/>
    <x v="3"/>
    <s v="GASOLINE FUEL"/>
    <n v="55679.1379874309"/>
  </r>
  <r>
    <n v="75664"/>
    <s v="REFERENCE ELECTRIFICATION - MODERATE TECHNOLOGY ADVANCEMENT"/>
    <x v="0"/>
    <s v="PHEV - GASOLINE - 25 MILE RANGE - LIGHT DUTY TRUCK"/>
    <x v="6"/>
    <s v="TRANSPORTATION"/>
    <x v="3"/>
    <s v="ELECTRICITY"/>
    <n v="31927.3258388602"/>
  </r>
  <r>
    <n v="75665"/>
    <s v="REFERENCE ELECTRIFICATION - MODERATE TECHNOLOGY ADVANCEMENT"/>
    <x v="0"/>
    <s v="PHEV - GASOLINE - 25 MILE RANGE - LIGHT DUTY TRUCK"/>
    <x v="6"/>
    <s v="TRANSPORTATION"/>
    <x v="3"/>
    <s v="DIESEL FUEL"/>
    <n v="0"/>
  </r>
  <r>
    <n v="75666"/>
    <s v="REFERENCE ELECTRIFICATION - MODERATE TECHNOLOGY ADVANCEMENT"/>
    <x v="0"/>
    <s v="PHEV - GASOLINE - 25 MILE RANGE - LIGHT DUTY TRUCK"/>
    <x v="6"/>
    <s v="TRANSPORTATION"/>
    <x v="3"/>
    <s v="COMPRESSED PIPELINE GAS"/>
    <n v="0"/>
  </r>
  <r>
    <n v="75667"/>
    <s v="REFERENCE ELECTRIFICATION - MODERATE TECHNOLOGY ADVANCEMENT"/>
    <x v="0"/>
    <s v="PHEV - GASOLINE - 25 MILE RANGE - LIGHT DUTY TRUCK"/>
    <x v="6"/>
    <s v="TRANSPORTATION"/>
    <x v="3"/>
    <s v="LIQUID HYDROGEN"/>
    <n v="0"/>
  </r>
  <r>
    <n v="75668"/>
    <s v="REFERENCE ELECTRIFICATION - MODERATE TECHNOLOGY ADVANCEMENT"/>
    <x v="0"/>
    <s v="PHEV - GASOLINE - 25 MILE RANGE - LIGHT DUTY TRUCK"/>
    <x v="7"/>
    <s v="TRANSPORTATION"/>
    <x v="3"/>
    <s v="GASOLINE FUEL"/>
    <n v="11039.8290871139"/>
  </r>
  <r>
    <n v="75669"/>
    <s v="REFERENCE ELECTRIFICATION - MODERATE TECHNOLOGY ADVANCEMENT"/>
    <x v="0"/>
    <s v="PHEV - GASOLINE - 25 MILE RANGE - LIGHT DUTY TRUCK"/>
    <x v="7"/>
    <s v="TRANSPORTATION"/>
    <x v="3"/>
    <s v="ELECTRICITY"/>
    <n v="6330.41805620592"/>
  </r>
  <r>
    <n v="75670"/>
    <s v="REFERENCE ELECTRIFICATION - MODERATE TECHNOLOGY ADVANCEMENT"/>
    <x v="0"/>
    <s v="PHEV - GASOLINE - 25 MILE RANGE - LIGHT DUTY TRUCK"/>
    <x v="7"/>
    <s v="TRANSPORTATION"/>
    <x v="3"/>
    <s v="DIESEL FUEL"/>
    <n v="0"/>
  </r>
  <r>
    <n v="75671"/>
    <s v="REFERENCE ELECTRIFICATION - MODERATE TECHNOLOGY ADVANCEMENT"/>
    <x v="0"/>
    <s v="PHEV - GASOLINE - 25 MILE RANGE - LIGHT DUTY TRUCK"/>
    <x v="7"/>
    <s v="TRANSPORTATION"/>
    <x v="3"/>
    <s v="COMPRESSED PIPELINE GAS"/>
    <n v="0"/>
  </r>
  <r>
    <n v="75672"/>
    <s v="REFERENCE ELECTRIFICATION - MODERATE TECHNOLOGY ADVANCEMENT"/>
    <x v="0"/>
    <s v="PHEV - GASOLINE - 25 MILE RANGE - LIGHT DUTY TRUCK"/>
    <x v="7"/>
    <s v="TRANSPORTATION"/>
    <x v="3"/>
    <s v="LIQUID HYDROGEN"/>
    <n v="0"/>
  </r>
  <r>
    <n v="75673"/>
    <s v="REFERENCE ELECTRIFICATION - MODERATE TECHNOLOGY ADVANCEMENT"/>
    <x v="0"/>
    <s v="PHEV - GASOLINE - 25 MILE RANGE - LIGHT DUTY TRUCK"/>
    <x v="8"/>
    <s v="TRANSPORTATION"/>
    <x v="3"/>
    <s v="GASOLINE FUEL"/>
    <n v="10968.2526656357"/>
  </r>
  <r>
    <n v="75674"/>
    <s v="REFERENCE ELECTRIFICATION - MODERATE TECHNOLOGY ADVANCEMENT"/>
    <x v="0"/>
    <s v="PHEV - GASOLINE - 25 MILE RANGE - LIGHT DUTY TRUCK"/>
    <x v="8"/>
    <s v="TRANSPORTATION"/>
    <x v="3"/>
    <s v="ELECTRICITY"/>
    <n v="6289.37496873156"/>
  </r>
  <r>
    <n v="75675"/>
    <s v="REFERENCE ELECTRIFICATION - MODERATE TECHNOLOGY ADVANCEMENT"/>
    <x v="0"/>
    <s v="PHEV - GASOLINE - 25 MILE RANGE - LIGHT DUTY TRUCK"/>
    <x v="8"/>
    <s v="TRANSPORTATION"/>
    <x v="3"/>
    <s v="DIESEL FUEL"/>
    <n v="0"/>
  </r>
  <r>
    <n v="75676"/>
    <s v="REFERENCE ELECTRIFICATION - MODERATE TECHNOLOGY ADVANCEMENT"/>
    <x v="0"/>
    <s v="PHEV - GASOLINE - 25 MILE RANGE - LIGHT DUTY TRUCK"/>
    <x v="8"/>
    <s v="TRANSPORTATION"/>
    <x v="3"/>
    <s v="COMPRESSED PIPELINE GAS"/>
    <n v="0"/>
  </r>
  <r>
    <n v="75677"/>
    <s v="REFERENCE ELECTRIFICATION - MODERATE TECHNOLOGY ADVANCEMENT"/>
    <x v="0"/>
    <s v="PHEV - GASOLINE - 25 MILE RANGE - LIGHT DUTY TRUCK"/>
    <x v="8"/>
    <s v="TRANSPORTATION"/>
    <x v="3"/>
    <s v="LIQUID HYDROGEN"/>
    <n v="0"/>
  </r>
  <r>
    <n v="75678"/>
    <s v="REFERENCE ELECTRIFICATION - MODERATE TECHNOLOGY ADVANCEMENT"/>
    <x v="0"/>
    <s v="PHEV - GASOLINE - 25 MILE RANGE - LIGHT DUTY TRUCK"/>
    <x v="9"/>
    <s v="TRANSPORTATION"/>
    <x v="3"/>
    <s v="GASOLINE FUEL"/>
    <n v="330714.880307737"/>
  </r>
  <r>
    <n v="75679"/>
    <s v="REFERENCE ELECTRIFICATION - MODERATE TECHNOLOGY ADVANCEMENT"/>
    <x v="0"/>
    <s v="PHEV - GASOLINE - 25 MILE RANGE - LIGHT DUTY TRUCK"/>
    <x v="9"/>
    <s v="TRANSPORTATION"/>
    <x v="3"/>
    <s v="ELECTRICITY"/>
    <n v="189637.30626951"/>
  </r>
  <r>
    <n v="75680"/>
    <s v="REFERENCE ELECTRIFICATION - MODERATE TECHNOLOGY ADVANCEMENT"/>
    <x v="0"/>
    <s v="PHEV - GASOLINE - 25 MILE RANGE - LIGHT DUTY TRUCK"/>
    <x v="9"/>
    <s v="TRANSPORTATION"/>
    <x v="3"/>
    <s v="DIESEL FUEL"/>
    <n v="0"/>
  </r>
  <r>
    <n v="75681"/>
    <s v="REFERENCE ELECTRIFICATION - MODERATE TECHNOLOGY ADVANCEMENT"/>
    <x v="0"/>
    <s v="PHEV - GASOLINE - 25 MILE RANGE - LIGHT DUTY TRUCK"/>
    <x v="9"/>
    <s v="TRANSPORTATION"/>
    <x v="3"/>
    <s v="COMPRESSED PIPELINE GAS"/>
    <n v="0"/>
  </r>
  <r>
    <n v="75682"/>
    <s v="REFERENCE ELECTRIFICATION - MODERATE TECHNOLOGY ADVANCEMENT"/>
    <x v="0"/>
    <s v="PHEV - GASOLINE - 25 MILE RANGE - LIGHT DUTY TRUCK"/>
    <x v="9"/>
    <s v="TRANSPORTATION"/>
    <x v="3"/>
    <s v="LIQUID HYDROGEN"/>
    <n v="0"/>
  </r>
  <r>
    <n v="75683"/>
    <s v="REFERENCE ELECTRIFICATION - MODERATE TECHNOLOGY ADVANCEMENT"/>
    <x v="0"/>
    <s v="PHEV - GASOLINE - 25 MILE RANGE - LIGHT DUTY TRUCK"/>
    <x v="10"/>
    <s v="TRANSPORTATION"/>
    <x v="3"/>
    <s v="GASOLINE FUEL"/>
    <n v="183357.161711025"/>
  </r>
  <r>
    <n v="75684"/>
    <s v="REFERENCE ELECTRIFICATION - MODERATE TECHNOLOGY ADVANCEMENT"/>
    <x v="0"/>
    <s v="PHEV - GASOLINE - 25 MILE RANGE - LIGHT DUTY TRUCK"/>
    <x v="10"/>
    <s v="TRANSPORTATION"/>
    <x v="3"/>
    <s v="ELECTRICITY"/>
    <n v="105139.987047895"/>
  </r>
  <r>
    <n v="75685"/>
    <s v="REFERENCE ELECTRIFICATION - MODERATE TECHNOLOGY ADVANCEMENT"/>
    <x v="0"/>
    <s v="PHEV - GASOLINE - 25 MILE RANGE - LIGHT DUTY TRUCK"/>
    <x v="10"/>
    <s v="TRANSPORTATION"/>
    <x v="3"/>
    <s v="DIESEL FUEL"/>
    <n v="0"/>
  </r>
  <r>
    <n v="75686"/>
    <s v="REFERENCE ELECTRIFICATION - MODERATE TECHNOLOGY ADVANCEMENT"/>
    <x v="0"/>
    <s v="PHEV - GASOLINE - 25 MILE RANGE - LIGHT DUTY TRUCK"/>
    <x v="10"/>
    <s v="TRANSPORTATION"/>
    <x v="3"/>
    <s v="COMPRESSED PIPELINE GAS"/>
    <n v="0"/>
  </r>
  <r>
    <n v="75687"/>
    <s v="REFERENCE ELECTRIFICATION - MODERATE TECHNOLOGY ADVANCEMENT"/>
    <x v="0"/>
    <s v="PHEV - GASOLINE - 25 MILE RANGE - LIGHT DUTY TRUCK"/>
    <x v="10"/>
    <s v="TRANSPORTATION"/>
    <x v="3"/>
    <s v="LIQUID HYDROGEN"/>
    <n v="0"/>
  </r>
  <r>
    <n v="75688"/>
    <s v="REFERENCE ELECTRIFICATION - MODERATE TECHNOLOGY ADVANCEMENT"/>
    <x v="0"/>
    <s v="PHEV - GASOLINE - 25 MILE RANGE - LIGHT DUTY TRUCK"/>
    <x v="11"/>
    <s v="TRANSPORTATION"/>
    <x v="3"/>
    <s v="GASOLINE FUEL"/>
    <n v="18239.7163803181"/>
  </r>
  <r>
    <n v="75689"/>
    <s v="REFERENCE ELECTRIFICATION - MODERATE TECHNOLOGY ADVANCEMENT"/>
    <x v="0"/>
    <s v="PHEV - GASOLINE - 25 MILE RANGE - LIGHT DUTY TRUCK"/>
    <x v="11"/>
    <s v="TRANSPORTATION"/>
    <x v="3"/>
    <s v="ELECTRICITY"/>
    <n v="10458.9508590142"/>
  </r>
  <r>
    <n v="75690"/>
    <s v="REFERENCE ELECTRIFICATION - MODERATE TECHNOLOGY ADVANCEMENT"/>
    <x v="0"/>
    <s v="PHEV - GASOLINE - 25 MILE RANGE - LIGHT DUTY TRUCK"/>
    <x v="11"/>
    <s v="TRANSPORTATION"/>
    <x v="3"/>
    <s v="DIESEL FUEL"/>
    <n v="0"/>
  </r>
  <r>
    <n v="75691"/>
    <s v="REFERENCE ELECTRIFICATION - MODERATE TECHNOLOGY ADVANCEMENT"/>
    <x v="0"/>
    <s v="PHEV - GASOLINE - 25 MILE RANGE - LIGHT DUTY TRUCK"/>
    <x v="11"/>
    <s v="TRANSPORTATION"/>
    <x v="3"/>
    <s v="COMPRESSED PIPELINE GAS"/>
    <n v="0"/>
  </r>
  <r>
    <n v="75692"/>
    <s v="REFERENCE ELECTRIFICATION - MODERATE TECHNOLOGY ADVANCEMENT"/>
    <x v="0"/>
    <s v="PHEV - GASOLINE - 25 MILE RANGE - LIGHT DUTY TRUCK"/>
    <x v="11"/>
    <s v="TRANSPORTATION"/>
    <x v="3"/>
    <s v="LIQUID HYDROGEN"/>
    <n v="0"/>
  </r>
  <r>
    <n v="75693"/>
    <s v="REFERENCE ELECTRIFICATION - MODERATE TECHNOLOGY ADVANCEMENT"/>
    <x v="0"/>
    <s v="PHEV - GASOLINE - 25 MILE RANGE - LIGHT DUTY TRUCK"/>
    <x v="12"/>
    <s v="TRANSPORTATION"/>
    <x v="3"/>
    <s v="GASOLINE FUEL"/>
    <n v="25439.6062835878"/>
  </r>
  <r>
    <n v="75694"/>
    <s v="REFERENCE ELECTRIFICATION - MODERATE TECHNOLOGY ADVANCEMENT"/>
    <x v="0"/>
    <s v="PHEV - GASOLINE - 25 MILE RANGE - LIGHT DUTY TRUCK"/>
    <x v="12"/>
    <s v="TRANSPORTATION"/>
    <x v="3"/>
    <s v="ELECTRICITY"/>
    <n v="14587.4851584767"/>
  </r>
  <r>
    <n v="75695"/>
    <s v="REFERENCE ELECTRIFICATION - MODERATE TECHNOLOGY ADVANCEMENT"/>
    <x v="0"/>
    <s v="PHEV - GASOLINE - 25 MILE RANGE - LIGHT DUTY TRUCK"/>
    <x v="12"/>
    <s v="TRANSPORTATION"/>
    <x v="3"/>
    <s v="DIESEL FUEL"/>
    <n v="0"/>
  </r>
  <r>
    <n v="75696"/>
    <s v="REFERENCE ELECTRIFICATION - MODERATE TECHNOLOGY ADVANCEMENT"/>
    <x v="0"/>
    <s v="PHEV - GASOLINE - 25 MILE RANGE - LIGHT DUTY TRUCK"/>
    <x v="12"/>
    <s v="TRANSPORTATION"/>
    <x v="3"/>
    <s v="COMPRESSED PIPELINE GAS"/>
    <n v="0"/>
  </r>
  <r>
    <n v="75697"/>
    <s v="REFERENCE ELECTRIFICATION - MODERATE TECHNOLOGY ADVANCEMENT"/>
    <x v="0"/>
    <s v="PHEV - GASOLINE - 25 MILE RANGE - LIGHT DUTY TRUCK"/>
    <x v="12"/>
    <s v="TRANSPORTATION"/>
    <x v="3"/>
    <s v="LIQUID HYDROGEN"/>
    <n v="0"/>
  </r>
  <r>
    <n v="75698"/>
    <s v="REFERENCE ELECTRIFICATION - MODERATE TECHNOLOGY ADVANCEMENT"/>
    <x v="0"/>
    <s v="PHEV - GASOLINE - 25 MILE RANGE - LIGHT DUTY TRUCK"/>
    <x v="13"/>
    <s v="TRANSPORTATION"/>
    <x v="3"/>
    <s v="GASOLINE FUEL"/>
    <n v="164637.451399935"/>
  </r>
  <r>
    <n v="75699"/>
    <s v="REFERENCE ELECTRIFICATION - MODERATE TECHNOLOGY ADVANCEMENT"/>
    <x v="0"/>
    <s v="PHEV - GASOLINE - 25 MILE RANGE - LIGHT DUTY TRUCK"/>
    <x v="13"/>
    <s v="TRANSPORTATION"/>
    <x v="3"/>
    <s v="ELECTRICITY"/>
    <n v="94405.799840361"/>
  </r>
  <r>
    <n v="75700"/>
    <s v="REFERENCE ELECTRIFICATION - MODERATE TECHNOLOGY ADVANCEMENT"/>
    <x v="0"/>
    <s v="PHEV - GASOLINE - 25 MILE RANGE - LIGHT DUTY TRUCK"/>
    <x v="13"/>
    <s v="TRANSPORTATION"/>
    <x v="3"/>
    <s v="DIESEL FUEL"/>
    <n v="0"/>
  </r>
  <r>
    <n v="75701"/>
    <s v="REFERENCE ELECTRIFICATION - MODERATE TECHNOLOGY ADVANCEMENT"/>
    <x v="0"/>
    <s v="PHEV - GASOLINE - 25 MILE RANGE - LIGHT DUTY TRUCK"/>
    <x v="13"/>
    <s v="TRANSPORTATION"/>
    <x v="3"/>
    <s v="COMPRESSED PIPELINE GAS"/>
    <n v="0"/>
  </r>
  <r>
    <n v="75702"/>
    <s v="REFERENCE ELECTRIFICATION - MODERATE TECHNOLOGY ADVANCEMENT"/>
    <x v="0"/>
    <s v="PHEV - GASOLINE - 25 MILE RANGE - LIGHT DUTY TRUCK"/>
    <x v="13"/>
    <s v="TRANSPORTATION"/>
    <x v="3"/>
    <s v="LIQUID HYDROGEN"/>
    <n v="0"/>
  </r>
  <r>
    <n v="75703"/>
    <s v="REFERENCE ELECTRIFICATION - MODERATE TECHNOLOGY ADVANCEMENT"/>
    <x v="0"/>
    <s v="PHEV - GASOLINE - 25 MILE RANGE - LIGHT DUTY TRUCK"/>
    <x v="14"/>
    <s v="TRANSPORTATION"/>
    <x v="3"/>
    <s v="GASOLINE FUEL"/>
    <n v="124318.075466461"/>
  </r>
  <r>
    <n v="75704"/>
    <s v="REFERENCE ELECTRIFICATION - MODERATE TECHNOLOGY ADVANCEMENT"/>
    <x v="0"/>
    <s v="PHEV - GASOLINE - 25 MILE RANGE - LIGHT DUTY TRUCK"/>
    <x v="14"/>
    <s v="TRANSPORTATION"/>
    <x v="3"/>
    <s v="ELECTRICITY"/>
    <n v="71286.0120782351"/>
  </r>
  <r>
    <n v="75705"/>
    <s v="REFERENCE ELECTRIFICATION - MODERATE TECHNOLOGY ADVANCEMENT"/>
    <x v="0"/>
    <s v="PHEV - GASOLINE - 25 MILE RANGE - LIGHT DUTY TRUCK"/>
    <x v="14"/>
    <s v="TRANSPORTATION"/>
    <x v="3"/>
    <s v="DIESEL FUEL"/>
    <n v="0"/>
  </r>
  <r>
    <n v="75706"/>
    <s v="REFERENCE ELECTRIFICATION - MODERATE TECHNOLOGY ADVANCEMENT"/>
    <x v="0"/>
    <s v="PHEV - GASOLINE - 25 MILE RANGE - LIGHT DUTY TRUCK"/>
    <x v="14"/>
    <s v="TRANSPORTATION"/>
    <x v="3"/>
    <s v="COMPRESSED PIPELINE GAS"/>
    <n v="0"/>
  </r>
  <r>
    <n v="75707"/>
    <s v="REFERENCE ELECTRIFICATION - MODERATE TECHNOLOGY ADVANCEMENT"/>
    <x v="0"/>
    <s v="PHEV - GASOLINE - 25 MILE RANGE - LIGHT DUTY TRUCK"/>
    <x v="14"/>
    <s v="TRANSPORTATION"/>
    <x v="3"/>
    <s v="LIQUID HYDROGEN"/>
    <n v="0"/>
  </r>
  <r>
    <n v="75708"/>
    <s v="REFERENCE ELECTRIFICATION - MODERATE TECHNOLOGY ADVANCEMENT"/>
    <x v="0"/>
    <s v="PHEV - GASOLINE - 25 MILE RANGE - LIGHT DUTY TRUCK"/>
    <x v="15"/>
    <s v="TRANSPORTATION"/>
    <x v="3"/>
    <s v="GASOLINE FUEL"/>
    <n v="49919.2269217372"/>
  </r>
  <r>
    <n v="75709"/>
    <s v="REFERENCE ELECTRIFICATION - MODERATE TECHNOLOGY ADVANCEMENT"/>
    <x v="0"/>
    <s v="PHEV - GASOLINE - 25 MILE RANGE - LIGHT DUTY TRUCK"/>
    <x v="15"/>
    <s v="TRANSPORTATION"/>
    <x v="3"/>
    <s v="ELECTRICITY"/>
    <n v="28624.4988906633"/>
  </r>
  <r>
    <n v="75710"/>
    <s v="REFERENCE ELECTRIFICATION - MODERATE TECHNOLOGY ADVANCEMENT"/>
    <x v="0"/>
    <s v="PHEV - GASOLINE - 25 MILE RANGE - LIGHT DUTY TRUCK"/>
    <x v="15"/>
    <s v="TRANSPORTATION"/>
    <x v="3"/>
    <s v="DIESEL FUEL"/>
    <n v="0"/>
  </r>
  <r>
    <n v="75711"/>
    <s v="REFERENCE ELECTRIFICATION - MODERATE TECHNOLOGY ADVANCEMENT"/>
    <x v="0"/>
    <s v="PHEV - GASOLINE - 25 MILE RANGE - LIGHT DUTY TRUCK"/>
    <x v="15"/>
    <s v="TRANSPORTATION"/>
    <x v="3"/>
    <s v="COMPRESSED PIPELINE GAS"/>
    <n v="0"/>
  </r>
  <r>
    <n v="75712"/>
    <s v="REFERENCE ELECTRIFICATION - MODERATE TECHNOLOGY ADVANCEMENT"/>
    <x v="0"/>
    <s v="PHEV - GASOLINE - 25 MILE RANGE - LIGHT DUTY TRUCK"/>
    <x v="15"/>
    <s v="TRANSPORTATION"/>
    <x v="3"/>
    <s v="LIQUID HYDROGEN"/>
    <n v="0"/>
  </r>
  <r>
    <n v="75713"/>
    <s v="REFERENCE ELECTRIFICATION - MODERATE TECHNOLOGY ADVANCEMENT"/>
    <x v="0"/>
    <s v="PHEV - GASOLINE - 25 MILE RANGE - LIGHT DUTY TRUCK"/>
    <x v="16"/>
    <s v="TRANSPORTATION"/>
    <x v="3"/>
    <s v="GASOLINE FUEL"/>
    <n v="47519.2643100756"/>
  </r>
  <r>
    <n v="75714"/>
    <s v="REFERENCE ELECTRIFICATION - MODERATE TECHNOLOGY ADVANCEMENT"/>
    <x v="0"/>
    <s v="PHEV - GASOLINE - 25 MILE RANGE - LIGHT DUTY TRUCK"/>
    <x v="16"/>
    <s v="TRANSPORTATION"/>
    <x v="3"/>
    <s v="ELECTRICITY"/>
    <n v="27248.3211861719"/>
  </r>
  <r>
    <n v="75715"/>
    <s v="REFERENCE ELECTRIFICATION - MODERATE TECHNOLOGY ADVANCEMENT"/>
    <x v="0"/>
    <s v="PHEV - GASOLINE - 25 MILE RANGE - LIGHT DUTY TRUCK"/>
    <x v="16"/>
    <s v="TRANSPORTATION"/>
    <x v="3"/>
    <s v="DIESEL FUEL"/>
    <n v="0"/>
  </r>
  <r>
    <n v="75716"/>
    <s v="REFERENCE ELECTRIFICATION - MODERATE TECHNOLOGY ADVANCEMENT"/>
    <x v="0"/>
    <s v="PHEV - GASOLINE - 25 MILE RANGE - LIGHT DUTY TRUCK"/>
    <x v="16"/>
    <s v="TRANSPORTATION"/>
    <x v="3"/>
    <s v="COMPRESSED PIPELINE GAS"/>
    <n v="0"/>
  </r>
  <r>
    <n v="75717"/>
    <s v="REFERENCE ELECTRIFICATION - MODERATE TECHNOLOGY ADVANCEMENT"/>
    <x v="0"/>
    <s v="PHEV - GASOLINE - 25 MILE RANGE - LIGHT DUTY TRUCK"/>
    <x v="16"/>
    <s v="TRANSPORTATION"/>
    <x v="3"/>
    <s v="LIQUID HYDROGEN"/>
    <n v="0"/>
  </r>
  <r>
    <n v="75718"/>
    <s v="REFERENCE ELECTRIFICATION - MODERATE TECHNOLOGY ADVANCEMENT"/>
    <x v="0"/>
    <s v="PHEV - GASOLINE - 25 MILE RANGE - LIGHT DUTY TRUCK"/>
    <x v="17"/>
    <s v="TRANSPORTATION"/>
    <x v="3"/>
    <s v="GASOLINE FUEL"/>
    <n v="77278.80375754229"/>
  </r>
  <r>
    <n v="75719"/>
    <s v="REFERENCE ELECTRIFICATION - MODERATE TECHNOLOGY ADVANCEMENT"/>
    <x v="0"/>
    <s v="PHEV - GASOLINE - 25 MILE RANGE - LIGHT DUTY TRUCK"/>
    <x v="17"/>
    <s v="TRANSPORTATION"/>
    <x v="3"/>
    <s v="ELECTRICITY"/>
    <n v="44312.9264781606"/>
  </r>
  <r>
    <n v="75720"/>
    <s v="REFERENCE ELECTRIFICATION - MODERATE TECHNOLOGY ADVANCEMENT"/>
    <x v="0"/>
    <s v="PHEV - GASOLINE - 25 MILE RANGE - LIGHT DUTY TRUCK"/>
    <x v="17"/>
    <s v="TRANSPORTATION"/>
    <x v="3"/>
    <s v="DIESEL FUEL"/>
    <n v="0"/>
  </r>
  <r>
    <n v="75721"/>
    <s v="REFERENCE ELECTRIFICATION - MODERATE TECHNOLOGY ADVANCEMENT"/>
    <x v="0"/>
    <s v="PHEV - GASOLINE - 25 MILE RANGE - LIGHT DUTY TRUCK"/>
    <x v="17"/>
    <s v="TRANSPORTATION"/>
    <x v="3"/>
    <s v="COMPRESSED PIPELINE GAS"/>
    <n v="0"/>
  </r>
  <r>
    <n v="75722"/>
    <s v="REFERENCE ELECTRIFICATION - MODERATE TECHNOLOGY ADVANCEMENT"/>
    <x v="0"/>
    <s v="PHEV - GASOLINE - 25 MILE RANGE - LIGHT DUTY TRUCK"/>
    <x v="17"/>
    <s v="TRANSPORTATION"/>
    <x v="3"/>
    <s v="LIQUID HYDROGEN"/>
    <n v="0"/>
  </r>
  <r>
    <n v="75723"/>
    <s v="REFERENCE ELECTRIFICATION - MODERATE TECHNOLOGY ADVANCEMENT"/>
    <x v="0"/>
    <s v="PHEV - GASOLINE - 25 MILE RANGE - LIGHT DUTY TRUCK"/>
    <x v="18"/>
    <s v="TRANSPORTATION"/>
    <x v="3"/>
    <s v="GASOLINE FUEL"/>
    <n v="73438.8632440322"/>
  </r>
  <r>
    <n v="75724"/>
    <s v="REFERENCE ELECTRIFICATION - MODERATE TECHNOLOGY ADVANCEMENT"/>
    <x v="0"/>
    <s v="PHEV - GASOLINE - 25 MILE RANGE - LIGHT DUTY TRUCK"/>
    <x v="18"/>
    <s v="TRANSPORTATION"/>
    <x v="3"/>
    <s v="ELECTRICITY"/>
    <n v="42111.0419589651"/>
  </r>
  <r>
    <n v="75725"/>
    <s v="REFERENCE ELECTRIFICATION - MODERATE TECHNOLOGY ADVANCEMENT"/>
    <x v="0"/>
    <s v="PHEV - GASOLINE - 25 MILE RANGE - LIGHT DUTY TRUCK"/>
    <x v="18"/>
    <s v="TRANSPORTATION"/>
    <x v="3"/>
    <s v="DIESEL FUEL"/>
    <n v="0"/>
  </r>
  <r>
    <n v="75726"/>
    <s v="REFERENCE ELECTRIFICATION - MODERATE TECHNOLOGY ADVANCEMENT"/>
    <x v="0"/>
    <s v="PHEV - GASOLINE - 25 MILE RANGE - LIGHT DUTY TRUCK"/>
    <x v="18"/>
    <s v="TRANSPORTATION"/>
    <x v="3"/>
    <s v="COMPRESSED PIPELINE GAS"/>
    <n v="0"/>
  </r>
  <r>
    <n v="75727"/>
    <s v="REFERENCE ELECTRIFICATION - MODERATE TECHNOLOGY ADVANCEMENT"/>
    <x v="0"/>
    <s v="PHEV - GASOLINE - 25 MILE RANGE - LIGHT DUTY TRUCK"/>
    <x v="18"/>
    <s v="TRANSPORTATION"/>
    <x v="3"/>
    <s v="LIQUID HYDROGEN"/>
    <n v="0"/>
  </r>
  <r>
    <n v="75728"/>
    <s v="REFERENCE ELECTRIFICATION - MODERATE TECHNOLOGY ADVANCEMENT"/>
    <x v="0"/>
    <s v="PHEV - GASOLINE - 25 MILE RANGE - LIGHT DUTY TRUCK"/>
    <x v="19"/>
    <s v="TRANSPORTATION"/>
    <x v="3"/>
    <s v="GASOLINE FUEL"/>
    <n v="24479.6210320978"/>
  </r>
  <r>
    <n v="75729"/>
    <s v="REFERENCE ELECTRIFICATION - MODERATE TECHNOLOGY ADVANCEMENT"/>
    <x v="0"/>
    <s v="PHEV - GASOLINE - 25 MILE RANGE - LIGHT DUTY TRUCK"/>
    <x v="19"/>
    <s v="TRANSPORTATION"/>
    <x v="3"/>
    <s v="ELECTRICITY"/>
    <n v="14037.0139580831"/>
  </r>
  <r>
    <n v="75730"/>
    <s v="REFERENCE ELECTRIFICATION - MODERATE TECHNOLOGY ADVANCEMENT"/>
    <x v="0"/>
    <s v="PHEV - GASOLINE - 25 MILE RANGE - LIGHT DUTY TRUCK"/>
    <x v="19"/>
    <s v="TRANSPORTATION"/>
    <x v="3"/>
    <s v="DIESEL FUEL"/>
    <n v="0"/>
  </r>
  <r>
    <n v="75731"/>
    <s v="REFERENCE ELECTRIFICATION - MODERATE TECHNOLOGY ADVANCEMENT"/>
    <x v="0"/>
    <s v="PHEV - GASOLINE - 25 MILE RANGE - LIGHT DUTY TRUCK"/>
    <x v="19"/>
    <s v="TRANSPORTATION"/>
    <x v="3"/>
    <s v="COMPRESSED PIPELINE GAS"/>
    <n v="0"/>
  </r>
  <r>
    <n v="75732"/>
    <s v="REFERENCE ELECTRIFICATION - MODERATE TECHNOLOGY ADVANCEMENT"/>
    <x v="0"/>
    <s v="PHEV - GASOLINE - 25 MILE RANGE - LIGHT DUTY TRUCK"/>
    <x v="19"/>
    <s v="TRANSPORTATION"/>
    <x v="3"/>
    <s v="LIQUID HYDROGEN"/>
    <n v="0"/>
  </r>
  <r>
    <n v="75733"/>
    <s v="REFERENCE ELECTRIFICATION - MODERATE TECHNOLOGY ADVANCEMENT"/>
    <x v="0"/>
    <s v="PHEV - GASOLINE - 25 MILE RANGE - LIGHT DUTY TRUCK"/>
    <x v="20"/>
    <s v="TRANSPORTATION"/>
    <x v="3"/>
    <s v="GASOLINE FUEL"/>
    <n v="96478.5064235146"/>
  </r>
  <r>
    <n v="75734"/>
    <s v="REFERENCE ELECTRIFICATION - MODERATE TECHNOLOGY ADVANCEMENT"/>
    <x v="0"/>
    <s v="PHEV - GASOLINE - 25 MILE RANGE - LIGHT DUTY TRUCK"/>
    <x v="20"/>
    <s v="TRANSPORTATION"/>
    <x v="3"/>
    <s v="ELECTRICITY"/>
    <n v="55322.349130575"/>
  </r>
  <r>
    <n v="75735"/>
    <s v="REFERENCE ELECTRIFICATION - MODERATE TECHNOLOGY ADVANCEMENT"/>
    <x v="0"/>
    <s v="PHEV - GASOLINE - 25 MILE RANGE - LIGHT DUTY TRUCK"/>
    <x v="20"/>
    <s v="TRANSPORTATION"/>
    <x v="3"/>
    <s v="DIESEL FUEL"/>
    <n v="0"/>
  </r>
  <r>
    <n v="75736"/>
    <s v="REFERENCE ELECTRIFICATION - MODERATE TECHNOLOGY ADVANCEMENT"/>
    <x v="0"/>
    <s v="PHEV - GASOLINE - 25 MILE RANGE - LIGHT DUTY TRUCK"/>
    <x v="20"/>
    <s v="TRANSPORTATION"/>
    <x v="3"/>
    <s v="COMPRESSED PIPELINE GAS"/>
    <n v="0"/>
  </r>
  <r>
    <n v="75737"/>
    <s v="REFERENCE ELECTRIFICATION - MODERATE TECHNOLOGY ADVANCEMENT"/>
    <x v="0"/>
    <s v="PHEV - GASOLINE - 25 MILE RANGE - LIGHT DUTY TRUCK"/>
    <x v="20"/>
    <s v="TRANSPORTATION"/>
    <x v="3"/>
    <s v="LIQUID HYDROGEN"/>
    <n v="0"/>
  </r>
  <r>
    <n v="75738"/>
    <s v="REFERENCE ELECTRIFICATION - MODERATE TECHNOLOGY ADVANCEMENT"/>
    <x v="0"/>
    <s v="PHEV - GASOLINE - 25 MILE RANGE - LIGHT DUTY TRUCK"/>
    <x v="21"/>
    <s v="TRANSPORTATION"/>
    <x v="3"/>
    <s v="GASOLINE FUEL"/>
    <n v="101758.424789629"/>
  </r>
  <r>
    <n v="75739"/>
    <s v="REFERENCE ELECTRIFICATION - MODERATE TECHNOLOGY ADVANCEMENT"/>
    <x v="0"/>
    <s v="PHEV - GASOLINE - 25 MILE RANGE - LIGHT DUTY TRUCK"/>
    <x v="21"/>
    <s v="TRANSPORTATION"/>
    <x v="3"/>
    <s v="ELECTRICITY"/>
    <n v="58349.9404362377"/>
  </r>
  <r>
    <n v="75740"/>
    <s v="REFERENCE ELECTRIFICATION - MODERATE TECHNOLOGY ADVANCEMENT"/>
    <x v="0"/>
    <s v="PHEV - GASOLINE - 25 MILE RANGE - LIGHT DUTY TRUCK"/>
    <x v="21"/>
    <s v="TRANSPORTATION"/>
    <x v="3"/>
    <s v="DIESEL FUEL"/>
    <n v="0"/>
  </r>
  <r>
    <n v="75741"/>
    <s v="REFERENCE ELECTRIFICATION - MODERATE TECHNOLOGY ADVANCEMENT"/>
    <x v="0"/>
    <s v="PHEV - GASOLINE - 25 MILE RANGE - LIGHT DUTY TRUCK"/>
    <x v="21"/>
    <s v="TRANSPORTATION"/>
    <x v="3"/>
    <s v="COMPRESSED PIPELINE GAS"/>
    <n v="0"/>
  </r>
  <r>
    <n v="75742"/>
    <s v="REFERENCE ELECTRIFICATION - MODERATE TECHNOLOGY ADVANCEMENT"/>
    <x v="0"/>
    <s v="PHEV - GASOLINE - 25 MILE RANGE - LIGHT DUTY TRUCK"/>
    <x v="21"/>
    <s v="TRANSPORTATION"/>
    <x v="3"/>
    <s v="LIQUID HYDROGEN"/>
    <n v="0"/>
  </r>
  <r>
    <n v="75743"/>
    <s v="REFERENCE ELECTRIFICATION - MODERATE TECHNOLOGY ADVANCEMENT"/>
    <x v="0"/>
    <s v="PHEV - GASOLINE - 25 MILE RANGE - LIGHT DUTY TRUCK"/>
    <x v="22"/>
    <s v="TRANSPORTATION"/>
    <x v="3"/>
    <s v="GASOLINE FUEL"/>
    <n v="165597.436405191"/>
  </r>
  <r>
    <n v="75744"/>
    <s v="REFERENCE ELECTRIFICATION - MODERATE TECHNOLOGY ADVANCEMENT"/>
    <x v="0"/>
    <s v="PHEV - GASOLINE - 25 MILE RANGE - LIGHT DUTY TRUCK"/>
    <x v="22"/>
    <s v="TRANSPORTATION"/>
    <x v="3"/>
    <s v="ELECTRICITY"/>
    <n v="94956.2708995599"/>
  </r>
  <r>
    <n v="75745"/>
    <s v="REFERENCE ELECTRIFICATION - MODERATE TECHNOLOGY ADVANCEMENT"/>
    <x v="0"/>
    <s v="PHEV - GASOLINE - 25 MILE RANGE - LIGHT DUTY TRUCK"/>
    <x v="22"/>
    <s v="TRANSPORTATION"/>
    <x v="3"/>
    <s v="DIESEL FUEL"/>
    <n v="0"/>
  </r>
  <r>
    <n v="75746"/>
    <s v="REFERENCE ELECTRIFICATION - MODERATE TECHNOLOGY ADVANCEMENT"/>
    <x v="0"/>
    <s v="PHEV - GASOLINE - 25 MILE RANGE - LIGHT DUTY TRUCK"/>
    <x v="22"/>
    <s v="TRANSPORTATION"/>
    <x v="3"/>
    <s v="COMPRESSED PIPELINE GAS"/>
    <n v="0"/>
  </r>
  <r>
    <n v="75747"/>
    <s v="REFERENCE ELECTRIFICATION - MODERATE TECHNOLOGY ADVANCEMENT"/>
    <x v="0"/>
    <s v="PHEV - GASOLINE - 25 MILE RANGE - LIGHT DUTY TRUCK"/>
    <x v="22"/>
    <s v="TRANSPORTATION"/>
    <x v="3"/>
    <s v="LIQUID HYDROGEN"/>
    <n v="0"/>
  </r>
  <r>
    <n v="75748"/>
    <s v="REFERENCE ELECTRIFICATION - MODERATE TECHNOLOGY ADVANCEMENT"/>
    <x v="0"/>
    <s v="PHEV - GASOLINE - 25 MILE RANGE - LIGHT DUTY TRUCK"/>
    <x v="23"/>
    <s v="TRANSPORTATION"/>
    <x v="3"/>
    <s v="GASOLINE FUEL"/>
    <n v="99358.4619810047"/>
  </r>
  <r>
    <n v="75749"/>
    <s v="REFERENCE ELECTRIFICATION - MODERATE TECHNOLOGY ADVANCEMENT"/>
    <x v="0"/>
    <s v="PHEV - GASOLINE - 25 MILE RANGE - LIGHT DUTY TRUCK"/>
    <x v="23"/>
    <s v="TRANSPORTATION"/>
    <x v="3"/>
    <s v="ELECTRICITY"/>
    <n v="56973.7626188043"/>
  </r>
  <r>
    <n v="75750"/>
    <s v="REFERENCE ELECTRIFICATION - MODERATE TECHNOLOGY ADVANCEMENT"/>
    <x v="0"/>
    <s v="PHEV - GASOLINE - 25 MILE RANGE - LIGHT DUTY TRUCK"/>
    <x v="23"/>
    <s v="TRANSPORTATION"/>
    <x v="3"/>
    <s v="DIESEL FUEL"/>
    <n v="0"/>
  </r>
  <r>
    <n v="75751"/>
    <s v="REFERENCE ELECTRIFICATION - MODERATE TECHNOLOGY ADVANCEMENT"/>
    <x v="0"/>
    <s v="PHEV - GASOLINE - 25 MILE RANGE - LIGHT DUTY TRUCK"/>
    <x v="23"/>
    <s v="TRANSPORTATION"/>
    <x v="3"/>
    <s v="COMPRESSED PIPELINE GAS"/>
    <n v="0"/>
  </r>
  <r>
    <n v="75752"/>
    <s v="REFERENCE ELECTRIFICATION - MODERATE TECHNOLOGY ADVANCEMENT"/>
    <x v="0"/>
    <s v="PHEV - GASOLINE - 25 MILE RANGE - LIGHT DUTY TRUCK"/>
    <x v="23"/>
    <s v="TRANSPORTATION"/>
    <x v="3"/>
    <s v="LIQUID HYDROGEN"/>
    <n v="0"/>
  </r>
  <r>
    <n v="75753"/>
    <s v="REFERENCE ELECTRIFICATION - MODERATE TECHNOLOGY ADVANCEMENT"/>
    <x v="0"/>
    <s v="PHEV - GASOLINE - 25 MILE RANGE - LIGHT DUTY TRUCK"/>
    <x v="24"/>
    <s v="TRANSPORTATION"/>
    <x v="3"/>
    <s v="GASOLINE FUEL"/>
    <n v="62399.0341569096"/>
  </r>
  <r>
    <n v="75754"/>
    <s v="REFERENCE ELECTRIFICATION - MODERATE TECHNOLOGY ADVANCEMENT"/>
    <x v="0"/>
    <s v="PHEV - GASOLINE - 25 MILE RANGE - LIGHT DUTY TRUCK"/>
    <x v="24"/>
    <s v="TRANSPORTATION"/>
    <x v="3"/>
    <s v="ELECTRICITY"/>
    <n v="35780.6239027542"/>
  </r>
  <r>
    <n v="75755"/>
    <s v="REFERENCE ELECTRIFICATION - MODERATE TECHNOLOGY ADVANCEMENT"/>
    <x v="0"/>
    <s v="PHEV - GASOLINE - 25 MILE RANGE - LIGHT DUTY TRUCK"/>
    <x v="24"/>
    <s v="TRANSPORTATION"/>
    <x v="3"/>
    <s v="DIESEL FUEL"/>
    <n v="0"/>
  </r>
  <r>
    <n v="75756"/>
    <s v="REFERENCE ELECTRIFICATION - MODERATE TECHNOLOGY ADVANCEMENT"/>
    <x v="0"/>
    <s v="PHEV - GASOLINE - 25 MILE RANGE - LIGHT DUTY TRUCK"/>
    <x v="24"/>
    <s v="TRANSPORTATION"/>
    <x v="3"/>
    <s v="COMPRESSED PIPELINE GAS"/>
    <n v="0"/>
  </r>
  <r>
    <n v="75757"/>
    <s v="REFERENCE ELECTRIFICATION - MODERATE TECHNOLOGY ADVANCEMENT"/>
    <x v="0"/>
    <s v="PHEV - GASOLINE - 25 MILE RANGE - LIGHT DUTY TRUCK"/>
    <x v="24"/>
    <s v="TRANSPORTATION"/>
    <x v="3"/>
    <s v="LIQUID HYDROGEN"/>
    <n v="0"/>
  </r>
  <r>
    <n v="75758"/>
    <s v="REFERENCE ELECTRIFICATION - MODERATE TECHNOLOGY ADVANCEMENT"/>
    <x v="0"/>
    <s v="PHEV - GASOLINE - 25 MILE RANGE - LIGHT DUTY TRUCK"/>
    <x v="25"/>
    <s v="TRANSPORTATION"/>
    <x v="3"/>
    <s v="GASOLINE FUEL"/>
    <n v="108478.320762129"/>
  </r>
  <r>
    <n v="75759"/>
    <s v="REFERENCE ELECTRIFICATION - MODERATE TECHNOLOGY ADVANCEMENT"/>
    <x v="0"/>
    <s v="PHEV - GASOLINE - 25 MILE RANGE - LIGHT DUTY TRUCK"/>
    <x v="25"/>
    <s v="TRANSPORTATION"/>
    <x v="3"/>
    <s v="ELECTRICITY"/>
    <n v="62203.2383871807"/>
  </r>
  <r>
    <n v="75760"/>
    <s v="REFERENCE ELECTRIFICATION - MODERATE TECHNOLOGY ADVANCEMENT"/>
    <x v="0"/>
    <s v="PHEV - GASOLINE - 25 MILE RANGE - LIGHT DUTY TRUCK"/>
    <x v="25"/>
    <s v="TRANSPORTATION"/>
    <x v="3"/>
    <s v="DIESEL FUEL"/>
    <n v="0"/>
  </r>
  <r>
    <n v="75761"/>
    <s v="REFERENCE ELECTRIFICATION - MODERATE TECHNOLOGY ADVANCEMENT"/>
    <x v="0"/>
    <s v="PHEV - GASOLINE - 25 MILE RANGE - LIGHT DUTY TRUCK"/>
    <x v="25"/>
    <s v="TRANSPORTATION"/>
    <x v="3"/>
    <s v="COMPRESSED PIPELINE GAS"/>
    <n v="0"/>
  </r>
  <r>
    <n v="75762"/>
    <s v="REFERENCE ELECTRIFICATION - MODERATE TECHNOLOGY ADVANCEMENT"/>
    <x v="0"/>
    <s v="PHEV - GASOLINE - 25 MILE RANGE - LIGHT DUTY TRUCK"/>
    <x v="25"/>
    <s v="TRANSPORTATION"/>
    <x v="3"/>
    <s v="LIQUID HYDROGEN"/>
    <n v="0"/>
  </r>
  <r>
    <n v="75763"/>
    <s v="REFERENCE ELECTRIFICATION - MODERATE TECHNOLOGY ADVANCEMENT"/>
    <x v="0"/>
    <s v="PHEV - GASOLINE - 25 MILE RANGE - LIGHT DUTY TRUCK"/>
    <x v="26"/>
    <s v="TRANSPORTATION"/>
    <x v="3"/>
    <s v="GASOLINE FUEL"/>
    <n v="19679.6953656017"/>
  </r>
  <r>
    <n v="75764"/>
    <s v="REFERENCE ELECTRIFICATION - MODERATE TECHNOLOGY ADVANCEMENT"/>
    <x v="0"/>
    <s v="PHEV - GASOLINE - 25 MILE RANGE - LIGHT DUTY TRUCK"/>
    <x v="26"/>
    <s v="TRANSPORTATION"/>
    <x v="3"/>
    <s v="ELECTRICITY"/>
    <n v="11284.6582949777"/>
  </r>
  <r>
    <n v="75765"/>
    <s v="REFERENCE ELECTRIFICATION - MODERATE TECHNOLOGY ADVANCEMENT"/>
    <x v="0"/>
    <s v="PHEV - GASOLINE - 25 MILE RANGE - LIGHT DUTY TRUCK"/>
    <x v="26"/>
    <s v="TRANSPORTATION"/>
    <x v="3"/>
    <s v="DIESEL FUEL"/>
    <n v="0"/>
  </r>
  <r>
    <n v="75766"/>
    <s v="REFERENCE ELECTRIFICATION - MODERATE TECHNOLOGY ADVANCEMENT"/>
    <x v="0"/>
    <s v="PHEV - GASOLINE - 25 MILE RANGE - LIGHT DUTY TRUCK"/>
    <x v="26"/>
    <s v="TRANSPORTATION"/>
    <x v="3"/>
    <s v="COMPRESSED PIPELINE GAS"/>
    <n v="0"/>
  </r>
  <r>
    <n v="75767"/>
    <s v="REFERENCE ELECTRIFICATION - MODERATE TECHNOLOGY ADVANCEMENT"/>
    <x v="0"/>
    <s v="PHEV - GASOLINE - 25 MILE RANGE - LIGHT DUTY TRUCK"/>
    <x v="26"/>
    <s v="TRANSPORTATION"/>
    <x v="3"/>
    <s v="LIQUID HYDROGEN"/>
    <n v="0"/>
  </r>
  <r>
    <n v="75768"/>
    <s v="REFERENCE ELECTRIFICATION - MODERATE TECHNOLOGY ADVANCEMENT"/>
    <x v="0"/>
    <s v="PHEV - GASOLINE - 25 MILE RANGE - LIGHT DUTY TRUCK"/>
    <x v="27"/>
    <s v="TRANSPORTATION"/>
    <x v="3"/>
    <s v="GASOLINE FUEL"/>
    <n v="30239.5317038528"/>
  </r>
  <r>
    <n v="75769"/>
    <s v="REFERENCE ELECTRIFICATION - MODERATE TECHNOLOGY ADVANCEMENT"/>
    <x v="0"/>
    <s v="PHEV - GASOLINE - 25 MILE RANGE - LIGHT DUTY TRUCK"/>
    <x v="27"/>
    <s v="TRANSPORTATION"/>
    <x v="3"/>
    <s v="ELECTRICITY"/>
    <n v="17339.840680389"/>
  </r>
  <r>
    <n v="75770"/>
    <s v="REFERENCE ELECTRIFICATION - MODERATE TECHNOLOGY ADVANCEMENT"/>
    <x v="0"/>
    <s v="PHEV - GASOLINE - 25 MILE RANGE - LIGHT DUTY TRUCK"/>
    <x v="27"/>
    <s v="TRANSPORTATION"/>
    <x v="3"/>
    <s v="DIESEL FUEL"/>
    <n v="0"/>
  </r>
  <r>
    <n v="75771"/>
    <s v="REFERENCE ELECTRIFICATION - MODERATE TECHNOLOGY ADVANCEMENT"/>
    <x v="0"/>
    <s v="PHEV - GASOLINE - 25 MILE RANGE - LIGHT DUTY TRUCK"/>
    <x v="27"/>
    <s v="TRANSPORTATION"/>
    <x v="3"/>
    <s v="COMPRESSED PIPELINE GAS"/>
    <n v="0"/>
  </r>
  <r>
    <n v="75772"/>
    <s v="REFERENCE ELECTRIFICATION - MODERATE TECHNOLOGY ADVANCEMENT"/>
    <x v="0"/>
    <s v="PHEV - GASOLINE - 25 MILE RANGE - LIGHT DUTY TRUCK"/>
    <x v="27"/>
    <s v="TRANSPORTATION"/>
    <x v="3"/>
    <s v="LIQUID HYDROGEN"/>
    <n v="0"/>
  </r>
  <r>
    <n v="75773"/>
    <s v="REFERENCE ELECTRIFICATION - MODERATE TECHNOLOGY ADVANCEMENT"/>
    <x v="0"/>
    <s v="PHEV - GASOLINE - 25 MILE RANGE - LIGHT DUTY TRUCK"/>
    <x v="28"/>
    <s v="TRANSPORTATION"/>
    <x v="3"/>
    <s v="GASOLINE FUEL"/>
    <n v="41759.3534905639"/>
  </r>
  <r>
    <n v="75774"/>
    <s v="REFERENCE ELECTRIFICATION - MODERATE TECHNOLOGY ADVANCEMENT"/>
    <x v="0"/>
    <s v="PHEV - GASOLINE - 25 MILE RANGE - LIGHT DUTY TRUCK"/>
    <x v="28"/>
    <s v="TRANSPORTATION"/>
    <x v="3"/>
    <s v="ELECTRICITY"/>
    <n v="23945.4943791398"/>
  </r>
  <r>
    <n v="75775"/>
    <s v="REFERENCE ELECTRIFICATION - MODERATE TECHNOLOGY ADVANCEMENT"/>
    <x v="0"/>
    <s v="PHEV - GASOLINE - 25 MILE RANGE - LIGHT DUTY TRUCK"/>
    <x v="28"/>
    <s v="TRANSPORTATION"/>
    <x v="3"/>
    <s v="DIESEL FUEL"/>
    <n v="0"/>
  </r>
  <r>
    <n v="75776"/>
    <s v="REFERENCE ELECTRIFICATION - MODERATE TECHNOLOGY ADVANCEMENT"/>
    <x v="0"/>
    <s v="PHEV - GASOLINE - 25 MILE RANGE - LIGHT DUTY TRUCK"/>
    <x v="28"/>
    <s v="TRANSPORTATION"/>
    <x v="3"/>
    <s v="COMPRESSED PIPELINE GAS"/>
    <n v="0"/>
  </r>
  <r>
    <n v="75777"/>
    <s v="REFERENCE ELECTRIFICATION - MODERATE TECHNOLOGY ADVANCEMENT"/>
    <x v="0"/>
    <s v="PHEV - GASOLINE - 25 MILE RANGE - LIGHT DUTY TRUCK"/>
    <x v="28"/>
    <s v="TRANSPORTATION"/>
    <x v="3"/>
    <s v="LIQUID HYDROGEN"/>
    <n v="0"/>
  </r>
  <r>
    <n v="75778"/>
    <s v="REFERENCE ELECTRIFICATION - MODERATE TECHNOLOGY ADVANCEMENT"/>
    <x v="0"/>
    <s v="PHEV - GASOLINE - 25 MILE RANGE - LIGHT DUTY TRUCK"/>
    <x v="29"/>
    <s v="TRANSPORTATION"/>
    <x v="3"/>
    <s v="GASOLINE FUEL"/>
    <n v="22559.650726102"/>
  </r>
  <r>
    <n v="75779"/>
    <s v="REFERENCE ELECTRIFICATION - MODERATE TECHNOLOGY ADVANCEMENT"/>
    <x v="0"/>
    <s v="PHEV - GASOLINE - 25 MILE RANGE - LIGHT DUTY TRUCK"/>
    <x v="29"/>
    <s v="TRANSPORTATION"/>
    <x v="3"/>
    <s v="ELECTRICITY"/>
    <n v="12936.0716702498"/>
  </r>
  <r>
    <n v="75780"/>
    <s v="REFERENCE ELECTRIFICATION - MODERATE TECHNOLOGY ADVANCEMENT"/>
    <x v="0"/>
    <s v="PHEV - GASOLINE - 25 MILE RANGE - LIGHT DUTY TRUCK"/>
    <x v="29"/>
    <s v="TRANSPORTATION"/>
    <x v="3"/>
    <s v="DIESEL FUEL"/>
    <n v="0"/>
  </r>
  <r>
    <n v="75781"/>
    <s v="REFERENCE ELECTRIFICATION - MODERATE TECHNOLOGY ADVANCEMENT"/>
    <x v="0"/>
    <s v="PHEV - GASOLINE - 25 MILE RANGE - LIGHT DUTY TRUCK"/>
    <x v="29"/>
    <s v="TRANSPORTATION"/>
    <x v="3"/>
    <s v="COMPRESSED PIPELINE GAS"/>
    <n v="0"/>
  </r>
  <r>
    <n v="75782"/>
    <s v="REFERENCE ELECTRIFICATION - MODERATE TECHNOLOGY ADVANCEMENT"/>
    <x v="0"/>
    <s v="PHEV - GASOLINE - 25 MILE RANGE - LIGHT DUTY TRUCK"/>
    <x v="29"/>
    <s v="TRANSPORTATION"/>
    <x v="3"/>
    <s v="LIQUID HYDROGEN"/>
    <n v="0"/>
  </r>
  <r>
    <n v="75783"/>
    <s v="REFERENCE ELECTRIFICATION - MODERATE TECHNOLOGY ADVANCEMENT"/>
    <x v="0"/>
    <s v="PHEV - GASOLINE - 25 MILE RANGE - LIGHT DUTY TRUCK"/>
    <x v="30"/>
    <s v="TRANSPORTATION"/>
    <x v="3"/>
    <s v="GASOLINE FUEL"/>
    <n v="132957.941695741"/>
  </r>
  <r>
    <n v="75784"/>
    <s v="REFERENCE ELECTRIFICATION - MODERATE TECHNOLOGY ADVANCEMENT"/>
    <x v="0"/>
    <s v="PHEV - GASOLINE - 25 MILE RANGE - LIGHT DUTY TRUCK"/>
    <x v="30"/>
    <s v="TRANSPORTATION"/>
    <x v="3"/>
    <s v="ELECTRICITY"/>
    <n v="76240.2522887903"/>
  </r>
  <r>
    <n v="75785"/>
    <s v="REFERENCE ELECTRIFICATION - MODERATE TECHNOLOGY ADVANCEMENT"/>
    <x v="0"/>
    <s v="PHEV - GASOLINE - 25 MILE RANGE - LIGHT DUTY TRUCK"/>
    <x v="30"/>
    <s v="TRANSPORTATION"/>
    <x v="3"/>
    <s v="DIESEL FUEL"/>
    <n v="0"/>
  </r>
  <r>
    <n v="75786"/>
    <s v="REFERENCE ELECTRIFICATION - MODERATE TECHNOLOGY ADVANCEMENT"/>
    <x v="0"/>
    <s v="PHEV - GASOLINE - 25 MILE RANGE - LIGHT DUTY TRUCK"/>
    <x v="30"/>
    <s v="TRANSPORTATION"/>
    <x v="3"/>
    <s v="COMPRESSED PIPELINE GAS"/>
    <n v="0"/>
  </r>
  <r>
    <n v="75787"/>
    <s v="REFERENCE ELECTRIFICATION - MODERATE TECHNOLOGY ADVANCEMENT"/>
    <x v="0"/>
    <s v="PHEV - GASOLINE - 25 MILE RANGE - LIGHT DUTY TRUCK"/>
    <x v="30"/>
    <s v="TRANSPORTATION"/>
    <x v="3"/>
    <s v="LIQUID HYDROGEN"/>
    <n v="0"/>
  </r>
  <r>
    <n v="75788"/>
    <s v="REFERENCE ELECTRIFICATION - MODERATE TECHNOLOGY ADVANCEMENT"/>
    <x v="0"/>
    <s v="PHEV - GASOLINE - 25 MILE RANGE - LIGHT DUTY TRUCK"/>
    <x v="31"/>
    <s v="TRANSPORTATION"/>
    <x v="3"/>
    <s v="GASOLINE FUEL"/>
    <n v="35999.4426710895"/>
  </r>
  <r>
    <n v="75789"/>
    <s v="REFERENCE ELECTRIFICATION - MODERATE TECHNOLOGY ADVANCEMENT"/>
    <x v="0"/>
    <s v="PHEV - GASOLINE - 25 MILE RANGE - LIGHT DUTY TRUCK"/>
    <x v="31"/>
    <s v="TRANSPORTATION"/>
    <x v="3"/>
    <s v="ELECTRICITY"/>
    <n v="20642.6675721291"/>
  </r>
  <r>
    <n v="75790"/>
    <s v="REFERENCE ELECTRIFICATION - MODERATE TECHNOLOGY ADVANCEMENT"/>
    <x v="0"/>
    <s v="PHEV - GASOLINE - 25 MILE RANGE - LIGHT DUTY TRUCK"/>
    <x v="31"/>
    <s v="TRANSPORTATION"/>
    <x v="3"/>
    <s v="DIESEL FUEL"/>
    <n v="0"/>
  </r>
  <r>
    <n v="75791"/>
    <s v="REFERENCE ELECTRIFICATION - MODERATE TECHNOLOGY ADVANCEMENT"/>
    <x v="0"/>
    <s v="PHEV - GASOLINE - 25 MILE RANGE - LIGHT DUTY TRUCK"/>
    <x v="31"/>
    <s v="TRANSPORTATION"/>
    <x v="3"/>
    <s v="COMPRESSED PIPELINE GAS"/>
    <n v="0"/>
  </r>
  <r>
    <n v="75792"/>
    <s v="REFERENCE ELECTRIFICATION - MODERATE TECHNOLOGY ADVANCEMENT"/>
    <x v="0"/>
    <s v="PHEV - GASOLINE - 25 MILE RANGE - LIGHT DUTY TRUCK"/>
    <x v="31"/>
    <s v="TRANSPORTATION"/>
    <x v="3"/>
    <s v="LIQUID HYDROGEN"/>
    <n v="0"/>
  </r>
  <r>
    <n v="75793"/>
    <s v="REFERENCE ELECTRIFICATION - MODERATE TECHNOLOGY ADVANCEMENT"/>
    <x v="0"/>
    <s v="PHEV - GASOLINE - 25 MILE RANGE - LIGHT DUTY TRUCK"/>
    <x v="32"/>
    <s v="TRANSPORTATION"/>
    <x v="3"/>
    <s v="GASOLINE FUEL"/>
    <n v="213116.70056753"/>
  </r>
  <r>
    <n v="75794"/>
    <s v="REFERENCE ELECTRIFICATION - MODERATE TECHNOLOGY ADVANCEMENT"/>
    <x v="0"/>
    <s v="PHEV - GASOLINE - 25 MILE RANGE - LIGHT DUTY TRUCK"/>
    <x v="32"/>
    <s v="TRANSPORTATION"/>
    <x v="3"/>
    <s v="ELECTRICITY"/>
    <n v="122204.592001017"/>
  </r>
  <r>
    <n v="75795"/>
    <s v="REFERENCE ELECTRIFICATION - MODERATE TECHNOLOGY ADVANCEMENT"/>
    <x v="0"/>
    <s v="PHEV - GASOLINE - 25 MILE RANGE - LIGHT DUTY TRUCK"/>
    <x v="32"/>
    <s v="TRANSPORTATION"/>
    <x v="3"/>
    <s v="DIESEL FUEL"/>
    <n v="0"/>
  </r>
  <r>
    <n v="75796"/>
    <s v="REFERENCE ELECTRIFICATION - MODERATE TECHNOLOGY ADVANCEMENT"/>
    <x v="0"/>
    <s v="PHEV - GASOLINE - 25 MILE RANGE - LIGHT DUTY TRUCK"/>
    <x v="32"/>
    <s v="TRANSPORTATION"/>
    <x v="3"/>
    <s v="COMPRESSED PIPELINE GAS"/>
    <n v="0"/>
  </r>
  <r>
    <n v="75797"/>
    <s v="REFERENCE ELECTRIFICATION - MODERATE TECHNOLOGY ADVANCEMENT"/>
    <x v="0"/>
    <s v="PHEV - GASOLINE - 25 MILE RANGE - LIGHT DUTY TRUCK"/>
    <x v="32"/>
    <s v="TRANSPORTATION"/>
    <x v="3"/>
    <s v="LIQUID HYDROGEN"/>
    <n v="0"/>
  </r>
  <r>
    <n v="75798"/>
    <s v="REFERENCE ELECTRIFICATION - MODERATE TECHNOLOGY ADVANCEMENT"/>
    <x v="0"/>
    <s v="PHEV - GASOLINE - 25 MILE RANGE - LIGHT DUTY TRUCK"/>
    <x v="33"/>
    <s v="TRANSPORTATION"/>
    <x v="3"/>
    <s v="GASOLINE FUEL"/>
    <n v="184797.139366655"/>
  </r>
  <r>
    <n v="75799"/>
    <s v="REFERENCE ELECTRIFICATION - MODERATE TECHNOLOGY ADVANCEMENT"/>
    <x v="0"/>
    <s v="PHEV - GASOLINE - 25 MILE RANGE - LIGHT DUTY TRUCK"/>
    <x v="33"/>
    <s v="TRANSPORTATION"/>
    <x v="3"/>
    <s v="ELECTRICITY"/>
    <n v="105965.693721414"/>
  </r>
  <r>
    <n v="75800"/>
    <s v="REFERENCE ELECTRIFICATION - MODERATE TECHNOLOGY ADVANCEMENT"/>
    <x v="0"/>
    <s v="PHEV - GASOLINE - 25 MILE RANGE - LIGHT DUTY TRUCK"/>
    <x v="33"/>
    <s v="TRANSPORTATION"/>
    <x v="3"/>
    <s v="DIESEL FUEL"/>
    <n v="0"/>
  </r>
  <r>
    <n v="75801"/>
    <s v="REFERENCE ELECTRIFICATION - MODERATE TECHNOLOGY ADVANCEMENT"/>
    <x v="0"/>
    <s v="PHEV - GASOLINE - 25 MILE RANGE - LIGHT DUTY TRUCK"/>
    <x v="33"/>
    <s v="TRANSPORTATION"/>
    <x v="3"/>
    <s v="COMPRESSED PIPELINE GAS"/>
    <n v="0"/>
  </r>
  <r>
    <n v="75802"/>
    <s v="REFERENCE ELECTRIFICATION - MODERATE TECHNOLOGY ADVANCEMENT"/>
    <x v="0"/>
    <s v="PHEV - GASOLINE - 25 MILE RANGE - LIGHT DUTY TRUCK"/>
    <x v="33"/>
    <s v="TRANSPORTATION"/>
    <x v="3"/>
    <s v="LIQUID HYDROGEN"/>
    <n v="0"/>
  </r>
  <r>
    <n v="75803"/>
    <s v="REFERENCE ELECTRIFICATION - MODERATE TECHNOLOGY ADVANCEMENT"/>
    <x v="0"/>
    <s v="PHEV - GASOLINE - 25 MILE RANGE - LIGHT DUTY TRUCK"/>
    <x v="34"/>
    <s v="TRANSPORTATION"/>
    <x v="3"/>
    <s v="GASOLINE FUEL"/>
    <n v="13919.7843983672"/>
  </r>
  <r>
    <n v="75804"/>
    <s v="REFERENCE ELECTRIFICATION - MODERATE TECHNOLOGY ADVANCEMENT"/>
    <x v="0"/>
    <s v="PHEV - GASOLINE - 25 MILE RANGE - LIGHT DUTY TRUCK"/>
    <x v="34"/>
    <s v="TRANSPORTATION"/>
    <x v="3"/>
    <s v="ELECTRICITY"/>
    <n v="7981.83140323899"/>
  </r>
  <r>
    <n v="75805"/>
    <s v="REFERENCE ELECTRIFICATION - MODERATE TECHNOLOGY ADVANCEMENT"/>
    <x v="0"/>
    <s v="PHEV - GASOLINE - 25 MILE RANGE - LIGHT DUTY TRUCK"/>
    <x v="34"/>
    <s v="TRANSPORTATION"/>
    <x v="3"/>
    <s v="DIESEL FUEL"/>
    <n v="0"/>
  </r>
  <r>
    <n v="75806"/>
    <s v="REFERENCE ELECTRIFICATION - MODERATE TECHNOLOGY ADVANCEMENT"/>
    <x v="0"/>
    <s v="PHEV - GASOLINE - 25 MILE RANGE - LIGHT DUTY TRUCK"/>
    <x v="34"/>
    <s v="TRANSPORTATION"/>
    <x v="3"/>
    <s v="COMPRESSED PIPELINE GAS"/>
    <n v="0"/>
  </r>
  <r>
    <n v="75807"/>
    <s v="REFERENCE ELECTRIFICATION - MODERATE TECHNOLOGY ADVANCEMENT"/>
    <x v="0"/>
    <s v="PHEV - GASOLINE - 25 MILE RANGE - LIGHT DUTY TRUCK"/>
    <x v="34"/>
    <s v="TRANSPORTATION"/>
    <x v="3"/>
    <s v="LIQUID HYDROGEN"/>
    <n v="0"/>
  </r>
  <r>
    <n v="75808"/>
    <s v="REFERENCE ELECTRIFICATION - MODERATE TECHNOLOGY ADVANCEMENT"/>
    <x v="0"/>
    <s v="PHEV - GASOLINE - 25 MILE RANGE - LIGHT DUTY TRUCK"/>
    <x v="35"/>
    <s v="TRANSPORTATION"/>
    <x v="3"/>
    <s v="GASOLINE FUEL"/>
    <n v="178077.24324642"/>
  </r>
  <r>
    <n v="75809"/>
    <s v="REFERENCE ELECTRIFICATION - MODERATE TECHNOLOGY ADVANCEMENT"/>
    <x v="0"/>
    <s v="PHEV - GASOLINE - 25 MILE RANGE - LIGHT DUTY TRUCK"/>
    <x v="35"/>
    <s v="TRANSPORTATION"/>
    <x v="3"/>
    <s v="ELECTRICITY"/>
    <n v="102112.395685757"/>
  </r>
  <r>
    <n v="75810"/>
    <s v="REFERENCE ELECTRIFICATION - MODERATE TECHNOLOGY ADVANCEMENT"/>
    <x v="0"/>
    <s v="PHEV - GASOLINE - 25 MILE RANGE - LIGHT DUTY TRUCK"/>
    <x v="35"/>
    <s v="TRANSPORTATION"/>
    <x v="3"/>
    <s v="DIESEL FUEL"/>
    <n v="0"/>
  </r>
  <r>
    <n v="75811"/>
    <s v="REFERENCE ELECTRIFICATION - MODERATE TECHNOLOGY ADVANCEMENT"/>
    <x v="0"/>
    <s v="PHEV - GASOLINE - 25 MILE RANGE - LIGHT DUTY TRUCK"/>
    <x v="35"/>
    <s v="TRANSPORTATION"/>
    <x v="3"/>
    <s v="COMPRESSED PIPELINE GAS"/>
    <n v="0"/>
  </r>
  <r>
    <n v="75812"/>
    <s v="REFERENCE ELECTRIFICATION - MODERATE TECHNOLOGY ADVANCEMENT"/>
    <x v="0"/>
    <s v="PHEV - GASOLINE - 25 MILE RANGE - LIGHT DUTY TRUCK"/>
    <x v="35"/>
    <s v="TRANSPORTATION"/>
    <x v="3"/>
    <s v="LIQUID HYDROGEN"/>
    <n v="0"/>
  </r>
  <r>
    <n v="75813"/>
    <s v="REFERENCE ELECTRIFICATION - MODERATE TECHNOLOGY ADVANCEMENT"/>
    <x v="0"/>
    <s v="PHEV - GASOLINE - 25 MILE RANGE - LIGHT DUTY TRUCK"/>
    <x v="36"/>
    <s v="TRANSPORTATION"/>
    <x v="3"/>
    <s v="GASOLINE FUEL"/>
    <n v="69598.922435053"/>
  </r>
  <r>
    <n v="75814"/>
    <s v="REFERENCE ELECTRIFICATION - MODERATE TECHNOLOGY ADVANCEMENT"/>
    <x v="0"/>
    <s v="PHEV - GASOLINE - 25 MILE RANGE - LIGHT DUTY TRUCK"/>
    <x v="36"/>
    <s v="TRANSPORTATION"/>
    <x v="3"/>
    <s v="ELECTRICITY"/>
    <n v="39909.1572703427"/>
  </r>
  <r>
    <n v="75815"/>
    <s v="REFERENCE ELECTRIFICATION - MODERATE TECHNOLOGY ADVANCEMENT"/>
    <x v="0"/>
    <s v="PHEV - GASOLINE - 25 MILE RANGE - LIGHT DUTY TRUCK"/>
    <x v="36"/>
    <s v="TRANSPORTATION"/>
    <x v="3"/>
    <s v="DIESEL FUEL"/>
    <n v="0"/>
  </r>
  <r>
    <n v="75816"/>
    <s v="REFERENCE ELECTRIFICATION - MODERATE TECHNOLOGY ADVANCEMENT"/>
    <x v="0"/>
    <s v="PHEV - GASOLINE - 25 MILE RANGE - LIGHT DUTY TRUCK"/>
    <x v="36"/>
    <s v="TRANSPORTATION"/>
    <x v="3"/>
    <s v="COMPRESSED PIPELINE GAS"/>
    <n v="0"/>
  </r>
  <r>
    <n v="75817"/>
    <s v="REFERENCE ELECTRIFICATION - MODERATE TECHNOLOGY ADVANCEMENT"/>
    <x v="0"/>
    <s v="PHEV - GASOLINE - 25 MILE RANGE - LIGHT DUTY TRUCK"/>
    <x v="36"/>
    <s v="TRANSPORTATION"/>
    <x v="3"/>
    <s v="LIQUID HYDROGEN"/>
    <n v="0"/>
  </r>
  <r>
    <n v="75818"/>
    <s v="REFERENCE ELECTRIFICATION - MODERATE TECHNOLOGY ADVANCEMENT"/>
    <x v="0"/>
    <s v="PHEV - GASOLINE - 25 MILE RANGE - LIGHT DUTY TRUCK"/>
    <x v="37"/>
    <s v="TRANSPORTATION"/>
    <x v="3"/>
    <s v="GASOLINE FUEL"/>
    <n v="51359.2049220703"/>
  </r>
  <r>
    <n v="75819"/>
    <s v="REFERENCE ELECTRIFICATION - MODERATE TECHNOLOGY ADVANCEMENT"/>
    <x v="0"/>
    <s v="PHEV - GASOLINE - 25 MILE RANGE - LIGHT DUTY TRUCK"/>
    <x v="37"/>
    <s v="TRANSPORTATION"/>
    <x v="3"/>
    <s v="ELECTRICITY"/>
    <n v="29450.2057618401"/>
  </r>
  <r>
    <n v="75820"/>
    <s v="REFERENCE ELECTRIFICATION - MODERATE TECHNOLOGY ADVANCEMENT"/>
    <x v="0"/>
    <s v="PHEV - GASOLINE - 25 MILE RANGE - LIGHT DUTY TRUCK"/>
    <x v="37"/>
    <s v="TRANSPORTATION"/>
    <x v="3"/>
    <s v="DIESEL FUEL"/>
    <n v="0"/>
  </r>
  <r>
    <n v="75821"/>
    <s v="REFERENCE ELECTRIFICATION - MODERATE TECHNOLOGY ADVANCEMENT"/>
    <x v="0"/>
    <s v="PHEV - GASOLINE - 25 MILE RANGE - LIGHT DUTY TRUCK"/>
    <x v="37"/>
    <s v="TRANSPORTATION"/>
    <x v="3"/>
    <s v="COMPRESSED PIPELINE GAS"/>
    <n v="0"/>
  </r>
  <r>
    <n v="75822"/>
    <s v="REFERENCE ELECTRIFICATION - MODERATE TECHNOLOGY ADVANCEMENT"/>
    <x v="0"/>
    <s v="PHEV - GASOLINE - 25 MILE RANGE - LIGHT DUTY TRUCK"/>
    <x v="37"/>
    <s v="TRANSPORTATION"/>
    <x v="3"/>
    <s v="LIQUID HYDROGEN"/>
    <n v="0"/>
  </r>
  <r>
    <n v="75823"/>
    <s v="REFERENCE ELECTRIFICATION - MODERATE TECHNOLOGY ADVANCEMENT"/>
    <x v="0"/>
    <s v="PHEV - GASOLINE - 25 MILE RANGE - LIGHT DUTY TRUCK"/>
    <x v="38"/>
    <s v="TRANSPORTATION"/>
    <x v="3"/>
    <s v="GASOLINE FUEL"/>
    <n v="162717.480946183"/>
  </r>
  <r>
    <n v="75824"/>
    <s v="REFERENCE ELECTRIFICATION - MODERATE TECHNOLOGY ADVANCEMENT"/>
    <x v="0"/>
    <s v="PHEV - GASOLINE - 25 MILE RANGE - LIGHT DUTY TRUCK"/>
    <x v="38"/>
    <s v="TRANSPORTATION"/>
    <x v="3"/>
    <s v="ELECTRICITY"/>
    <n v="93304.8574678018"/>
  </r>
  <r>
    <n v="75825"/>
    <s v="REFERENCE ELECTRIFICATION - MODERATE TECHNOLOGY ADVANCEMENT"/>
    <x v="0"/>
    <s v="PHEV - GASOLINE - 25 MILE RANGE - LIGHT DUTY TRUCK"/>
    <x v="38"/>
    <s v="TRANSPORTATION"/>
    <x v="3"/>
    <s v="DIESEL FUEL"/>
    <n v="0"/>
  </r>
  <r>
    <n v="75826"/>
    <s v="REFERENCE ELECTRIFICATION - MODERATE TECHNOLOGY ADVANCEMENT"/>
    <x v="0"/>
    <s v="PHEV - GASOLINE - 25 MILE RANGE - LIGHT DUTY TRUCK"/>
    <x v="38"/>
    <s v="TRANSPORTATION"/>
    <x v="3"/>
    <s v="COMPRESSED PIPELINE GAS"/>
    <n v="0"/>
  </r>
  <r>
    <n v="75827"/>
    <s v="REFERENCE ELECTRIFICATION - MODERATE TECHNOLOGY ADVANCEMENT"/>
    <x v="0"/>
    <s v="PHEV - GASOLINE - 25 MILE RANGE - LIGHT DUTY TRUCK"/>
    <x v="38"/>
    <s v="TRANSPORTATION"/>
    <x v="3"/>
    <s v="LIQUID HYDROGEN"/>
    <n v="0"/>
  </r>
  <r>
    <n v="75828"/>
    <s v="REFERENCE ELECTRIFICATION - MODERATE TECHNOLOGY ADVANCEMENT"/>
    <x v="0"/>
    <s v="PHEV - GASOLINE - 25 MILE RANGE - LIGHT DUTY TRUCK"/>
    <x v="39"/>
    <s v="TRANSPORTATION"/>
    <x v="3"/>
    <s v="GASOLINE FUEL"/>
    <n v="12959.7993438624"/>
  </r>
  <r>
    <n v="75829"/>
    <s v="REFERENCE ELECTRIFICATION - MODERATE TECHNOLOGY ADVANCEMENT"/>
    <x v="0"/>
    <s v="PHEV - GASOLINE - 25 MILE RANGE - LIGHT DUTY TRUCK"/>
    <x v="39"/>
    <s v="TRANSPORTATION"/>
    <x v="3"/>
    <s v="ELECTRICITY"/>
    <n v="7431.36031579995"/>
  </r>
  <r>
    <n v="75830"/>
    <s v="REFERENCE ELECTRIFICATION - MODERATE TECHNOLOGY ADVANCEMENT"/>
    <x v="0"/>
    <s v="PHEV - GASOLINE - 25 MILE RANGE - LIGHT DUTY TRUCK"/>
    <x v="39"/>
    <s v="TRANSPORTATION"/>
    <x v="3"/>
    <s v="DIESEL FUEL"/>
    <n v="0"/>
  </r>
  <r>
    <n v="75831"/>
    <s v="REFERENCE ELECTRIFICATION - MODERATE TECHNOLOGY ADVANCEMENT"/>
    <x v="0"/>
    <s v="PHEV - GASOLINE - 25 MILE RANGE - LIGHT DUTY TRUCK"/>
    <x v="39"/>
    <s v="TRANSPORTATION"/>
    <x v="3"/>
    <s v="COMPRESSED PIPELINE GAS"/>
    <n v="0"/>
  </r>
  <r>
    <n v="75832"/>
    <s v="REFERENCE ELECTRIFICATION - MODERATE TECHNOLOGY ADVANCEMENT"/>
    <x v="0"/>
    <s v="PHEV - GASOLINE - 25 MILE RANGE - LIGHT DUTY TRUCK"/>
    <x v="39"/>
    <s v="TRANSPORTATION"/>
    <x v="3"/>
    <s v="LIQUID HYDROGEN"/>
    <n v="0"/>
  </r>
  <r>
    <n v="75833"/>
    <s v="REFERENCE ELECTRIFICATION - MODERATE TECHNOLOGY ADVANCEMENT"/>
    <x v="0"/>
    <s v="PHEV - GASOLINE - 25 MILE RANGE - LIGHT DUTY TRUCK"/>
    <x v="40"/>
    <s v="TRANSPORTATION"/>
    <x v="3"/>
    <s v="GASOLINE FUEL"/>
    <n v="84958.6848337774"/>
  </r>
  <r>
    <n v="75834"/>
    <s v="REFERENCE ELECTRIFICATION - MODERATE TECHNOLOGY ADVANCEMENT"/>
    <x v="0"/>
    <s v="PHEV - GASOLINE - 25 MILE RANGE - LIGHT DUTY TRUCK"/>
    <x v="40"/>
    <s v="TRANSPORTATION"/>
    <x v="3"/>
    <s v="ELECTRICITY"/>
    <n v="48716.6955447724"/>
  </r>
  <r>
    <n v="75835"/>
    <s v="REFERENCE ELECTRIFICATION - MODERATE TECHNOLOGY ADVANCEMENT"/>
    <x v="0"/>
    <s v="PHEV - GASOLINE - 25 MILE RANGE - LIGHT DUTY TRUCK"/>
    <x v="40"/>
    <s v="TRANSPORTATION"/>
    <x v="3"/>
    <s v="DIESEL FUEL"/>
    <n v="0"/>
  </r>
  <r>
    <n v="75836"/>
    <s v="REFERENCE ELECTRIFICATION - MODERATE TECHNOLOGY ADVANCEMENT"/>
    <x v="0"/>
    <s v="PHEV - GASOLINE - 25 MILE RANGE - LIGHT DUTY TRUCK"/>
    <x v="40"/>
    <s v="TRANSPORTATION"/>
    <x v="3"/>
    <s v="COMPRESSED PIPELINE GAS"/>
    <n v="0"/>
  </r>
  <r>
    <n v="75837"/>
    <s v="REFERENCE ELECTRIFICATION - MODERATE TECHNOLOGY ADVANCEMENT"/>
    <x v="0"/>
    <s v="PHEV - GASOLINE - 25 MILE RANGE - LIGHT DUTY TRUCK"/>
    <x v="40"/>
    <s v="TRANSPORTATION"/>
    <x v="3"/>
    <s v="LIQUID HYDROGEN"/>
    <n v="0"/>
  </r>
  <r>
    <n v="75838"/>
    <s v="REFERENCE ELECTRIFICATION - MODERATE TECHNOLOGY ADVANCEMENT"/>
    <x v="0"/>
    <s v="PHEV - GASOLINE - 25 MILE RANGE - LIGHT DUTY TRUCK"/>
    <x v="41"/>
    <s v="TRANSPORTATION"/>
    <x v="3"/>
    <s v="GASOLINE FUEL"/>
    <n v="14399.7771472288"/>
  </r>
  <r>
    <n v="75839"/>
    <s v="REFERENCE ELECTRIFICATION - MODERATE TECHNOLOGY ADVANCEMENT"/>
    <x v="0"/>
    <s v="PHEV - GASOLINE - 25 MILE RANGE - LIGHT DUTY TRUCK"/>
    <x v="41"/>
    <s v="TRANSPORTATION"/>
    <x v="3"/>
    <s v="ELECTRICITY"/>
    <n v="8257.067074032861"/>
  </r>
  <r>
    <n v="75840"/>
    <s v="REFERENCE ELECTRIFICATION - MODERATE TECHNOLOGY ADVANCEMENT"/>
    <x v="0"/>
    <s v="PHEV - GASOLINE - 25 MILE RANGE - LIGHT DUTY TRUCK"/>
    <x v="41"/>
    <s v="TRANSPORTATION"/>
    <x v="3"/>
    <s v="DIESEL FUEL"/>
    <n v="0"/>
  </r>
  <r>
    <n v="75841"/>
    <s v="REFERENCE ELECTRIFICATION - MODERATE TECHNOLOGY ADVANCEMENT"/>
    <x v="0"/>
    <s v="PHEV - GASOLINE - 25 MILE RANGE - LIGHT DUTY TRUCK"/>
    <x v="41"/>
    <s v="TRANSPORTATION"/>
    <x v="3"/>
    <s v="COMPRESSED PIPELINE GAS"/>
    <n v="0"/>
  </r>
  <r>
    <n v="75842"/>
    <s v="REFERENCE ELECTRIFICATION - MODERATE TECHNOLOGY ADVANCEMENT"/>
    <x v="0"/>
    <s v="PHEV - GASOLINE - 25 MILE RANGE - LIGHT DUTY TRUCK"/>
    <x v="41"/>
    <s v="TRANSPORTATION"/>
    <x v="3"/>
    <s v="LIQUID HYDROGEN"/>
    <n v="0"/>
  </r>
  <r>
    <n v="75843"/>
    <s v="REFERENCE ELECTRIFICATION - MODERATE TECHNOLOGY ADVANCEMENT"/>
    <x v="0"/>
    <s v="PHEV - GASOLINE - 25 MILE RANGE - LIGHT DUTY TRUCK"/>
    <x v="42"/>
    <s v="TRANSPORTATION"/>
    <x v="3"/>
    <s v="GASOLINE FUEL"/>
    <n v="120478.134706752"/>
  </r>
  <r>
    <n v="75844"/>
    <s v="REFERENCE ELECTRIFICATION - MODERATE TECHNOLOGY ADVANCEMENT"/>
    <x v="0"/>
    <s v="PHEV - GASOLINE - 25 MILE RANGE - LIGHT DUTY TRUCK"/>
    <x v="42"/>
    <s v="TRANSPORTATION"/>
    <x v="3"/>
    <s v="ELECTRICITY"/>
    <n v="69084.12741786509"/>
  </r>
  <r>
    <n v="75845"/>
    <s v="REFERENCE ELECTRIFICATION - MODERATE TECHNOLOGY ADVANCEMENT"/>
    <x v="0"/>
    <s v="PHEV - GASOLINE - 25 MILE RANGE - LIGHT DUTY TRUCK"/>
    <x v="42"/>
    <s v="TRANSPORTATION"/>
    <x v="3"/>
    <s v="DIESEL FUEL"/>
    <n v="0"/>
  </r>
  <r>
    <n v="75846"/>
    <s v="REFERENCE ELECTRIFICATION - MODERATE TECHNOLOGY ADVANCEMENT"/>
    <x v="0"/>
    <s v="PHEV - GASOLINE - 25 MILE RANGE - LIGHT DUTY TRUCK"/>
    <x v="42"/>
    <s v="TRANSPORTATION"/>
    <x v="3"/>
    <s v="COMPRESSED PIPELINE GAS"/>
    <n v="0"/>
  </r>
  <r>
    <n v="75847"/>
    <s v="REFERENCE ELECTRIFICATION - MODERATE TECHNOLOGY ADVANCEMENT"/>
    <x v="0"/>
    <s v="PHEV - GASOLINE - 25 MILE RANGE - LIGHT DUTY TRUCK"/>
    <x v="42"/>
    <s v="TRANSPORTATION"/>
    <x v="3"/>
    <s v="LIQUID HYDROGEN"/>
    <n v="0"/>
  </r>
  <r>
    <n v="75848"/>
    <s v="REFERENCE ELECTRIFICATION - MODERATE TECHNOLOGY ADVANCEMENT"/>
    <x v="0"/>
    <s v="PHEV - GASOLINE - 25 MILE RANGE - LIGHT DUTY TRUCK"/>
    <x v="43"/>
    <s v="TRANSPORTATION"/>
    <x v="3"/>
    <s v="GASOLINE FUEL"/>
    <n v="358554.448070133"/>
  </r>
  <r>
    <n v="75849"/>
    <s v="REFERENCE ELECTRIFICATION - MODERATE TECHNOLOGY ADVANCEMENT"/>
    <x v="0"/>
    <s v="PHEV - GASOLINE - 25 MILE RANGE - LIGHT DUTY TRUCK"/>
    <x v="43"/>
    <s v="TRANSPORTATION"/>
    <x v="3"/>
    <s v="ELECTRICITY"/>
    <n v="205600.968482882"/>
  </r>
  <r>
    <n v="75850"/>
    <s v="REFERENCE ELECTRIFICATION - MODERATE TECHNOLOGY ADVANCEMENT"/>
    <x v="0"/>
    <s v="PHEV - GASOLINE - 25 MILE RANGE - LIGHT DUTY TRUCK"/>
    <x v="43"/>
    <s v="TRANSPORTATION"/>
    <x v="3"/>
    <s v="DIESEL FUEL"/>
    <n v="0"/>
  </r>
  <r>
    <n v="75851"/>
    <s v="REFERENCE ELECTRIFICATION - MODERATE TECHNOLOGY ADVANCEMENT"/>
    <x v="0"/>
    <s v="PHEV - GASOLINE - 25 MILE RANGE - LIGHT DUTY TRUCK"/>
    <x v="43"/>
    <s v="TRANSPORTATION"/>
    <x v="3"/>
    <s v="COMPRESSED PIPELINE GAS"/>
    <n v="0"/>
  </r>
  <r>
    <n v="75852"/>
    <s v="REFERENCE ELECTRIFICATION - MODERATE TECHNOLOGY ADVANCEMENT"/>
    <x v="0"/>
    <s v="PHEV - GASOLINE - 25 MILE RANGE - LIGHT DUTY TRUCK"/>
    <x v="43"/>
    <s v="TRANSPORTATION"/>
    <x v="3"/>
    <s v="LIQUID HYDROGEN"/>
    <n v="0"/>
  </r>
  <r>
    <n v="75853"/>
    <s v="REFERENCE ELECTRIFICATION - MODERATE TECHNOLOGY ADVANCEMENT"/>
    <x v="0"/>
    <s v="PHEV - GASOLINE - 25 MILE RANGE - LIGHT DUTY TRUCK"/>
    <x v="44"/>
    <s v="TRANSPORTATION"/>
    <x v="3"/>
    <s v="GASOLINE FUEL"/>
    <n v="37439.4204252107"/>
  </r>
  <r>
    <n v="75854"/>
    <s v="REFERENCE ELECTRIFICATION - MODERATE TECHNOLOGY ADVANCEMENT"/>
    <x v="0"/>
    <s v="PHEV - GASOLINE - 25 MILE RANGE - LIGHT DUTY TRUCK"/>
    <x v="44"/>
    <s v="TRANSPORTATION"/>
    <x v="3"/>
    <s v="ELECTRICITY"/>
    <n v="21468.374302124"/>
  </r>
  <r>
    <n v="75855"/>
    <s v="REFERENCE ELECTRIFICATION - MODERATE TECHNOLOGY ADVANCEMENT"/>
    <x v="0"/>
    <s v="PHEV - GASOLINE - 25 MILE RANGE - LIGHT DUTY TRUCK"/>
    <x v="44"/>
    <s v="TRANSPORTATION"/>
    <x v="3"/>
    <s v="DIESEL FUEL"/>
    <n v="0"/>
  </r>
  <r>
    <n v="75856"/>
    <s v="REFERENCE ELECTRIFICATION - MODERATE TECHNOLOGY ADVANCEMENT"/>
    <x v="0"/>
    <s v="PHEV - GASOLINE - 25 MILE RANGE - LIGHT DUTY TRUCK"/>
    <x v="44"/>
    <s v="TRANSPORTATION"/>
    <x v="3"/>
    <s v="COMPRESSED PIPELINE GAS"/>
    <n v="0"/>
  </r>
  <r>
    <n v="75857"/>
    <s v="REFERENCE ELECTRIFICATION - MODERATE TECHNOLOGY ADVANCEMENT"/>
    <x v="0"/>
    <s v="PHEV - GASOLINE - 25 MILE RANGE - LIGHT DUTY TRUCK"/>
    <x v="44"/>
    <s v="TRANSPORTATION"/>
    <x v="3"/>
    <s v="LIQUID HYDROGEN"/>
    <n v="0"/>
  </r>
  <r>
    <n v="75858"/>
    <s v="REFERENCE ELECTRIFICATION - MODERATE TECHNOLOGY ADVANCEMENT"/>
    <x v="0"/>
    <s v="PHEV - GASOLINE - 25 MILE RANGE - LIGHT DUTY TRUCK"/>
    <x v="45"/>
    <s v="TRANSPORTATION"/>
    <x v="3"/>
    <s v="GASOLINE FUEL"/>
    <n v="11999.8141908609"/>
  </r>
  <r>
    <n v="75859"/>
    <s v="REFERENCE ELECTRIFICATION - MODERATE TECHNOLOGY ADVANCEMENT"/>
    <x v="0"/>
    <s v="PHEV - GASOLINE - 25 MILE RANGE - LIGHT DUTY TRUCK"/>
    <x v="45"/>
    <s v="TRANSPORTATION"/>
    <x v="3"/>
    <s v="ELECTRICITY"/>
    <n v="6880.88917188128"/>
  </r>
  <r>
    <n v="75860"/>
    <s v="REFERENCE ELECTRIFICATION - MODERATE TECHNOLOGY ADVANCEMENT"/>
    <x v="0"/>
    <s v="PHEV - GASOLINE - 25 MILE RANGE - LIGHT DUTY TRUCK"/>
    <x v="45"/>
    <s v="TRANSPORTATION"/>
    <x v="3"/>
    <s v="DIESEL FUEL"/>
    <n v="0"/>
  </r>
  <r>
    <n v="75861"/>
    <s v="REFERENCE ELECTRIFICATION - MODERATE TECHNOLOGY ADVANCEMENT"/>
    <x v="0"/>
    <s v="PHEV - GASOLINE - 25 MILE RANGE - LIGHT DUTY TRUCK"/>
    <x v="45"/>
    <s v="TRANSPORTATION"/>
    <x v="3"/>
    <s v="COMPRESSED PIPELINE GAS"/>
    <n v="0"/>
  </r>
  <r>
    <n v="75862"/>
    <s v="REFERENCE ELECTRIFICATION - MODERATE TECHNOLOGY ADVANCEMENT"/>
    <x v="0"/>
    <s v="PHEV - GASOLINE - 25 MILE RANGE - LIGHT DUTY TRUCK"/>
    <x v="45"/>
    <s v="TRANSPORTATION"/>
    <x v="3"/>
    <s v="LIQUID HYDROGEN"/>
    <n v="0"/>
  </r>
  <r>
    <n v="75863"/>
    <s v="REFERENCE ELECTRIFICATION - MODERATE TECHNOLOGY ADVANCEMENT"/>
    <x v="0"/>
    <s v="PHEV - GASOLINE - 25 MILE RANGE - LIGHT DUTY TRUCK"/>
    <x v="46"/>
    <s v="TRANSPORTATION"/>
    <x v="3"/>
    <s v="GASOLINE FUEL"/>
    <n v="138717.852367482"/>
  </r>
  <r>
    <n v="75864"/>
    <s v="REFERENCE ELECTRIFICATION - MODERATE TECHNOLOGY ADVANCEMENT"/>
    <x v="0"/>
    <s v="PHEV - GASOLINE - 25 MILE RANGE - LIGHT DUTY TRUCK"/>
    <x v="46"/>
    <s v="TRANSPORTATION"/>
    <x v="3"/>
    <s v="ELECTRICITY"/>
    <n v="79543.0790110886"/>
  </r>
  <r>
    <n v="75865"/>
    <s v="REFERENCE ELECTRIFICATION - MODERATE TECHNOLOGY ADVANCEMENT"/>
    <x v="0"/>
    <s v="PHEV - GASOLINE - 25 MILE RANGE - LIGHT DUTY TRUCK"/>
    <x v="46"/>
    <s v="TRANSPORTATION"/>
    <x v="3"/>
    <s v="DIESEL FUEL"/>
    <n v="0"/>
  </r>
  <r>
    <n v="75866"/>
    <s v="REFERENCE ELECTRIFICATION - MODERATE TECHNOLOGY ADVANCEMENT"/>
    <x v="0"/>
    <s v="PHEV - GASOLINE - 25 MILE RANGE - LIGHT DUTY TRUCK"/>
    <x v="46"/>
    <s v="TRANSPORTATION"/>
    <x v="3"/>
    <s v="COMPRESSED PIPELINE GAS"/>
    <n v="0"/>
  </r>
  <r>
    <n v="75867"/>
    <s v="REFERENCE ELECTRIFICATION - MODERATE TECHNOLOGY ADVANCEMENT"/>
    <x v="0"/>
    <s v="PHEV - GASOLINE - 25 MILE RANGE - LIGHT DUTY TRUCK"/>
    <x v="46"/>
    <s v="TRANSPORTATION"/>
    <x v="3"/>
    <s v="LIQUID HYDROGEN"/>
    <n v="0"/>
  </r>
  <r>
    <n v="75868"/>
    <s v="REFERENCE ELECTRIFICATION - MODERATE TECHNOLOGY ADVANCEMENT"/>
    <x v="0"/>
    <s v="PHEV - GASOLINE - 25 MILE RANGE - LIGHT DUTY TRUCK"/>
    <x v="47"/>
    <s v="TRANSPORTATION"/>
    <x v="3"/>
    <s v="GASOLINE FUEL"/>
    <n v="97438.4913795296"/>
  </r>
  <r>
    <n v="75869"/>
    <s v="REFERENCE ELECTRIFICATION - MODERATE TECHNOLOGY ADVANCEMENT"/>
    <x v="0"/>
    <s v="PHEV - GASOLINE - 25 MILE RANGE - LIGHT DUTY TRUCK"/>
    <x v="47"/>
    <s v="TRANSPORTATION"/>
    <x v="3"/>
    <s v="ELECTRICITY"/>
    <n v="55872.8201615384"/>
  </r>
  <r>
    <n v="75870"/>
    <s v="REFERENCE ELECTRIFICATION - MODERATE TECHNOLOGY ADVANCEMENT"/>
    <x v="0"/>
    <s v="PHEV - GASOLINE - 25 MILE RANGE - LIGHT DUTY TRUCK"/>
    <x v="47"/>
    <s v="TRANSPORTATION"/>
    <x v="3"/>
    <s v="DIESEL FUEL"/>
    <n v="0"/>
  </r>
  <r>
    <n v="75871"/>
    <s v="REFERENCE ELECTRIFICATION - MODERATE TECHNOLOGY ADVANCEMENT"/>
    <x v="0"/>
    <s v="PHEV - GASOLINE - 25 MILE RANGE - LIGHT DUTY TRUCK"/>
    <x v="47"/>
    <s v="TRANSPORTATION"/>
    <x v="3"/>
    <s v="COMPRESSED PIPELINE GAS"/>
    <n v="0"/>
  </r>
  <r>
    <n v="75872"/>
    <s v="REFERENCE ELECTRIFICATION - MODERATE TECHNOLOGY ADVANCEMENT"/>
    <x v="0"/>
    <s v="PHEV - GASOLINE - 25 MILE RANGE - LIGHT DUTY TRUCK"/>
    <x v="47"/>
    <s v="TRANSPORTATION"/>
    <x v="3"/>
    <s v="LIQUID HYDROGEN"/>
    <n v="0"/>
  </r>
  <r>
    <n v="75873"/>
    <s v="REFERENCE ELECTRIFICATION - MODERATE TECHNOLOGY ADVANCEMENT"/>
    <x v="0"/>
    <s v="PHEV - GASOLINE - 25 MILE RANGE - LIGHT DUTY TRUCK"/>
    <x v="48"/>
    <s v="TRANSPORTATION"/>
    <x v="3"/>
    <s v="GASOLINE FUEL"/>
    <n v="30719.5244034682"/>
  </r>
  <r>
    <n v="75874"/>
    <s v="REFERENCE ELECTRIFICATION - MODERATE TECHNOLOGY ADVANCEMENT"/>
    <x v="0"/>
    <s v="PHEV - GASOLINE - 25 MILE RANGE - LIGHT DUTY TRUCK"/>
    <x v="48"/>
    <s v="TRANSPORTATION"/>
    <x v="3"/>
    <s v="ELECTRICITY"/>
    <n v="17615.0763229443"/>
  </r>
  <r>
    <n v="75875"/>
    <s v="REFERENCE ELECTRIFICATION - MODERATE TECHNOLOGY ADVANCEMENT"/>
    <x v="0"/>
    <s v="PHEV - GASOLINE - 25 MILE RANGE - LIGHT DUTY TRUCK"/>
    <x v="48"/>
    <s v="TRANSPORTATION"/>
    <x v="3"/>
    <s v="DIESEL FUEL"/>
    <n v="0"/>
  </r>
  <r>
    <n v="75876"/>
    <s v="REFERENCE ELECTRIFICATION - MODERATE TECHNOLOGY ADVANCEMENT"/>
    <x v="0"/>
    <s v="PHEV - GASOLINE - 25 MILE RANGE - LIGHT DUTY TRUCK"/>
    <x v="48"/>
    <s v="TRANSPORTATION"/>
    <x v="3"/>
    <s v="COMPRESSED PIPELINE GAS"/>
    <n v="0"/>
  </r>
  <r>
    <n v="75877"/>
    <s v="REFERENCE ELECTRIFICATION - MODERATE TECHNOLOGY ADVANCEMENT"/>
    <x v="0"/>
    <s v="PHEV - GASOLINE - 25 MILE RANGE - LIGHT DUTY TRUCK"/>
    <x v="48"/>
    <s v="TRANSPORTATION"/>
    <x v="3"/>
    <s v="LIQUID HYDROGEN"/>
    <n v="0"/>
  </r>
  <r>
    <n v="75878"/>
    <s v="REFERENCE ELECTRIFICATION - MODERATE TECHNOLOGY ADVANCEMENT"/>
    <x v="0"/>
    <s v="PHEV - GASOLINE - 25 MILE RANGE - LIGHT DUTY TRUCK"/>
    <x v="49"/>
    <s v="TRANSPORTATION"/>
    <x v="3"/>
    <s v="GASOLINE FUEL"/>
    <n v="98398.476631035"/>
  </r>
  <r>
    <n v="75879"/>
    <s v="REFERENCE ELECTRIFICATION - MODERATE TECHNOLOGY ADVANCEMENT"/>
    <x v="0"/>
    <s v="PHEV - GASOLINE - 25 MILE RANGE - LIGHT DUTY TRUCK"/>
    <x v="49"/>
    <s v="TRANSPORTATION"/>
    <x v="3"/>
    <s v="ELECTRICITY"/>
    <n v="56423.2913619409"/>
  </r>
  <r>
    <n v="75880"/>
    <s v="REFERENCE ELECTRIFICATION - MODERATE TECHNOLOGY ADVANCEMENT"/>
    <x v="0"/>
    <s v="PHEV - GASOLINE - 25 MILE RANGE - LIGHT DUTY TRUCK"/>
    <x v="49"/>
    <s v="TRANSPORTATION"/>
    <x v="3"/>
    <s v="DIESEL FUEL"/>
    <n v="0"/>
  </r>
  <r>
    <n v="75881"/>
    <s v="REFERENCE ELECTRIFICATION - MODERATE TECHNOLOGY ADVANCEMENT"/>
    <x v="0"/>
    <s v="PHEV - GASOLINE - 25 MILE RANGE - LIGHT DUTY TRUCK"/>
    <x v="49"/>
    <s v="TRANSPORTATION"/>
    <x v="3"/>
    <s v="COMPRESSED PIPELINE GAS"/>
    <n v="0"/>
  </r>
  <r>
    <n v="75882"/>
    <s v="REFERENCE ELECTRIFICATION - MODERATE TECHNOLOGY ADVANCEMENT"/>
    <x v="0"/>
    <s v="PHEV - GASOLINE - 25 MILE RANGE - LIGHT DUTY TRUCK"/>
    <x v="49"/>
    <s v="TRANSPORTATION"/>
    <x v="3"/>
    <s v="LIQUID HYDROGEN"/>
    <n v="0"/>
  </r>
  <r>
    <n v="75883"/>
    <s v="REFERENCE ELECTRIFICATION - MODERATE TECHNOLOGY ADVANCEMENT"/>
    <x v="0"/>
    <s v="PHEV - GASOLINE - 25 MILE RANGE - LIGHT DUTY TRUCK"/>
    <x v="50"/>
    <s v="TRANSPORTATION"/>
    <x v="3"/>
    <s v="GASOLINE FUEL"/>
    <n v="14399.7770979862"/>
  </r>
  <r>
    <n v="75884"/>
    <s v="REFERENCE ELECTRIFICATION - MODERATE TECHNOLOGY ADVANCEMENT"/>
    <x v="0"/>
    <s v="PHEV - GASOLINE - 25 MILE RANGE - LIGHT DUTY TRUCK"/>
    <x v="50"/>
    <s v="TRANSPORTATION"/>
    <x v="3"/>
    <s v="ELECTRICITY"/>
    <n v="8257.06704579633"/>
  </r>
  <r>
    <n v="75885"/>
    <s v="REFERENCE ELECTRIFICATION - MODERATE TECHNOLOGY ADVANCEMENT"/>
    <x v="0"/>
    <s v="PHEV - GASOLINE - 25 MILE RANGE - LIGHT DUTY TRUCK"/>
    <x v="50"/>
    <s v="TRANSPORTATION"/>
    <x v="3"/>
    <s v="DIESEL FUEL"/>
    <n v="0"/>
  </r>
  <r>
    <n v="75886"/>
    <s v="REFERENCE ELECTRIFICATION - MODERATE TECHNOLOGY ADVANCEMENT"/>
    <x v="0"/>
    <s v="PHEV - GASOLINE - 25 MILE RANGE - LIGHT DUTY TRUCK"/>
    <x v="50"/>
    <s v="TRANSPORTATION"/>
    <x v="3"/>
    <s v="COMPRESSED PIPELINE GAS"/>
    <n v="0"/>
  </r>
  <r>
    <n v="75887"/>
    <s v="REFERENCE ELECTRIFICATION - MODERATE TECHNOLOGY ADVANCEMENT"/>
    <x v="0"/>
    <s v="PHEV - GASOLINE - 25 MILE RANGE - LIGHT DUTY TRUCK"/>
    <x v="50"/>
    <s v="TRANSPORTATION"/>
    <x v="3"/>
    <s v="LIQUID HYDROGEN"/>
    <n v="0"/>
  </r>
  <r>
    <n v="75888"/>
    <s v="REFERENCE ELECTRIFICATION - MODERATE TECHNOLOGY ADVANCEMENT"/>
    <x v="0"/>
    <s v="CNG LIGHT-DUTY TRUCK"/>
    <x v="0"/>
    <s v="TRANSPORTATION"/>
    <x v="3"/>
    <s v="GASOLINE FUEL"/>
    <n v="0"/>
  </r>
  <r>
    <n v="75889"/>
    <s v="REFERENCE ELECTRIFICATION - MODERATE TECHNOLOGY ADVANCEMENT"/>
    <x v="0"/>
    <s v="CNG LIGHT-DUTY TRUCK"/>
    <x v="0"/>
    <s v="TRANSPORTATION"/>
    <x v="3"/>
    <s v="ELECTRICITY"/>
    <n v="0"/>
  </r>
  <r>
    <n v="75890"/>
    <s v="REFERENCE ELECTRIFICATION - MODERATE TECHNOLOGY ADVANCEMENT"/>
    <x v="0"/>
    <s v="CNG LIGHT-DUTY TRUCK"/>
    <x v="0"/>
    <s v="TRANSPORTATION"/>
    <x v="3"/>
    <s v="DIESEL FUEL"/>
    <n v="0"/>
  </r>
  <r>
    <n v="75891"/>
    <s v="REFERENCE ELECTRIFICATION - MODERATE TECHNOLOGY ADVANCEMENT"/>
    <x v="0"/>
    <s v="CNG LIGHT-DUTY TRUCK"/>
    <x v="0"/>
    <s v="TRANSPORTATION"/>
    <x v="3"/>
    <s v="COMPRESSED PIPELINE GAS"/>
    <n v="498269.437826787"/>
  </r>
  <r>
    <n v="75892"/>
    <s v="REFERENCE ELECTRIFICATION - MODERATE TECHNOLOGY ADVANCEMENT"/>
    <x v="0"/>
    <s v="CNG LIGHT-DUTY TRUCK"/>
    <x v="0"/>
    <s v="TRANSPORTATION"/>
    <x v="3"/>
    <s v="LIQUID HYDROGEN"/>
    <n v="0"/>
  </r>
  <r>
    <n v="75893"/>
    <s v="REFERENCE ELECTRIFICATION - MODERATE TECHNOLOGY ADVANCEMENT"/>
    <x v="0"/>
    <s v="CNG LIGHT-DUTY TRUCK"/>
    <x v="1"/>
    <s v="TRANSPORTATION"/>
    <x v="3"/>
    <s v="GASOLINE FUEL"/>
    <n v="0"/>
  </r>
  <r>
    <n v="75894"/>
    <s v="REFERENCE ELECTRIFICATION - MODERATE TECHNOLOGY ADVANCEMENT"/>
    <x v="0"/>
    <s v="CNG LIGHT-DUTY TRUCK"/>
    <x v="1"/>
    <s v="TRANSPORTATION"/>
    <x v="3"/>
    <s v="ELECTRICITY"/>
    <n v="0"/>
  </r>
  <r>
    <n v="75895"/>
    <s v="REFERENCE ELECTRIFICATION - MODERATE TECHNOLOGY ADVANCEMENT"/>
    <x v="0"/>
    <s v="CNG LIGHT-DUTY TRUCK"/>
    <x v="1"/>
    <s v="TRANSPORTATION"/>
    <x v="3"/>
    <s v="DIESEL FUEL"/>
    <n v="0"/>
  </r>
  <r>
    <n v="75896"/>
    <s v="REFERENCE ELECTRIFICATION - MODERATE TECHNOLOGY ADVANCEMENT"/>
    <x v="0"/>
    <s v="CNG LIGHT-DUTY TRUCK"/>
    <x v="1"/>
    <s v="TRANSPORTATION"/>
    <x v="3"/>
    <s v="COMPRESSED PIPELINE GAS"/>
    <n v="36073.8055184162"/>
  </r>
  <r>
    <n v="75897"/>
    <s v="REFERENCE ELECTRIFICATION - MODERATE TECHNOLOGY ADVANCEMENT"/>
    <x v="0"/>
    <s v="CNG LIGHT-DUTY TRUCK"/>
    <x v="1"/>
    <s v="TRANSPORTATION"/>
    <x v="3"/>
    <s v="LIQUID HYDROGEN"/>
    <n v="0"/>
  </r>
  <r>
    <n v="75898"/>
    <s v="REFERENCE ELECTRIFICATION - MODERATE TECHNOLOGY ADVANCEMENT"/>
    <x v="0"/>
    <s v="CNG LIGHT-DUTY TRUCK"/>
    <x v="2"/>
    <s v="TRANSPORTATION"/>
    <x v="3"/>
    <s v="GASOLINE FUEL"/>
    <n v="0"/>
  </r>
  <r>
    <n v="75899"/>
    <s v="REFERENCE ELECTRIFICATION - MODERATE TECHNOLOGY ADVANCEMENT"/>
    <x v="0"/>
    <s v="CNG LIGHT-DUTY TRUCK"/>
    <x v="2"/>
    <s v="TRANSPORTATION"/>
    <x v="3"/>
    <s v="ELECTRICITY"/>
    <n v="0"/>
  </r>
  <r>
    <n v="75900"/>
    <s v="REFERENCE ELECTRIFICATION - MODERATE TECHNOLOGY ADVANCEMENT"/>
    <x v="0"/>
    <s v="CNG LIGHT-DUTY TRUCK"/>
    <x v="2"/>
    <s v="TRANSPORTATION"/>
    <x v="3"/>
    <s v="DIESEL FUEL"/>
    <n v="0"/>
  </r>
  <r>
    <n v="75901"/>
    <s v="REFERENCE ELECTRIFICATION - MODERATE TECHNOLOGY ADVANCEMENT"/>
    <x v="0"/>
    <s v="CNG LIGHT-DUTY TRUCK"/>
    <x v="2"/>
    <s v="TRANSPORTATION"/>
    <x v="3"/>
    <s v="COMPRESSED PIPELINE GAS"/>
    <n v="468959.470582241"/>
  </r>
  <r>
    <n v="75902"/>
    <s v="REFERENCE ELECTRIFICATION - MODERATE TECHNOLOGY ADVANCEMENT"/>
    <x v="0"/>
    <s v="CNG LIGHT-DUTY TRUCK"/>
    <x v="2"/>
    <s v="TRANSPORTATION"/>
    <x v="3"/>
    <s v="LIQUID HYDROGEN"/>
    <n v="0"/>
  </r>
  <r>
    <n v="75903"/>
    <s v="REFERENCE ELECTRIFICATION - MODERATE TECHNOLOGY ADVANCEMENT"/>
    <x v="0"/>
    <s v="CNG LIGHT-DUTY TRUCK"/>
    <x v="3"/>
    <s v="TRANSPORTATION"/>
    <x v="3"/>
    <s v="GASOLINE FUEL"/>
    <n v="0"/>
  </r>
  <r>
    <n v="75904"/>
    <s v="REFERENCE ELECTRIFICATION - MODERATE TECHNOLOGY ADVANCEMENT"/>
    <x v="0"/>
    <s v="CNG LIGHT-DUTY TRUCK"/>
    <x v="3"/>
    <s v="TRANSPORTATION"/>
    <x v="3"/>
    <s v="ELECTRICITY"/>
    <n v="0"/>
  </r>
  <r>
    <n v="75905"/>
    <s v="REFERENCE ELECTRIFICATION - MODERATE TECHNOLOGY ADVANCEMENT"/>
    <x v="0"/>
    <s v="CNG LIGHT-DUTY TRUCK"/>
    <x v="3"/>
    <s v="TRANSPORTATION"/>
    <x v="3"/>
    <s v="DIESEL FUEL"/>
    <n v="0"/>
  </r>
  <r>
    <n v="75906"/>
    <s v="REFERENCE ELECTRIFICATION - MODERATE TECHNOLOGY ADVANCEMENT"/>
    <x v="0"/>
    <s v="CNG LIGHT-DUTY TRUCK"/>
    <x v="3"/>
    <s v="TRANSPORTATION"/>
    <x v="3"/>
    <s v="COMPRESSED PIPELINE GAS"/>
    <n v="241243.572987576"/>
  </r>
  <r>
    <n v="75907"/>
    <s v="REFERENCE ELECTRIFICATION - MODERATE TECHNOLOGY ADVANCEMENT"/>
    <x v="0"/>
    <s v="CNG LIGHT-DUTY TRUCK"/>
    <x v="3"/>
    <s v="TRANSPORTATION"/>
    <x v="3"/>
    <s v="LIQUID HYDROGEN"/>
    <n v="0"/>
  </r>
  <r>
    <n v="75908"/>
    <s v="REFERENCE ELECTRIFICATION - MODERATE TECHNOLOGY ADVANCEMENT"/>
    <x v="0"/>
    <s v="CNG LIGHT-DUTY TRUCK"/>
    <x v="4"/>
    <s v="TRANSPORTATION"/>
    <x v="3"/>
    <s v="GASOLINE FUEL"/>
    <n v="0"/>
  </r>
  <r>
    <n v="75909"/>
    <s v="REFERENCE ELECTRIFICATION - MODERATE TECHNOLOGY ADVANCEMENT"/>
    <x v="0"/>
    <s v="CNG LIGHT-DUTY TRUCK"/>
    <x v="4"/>
    <s v="TRANSPORTATION"/>
    <x v="3"/>
    <s v="ELECTRICITY"/>
    <n v="0"/>
  </r>
  <r>
    <n v="75910"/>
    <s v="REFERENCE ELECTRIFICATION - MODERATE TECHNOLOGY ADVANCEMENT"/>
    <x v="0"/>
    <s v="CNG LIGHT-DUTY TRUCK"/>
    <x v="4"/>
    <s v="TRANSPORTATION"/>
    <x v="3"/>
    <s v="DIESEL FUEL"/>
    <n v="0"/>
  </r>
  <r>
    <n v="75911"/>
    <s v="REFERENCE ELECTRIFICATION - MODERATE TECHNOLOGY ADVANCEMENT"/>
    <x v="0"/>
    <s v="CNG LIGHT-DUTY TRUCK"/>
    <x v="4"/>
    <s v="TRANSPORTATION"/>
    <x v="3"/>
    <s v="COMPRESSED PIPELINE GAS"/>
    <n v="2545457.89718002"/>
  </r>
  <r>
    <n v="75912"/>
    <s v="REFERENCE ELECTRIFICATION - MODERATE TECHNOLOGY ADVANCEMENT"/>
    <x v="0"/>
    <s v="CNG LIGHT-DUTY TRUCK"/>
    <x v="4"/>
    <s v="TRANSPORTATION"/>
    <x v="3"/>
    <s v="LIQUID HYDROGEN"/>
    <n v="0"/>
  </r>
  <r>
    <n v="75913"/>
    <s v="REFERENCE ELECTRIFICATION - MODERATE TECHNOLOGY ADVANCEMENT"/>
    <x v="0"/>
    <s v="CNG LIGHT-DUTY TRUCK"/>
    <x v="5"/>
    <s v="TRANSPORTATION"/>
    <x v="3"/>
    <s v="GASOLINE FUEL"/>
    <n v="0"/>
  </r>
  <r>
    <n v="75914"/>
    <s v="REFERENCE ELECTRIFICATION - MODERATE TECHNOLOGY ADVANCEMENT"/>
    <x v="0"/>
    <s v="CNG LIGHT-DUTY TRUCK"/>
    <x v="5"/>
    <s v="TRANSPORTATION"/>
    <x v="3"/>
    <s v="ELECTRICITY"/>
    <n v="0"/>
  </r>
  <r>
    <n v="75915"/>
    <s v="REFERENCE ELECTRIFICATION - MODERATE TECHNOLOGY ADVANCEMENT"/>
    <x v="0"/>
    <s v="CNG LIGHT-DUTY TRUCK"/>
    <x v="5"/>
    <s v="TRANSPORTATION"/>
    <x v="3"/>
    <s v="DIESEL FUEL"/>
    <n v="0"/>
  </r>
  <r>
    <n v="75916"/>
    <s v="REFERENCE ELECTRIFICATION - MODERATE TECHNOLOGY ADVANCEMENT"/>
    <x v="0"/>
    <s v="CNG LIGHT-DUTY TRUCK"/>
    <x v="5"/>
    <s v="TRANSPORTATION"/>
    <x v="3"/>
    <s v="COMPRESSED PIPELINE GAS"/>
    <n v="390048.021502827"/>
  </r>
  <r>
    <n v="75917"/>
    <s v="REFERENCE ELECTRIFICATION - MODERATE TECHNOLOGY ADVANCEMENT"/>
    <x v="0"/>
    <s v="CNG LIGHT-DUTY TRUCK"/>
    <x v="5"/>
    <s v="TRANSPORTATION"/>
    <x v="3"/>
    <s v="LIQUID HYDROGEN"/>
    <n v="0"/>
  </r>
  <r>
    <n v="75918"/>
    <s v="REFERENCE ELECTRIFICATION - MODERATE TECHNOLOGY ADVANCEMENT"/>
    <x v="0"/>
    <s v="CNG LIGHT-DUTY TRUCK"/>
    <x v="6"/>
    <s v="TRANSPORTATION"/>
    <x v="3"/>
    <s v="GASOLINE FUEL"/>
    <n v="0"/>
  </r>
  <r>
    <n v="75919"/>
    <s v="REFERENCE ELECTRIFICATION - MODERATE TECHNOLOGY ADVANCEMENT"/>
    <x v="0"/>
    <s v="CNG LIGHT-DUTY TRUCK"/>
    <x v="6"/>
    <s v="TRANSPORTATION"/>
    <x v="3"/>
    <s v="ELECTRICITY"/>
    <n v="0"/>
  </r>
  <r>
    <n v="75920"/>
    <s v="REFERENCE ELECTRIFICATION - MODERATE TECHNOLOGY ADVANCEMENT"/>
    <x v="0"/>
    <s v="CNG LIGHT-DUTY TRUCK"/>
    <x v="6"/>
    <s v="TRANSPORTATION"/>
    <x v="3"/>
    <s v="DIESEL FUEL"/>
    <n v="0"/>
  </r>
  <r>
    <n v="75921"/>
    <s v="REFERENCE ELECTRIFICATION - MODERATE TECHNOLOGY ADVANCEMENT"/>
    <x v="0"/>
    <s v="CNG LIGHT-DUTY TRUCK"/>
    <x v="6"/>
    <s v="TRANSPORTATION"/>
    <x v="3"/>
    <s v="COMPRESSED PIPELINE GAS"/>
    <n v="261535.089198846"/>
  </r>
  <r>
    <n v="75922"/>
    <s v="REFERENCE ELECTRIFICATION - MODERATE TECHNOLOGY ADVANCEMENT"/>
    <x v="0"/>
    <s v="CNG LIGHT-DUTY TRUCK"/>
    <x v="6"/>
    <s v="TRANSPORTATION"/>
    <x v="3"/>
    <s v="LIQUID HYDROGEN"/>
    <n v="0"/>
  </r>
  <r>
    <n v="75923"/>
    <s v="REFERENCE ELECTRIFICATION - MODERATE TECHNOLOGY ADVANCEMENT"/>
    <x v="0"/>
    <s v="CNG LIGHT-DUTY TRUCK"/>
    <x v="7"/>
    <s v="TRANSPORTATION"/>
    <x v="3"/>
    <s v="GASOLINE FUEL"/>
    <n v="0"/>
  </r>
  <r>
    <n v="75924"/>
    <s v="REFERENCE ELECTRIFICATION - MODERATE TECHNOLOGY ADVANCEMENT"/>
    <x v="0"/>
    <s v="CNG LIGHT-DUTY TRUCK"/>
    <x v="7"/>
    <s v="TRANSPORTATION"/>
    <x v="3"/>
    <s v="ELECTRICITY"/>
    <n v="0"/>
  </r>
  <r>
    <n v="75925"/>
    <s v="REFERENCE ELECTRIFICATION - MODERATE TECHNOLOGY ADVANCEMENT"/>
    <x v="0"/>
    <s v="CNG LIGHT-DUTY TRUCK"/>
    <x v="7"/>
    <s v="TRANSPORTATION"/>
    <x v="3"/>
    <s v="DIESEL FUEL"/>
    <n v="0"/>
  </r>
  <r>
    <n v="75926"/>
    <s v="REFERENCE ELECTRIFICATION - MODERATE TECHNOLOGY ADVANCEMENT"/>
    <x v="0"/>
    <s v="CNG LIGHT-DUTY TRUCK"/>
    <x v="7"/>
    <s v="TRANSPORTATION"/>
    <x v="3"/>
    <s v="COMPRESSED PIPELINE GAS"/>
    <n v="51856.0952881517"/>
  </r>
  <r>
    <n v="75927"/>
    <s v="REFERENCE ELECTRIFICATION - MODERATE TECHNOLOGY ADVANCEMENT"/>
    <x v="0"/>
    <s v="CNG LIGHT-DUTY TRUCK"/>
    <x v="7"/>
    <s v="TRANSPORTATION"/>
    <x v="3"/>
    <s v="LIQUID HYDROGEN"/>
    <n v="0"/>
  </r>
  <r>
    <n v="75928"/>
    <s v="REFERENCE ELECTRIFICATION - MODERATE TECHNOLOGY ADVANCEMENT"/>
    <x v="0"/>
    <s v="CNG LIGHT-DUTY TRUCK"/>
    <x v="8"/>
    <s v="TRANSPORTATION"/>
    <x v="3"/>
    <s v="GASOLINE FUEL"/>
    <n v="0"/>
  </r>
  <r>
    <n v="75929"/>
    <s v="REFERENCE ELECTRIFICATION - MODERATE TECHNOLOGY ADVANCEMENT"/>
    <x v="0"/>
    <s v="CNG LIGHT-DUTY TRUCK"/>
    <x v="8"/>
    <s v="TRANSPORTATION"/>
    <x v="3"/>
    <s v="ELECTRICITY"/>
    <n v="0"/>
  </r>
  <r>
    <n v="75930"/>
    <s v="REFERENCE ELECTRIFICATION - MODERATE TECHNOLOGY ADVANCEMENT"/>
    <x v="0"/>
    <s v="CNG LIGHT-DUTY TRUCK"/>
    <x v="8"/>
    <s v="TRANSPORTATION"/>
    <x v="3"/>
    <s v="DIESEL FUEL"/>
    <n v="0"/>
  </r>
  <r>
    <n v="75931"/>
    <s v="REFERENCE ELECTRIFICATION - MODERATE TECHNOLOGY ADVANCEMENT"/>
    <x v="0"/>
    <s v="CNG LIGHT-DUTY TRUCK"/>
    <x v="8"/>
    <s v="TRANSPORTATION"/>
    <x v="3"/>
    <s v="COMPRESSED PIPELINE GAS"/>
    <n v="51519.8877523944"/>
  </r>
  <r>
    <n v="75932"/>
    <s v="REFERENCE ELECTRIFICATION - MODERATE TECHNOLOGY ADVANCEMENT"/>
    <x v="0"/>
    <s v="CNG LIGHT-DUTY TRUCK"/>
    <x v="8"/>
    <s v="TRANSPORTATION"/>
    <x v="3"/>
    <s v="LIQUID HYDROGEN"/>
    <n v="0"/>
  </r>
  <r>
    <n v="75933"/>
    <s v="REFERENCE ELECTRIFICATION - MODERATE TECHNOLOGY ADVANCEMENT"/>
    <x v="0"/>
    <s v="CNG LIGHT-DUTY TRUCK"/>
    <x v="9"/>
    <s v="TRANSPORTATION"/>
    <x v="3"/>
    <s v="GASOLINE FUEL"/>
    <n v="0"/>
  </r>
  <r>
    <n v="75934"/>
    <s v="REFERENCE ELECTRIFICATION - MODERATE TECHNOLOGY ADVANCEMENT"/>
    <x v="0"/>
    <s v="CNG LIGHT-DUTY TRUCK"/>
    <x v="9"/>
    <s v="TRANSPORTATION"/>
    <x v="3"/>
    <s v="ELECTRICITY"/>
    <n v="0"/>
  </r>
  <r>
    <n v="75935"/>
    <s v="REFERENCE ELECTRIFICATION - MODERATE TECHNOLOGY ADVANCEMENT"/>
    <x v="0"/>
    <s v="CNG LIGHT-DUTY TRUCK"/>
    <x v="9"/>
    <s v="TRANSPORTATION"/>
    <x v="3"/>
    <s v="DIESEL FUEL"/>
    <n v="0"/>
  </r>
  <r>
    <n v="75936"/>
    <s v="REFERENCE ELECTRIFICATION - MODERATE TECHNOLOGY ADVANCEMENT"/>
    <x v="0"/>
    <s v="CNG LIGHT-DUTY TRUCK"/>
    <x v="9"/>
    <s v="TRANSPORTATION"/>
    <x v="3"/>
    <s v="COMPRESSED PIPELINE GAS"/>
    <n v="1553428.24704281"/>
  </r>
  <r>
    <n v="75937"/>
    <s v="REFERENCE ELECTRIFICATION - MODERATE TECHNOLOGY ADVANCEMENT"/>
    <x v="0"/>
    <s v="CNG LIGHT-DUTY TRUCK"/>
    <x v="9"/>
    <s v="TRANSPORTATION"/>
    <x v="3"/>
    <s v="LIQUID HYDROGEN"/>
    <n v="0"/>
  </r>
  <r>
    <n v="75938"/>
    <s v="REFERENCE ELECTRIFICATION - MODERATE TECHNOLOGY ADVANCEMENT"/>
    <x v="0"/>
    <s v="CNG LIGHT-DUTY TRUCK"/>
    <x v="10"/>
    <s v="TRANSPORTATION"/>
    <x v="3"/>
    <s v="GASOLINE FUEL"/>
    <n v="0"/>
  </r>
  <r>
    <n v="75939"/>
    <s v="REFERENCE ELECTRIFICATION - MODERATE TECHNOLOGY ADVANCEMENT"/>
    <x v="0"/>
    <s v="CNG LIGHT-DUTY TRUCK"/>
    <x v="10"/>
    <s v="TRANSPORTATION"/>
    <x v="3"/>
    <s v="ELECTRICITY"/>
    <n v="0"/>
  </r>
  <r>
    <n v="75940"/>
    <s v="REFERENCE ELECTRIFICATION - MODERATE TECHNOLOGY ADVANCEMENT"/>
    <x v="0"/>
    <s v="CNG LIGHT-DUTY TRUCK"/>
    <x v="10"/>
    <s v="TRANSPORTATION"/>
    <x v="3"/>
    <s v="DIESEL FUEL"/>
    <n v="0"/>
  </r>
  <r>
    <n v="75941"/>
    <s v="REFERENCE ELECTRIFICATION - MODERATE TECHNOLOGY ADVANCEMENT"/>
    <x v="0"/>
    <s v="CNG LIGHT-DUTY TRUCK"/>
    <x v="10"/>
    <s v="TRANSPORTATION"/>
    <x v="3"/>
    <s v="COMPRESSED PIPELINE GAS"/>
    <n v="861262.106000373"/>
  </r>
  <r>
    <n v="75942"/>
    <s v="REFERENCE ELECTRIFICATION - MODERATE TECHNOLOGY ADVANCEMENT"/>
    <x v="0"/>
    <s v="CNG LIGHT-DUTY TRUCK"/>
    <x v="10"/>
    <s v="TRANSPORTATION"/>
    <x v="3"/>
    <s v="LIQUID HYDROGEN"/>
    <n v="0"/>
  </r>
  <r>
    <n v="75943"/>
    <s v="REFERENCE ELECTRIFICATION - MODERATE TECHNOLOGY ADVANCEMENT"/>
    <x v="0"/>
    <s v="CNG LIGHT-DUTY TRUCK"/>
    <x v="11"/>
    <s v="TRANSPORTATION"/>
    <x v="3"/>
    <s v="GASOLINE FUEL"/>
    <n v="0"/>
  </r>
  <r>
    <n v="75944"/>
    <s v="REFERENCE ELECTRIFICATION - MODERATE TECHNOLOGY ADVANCEMENT"/>
    <x v="0"/>
    <s v="CNG LIGHT-DUTY TRUCK"/>
    <x v="11"/>
    <s v="TRANSPORTATION"/>
    <x v="3"/>
    <s v="ELECTRICITY"/>
    <n v="0"/>
  </r>
  <r>
    <n v="75945"/>
    <s v="REFERENCE ELECTRIFICATION - MODERATE TECHNOLOGY ADVANCEMENT"/>
    <x v="0"/>
    <s v="CNG LIGHT-DUTY TRUCK"/>
    <x v="11"/>
    <s v="TRANSPORTATION"/>
    <x v="3"/>
    <s v="DIESEL FUEL"/>
    <n v="0"/>
  </r>
  <r>
    <n v="75946"/>
    <s v="REFERENCE ELECTRIFICATION - MODERATE TECHNOLOGY ADVANCEMENT"/>
    <x v="0"/>
    <s v="CNG LIGHT-DUTY TRUCK"/>
    <x v="11"/>
    <s v="TRANSPORTATION"/>
    <x v="3"/>
    <s v="COMPRESSED PIPELINE GAS"/>
    <n v="85675.2820340902"/>
  </r>
  <r>
    <n v="75947"/>
    <s v="REFERENCE ELECTRIFICATION - MODERATE TECHNOLOGY ADVANCEMENT"/>
    <x v="0"/>
    <s v="CNG LIGHT-DUTY TRUCK"/>
    <x v="11"/>
    <s v="TRANSPORTATION"/>
    <x v="3"/>
    <s v="LIQUID HYDROGEN"/>
    <n v="0"/>
  </r>
  <r>
    <n v="75948"/>
    <s v="REFERENCE ELECTRIFICATION - MODERATE TECHNOLOGY ADVANCEMENT"/>
    <x v="0"/>
    <s v="CNG LIGHT-DUTY TRUCK"/>
    <x v="12"/>
    <s v="TRANSPORTATION"/>
    <x v="3"/>
    <s v="GASOLINE FUEL"/>
    <n v="0"/>
  </r>
  <r>
    <n v="75949"/>
    <s v="REFERENCE ELECTRIFICATION - MODERATE TECHNOLOGY ADVANCEMENT"/>
    <x v="0"/>
    <s v="CNG LIGHT-DUTY TRUCK"/>
    <x v="12"/>
    <s v="TRANSPORTATION"/>
    <x v="3"/>
    <s v="ELECTRICITY"/>
    <n v="0"/>
  </r>
  <r>
    <n v="75950"/>
    <s v="REFERENCE ELECTRIFICATION - MODERATE TECHNOLOGY ADVANCEMENT"/>
    <x v="0"/>
    <s v="CNG LIGHT-DUTY TRUCK"/>
    <x v="12"/>
    <s v="TRANSPORTATION"/>
    <x v="3"/>
    <s v="DIESEL FUEL"/>
    <n v="0"/>
  </r>
  <r>
    <n v="75951"/>
    <s v="REFERENCE ELECTRIFICATION - MODERATE TECHNOLOGY ADVANCEMENT"/>
    <x v="0"/>
    <s v="CNG LIGHT-DUTY TRUCK"/>
    <x v="12"/>
    <s v="TRANSPORTATION"/>
    <x v="3"/>
    <s v="COMPRESSED PIPELINE GAS"/>
    <n v="119494.481039983"/>
  </r>
  <r>
    <n v="75952"/>
    <s v="REFERENCE ELECTRIFICATION - MODERATE TECHNOLOGY ADVANCEMENT"/>
    <x v="0"/>
    <s v="CNG LIGHT-DUTY TRUCK"/>
    <x v="12"/>
    <s v="TRANSPORTATION"/>
    <x v="3"/>
    <s v="LIQUID HYDROGEN"/>
    <n v="0"/>
  </r>
  <r>
    <n v="75953"/>
    <s v="REFERENCE ELECTRIFICATION - MODERATE TECHNOLOGY ADVANCEMENT"/>
    <x v="0"/>
    <s v="CNG LIGHT-DUTY TRUCK"/>
    <x v="13"/>
    <s v="TRANSPORTATION"/>
    <x v="3"/>
    <s v="GASOLINE FUEL"/>
    <n v="0"/>
  </r>
  <r>
    <n v="75954"/>
    <s v="REFERENCE ELECTRIFICATION - MODERATE TECHNOLOGY ADVANCEMENT"/>
    <x v="0"/>
    <s v="CNG LIGHT-DUTY TRUCK"/>
    <x v="13"/>
    <s v="TRANSPORTATION"/>
    <x v="3"/>
    <s v="ELECTRICITY"/>
    <n v="0"/>
  </r>
  <r>
    <n v="75955"/>
    <s v="REFERENCE ELECTRIFICATION - MODERATE TECHNOLOGY ADVANCEMENT"/>
    <x v="0"/>
    <s v="CNG LIGHT-DUTY TRUCK"/>
    <x v="13"/>
    <s v="TRANSPORTATION"/>
    <x v="3"/>
    <s v="DIESEL FUEL"/>
    <n v="0"/>
  </r>
  <r>
    <n v="75956"/>
    <s v="REFERENCE ELECTRIFICATION - MODERATE TECHNOLOGY ADVANCEMENT"/>
    <x v="0"/>
    <s v="CNG LIGHT-DUTY TRUCK"/>
    <x v="13"/>
    <s v="TRANSPORTATION"/>
    <x v="3"/>
    <s v="COMPRESSED PIPELINE GAS"/>
    <n v="773332.204731202"/>
  </r>
  <r>
    <n v="75957"/>
    <s v="REFERENCE ELECTRIFICATION - MODERATE TECHNOLOGY ADVANCEMENT"/>
    <x v="0"/>
    <s v="CNG LIGHT-DUTY TRUCK"/>
    <x v="13"/>
    <s v="TRANSPORTATION"/>
    <x v="3"/>
    <s v="LIQUID HYDROGEN"/>
    <n v="0"/>
  </r>
  <r>
    <n v="75958"/>
    <s v="REFERENCE ELECTRIFICATION - MODERATE TECHNOLOGY ADVANCEMENT"/>
    <x v="0"/>
    <s v="CNG LIGHT-DUTY TRUCK"/>
    <x v="14"/>
    <s v="TRANSPORTATION"/>
    <x v="3"/>
    <s v="GASOLINE FUEL"/>
    <n v="0"/>
  </r>
  <r>
    <n v="75959"/>
    <s v="REFERENCE ELECTRIFICATION - MODERATE TECHNOLOGY ADVANCEMENT"/>
    <x v="0"/>
    <s v="CNG LIGHT-DUTY TRUCK"/>
    <x v="14"/>
    <s v="TRANSPORTATION"/>
    <x v="3"/>
    <s v="ELECTRICITY"/>
    <n v="0"/>
  </r>
  <r>
    <n v="75960"/>
    <s v="REFERENCE ELECTRIFICATION - MODERATE TECHNOLOGY ADVANCEMENT"/>
    <x v="0"/>
    <s v="CNG LIGHT-DUTY TRUCK"/>
    <x v="14"/>
    <s v="TRANSPORTATION"/>
    <x v="3"/>
    <s v="DIESEL FUEL"/>
    <n v="0"/>
  </r>
  <r>
    <n v="75961"/>
    <s v="REFERENCE ELECTRIFICATION - MODERATE TECHNOLOGY ADVANCEMENT"/>
    <x v="0"/>
    <s v="CNG LIGHT-DUTY TRUCK"/>
    <x v="14"/>
    <s v="TRANSPORTATION"/>
    <x v="3"/>
    <s v="COMPRESSED PIPELINE GAS"/>
    <n v="583944.725643732"/>
  </r>
  <r>
    <n v="75962"/>
    <s v="REFERENCE ELECTRIFICATION - MODERATE TECHNOLOGY ADVANCEMENT"/>
    <x v="0"/>
    <s v="CNG LIGHT-DUTY TRUCK"/>
    <x v="14"/>
    <s v="TRANSPORTATION"/>
    <x v="3"/>
    <s v="LIQUID HYDROGEN"/>
    <n v="0"/>
  </r>
  <r>
    <n v="75963"/>
    <s v="REFERENCE ELECTRIFICATION - MODERATE TECHNOLOGY ADVANCEMENT"/>
    <x v="0"/>
    <s v="CNG LIGHT-DUTY TRUCK"/>
    <x v="15"/>
    <s v="TRANSPORTATION"/>
    <x v="3"/>
    <s v="GASOLINE FUEL"/>
    <n v="0"/>
  </r>
  <r>
    <n v="75964"/>
    <s v="REFERENCE ELECTRIFICATION - MODERATE TECHNOLOGY ADVANCEMENT"/>
    <x v="0"/>
    <s v="CNG LIGHT-DUTY TRUCK"/>
    <x v="15"/>
    <s v="TRANSPORTATION"/>
    <x v="3"/>
    <s v="ELECTRICITY"/>
    <n v="0"/>
  </r>
  <r>
    <n v="75965"/>
    <s v="REFERENCE ELECTRIFICATION - MODERATE TECHNOLOGY ADVANCEMENT"/>
    <x v="0"/>
    <s v="CNG LIGHT-DUTY TRUCK"/>
    <x v="15"/>
    <s v="TRANSPORTATION"/>
    <x v="3"/>
    <s v="DIESEL FUEL"/>
    <n v="0"/>
  </r>
  <r>
    <n v="75966"/>
    <s v="REFERENCE ELECTRIFICATION - MODERATE TECHNOLOGY ADVANCEMENT"/>
    <x v="0"/>
    <s v="CNG LIGHT-DUTY TRUCK"/>
    <x v="15"/>
    <s v="TRANSPORTATION"/>
    <x v="3"/>
    <s v="COMPRESSED PIPELINE GAS"/>
    <n v="234479.734019251"/>
  </r>
  <r>
    <n v="75967"/>
    <s v="REFERENCE ELECTRIFICATION - MODERATE TECHNOLOGY ADVANCEMENT"/>
    <x v="0"/>
    <s v="CNG LIGHT-DUTY TRUCK"/>
    <x v="15"/>
    <s v="TRANSPORTATION"/>
    <x v="3"/>
    <s v="LIQUID HYDROGEN"/>
    <n v="0"/>
  </r>
  <r>
    <n v="75968"/>
    <s v="REFERENCE ELECTRIFICATION - MODERATE TECHNOLOGY ADVANCEMENT"/>
    <x v="0"/>
    <s v="CNG LIGHT-DUTY TRUCK"/>
    <x v="16"/>
    <s v="TRANSPORTATION"/>
    <x v="3"/>
    <s v="GASOLINE FUEL"/>
    <n v="0"/>
  </r>
  <r>
    <n v="75969"/>
    <s v="REFERENCE ELECTRIFICATION - MODERATE TECHNOLOGY ADVANCEMENT"/>
    <x v="0"/>
    <s v="CNG LIGHT-DUTY TRUCK"/>
    <x v="16"/>
    <s v="TRANSPORTATION"/>
    <x v="3"/>
    <s v="ELECTRICITY"/>
    <n v="0"/>
  </r>
  <r>
    <n v="75970"/>
    <s v="REFERENCE ELECTRIFICATION - MODERATE TECHNOLOGY ADVANCEMENT"/>
    <x v="0"/>
    <s v="CNG LIGHT-DUTY TRUCK"/>
    <x v="16"/>
    <s v="TRANSPORTATION"/>
    <x v="3"/>
    <s v="DIESEL FUEL"/>
    <n v="0"/>
  </r>
  <r>
    <n v="75971"/>
    <s v="REFERENCE ELECTRIFICATION - MODERATE TECHNOLOGY ADVANCEMENT"/>
    <x v="0"/>
    <s v="CNG LIGHT-DUTY TRUCK"/>
    <x v="16"/>
    <s v="TRANSPORTATION"/>
    <x v="3"/>
    <s v="COMPRESSED PIPELINE GAS"/>
    <n v="223206.670922323"/>
  </r>
  <r>
    <n v="75972"/>
    <s v="REFERENCE ELECTRIFICATION - MODERATE TECHNOLOGY ADVANCEMENT"/>
    <x v="0"/>
    <s v="CNG LIGHT-DUTY TRUCK"/>
    <x v="16"/>
    <s v="TRANSPORTATION"/>
    <x v="3"/>
    <s v="LIQUID HYDROGEN"/>
    <n v="0"/>
  </r>
  <r>
    <n v="75973"/>
    <s v="REFERENCE ELECTRIFICATION - MODERATE TECHNOLOGY ADVANCEMENT"/>
    <x v="0"/>
    <s v="CNG LIGHT-DUTY TRUCK"/>
    <x v="17"/>
    <s v="TRANSPORTATION"/>
    <x v="3"/>
    <s v="GASOLINE FUEL"/>
    <n v="0"/>
  </r>
  <r>
    <n v="75974"/>
    <s v="REFERENCE ELECTRIFICATION - MODERATE TECHNOLOGY ADVANCEMENT"/>
    <x v="0"/>
    <s v="CNG LIGHT-DUTY TRUCK"/>
    <x v="17"/>
    <s v="TRANSPORTATION"/>
    <x v="3"/>
    <s v="ELECTRICITY"/>
    <n v="0"/>
  </r>
  <r>
    <n v="75975"/>
    <s v="REFERENCE ELECTRIFICATION - MODERATE TECHNOLOGY ADVANCEMENT"/>
    <x v="0"/>
    <s v="CNG LIGHT-DUTY TRUCK"/>
    <x v="17"/>
    <s v="TRANSPORTATION"/>
    <x v="3"/>
    <s v="DIESEL FUEL"/>
    <n v="0"/>
  </r>
  <r>
    <n v="75976"/>
    <s v="REFERENCE ELECTRIFICATION - MODERATE TECHNOLOGY ADVANCEMENT"/>
    <x v="0"/>
    <s v="CNG LIGHT-DUTY TRUCK"/>
    <x v="17"/>
    <s v="TRANSPORTATION"/>
    <x v="3"/>
    <s v="COMPRESSED PIPELINE GAS"/>
    <n v="362992.667711045"/>
  </r>
  <r>
    <n v="75977"/>
    <s v="REFERENCE ELECTRIFICATION - MODERATE TECHNOLOGY ADVANCEMENT"/>
    <x v="0"/>
    <s v="CNG LIGHT-DUTY TRUCK"/>
    <x v="17"/>
    <s v="TRANSPORTATION"/>
    <x v="3"/>
    <s v="LIQUID HYDROGEN"/>
    <n v="0"/>
  </r>
  <r>
    <n v="75978"/>
    <s v="REFERENCE ELECTRIFICATION - MODERATE TECHNOLOGY ADVANCEMENT"/>
    <x v="0"/>
    <s v="CNG LIGHT-DUTY TRUCK"/>
    <x v="18"/>
    <s v="TRANSPORTATION"/>
    <x v="3"/>
    <s v="GASOLINE FUEL"/>
    <n v="0"/>
  </r>
  <r>
    <n v="75979"/>
    <s v="REFERENCE ELECTRIFICATION - MODERATE TECHNOLOGY ADVANCEMENT"/>
    <x v="0"/>
    <s v="CNG LIGHT-DUTY TRUCK"/>
    <x v="18"/>
    <s v="TRANSPORTATION"/>
    <x v="3"/>
    <s v="ELECTRICITY"/>
    <n v="0"/>
  </r>
  <r>
    <n v="75980"/>
    <s v="REFERENCE ELECTRIFICATION - MODERATE TECHNOLOGY ADVANCEMENT"/>
    <x v="0"/>
    <s v="CNG LIGHT-DUTY TRUCK"/>
    <x v="18"/>
    <s v="TRANSPORTATION"/>
    <x v="3"/>
    <s v="DIESEL FUEL"/>
    <n v="0"/>
  </r>
  <r>
    <n v="75981"/>
    <s v="REFERENCE ELECTRIFICATION - MODERATE TECHNOLOGY ADVANCEMENT"/>
    <x v="0"/>
    <s v="CNG LIGHT-DUTY TRUCK"/>
    <x v="18"/>
    <s v="TRANSPORTATION"/>
    <x v="3"/>
    <s v="COMPRESSED PIPELINE GAS"/>
    <n v="344955.765183103"/>
  </r>
  <r>
    <n v="75982"/>
    <s v="REFERENCE ELECTRIFICATION - MODERATE TECHNOLOGY ADVANCEMENT"/>
    <x v="0"/>
    <s v="CNG LIGHT-DUTY TRUCK"/>
    <x v="18"/>
    <s v="TRANSPORTATION"/>
    <x v="3"/>
    <s v="LIQUID HYDROGEN"/>
    <n v="0"/>
  </r>
  <r>
    <n v="75983"/>
    <s v="REFERENCE ELECTRIFICATION - MODERATE TECHNOLOGY ADVANCEMENT"/>
    <x v="0"/>
    <s v="CNG LIGHT-DUTY TRUCK"/>
    <x v="19"/>
    <s v="TRANSPORTATION"/>
    <x v="3"/>
    <s v="GASOLINE FUEL"/>
    <n v="0"/>
  </r>
  <r>
    <n v="75984"/>
    <s v="REFERENCE ELECTRIFICATION - MODERATE TECHNOLOGY ADVANCEMENT"/>
    <x v="0"/>
    <s v="CNG LIGHT-DUTY TRUCK"/>
    <x v="19"/>
    <s v="TRANSPORTATION"/>
    <x v="3"/>
    <s v="ELECTRICITY"/>
    <n v="0"/>
  </r>
  <r>
    <n v="75985"/>
    <s v="REFERENCE ELECTRIFICATION - MODERATE TECHNOLOGY ADVANCEMENT"/>
    <x v="0"/>
    <s v="CNG LIGHT-DUTY TRUCK"/>
    <x v="19"/>
    <s v="TRANSPORTATION"/>
    <x v="3"/>
    <s v="DIESEL FUEL"/>
    <n v="0"/>
  </r>
  <r>
    <n v="75986"/>
    <s v="REFERENCE ELECTRIFICATION - MODERATE TECHNOLOGY ADVANCEMENT"/>
    <x v="0"/>
    <s v="CNG LIGHT-DUTY TRUCK"/>
    <x v="19"/>
    <s v="TRANSPORTATION"/>
    <x v="3"/>
    <s v="COMPRESSED PIPELINE GAS"/>
    <n v="114985.254829716"/>
  </r>
  <r>
    <n v="75987"/>
    <s v="REFERENCE ELECTRIFICATION - MODERATE TECHNOLOGY ADVANCEMENT"/>
    <x v="0"/>
    <s v="CNG LIGHT-DUTY TRUCK"/>
    <x v="19"/>
    <s v="TRANSPORTATION"/>
    <x v="3"/>
    <s v="LIQUID HYDROGEN"/>
    <n v="0"/>
  </r>
  <r>
    <n v="75988"/>
    <s v="REFERENCE ELECTRIFICATION - MODERATE TECHNOLOGY ADVANCEMENT"/>
    <x v="0"/>
    <s v="CNG LIGHT-DUTY TRUCK"/>
    <x v="20"/>
    <s v="TRANSPORTATION"/>
    <x v="3"/>
    <s v="GASOLINE FUEL"/>
    <n v="0"/>
  </r>
  <r>
    <n v="75989"/>
    <s v="REFERENCE ELECTRIFICATION - MODERATE TECHNOLOGY ADVANCEMENT"/>
    <x v="0"/>
    <s v="CNG LIGHT-DUTY TRUCK"/>
    <x v="20"/>
    <s v="TRANSPORTATION"/>
    <x v="3"/>
    <s v="ELECTRICITY"/>
    <n v="0"/>
  </r>
  <r>
    <n v="75990"/>
    <s v="REFERENCE ELECTRIFICATION - MODERATE TECHNOLOGY ADVANCEMENT"/>
    <x v="0"/>
    <s v="CNG LIGHT-DUTY TRUCK"/>
    <x v="20"/>
    <s v="TRANSPORTATION"/>
    <x v="3"/>
    <s v="DIESEL FUEL"/>
    <n v="0"/>
  </r>
  <r>
    <n v="75991"/>
    <s v="REFERENCE ELECTRIFICATION - MODERATE TECHNOLOGY ADVANCEMENT"/>
    <x v="0"/>
    <s v="CNG LIGHT-DUTY TRUCK"/>
    <x v="20"/>
    <s v="TRANSPORTATION"/>
    <x v="3"/>
    <s v="COMPRESSED PIPELINE GAS"/>
    <n v="453177.18081306"/>
  </r>
  <r>
    <n v="75992"/>
    <s v="REFERENCE ELECTRIFICATION - MODERATE TECHNOLOGY ADVANCEMENT"/>
    <x v="0"/>
    <s v="CNG LIGHT-DUTY TRUCK"/>
    <x v="20"/>
    <s v="TRANSPORTATION"/>
    <x v="3"/>
    <s v="LIQUID HYDROGEN"/>
    <n v="0"/>
  </r>
  <r>
    <n v="75993"/>
    <s v="REFERENCE ELECTRIFICATION - MODERATE TECHNOLOGY ADVANCEMENT"/>
    <x v="0"/>
    <s v="CNG LIGHT-DUTY TRUCK"/>
    <x v="21"/>
    <s v="TRANSPORTATION"/>
    <x v="3"/>
    <s v="GASOLINE FUEL"/>
    <n v="0"/>
  </r>
  <r>
    <n v="75994"/>
    <s v="REFERENCE ELECTRIFICATION - MODERATE TECHNOLOGY ADVANCEMENT"/>
    <x v="0"/>
    <s v="CNG LIGHT-DUTY TRUCK"/>
    <x v="21"/>
    <s v="TRANSPORTATION"/>
    <x v="3"/>
    <s v="ELECTRICITY"/>
    <n v="0"/>
  </r>
  <r>
    <n v="75995"/>
    <s v="REFERENCE ELECTRIFICATION - MODERATE TECHNOLOGY ADVANCEMENT"/>
    <x v="0"/>
    <s v="CNG LIGHT-DUTY TRUCK"/>
    <x v="21"/>
    <s v="TRANSPORTATION"/>
    <x v="3"/>
    <s v="DIESEL FUEL"/>
    <n v="0"/>
  </r>
  <r>
    <n v="75996"/>
    <s v="REFERENCE ELECTRIFICATION - MODERATE TECHNOLOGY ADVANCEMENT"/>
    <x v="0"/>
    <s v="CNG LIGHT-DUTY TRUCK"/>
    <x v="21"/>
    <s v="TRANSPORTATION"/>
    <x v="3"/>
    <s v="COMPRESSED PIPELINE GAS"/>
    <n v="477977.922540712"/>
  </r>
  <r>
    <n v="75997"/>
    <s v="REFERENCE ELECTRIFICATION - MODERATE TECHNOLOGY ADVANCEMENT"/>
    <x v="0"/>
    <s v="CNG LIGHT-DUTY TRUCK"/>
    <x v="21"/>
    <s v="TRANSPORTATION"/>
    <x v="3"/>
    <s v="LIQUID HYDROGEN"/>
    <n v="0"/>
  </r>
  <r>
    <n v="75998"/>
    <s v="REFERENCE ELECTRIFICATION - MODERATE TECHNOLOGY ADVANCEMENT"/>
    <x v="0"/>
    <s v="CNG LIGHT-DUTY TRUCK"/>
    <x v="22"/>
    <s v="TRANSPORTATION"/>
    <x v="3"/>
    <s v="GASOLINE FUEL"/>
    <n v="0"/>
  </r>
  <r>
    <n v="75999"/>
    <s v="REFERENCE ELECTRIFICATION - MODERATE TECHNOLOGY ADVANCEMENT"/>
    <x v="0"/>
    <s v="CNG LIGHT-DUTY TRUCK"/>
    <x v="22"/>
    <s v="TRANSPORTATION"/>
    <x v="3"/>
    <s v="ELECTRICITY"/>
    <n v="0"/>
  </r>
  <r>
    <n v="76000"/>
    <s v="REFERENCE ELECTRIFICATION - MODERATE TECHNOLOGY ADVANCEMENT"/>
    <x v="0"/>
    <s v="CNG LIGHT-DUTY TRUCK"/>
    <x v="22"/>
    <s v="TRANSPORTATION"/>
    <x v="3"/>
    <s v="DIESEL FUEL"/>
    <n v="0"/>
  </r>
  <r>
    <n v="76001"/>
    <s v="REFERENCE ELECTRIFICATION - MODERATE TECHNOLOGY ADVANCEMENT"/>
    <x v="0"/>
    <s v="CNG LIGHT-DUTY TRUCK"/>
    <x v="22"/>
    <s v="TRANSPORTATION"/>
    <x v="3"/>
    <s v="COMPRESSED PIPELINE GAS"/>
    <n v="777841.429784862"/>
  </r>
  <r>
    <n v="76002"/>
    <s v="REFERENCE ELECTRIFICATION - MODERATE TECHNOLOGY ADVANCEMENT"/>
    <x v="0"/>
    <s v="CNG LIGHT-DUTY TRUCK"/>
    <x v="22"/>
    <s v="TRANSPORTATION"/>
    <x v="3"/>
    <s v="LIQUID HYDROGEN"/>
    <n v="0"/>
  </r>
  <r>
    <n v="76003"/>
    <s v="REFERENCE ELECTRIFICATION - MODERATE TECHNOLOGY ADVANCEMENT"/>
    <x v="0"/>
    <s v="CNG LIGHT-DUTY TRUCK"/>
    <x v="23"/>
    <s v="TRANSPORTATION"/>
    <x v="3"/>
    <s v="GASOLINE FUEL"/>
    <n v="0"/>
  </r>
  <r>
    <n v="76004"/>
    <s v="REFERENCE ELECTRIFICATION - MODERATE TECHNOLOGY ADVANCEMENT"/>
    <x v="0"/>
    <s v="CNG LIGHT-DUTY TRUCK"/>
    <x v="23"/>
    <s v="TRANSPORTATION"/>
    <x v="3"/>
    <s v="ELECTRICITY"/>
    <n v="0"/>
  </r>
  <r>
    <n v="76005"/>
    <s v="REFERENCE ELECTRIFICATION - MODERATE TECHNOLOGY ADVANCEMENT"/>
    <x v="0"/>
    <s v="CNG LIGHT-DUTY TRUCK"/>
    <x v="23"/>
    <s v="TRANSPORTATION"/>
    <x v="3"/>
    <s v="DIESEL FUEL"/>
    <n v="0"/>
  </r>
  <r>
    <n v="76006"/>
    <s v="REFERENCE ELECTRIFICATION - MODERATE TECHNOLOGY ADVANCEMENT"/>
    <x v="0"/>
    <s v="CNG LIGHT-DUTY TRUCK"/>
    <x v="23"/>
    <s v="TRANSPORTATION"/>
    <x v="3"/>
    <s v="COMPRESSED PIPELINE GAS"/>
    <n v="466704.858518612"/>
  </r>
  <r>
    <n v="76007"/>
    <s v="REFERENCE ELECTRIFICATION - MODERATE TECHNOLOGY ADVANCEMENT"/>
    <x v="0"/>
    <s v="CNG LIGHT-DUTY TRUCK"/>
    <x v="23"/>
    <s v="TRANSPORTATION"/>
    <x v="3"/>
    <s v="LIQUID HYDROGEN"/>
    <n v="0"/>
  </r>
  <r>
    <n v="76008"/>
    <s v="REFERENCE ELECTRIFICATION - MODERATE TECHNOLOGY ADVANCEMENT"/>
    <x v="0"/>
    <s v="CNG LIGHT-DUTY TRUCK"/>
    <x v="24"/>
    <s v="TRANSPORTATION"/>
    <x v="3"/>
    <s v="GASOLINE FUEL"/>
    <n v="0"/>
  </r>
  <r>
    <n v="76009"/>
    <s v="REFERENCE ELECTRIFICATION - MODERATE TECHNOLOGY ADVANCEMENT"/>
    <x v="0"/>
    <s v="CNG LIGHT-DUTY TRUCK"/>
    <x v="24"/>
    <s v="TRANSPORTATION"/>
    <x v="3"/>
    <s v="ELECTRICITY"/>
    <n v="0"/>
  </r>
  <r>
    <n v="76010"/>
    <s v="REFERENCE ELECTRIFICATION - MODERATE TECHNOLOGY ADVANCEMENT"/>
    <x v="0"/>
    <s v="CNG LIGHT-DUTY TRUCK"/>
    <x v="24"/>
    <s v="TRANSPORTATION"/>
    <x v="3"/>
    <s v="DIESEL FUEL"/>
    <n v="0"/>
  </r>
  <r>
    <n v="76011"/>
    <s v="REFERENCE ELECTRIFICATION - MODERATE TECHNOLOGY ADVANCEMENT"/>
    <x v="0"/>
    <s v="CNG LIGHT-DUTY TRUCK"/>
    <x v="24"/>
    <s v="TRANSPORTATION"/>
    <x v="3"/>
    <s v="COMPRESSED PIPELINE GAS"/>
    <n v="293099.669894911"/>
  </r>
  <r>
    <n v="76012"/>
    <s v="REFERENCE ELECTRIFICATION - MODERATE TECHNOLOGY ADVANCEMENT"/>
    <x v="0"/>
    <s v="CNG LIGHT-DUTY TRUCK"/>
    <x v="24"/>
    <s v="TRANSPORTATION"/>
    <x v="3"/>
    <s v="LIQUID HYDROGEN"/>
    <n v="0"/>
  </r>
  <r>
    <n v="76013"/>
    <s v="REFERENCE ELECTRIFICATION - MODERATE TECHNOLOGY ADVANCEMENT"/>
    <x v="0"/>
    <s v="CNG LIGHT-DUTY TRUCK"/>
    <x v="25"/>
    <s v="TRANSPORTATION"/>
    <x v="3"/>
    <s v="GASOLINE FUEL"/>
    <n v="0"/>
  </r>
  <r>
    <n v="76014"/>
    <s v="REFERENCE ELECTRIFICATION - MODERATE TECHNOLOGY ADVANCEMENT"/>
    <x v="0"/>
    <s v="CNG LIGHT-DUTY TRUCK"/>
    <x v="25"/>
    <s v="TRANSPORTATION"/>
    <x v="3"/>
    <s v="ELECTRICITY"/>
    <n v="0"/>
  </r>
  <r>
    <n v="76015"/>
    <s v="REFERENCE ELECTRIFICATION - MODERATE TECHNOLOGY ADVANCEMENT"/>
    <x v="0"/>
    <s v="CNG LIGHT-DUTY TRUCK"/>
    <x v="25"/>
    <s v="TRANSPORTATION"/>
    <x v="3"/>
    <s v="DIESEL FUEL"/>
    <n v="0"/>
  </r>
  <r>
    <n v="76016"/>
    <s v="REFERENCE ELECTRIFICATION - MODERATE TECHNOLOGY ADVANCEMENT"/>
    <x v="0"/>
    <s v="CNG LIGHT-DUTY TRUCK"/>
    <x v="25"/>
    <s v="TRANSPORTATION"/>
    <x v="3"/>
    <s v="COMPRESSED PIPELINE GAS"/>
    <n v="509542.50231153"/>
  </r>
  <r>
    <n v="76017"/>
    <s v="REFERENCE ELECTRIFICATION - MODERATE TECHNOLOGY ADVANCEMENT"/>
    <x v="0"/>
    <s v="CNG LIGHT-DUTY TRUCK"/>
    <x v="25"/>
    <s v="TRANSPORTATION"/>
    <x v="3"/>
    <s v="LIQUID HYDROGEN"/>
    <n v="0"/>
  </r>
  <r>
    <n v="76018"/>
    <s v="REFERENCE ELECTRIFICATION - MODERATE TECHNOLOGY ADVANCEMENT"/>
    <x v="0"/>
    <s v="CNG LIGHT-DUTY TRUCK"/>
    <x v="26"/>
    <s v="TRANSPORTATION"/>
    <x v="3"/>
    <s v="GASOLINE FUEL"/>
    <n v="0"/>
  </r>
  <r>
    <n v="76019"/>
    <s v="REFERENCE ELECTRIFICATION - MODERATE TECHNOLOGY ADVANCEMENT"/>
    <x v="0"/>
    <s v="CNG LIGHT-DUTY TRUCK"/>
    <x v="26"/>
    <s v="TRANSPORTATION"/>
    <x v="3"/>
    <s v="ELECTRICITY"/>
    <n v="0"/>
  </r>
  <r>
    <n v="76020"/>
    <s v="REFERENCE ELECTRIFICATION - MODERATE TECHNOLOGY ADVANCEMENT"/>
    <x v="0"/>
    <s v="CNG LIGHT-DUTY TRUCK"/>
    <x v="26"/>
    <s v="TRANSPORTATION"/>
    <x v="3"/>
    <s v="DIESEL FUEL"/>
    <n v="0"/>
  </r>
  <r>
    <n v="76021"/>
    <s v="REFERENCE ELECTRIFICATION - MODERATE TECHNOLOGY ADVANCEMENT"/>
    <x v="0"/>
    <s v="CNG LIGHT-DUTY TRUCK"/>
    <x v="26"/>
    <s v="TRANSPORTATION"/>
    <x v="3"/>
    <s v="COMPRESSED PIPELINE GAS"/>
    <n v="92439.12655419781"/>
  </r>
  <r>
    <n v="76022"/>
    <s v="REFERENCE ELECTRIFICATION - MODERATE TECHNOLOGY ADVANCEMENT"/>
    <x v="0"/>
    <s v="CNG LIGHT-DUTY TRUCK"/>
    <x v="26"/>
    <s v="TRANSPORTATION"/>
    <x v="3"/>
    <s v="LIQUID HYDROGEN"/>
    <n v="0"/>
  </r>
  <r>
    <n v="76023"/>
    <s v="REFERENCE ELECTRIFICATION - MODERATE TECHNOLOGY ADVANCEMENT"/>
    <x v="0"/>
    <s v="CNG LIGHT-DUTY TRUCK"/>
    <x v="27"/>
    <s v="TRANSPORTATION"/>
    <x v="3"/>
    <s v="GASOLINE FUEL"/>
    <n v="0"/>
  </r>
  <r>
    <n v="76024"/>
    <s v="REFERENCE ELECTRIFICATION - MODERATE TECHNOLOGY ADVANCEMENT"/>
    <x v="0"/>
    <s v="CNG LIGHT-DUTY TRUCK"/>
    <x v="27"/>
    <s v="TRANSPORTATION"/>
    <x v="3"/>
    <s v="ELECTRICITY"/>
    <n v="0"/>
  </r>
  <r>
    <n v="76025"/>
    <s v="REFERENCE ELECTRIFICATION - MODERATE TECHNOLOGY ADVANCEMENT"/>
    <x v="0"/>
    <s v="CNG LIGHT-DUTY TRUCK"/>
    <x v="27"/>
    <s v="TRANSPORTATION"/>
    <x v="3"/>
    <s v="DIESEL FUEL"/>
    <n v="0"/>
  </r>
  <r>
    <n v="76026"/>
    <s v="REFERENCE ELECTRIFICATION - MODERATE TECHNOLOGY ADVANCEMENT"/>
    <x v="0"/>
    <s v="CNG LIGHT-DUTY TRUCK"/>
    <x v="27"/>
    <s v="TRANSPORTATION"/>
    <x v="3"/>
    <s v="COMPRESSED PIPELINE GAS"/>
    <n v="142040.608158908"/>
  </r>
  <r>
    <n v="76027"/>
    <s v="REFERENCE ELECTRIFICATION - MODERATE TECHNOLOGY ADVANCEMENT"/>
    <x v="0"/>
    <s v="CNG LIGHT-DUTY TRUCK"/>
    <x v="27"/>
    <s v="TRANSPORTATION"/>
    <x v="3"/>
    <s v="LIQUID HYDROGEN"/>
    <n v="0"/>
  </r>
  <r>
    <n v="76028"/>
    <s v="REFERENCE ELECTRIFICATION - MODERATE TECHNOLOGY ADVANCEMENT"/>
    <x v="0"/>
    <s v="CNG LIGHT-DUTY TRUCK"/>
    <x v="28"/>
    <s v="TRANSPORTATION"/>
    <x v="3"/>
    <s v="GASOLINE FUEL"/>
    <n v="0"/>
  </r>
  <r>
    <n v="76029"/>
    <s v="REFERENCE ELECTRIFICATION - MODERATE TECHNOLOGY ADVANCEMENT"/>
    <x v="0"/>
    <s v="CNG LIGHT-DUTY TRUCK"/>
    <x v="28"/>
    <s v="TRANSPORTATION"/>
    <x v="3"/>
    <s v="ELECTRICITY"/>
    <n v="0"/>
  </r>
  <r>
    <n v="76030"/>
    <s v="REFERENCE ELECTRIFICATION - MODERATE TECHNOLOGY ADVANCEMENT"/>
    <x v="0"/>
    <s v="CNG LIGHT-DUTY TRUCK"/>
    <x v="28"/>
    <s v="TRANSPORTATION"/>
    <x v="3"/>
    <s v="DIESEL FUEL"/>
    <n v="0"/>
  </r>
  <r>
    <n v="76031"/>
    <s v="REFERENCE ELECTRIFICATION - MODERATE TECHNOLOGY ADVANCEMENT"/>
    <x v="0"/>
    <s v="CNG LIGHT-DUTY TRUCK"/>
    <x v="28"/>
    <s v="TRANSPORTATION"/>
    <x v="3"/>
    <s v="COMPRESSED PIPELINE GAS"/>
    <n v="196151.316899091"/>
  </r>
  <r>
    <n v="76032"/>
    <s v="REFERENCE ELECTRIFICATION - MODERATE TECHNOLOGY ADVANCEMENT"/>
    <x v="0"/>
    <s v="CNG LIGHT-DUTY TRUCK"/>
    <x v="28"/>
    <s v="TRANSPORTATION"/>
    <x v="3"/>
    <s v="LIQUID HYDROGEN"/>
    <n v="0"/>
  </r>
  <r>
    <n v="76033"/>
    <s v="REFERENCE ELECTRIFICATION - MODERATE TECHNOLOGY ADVANCEMENT"/>
    <x v="0"/>
    <s v="CNG LIGHT-DUTY TRUCK"/>
    <x v="29"/>
    <s v="TRANSPORTATION"/>
    <x v="3"/>
    <s v="GASOLINE FUEL"/>
    <n v="0"/>
  </r>
  <r>
    <n v="76034"/>
    <s v="REFERENCE ELECTRIFICATION - MODERATE TECHNOLOGY ADVANCEMENT"/>
    <x v="0"/>
    <s v="CNG LIGHT-DUTY TRUCK"/>
    <x v="29"/>
    <s v="TRANSPORTATION"/>
    <x v="3"/>
    <s v="ELECTRICITY"/>
    <n v="0"/>
  </r>
  <r>
    <n v="76035"/>
    <s v="REFERENCE ELECTRIFICATION - MODERATE TECHNOLOGY ADVANCEMENT"/>
    <x v="0"/>
    <s v="CNG LIGHT-DUTY TRUCK"/>
    <x v="29"/>
    <s v="TRANSPORTATION"/>
    <x v="3"/>
    <s v="DIESEL FUEL"/>
    <n v="0"/>
  </r>
  <r>
    <n v="76036"/>
    <s v="REFERENCE ELECTRIFICATION - MODERATE TECHNOLOGY ADVANCEMENT"/>
    <x v="0"/>
    <s v="CNG LIGHT-DUTY TRUCK"/>
    <x v="29"/>
    <s v="TRANSPORTATION"/>
    <x v="3"/>
    <s v="COMPRESSED PIPELINE GAS"/>
    <n v="105966.803334452"/>
  </r>
  <r>
    <n v="76037"/>
    <s v="REFERENCE ELECTRIFICATION - MODERATE TECHNOLOGY ADVANCEMENT"/>
    <x v="0"/>
    <s v="CNG LIGHT-DUTY TRUCK"/>
    <x v="29"/>
    <s v="TRANSPORTATION"/>
    <x v="3"/>
    <s v="LIQUID HYDROGEN"/>
    <n v="0"/>
  </r>
  <r>
    <n v="76038"/>
    <s v="REFERENCE ELECTRIFICATION - MODERATE TECHNOLOGY ADVANCEMENT"/>
    <x v="0"/>
    <s v="CNG LIGHT-DUTY TRUCK"/>
    <x v="30"/>
    <s v="TRANSPORTATION"/>
    <x v="3"/>
    <s v="GASOLINE FUEL"/>
    <n v="0"/>
  </r>
  <r>
    <n v="76039"/>
    <s v="REFERENCE ELECTRIFICATION - MODERATE TECHNOLOGY ADVANCEMENT"/>
    <x v="0"/>
    <s v="CNG LIGHT-DUTY TRUCK"/>
    <x v="30"/>
    <s v="TRANSPORTATION"/>
    <x v="3"/>
    <s v="ELECTRICITY"/>
    <n v="0"/>
  </r>
  <r>
    <n v="76040"/>
    <s v="REFERENCE ELECTRIFICATION - MODERATE TECHNOLOGY ADVANCEMENT"/>
    <x v="0"/>
    <s v="CNG LIGHT-DUTY TRUCK"/>
    <x v="30"/>
    <s v="TRANSPORTATION"/>
    <x v="3"/>
    <s v="DIESEL FUEL"/>
    <n v="0"/>
  </r>
  <r>
    <n v="76041"/>
    <s v="REFERENCE ELECTRIFICATION - MODERATE TECHNOLOGY ADVANCEMENT"/>
    <x v="0"/>
    <s v="CNG LIGHT-DUTY TRUCK"/>
    <x v="30"/>
    <s v="TRANSPORTATION"/>
    <x v="3"/>
    <s v="COMPRESSED PIPELINE GAS"/>
    <n v="624527.756678639"/>
  </r>
  <r>
    <n v="76042"/>
    <s v="REFERENCE ELECTRIFICATION - MODERATE TECHNOLOGY ADVANCEMENT"/>
    <x v="0"/>
    <s v="CNG LIGHT-DUTY TRUCK"/>
    <x v="30"/>
    <s v="TRANSPORTATION"/>
    <x v="3"/>
    <s v="LIQUID HYDROGEN"/>
    <n v="0"/>
  </r>
  <r>
    <n v="76043"/>
    <s v="REFERENCE ELECTRIFICATION - MODERATE TECHNOLOGY ADVANCEMENT"/>
    <x v="0"/>
    <s v="CNG LIGHT-DUTY TRUCK"/>
    <x v="31"/>
    <s v="TRANSPORTATION"/>
    <x v="3"/>
    <s v="GASOLINE FUEL"/>
    <n v="0"/>
  </r>
  <r>
    <n v="76044"/>
    <s v="REFERENCE ELECTRIFICATION - MODERATE TECHNOLOGY ADVANCEMENT"/>
    <x v="0"/>
    <s v="CNG LIGHT-DUTY TRUCK"/>
    <x v="31"/>
    <s v="TRANSPORTATION"/>
    <x v="3"/>
    <s v="ELECTRICITY"/>
    <n v="0"/>
  </r>
  <r>
    <n v="76045"/>
    <s v="REFERENCE ELECTRIFICATION - MODERATE TECHNOLOGY ADVANCEMENT"/>
    <x v="0"/>
    <s v="CNG LIGHT-DUTY TRUCK"/>
    <x v="31"/>
    <s v="TRANSPORTATION"/>
    <x v="3"/>
    <s v="DIESEL FUEL"/>
    <n v="0"/>
  </r>
  <r>
    <n v="76046"/>
    <s v="REFERENCE ELECTRIFICATION - MODERATE TECHNOLOGY ADVANCEMENT"/>
    <x v="0"/>
    <s v="CNG LIGHT-DUTY TRUCK"/>
    <x v="31"/>
    <s v="TRANSPORTATION"/>
    <x v="3"/>
    <s v="COMPRESSED PIPELINE GAS"/>
    <n v="169095.962876033"/>
  </r>
  <r>
    <n v="76047"/>
    <s v="REFERENCE ELECTRIFICATION - MODERATE TECHNOLOGY ADVANCEMENT"/>
    <x v="0"/>
    <s v="CNG LIGHT-DUTY TRUCK"/>
    <x v="31"/>
    <s v="TRANSPORTATION"/>
    <x v="3"/>
    <s v="LIQUID HYDROGEN"/>
    <n v="0"/>
  </r>
  <r>
    <n v="76048"/>
    <s v="REFERENCE ELECTRIFICATION - MODERATE TECHNOLOGY ADVANCEMENT"/>
    <x v="0"/>
    <s v="CNG LIGHT-DUTY TRUCK"/>
    <x v="32"/>
    <s v="TRANSPORTATION"/>
    <x v="3"/>
    <s v="GASOLINE FUEL"/>
    <n v="0"/>
  </r>
  <r>
    <n v="76049"/>
    <s v="REFERENCE ELECTRIFICATION - MODERATE TECHNOLOGY ADVANCEMENT"/>
    <x v="0"/>
    <s v="CNG LIGHT-DUTY TRUCK"/>
    <x v="32"/>
    <s v="TRANSPORTATION"/>
    <x v="3"/>
    <s v="ELECTRICITY"/>
    <n v="0"/>
  </r>
  <r>
    <n v="76050"/>
    <s v="REFERENCE ELECTRIFICATION - MODERATE TECHNOLOGY ADVANCEMENT"/>
    <x v="0"/>
    <s v="CNG LIGHT-DUTY TRUCK"/>
    <x v="32"/>
    <s v="TRANSPORTATION"/>
    <x v="3"/>
    <s v="DIESEL FUEL"/>
    <n v="0"/>
  </r>
  <r>
    <n v="76051"/>
    <s v="REFERENCE ELECTRIFICATION - MODERATE TECHNOLOGY ADVANCEMENT"/>
    <x v="0"/>
    <s v="CNG LIGHT-DUTY TRUCK"/>
    <x v="32"/>
    <s v="TRANSPORTATION"/>
    <x v="3"/>
    <s v="COMPRESSED PIPELINE GAS"/>
    <n v="1001048.10001324"/>
  </r>
  <r>
    <n v="76052"/>
    <s v="REFERENCE ELECTRIFICATION - MODERATE TECHNOLOGY ADVANCEMENT"/>
    <x v="0"/>
    <s v="CNG LIGHT-DUTY TRUCK"/>
    <x v="32"/>
    <s v="TRANSPORTATION"/>
    <x v="3"/>
    <s v="LIQUID HYDROGEN"/>
    <n v="0"/>
  </r>
  <r>
    <n v="76053"/>
    <s v="REFERENCE ELECTRIFICATION - MODERATE TECHNOLOGY ADVANCEMENT"/>
    <x v="0"/>
    <s v="CNG LIGHT-DUTY TRUCK"/>
    <x v="33"/>
    <s v="TRANSPORTATION"/>
    <x v="3"/>
    <s v="GASOLINE FUEL"/>
    <n v="0"/>
  </r>
  <r>
    <n v="76054"/>
    <s v="REFERENCE ELECTRIFICATION - MODERATE TECHNOLOGY ADVANCEMENT"/>
    <x v="0"/>
    <s v="CNG LIGHT-DUTY TRUCK"/>
    <x v="33"/>
    <s v="TRANSPORTATION"/>
    <x v="3"/>
    <s v="ELECTRICITY"/>
    <n v="0"/>
  </r>
  <r>
    <n v="76055"/>
    <s v="REFERENCE ELECTRIFICATION - MODERATE TECHNOLOGY ADVANCEMENT"/>
    <x v="0"/>
    <s v="CNG LIGHT-DUTY TRUCK"/>
    <x v="33"/>
    <s v="TRANSPORTATION"/>
    <x v="3"/>
    <s v="DIESEL FUEL"/>
    <n v="0"/>
  </r>
  <r>
    <n v="76056"/>
    <s v="REFERENCE ELECTRIFICATION - MODERATE TECHNOLOGY ADVANCEMENT"/>
    <x v="0"/>
    <s v="CNG LIGHT-DUTY TRUCK"/>
    <x v="33"/>
    <s v="TRANSPORTATION"/>
    <x v="3"/>
    <s v="COMPRESSED PIPELINE GAS"/>
    <n v="868025.944274855"/>
  </r>
  <r>
    <n v="76057"/>
    <s v="REFERENCE ELECTRIFICATION - MODERATE TECHNOLOGY ADVANCEMENT"/>
    <x v="0"/>
    <s v="CNG LIGHT-DUTY TRUCK"/>
    <x v="33"/>
    <s v="TRANSPORTATION"/>
    <x v="3"/>
    <s v="LIQUID HYDROGEN"/>
    <n v="0"/>
  </r>
  <r>
    <n v="76058"/>
    <s v="REFERENCE ELECTRIFICATION - MODERATE TECHNOLOGY ADVANCEMENT"/>
    <x v="0"/>
    <s v="CNG LIGHT-DUTY TRUCK"/>
    <x v="34"/>
    <s v="TRANSPORTATION"/>
    <x v="3"/>
    <s v="GASOLINE FUEL"/>
    <n v="0"/>
  </r>
  <r>
    <n v="76059"/>
    <s v="REFERENCE ELECTRIFICATION - MODERATE TECHNOLOGY ADVANCEMENT"/>
    <x v="0"/>
    <s v="CNG LIGHT-DUTY TRUCK"/>
    <x v="34"/>
    <s v="TRANSPORTATION"/>
    <x v="3"/>
    <s v="ELECTRICITY"/>
    <n v="0"/>
  </r>
  <r>
    <n v="76060"/>
    <s v="REFERENCE ELECTRIFICATION - MODERATE TECHNOLOGY ADVANCEMENT"/>
    <x v="0"/>
    <s v="CNG LIGHT-DUTY TRUCK"/>
    <x v="34"/>
    <s v="TRANSPORTATION"/>
    <x v="3"/>
    <s v="DIESEL FUEL"/>
    <n v="0"/>
  </r>
  <r>
    <n v="76061"/>
    <s v="REFERENCE ELECTRIFICATION - MODERATE TECHNOLOGY ADVANCEMENT"/>
    <x v="0"/>
    <s v="CNG LIGHT-DUTY TRUCK"/>
    <x v="34"/>
    <s v="TRANSPORTATION"/>
    <x v="3"/>
    <s v="COMPRESSED PIPELINE GAS"/>
    <n v="65383.7718370837"/>
  </r>
  <r>
    <n v="76062"/>
    <s v="REFERENCE ELECTRIFICATION - MODERATE TECHNOLOGY ADVANCEMENT"/>
    <x v="0"/>
    <s v="CNG LIGHT-DUTY TRUCK"/>
    <x v="34"/>
    <s v="TRANSPORTATION"/>
    <x v="3"/>
    <s v="LIQUID HYDROGEN"/>
    <n v="0"/>
  </r>
  <r>
    <n v="76063"/>
    <s v="REFERENCE ELECTRIFICATION - MODERATE TECHNOLOGY ADVANCEMENT"/>
    <x v="0"/>
    <s v="CNG LIGHT-DUTY TRUCK"/>
    <x v="35"/>
    <s v="TRANSPORTATION"/>
    <x v="3"/>
    <s v="GASOLINE FUEL"/>
    <n v="0"/>
  </r>
  <r>
    <n v="76064"/>
    <s v="REFERENCE ELECTRIFICATION - MODERATE TECHNOLOGY ADVANCEMENT"/>
    <x v="0"/>
    <s v="CNG LIGHT-DUTY TRUCK"/>
    <x v="35"/>
    <s v="TRANSPORTATION"/>
    <x v="3"/>
    <s v="ELECTRICITY"/>
    <n v="0"/>
  </r>
  <r>
    <n v="76065"/>
    <s v="REFERENCE ELECTRIFICATION - MODERATE TECHNOLOGY ADVANCEMENT"/>
    <x v="0"/>
    <s v="CNG LIGHT-DUTY TRUCK"/>
    <x v="35"/>
    <s v="TRANSPORTATION"/>
    <x v="3"/>
    <s v="DIESEL FUEL"/>
    <n v="0"/>
  </r>
  <r>
    <n v="76066"/>
    <s v="REFERENCE ELECTRIFICATION - MODERATE TECHNOLOGY ADVANCEMENT"/>
    <x v="0"/>
    <s v="CNG LIGHT-DUTY TRUCK"/>
    <x v="35"/>
    <s v="TRANSPORTATION"/>
    <x v="3"/>
    <s v="COMPRESSED PIPELINE GAS"/>
    <n v="836461.363810099"/>
  </r>
  <r>
    <n v="76067"/>
    <s v="REFERENCE ELECTRIFICATION - MODERATE TECHNOLOGY ADVANCEMENT"/>
    <x v="0"/>
    <s v="CNG LIGHT-DUTY TRUCK"/>
    <x v="35"/>
    <s v="TRANSPORTATION"/>
    <x v="3"/>
    <s v="LIQUID HYDROGEN"/>
    <n v="0"/>
  </r>
  <r>
    <n v="76068"/>
    <s v="REFERENCE ELECTRIFICATION - MODERATE TECHNOLOGY ADVANCEMENT"/>
    <x v="0"/>
    <s v="CNG LIGHT-DUTY TRUCK"/>
    <x v="36"/>
    <s v="TRANSPORTATION"/>
    <x v="3"/>
    <s v="GASOLINE FUEL"/>
    <n v="0"/>
  </r>
  <r>
    <n v="76069"/>
    <s v="REFERENCE ELECTRIFICATION - MODERATE TECHNOLOGY ADVANCEMENT"/>
    <x v="0"/>
    <s v="CNG LIGHT-DUTY TRUCK"/>
    <x v="36"/>
    <s v="TRANSPORTATION"/>
    <x v="3"/>
    <s v="ELECTRICITY"/>
    <n v="0"/>
  </r>
  <r>
    <n v="76070"/>
    <s v="REFERENCE ELECTRIFICATION - MODERATE TECHNOLOGY ADVANCEMENT"/>
    <x v="0"/>
    <s v="CNG LIGHT-DUTY TRUCK"/>
    <x v="36"/>
    <s v="TRANSPORTATION"/>
    <x v="3"/>
    <s v="DIESEL FUEL"/>
    <n v="0"/>
  </r>
  <r>
    <n v="76071"/>
    <s v="REFERENCE ELECTRIFICATION - MODERATE TECHNOLOGY ADVANCEMENT"/>
    <x v="0"/>
    <s v="CNG LIGHT-DUTY TRUCK"/>
    <x v="36"/>
    <s v="TRANSPORTATION"/>
    <x v="3"/>
    <s v="COMPRESSED PIPELINE GAS"/>
    <n v="326918.861267289"/>
  </r>
  <r>
    <n v="76072"/>
    <s v="REFERENCE ELECTRIFICATION - MODERATE TECHNOLOGY ADVANCEMENT"/>
    <x v="0"/>
    <s v="CNG LIGHT-DUTY TRUCK"/>
    <x v="36"/>
    <s v="TRANSPORTATION"/>
    <x v="3"/>
    <s v="LIQUID HYDROGEN"/>
    <n v="0"/>
  </r>
  <r>
    <n v="76073"/>
    <s v="REFERENCE ELECTRIFICATION - MODERATE TECHNOLOGY ADVANCEMENT"/>
    <x v="0"/>
    <s v="CNG LIGHT-DUTY TRUCK"/>
    <x v="37"/>
    <s v="TRANSPORTATION"/>
    <x v="3"/>
    <s v="GASOLINE FUEL"/>
    <n v="0"/>
  </r>
  <r>
    <n v="76074"/>
    <s v="REFERENCE ELECTRIFICATION - MODERATE TECHNOLOGY ADVANCEMENT"/>
    <x v="0"/>
    <s v="CNG LIGHT-DUTY TRUCK"/>
    <x v="37"/>
    <s v="TRANSPORTATION"/>
    <x v="3"/>
    <s v="ELECTRICITY"/>
    <n v="0"/>
  </r>
  <r>
    <n v="76075"/>
    <s v="REFERENCE ELECTRIFICATION - MODERATE TECHNOLOGY ADVANCEMENT"/>
    <x v="0"/>
    <s v="CNG LIGHT-DUTY TRUCK"/>
    <x v="37"/>
    <s v="TRANSPORTATION"/>
    <x v="3"/>
    <s v="DIESEL FUEL"/>
    <n v="0"/>
  </r>
  <r>
    <n v="76076"/>
    <s v="REFERENCE ELECTRIFICATION - MODERATE TECHNOLOGY ADVANCEMENT"/>
    <x v="0"/>
    <s v="CNG LIGHT-DUTY TRUCK"/>
    <x v="37"/>
    <s v="TRANSPORTATION"/>
    <x v="3"/>
    <s v="COMPRESSED PIPELINE GAS"/>
    <n v="241243.573912866"/>
  </r>
  <r>
    <n v="76077"/>
    <s v="REFERENCE ELECTRIFICATION - MODERATE TECHNOLOGY ADVANCEMENT"/>
    <x v="0"/>
    <s v="CNG LIGHT-DUTY TRUCK"/>
    <x v="37"/>
    <s v="TRANSPORTATION"/>
    <x v="3"/>
    <s v="LIQUID HYDROGEN"/>
    <n v="0"/>
  </r>
  <r>
    <n v="76078"/>
    <s v="REFERENCE ELECTRIFICATION - MODERATE TECHNOLOGY ADVANCEMENT"/>
    <x v="0"/>
    <s v="CNG LIGHT-DUTY TRUCK"/>
    <x v="38"/>
    <s v="TRANSPORTATION"/>
    <x v="3"/>
    <s v="GASOLINE FUEL"/>
    <n v="0"/>
  </r>
  <r>
    <n v="76079"/>
    <s v="REFERENCE ELECTRIFICATION - MODERATE TECHNOLOGY ADVANCEMENT"/>
    <x v="0"/>
    <s v="CNG LIGHT-DUTY TRUCK"/>
    <x v="38"/>
    <s v="TRANSPORTATION"/>
    <x v="3"/>
    <s v="ELECTRICITY"/>
    <n v="0"/>
  </r>
  <r>
    <n v="76080"/>
    <s v="REFERENCE ELECTRIFICATION - MODERATE TECHNOLOGY ADVANCEMENT"/>
    <x v="0"/>
    <s v="CNG LIGHT-DUTY TRUCK"/>
    <x v="38"/>
    <s v="TRANSPORTATION"/>
    <x v="3"/>
    <s v="DIESEL FUEL"/>
    <n v="0"/>
  </r>
  <r>
    <n v="76081"/>
    <s v="REFERENCE ELECTRIFICATION - MODERATE TECHNOLOGY ADVANCEMENT"/>
    <x v="0"/>
    <s v="CNG LIGHT-DUTY TRUCK"/>
    <x v="38"/>
    <s v="TRANSPORTATION"/>
    <x v="3"/>
    <s v="COMPRESSED PIPELINE GAS"/>
    <n v="764313.752541899"/>
  </r>
  <r>
    <n v="76082"/>
    <s v="REFERENCE ELECTRIFICATION - MODERATE TECHNOLOGY ADVANCEMENT"/>
    <x v="0"/>
    <s v="CNG LIGHT-DUTY TRUCK"/>
    <x v="38"/>
    <s v="TRANSPORTATION"/>
    <x v="3"/>
    <s v="LIQUID HYDROGEN"/>
    <n v="0"/>
  </r>
  <r>
    <n v="76083"/>
    <s v="REFERENCE ELECTRIFICATION - MODERATE TECHNOLOGY ADVANCEMENT"/>
    <x v="0"/>
    <s v="CNG LIGHT-DUTY TRUCK"/>
    <x v="39"/>
    <s v="TRANSPORTATION"/>
    <x v="3"/>
    <s v="GASOLINE FUEL"/>
    <n v="0"/>
  </r>
  <r>
    <n v="76084"/>
    <s v="REFERENCE ELECTRIFICATION - MODERATE TECHNOLOGY ADVANCEMENT"/>
    <x v="0"/>
    <s v="CNG LIGHT-DUTY TRUCK"/>
    <x v="39"/>
    <s v="TRANSPORTATION"/>
    <x v="3"/>
    <s v="ELECTRICITY"/>
    <n v="0"/>
  </r>
  <r>
    <n v="76085"/>
    <s v="REFERENCE ELECTRIFICATION - MODERATE TECHNOLOGY ADVANCEMENT"/>
    <x v="0"/>
    <s v="CNG LIGHT-DUTY TRUCK"/>
    <x v="39"/>
    <s v="TRANSPORTATION"/>
    <x v="3"/>
    <s v="DIESEL FUEL"/>
    <n v="0"/>
  </r>
  <r>
    <n v="76086"/>
    <s v="REFERENCE ELECTRIFICATION - MODERATE TECHNOLOGY ADVANCEMENT"/>
    <x v="0"/>
    <s v="CNG LIGHT-DUTY TRUCK"/>
    <x v="39"/>
    <s v="TRANSPORTATION"/>
    <x v="3"/>
    <s v="COMPRESSED PIPELINE GAS"/>
    <n v="60874.546552092"/>
  </r>
  <r>
    <n v="76087"/>
    <s v="REFERENCE ELECTRIFICATION - MODERATE TECHNOLOGY ADVANCEMENT"/>
    <x v="0"/>
    <s v="CNG LIGHT-DUTY TRUCK"/>
    <x v="39"/>
    <s v="TRANSPORTATION"/>
    <x v="3"/>
    <s v="LIQUID HYDROGEN"/>
    <n v="0"/>
  </r>
  <r>
    <n v="76088"/>
    <s v="REFERENCE ELECTRIFICATION - MODERATE TECHNOLOGY ADVANCEMENT"/>
    <x v="0"/>
    <s v="CNG LIGHT-DUTY TRUCK"/>
    <x v="40"/>
    <s v="TRANSPORTATION"/>
    <x v="3"/>
    <s v="GASOLINE FUEL"/>
    <n v="0"/>
  </r>
  <r>
    <n v="76089"/>
    <s v="REFERENCE ELECTRIFICATION - MODERATE TECHNOLOGY ADVANCEMENT"/>
    <x v="0"/>
    <s v="CNG LIGHT-DUTY TRUCK"/>
    <x v="40"/>
    <s v="TRANSPORTATION"/>
    <x v="3"/>
    <s v="ELECTRICITY"/>
    <n v="0"/>
  </r>
  <r>
    <n v="76090"/>
    <s v="REFERENCE ELECTRIFICATION - MODERATE TECHNOLOGY ADVANCEMENT"/>
    <x v="0"/>
    <s v="CNG LIGHT-DUTY TRUCK"/>
    <x v="40"/>
    <s v="TRANSPORTATION"/>
    <x v="3"/>
    <s v="DIESEL FUEL"/>
    <n v="0"/>
  </r>
  <r>
    <n v="76091"/>
    <s v="REFERENCE ELECTRIFICATION - MODERATE TECHNOLOGY ADVANCEMENT"/>
    <x v="0"/>
    <s v="CNG LIGHT-DUTY TRUCK"/>
    <x v="40"/>
    <s v="TRANSPORTATION"/>
    <x v="3"/>
    <s v="COMPRESSED PIPELINE GAS"/>
    <n v="399066.472998101"/>
  </r>
  <r>
    <n v="76092"/>
    <s v="REFERENCE ELECTRIFICATION - MODERATE TECHNOLOGY ADVANCEMENT"/>
    <x v="0"/>
    <s v="CNG LIGHT-DUTY TRUCK"/>
    <x v="40"/>
    <s v="TRANSPORTATION"/>
    <x v="3"/>
    <s v="LIQUID HYDROGEN"/>
    <n v="0"/>
  </r>
  <r>
    <n v="76093"/>
    <s v="REFERENCE ELECTRIFICATION - MODERATE TECHNOLOGY ADVANCEMENT"/>
    <x v="0"/>
    <s v="CNG LIGHT-DUTY TRUCK"/>
    <x v="41"/>
    <s v="TRANSPORTATION"/>
    <x v="3"/>
    <s v="GASOLINE FUEL"/>
    <n v="0"/>
  </r>
  <r>
    <n v="76094"/>
    <s v="REFERENCE ELECTRIFICATION - MODERATE TECHNOLOGY ADVANCEMENT"/>
    <x v="0"/>
    <s v="CNG LIGHT-DUTY TRUCK"/>
    <x v="41"/>
    <s v="TRANSPORTATION"/>
    <x v="3"/>
    <s v="ELECTRICITY"/>
    <n v="0"/>
  </r>
  <r>
    <n v="76095"/>
    <s v="REFERENCE ELECTRIFICATION - MODERATE TECHNOLOGY ADVANCEMENT"/>
    <x v="0"/>
    <s v="CNG LIGHT-DUTY TRUCK"/>
    <x v="41"/>
    <s v="TRANSPORTATION"/>
    <x v="3"/>
    <s v="DIESEL FUEL"/>
    <n v="0"/>
  </r>
  <r>
    <n v="76096"/>
    <s v="REFERENCE ELECTRIFICATION - MODERATE TECHNOLOGY ADVANCEMENT"/>
    <x v="0"/>
    <s v="CNG LIGHT-DUTY TRUCK"/>
    <x v="41"/>
    <s v="TRANSPORTATION"/>
    <x v="3"/>
    <s v="COMPRESSED PIPELINE GAS"/>
    <n v="67638.3855205186"/>
  </r>
  <r>
    <n v="76097"/>
    <s v="REFERENCE ELECTRIFICATION - MODERATE TECHNOLOGY ADVANCEMENT"/>
    <x v="0"/>
    <s v="CNG LIGHT-DUTY TRUCK"/>
    <x v="41"/>
    <s v="TRANSPORTATION"/>
    <x v="3"/>
    <s v="LIQUID HYDROGEN"/>
    <n v="0"/>
  </r>
  <r>
    <n v="76098"/>
    <s v="REFERENCE ELECTRIFICATION - MODERATE TECHNOLOGY ADVANCEMENT"/>
    <x v="0"/>
    <s v="CNG LIGHT-DUTY TRUCK"/>
    <x v="42"/>
    <s v="TRANSPORTATION"/>
    <x v="3"/>
    <s v="GASOLINE FUEL"/>
    <n v="0"/>
  </r>
  <r>
    <n v="76099"/>
    <s v="REFERENCE ELECTRIFICATION - MODERATE TECHNOLOGY ADVANCEMENT"/>
    <x v="0"/>
    <s v="CNG LIGHT-DUTY TRUCK"/>
    <x v="42"/>
    <s v="TRANSPORTATION"/>
    <x v="3"/>
    <s v="ELECTRICITY"/>
    <n v="0"/>
  </r>
  <r>
    <n v="76100"/>
    <s v="REFERENCE ELECTRIFICATION - MODERATE TECHNOLOGY ADVANCEMENT"/>
    <x v="0"/>
    <s v="CNG LIGHT-DUTY TRUCK"/>
    <x v="42"/>
    <s v="TRANSPORTATION"/>
    <x v="3"/>
    <s v="DIESEL FUEL"/>
    <n v="0"/>
  </r>
  <r>
    <n v="76101"/>
    <s v="REFERENCE ELECTRIFICATION - MODERATE TECHNOLOGY ADVANCEMENT"/>
    <x v="0"/>
    <s v="CNG LIGHT-DUTY TRUCK"/>
    <x v="42"/>
    <s v="TRANSPORTATION"/>
    <x v="3"/>
    <s v="COMPRESSED PIPELINE GAS"/>
    <n v="565907.821959348"/>
  </r>
  <r>
    <n v="76102"/>
    <s v="REFERENCE ELECTRIFICATION - MODERATE TECHNOLOGY ADVANCEMENT"/>
    <x v="0"/>
    <s v="CNG LIGHT-DUTY TRUCK"/>
    <x v="42"/>
    <s v="TRANSPORTATION"/>
    <x v="3"/>
    <s v="LIQUID HYDROGEN"/>
    <n v="0"/>
  </r>
  <r>
    <n v="76103"/>
    <s v="REFERENCE ELECTRIFICATION - MODERATE TECHNOLOGY ADVANCEMENT"/>
    <x v="0"/>
    <s v="CNG LIGHT-DUTY TRUCK"/>
    <x v="43"/>
    <s v="TRANSPORTATION"/>
    <x v="3"/>
    <s v="GASOLINE FUEL"/>
    <n v="0"/>
  </r>
  <r>
    <n v="76104"/>
    <s v="REFERENCE ELECTRIFICATION - MODERATE TECHNOLOGY ADVANCEMENT"/>
    <x v="0"/>
    <s v="CNG LIGHT-DUTY TRUCK"/>
    <x v="43"/>
    <s v="TRANSPORTATION"/>
    <x v="3"/>
    <s v="ELECTRICITY"/>
    <n v="0"/>
  </r>
  <r>
    <n v="76105"/>
    <s v="REFERENCE ELECTRIFICATION - MODERATE TECHNOLOGY ADVANCEMENT"/>
    <x v="0"/>
    <s v="CNG LIGHT-DUTY TRUCK"/>
    <x v="43"/>
    <s v="TRANSPORTATION"/>
    <x v="3"/>
    <s v="DIESEL FUEL"/>
    <n v="0"/>
  </r>
  <r>
    <n v="76106"/>
    <s v="REFERENCE ELECTRIFICATION - MODERATE TECHNOLOGY ADVANCEMENT"/>
    <x v="0"/>
    <s v="CNG LIGHT-DUTY TRUCK"/>
    <x v="43"/>
    <s v="TRANSPORTATION"/>
    <x v="3"/>
    <s v="COMPRESSED PIPELINE GAS"/>
    <n v="1684195.7858585"/>
  </r>
  <r>
    <n v="76107"/>
    <s v="REFERENCE ELECTRIFICATION - MODERATE TECHNOLOGY ADVANCEMENT"/>
    <x v="0"/>
    <s v="CNG LIGHT-DUTY TRUCK"/>
    <x v="43"/>
    <s v="TRANSPORTATION"/>
    <x v="3"/>
    <s v="LIQUID HYDROGEN"/>
    <n v="0"/>
  </r>
  <r>
    <n v="76108"/>
    <s v="REFERENCE ELECTRIFICATION - MODERATE TECHNOLOGY ADVANCEMENT"/>
    <x v="0"/>
    <s v="CNG LIGHT-DUTY TRUCK"/>
    <x v="44"/>
    <s v="TRANSPORTATION"/>
    <x v="3"/>
    <s v="GASOLINE FUEL"/>
    <n v="0"/>
  </r>
  <r>
    <n v="76109"/>
    <s v="REFERENCE ELECTRIFICATION - MODERATE TECHNOLOGY ADVANCEMENT"/>
    <x v="0"/>
    <s v="CNG LIGHT-DUTY TRUCK"/>
    <x v="44"/>
    <s v="TRANSPORTATION"/>
    <x v="3"/>
    <s v="ELECTRICITY"/>
    <n v="0"/>
  </r>
  <r>
    <n v="76110"/>
    <s v="REFERENCE ELECTRIFICATION - MODERATE TECHNOLOGY ADVANCEMENT"/>
    <x v="0"/>
    <s v="CNG LIGHT-DUTY TRUCK"/>
    <x v="44"/>
    <s v="TRANSPORTATION"/>
    <x v="3"/>
    <s v="DIESEL FUEL"/>
    <n v="0"/>
  </r>
  <r>
    <n v="76111"/>
    <s v="REFERENCE ELECTRIFICATION - MODERATE TECHNOLOGY ADVANCEMENT"/>
    <x v="0"/>
    <s v="CNG LIGHT-DUTY TRUCK"/>
    <x v="44"/>
    <s v="TRANSPORTATION"/>
    <x v="3"/>
    <s v="COMPRESSED PIPELINE GAS"/>
    <n v="175859.801613146"/>
  </r>
  <r>
    <n v="76112"/>
    <s v="REFERENCE ELECTRIFICATION - MODERATE TECHNOLOGY ADVANCEMENT"/>
    <x v="0"/>
    <s v="CNG LIGHT-DUTY TRUCK"/>
    <x v="44"/>
    <s v="TRANSPORTATION"/>
    <x v="3"/>
    <s v="LIQUID HYDROGEN"/>
    <n v="0"/>
  </r>
  <r>
    <n v="76113"/>
    <s v="REFERENCE ELECTRIFICATION - MODERATE TECHNOLOGY ADVANCEMENT"/>
    <x v="0"/>
    <s v="CNG LIGHT-DUTY TRUCK"/>
    <x v="45"/>
    <s v="TRANSPORTATION"/>
    <x v="3"/>
    <s v="GASOLINE FUEL"/>
    <n v="0"/>
  </r>
  <r>
    <n v="76114"/>
    <s v="REFERENCE ELECTRIFICATION - MODERATE TECHNOLOGY ADVANCEMENT"/>
    <x v="0"/>
    <s v="CNG LIGHT-DUTY TRUCK"/>
    <x v="45"/>
    <s v="TRANSPORTATION"/>
    <x v="3"/>
    <s v="ELECTRICITY"/>
    <n v="0"/>
  </r>
  <r>
    <n v="76115"/>
    <s v="REFERENCE ELECTRIFICATION - MODERATE TECHNOLOGY ADVANCEMENT"/>
    <x v="0"/>
    <s v="CNG LIGHT-DUTY TRUCK"/>
    <x v="45"/>
    <s v="TRANSPORTATION"/>
    <x v="3"/>
    <s v="DIESEL FUEL"/>
    <n v="0"/>
  </r>
  <r>
    <n v="76116"/>
    <s v="REFERENCE ELECTRIFICATION - MODERATE TECHNOLOGY ADVANCEMENT"/>
    <x v="0"/>
    <s v="CNG LIGHT-DUTY TRUCK"/>
    <x v="45"/>
    <s v="TRANSPORTATION"/>
    <x v="3"/>
    <s v="COMPRESSED PIPELINE GAS"/>
    <n v="56365.3208044433"/>
  </r>
  <r>
    <n v="76117"/>
    <s v="REFERENCE ELECTRIFICATION - MODERATE TECHNOLOGY ADVANCEMENT"/>
    <x v="0"/>
    <s v="CNG LIGHT-DUTY TRUCK"/>
    <x v="45"/>
    <s v="TRANSPORTATION"/>
    <x v="3"/>
    <s v="LIQUID HYDROGEN"/>
    <n v="0"/>
  </r>
  <r>
    <n v="76118"/>
    <s v="REFERENCE ELECTRIFICATION - MODERATE TECHNOLOGY ADVANCEMENT"/>
    <x v="0"/>
    <s v="CNG LIGHT-DUTY TRUCK"/>
    <x v="46"/>
    <s v="TRANSPORTATION"/>
    <x v="3"/>
    <s v="GASOLINE FUEL"/>
    <n v="0"/>
  </r>
  <r>
    <n v="76119"/>
    <s v="REFERENCE ELECTRIFICATION - MODERATE TECHNOLOGY ADVANCEMENT"/>
    <x v="0"/>
    <s v="CNG LIGHT-DUTY TRUCK"/>
    <x v="46"/>
    <s v="TRANSPORTATION"/>
    <x v="3"/>
    <s v="ELECTRICITY"/>
    <n v="0"/>
  </r>
  <r>
    <n v="76120"/>
    <s v="REFERENCE ELECTRIFICATION - MODERATE TECHNOLOGY ADVANCEMENT"/>
    <x v="0"/>
    <s v="CNG LIGHT-DUTY TRUCK"/>
    <x v="46"/>
    <s v="TRANSPORTATION"/>
    <x v="3"/>
    <s v="DIESEL FUEL"/>
    <n v="0"/>
  </r>
  <r>
    <n v="76121"/>
    <s v="REFERENCE ELECTRIFICATION - MODERATE TECHNOLOGY ADVANCEMENT"/>
    <x v="0"/>
    <s v="CNG LIGHT-DUTY TRUCK"/>
    <x v="46"/>
    <s v="TRANSPORTATION"/>
    <x v="3"/>
    <s v="COMPRESSED PIPELINE GAS"/>
    <n v="651583.110007769"/>
  </r>
  <r>
    <n v="76122"/>
    <s v="REFERENCE ELECTRIFICATION - MODERATE TECHNOLOGY ADVANCEMENT"/>
    <x v="0"/>
    <s v="CNG LIGHT-DUTY TRUCK"/>
    <x v="46"/>
    <s v="TRANSPORTATION"/>
    <x v="3"/>
    <s v="LIQUID HYDROGEN"/>
    <n v="0"/>
  </r>
  <r>
    <n v="76123"/>
    <s v="REFERENCE ELECTRIFICATION - MODERATE TECHNOLOGY ADVANCEMENT"/>
    <x v="0"/>
    <s v="CNG LIGHT-DUTY TRUCK"/>
    <x v="47"/>
    <s v="TRANSPORTATION"/>
    <x v="3"/>
    <s v="GASOLINE FUEL"/>
    <n v="0"/>
  </r>
  <r>
    <n v="76124"/>
    <s v="REFERENCE ELECTRIFICATION - MODERATE TECHNOLOGY ADVANCEMENT"/>
    <x v="0"/>
    <s v="CNG LIGHT-DUTY TRUCK"/>
    <x v="47"/>
    <s v="TRANSPORTATION"/>
    <x v="3"/>
    <s v="ELECTRICITY"/>
    <n v="0"/>
  </r>
  <r>
    <n v="76125"/>
    <s v="REFERENCE ELECTRIFICATION - MODERATE TECHNOLOGY ADVANCEMENT"/>
    <x v="0"/>
    <s v="CNG LIGHT-DUTY TRUCK"/>
    <x v="47"/>
    <s v="TRANSPORTATION"/>
    <x v="3"/>
    <s v="DIESEL FUEL"/>
    <n v="0"/>
  </r>
  <r>
    <n v="76126"/>
    <s v="REFERENCE ELECTRIFICATION - MODERATE TECHNOLOGY ADVANCEMENT"/>
    <x v="0"/>
    <s v="CNG LIGHT-DUTY TRUCK"/>
    <x v="47"/>
    <s v="TRANSPORTATION"/>
    <x v="3"/>
    <s v="COMPRESSED PIPELINE GAS"/>
    <n v="457686.405635428"/>
  </r>
  <r>
    <n v="76127"/>
    <s v="REFERENCE ELECTRIFICATION - MODERATE TECHNOLOGY ADVANCEMENT"/>
    <x v="0"/>
    <s v="CNG LIGHT-DUTY TRUCK"/>
    <x v="47"/>
    <s v="TRANSPORTATION"/>
    <x v="3"/>
    <s v="LIQUID HYDROGEN"/>
    <n v="0"/>
  </r>
  <r>
    <n v="76128"/>
    <s v="REFERENCE ELECTRIFICATION - MODERATE TECHNOLOGY ADVANCEMENT"/>
    <x v="0"/>
    <s v="CNG LIGHT-DUTY TRUCK"/>
    <x v="48"/>
    <s v="TRANSPORTATION"/>
    <x v="3"/>
    <s v="GASOLINE FUEL"/>
    <n v="0"/>
  </r>
  <r>
    <n v="76129"/>
    <s v="REFERENCE ELECTRIFICATION - MODERATE TECHNOLOGY ADVANCEMENT"/>
    <x v="0"/>
    <s v="CNG LIGHT-DUTY TRUCK"/>
    <x v="48"/>
    <s v="TRANSPORTATION"/>
    <x v="3"/>
    <s v="ELECTRICITY"/>
    <n v="0"/>
  </r>
  <r>
    <n v="76130"/>
    <s v="REFERENCE ELECTRIFICATION - MODERATE TECHNOLOGY ADVANCEMENT"/>
    <x v="0"/>
    <s v="CNG LIGHT-DUTY TRUCK"/>
    <x v="48"/>
    <s v="TRANSPORTATION"/>
    <x v="3"/>
    <s v="DIESEL FUEL"/>
    <n v="0"/>
  </r>
  <r>
    <n v="76131"/>
    <s v="REFERENCE ELECTRIFICATION - MODERATE TECHNOLOGY ADVANCEMENT"/>
    <x v="0"/>
    <s v="CNG LIGHT-DUTY TRUCK"/>
    <x v="48"/>
    <s v="TRANSPORTATION"/>
    <x v="3"/>
    <s v="COMPRESSED PIPELINE GAS"/>
    <n v="144295.221611025"/>
  </r>
  <r>
    <n v="76132"/>
    <s v="REFERENCE ELECTRIFICATION - MODERATE TECHNOLOGY ADVANCEMENT"/>
    <x v="0"/>
    <s v="CNG LIGHT-DUTY TRUCK"/>
    <x v="48"/>
    <s v="TRANSPORTATION"/>
    <x v="3"/>
    <s v="LIQUID HYDROGEN"/>
    <n v="0"/>
  </r>
  <r>
    <n v="76133"/>
    <s v="REFERENCE ELECTRIFICATION - MODERATE TECHNOLOGY ADVANCEMENT"/>
    <x v="0"/>
    <s v="CNG LIGHT-DUTY TRUCK"/>
    <x v="49"/>
    <s v="TRANSPORTATION"/>
    <x v="3"/>
    <s v="GASOLINE FUEL"/>
    <n v="0"/>
  </r>
  <r>
    <n v="76134"/>
    <s v="REFERENCE ELECTRIFICATION - MODERATE TECHNOLOGY ADVANCEMENT"/>
    <x v="0"/>
    <s v="CNG LIGHT-DUTY TRUCK"/>
    <x v="49"/>
    <s v="TRANSPORTATION"/>
    <x v="3"/>
    <s v="ELECTRICITY"/>
    <n v="0"/>
  </r>
  <r>
    <n v="76135"/>
    <s v="REFERENCE ELECTRIFICATION - MODERATE TECHNOLOGY ADVANCEMENT"/>
    <x v="0"/>
    <s v="CNG LIGHT-DUTY TRUCK"/>
    <x v="49"/>
    <s v="TRANSPORTATION"/>
    <x v="3"/>
    <s v="DIESEL FUEL"/>
    <n v="0"/>
  </r>
  <r>
    <n v="76136"/>
    <s v="REFERENCE ELECTRIFICATION - MODERATE TECHNOLOGY ADVANCEMENT"/>
    <x v="0"/>
    <s v="CNG LIGHT-DUTY TRUCK"/>
    <x v="49"/>
    <s v="TRANSPORTATION"/>
    <x v="3"/>
    <s v="COMPRESSED PIPELINE GAS"/>
    <n v="462195.631845768"/>
  </r>
  <r>
    <n v="76137"/>
    <s v="REFERENCE ELECTRIFICATION - MODERATE TECHNOLOGY ADVANCEMENT"/>
    <x v="0"/>
    <s v="CNG LIGHT-DUTY TRUCK"/>
    <x v="49"/>
    <s v="TRANSPORTATION"/>
    <x v="3"/>
    <s v="LIQUID HYDROGEN"/>
    <n v="0"/>
  </r>
  <r>
    <n v="76138"/>
    <s v="REFERENCE ELECTRIFICATION - MODERATE TECHNOLOGY ADVANCEMENT"/>
    <x v="0"/>
    <s v="CNG LIGHT-DUTY TRUCK"/>
    <x v="50"/>
    <s v="TRANSPORTATION"/>
    <x v="3"/>
    <s v="GASOLINE FUEL"/>
    <n v="0"/>
  </r>
  <r>
    <n v="76139"/>
    <s v="REFERENCE ELECTRIFICATION - MODERATE TECHNOLOGY ADVANCEMENT"/>
    <x v="0"/>
    <s v="CNG LIGHT-DUTY TRUCK"/>
    <x v="50"/>
    <s v="TRANSPORTATION"/>
    <x v="3"/>
    <s v="ELECTRICITY"/>
    <n v="0"/>
  </r>
  <r>
    <n v="76140"/>
    <s v="REFERENCE ELECTRIFICATION - MODERATE TECHNOLOGY ADVANCEMENT"/>
    <x v="0"/>
    <s v="CNG LIGHT-DUTY TRUCK"/>
    <x v="50"/>
    <s v="TRANSPORTATION"/>
    <x v="3"/>
    <s v="DIESEL FUEL"/>
    <n v="0"/>
  </r>
  <r>
    <n v="76141"/>
    <s v="REFERENCE ELECTRIFICATION - MODERATE TECHNOLOGY ADVANCEMENT"/>
    <x v="0"/>
    <s v="CNG LIGHT-DUTY TRUCK"/>
    <x v="50"/>
    <s v="TRANSPORTATION"/>
    <x v="3"/>
    <s v="COMPRESSED PIPELINE GAS"/>
    <n v="67638.38528921689"/>
  </r>
  <r>
    <n v="76142"/>
    <s v="REFERENCE ELECTRIFICATION - MODERATE TECHNOLOGY ADVANCEMENT"/>
    <x v="0"/>
    <s v="CNG LIGHT-DUTY TRUCK"/>
    <x v="50"/>
    <s v="TRANSPORTATION"/>
    <x v="3"/>
    <s v="LIQUID HYDROGEN"/>
    <n v="0"/>
  </r>
  <r>
    <n v="76143"/>
    <s v="REFERENCE ELECTRIFICATION - MODERATE TECHNOLOGY ADVANCEMENT"/>
    <x v="0"/>
    <s v="PROPANE ICE LIGHT-DUTY TRUCK"/>
    <x v="0"/>
    <s v="TRANSPORTATION"/>
    <x v="3"/>
    <s v="GASOLINE FUEL"/>
    <n v="0"/>
  </r>
  <r>
    <n v="76144"/>
    <s v="REFERENCE ELECTRIFICATION - MODERATE TECHNOLOGY ADVANCEMENT"/>
    <x v="0"/>
    <s v="PROPANE ICE LIGHT-DUTY TRUCK"/>
    <x v="0"/>
    <s v="TRANSPORTATION"/>
    <x v="3"/>
    <s v="ELECTRICITY"/>
    <n v="0"/>
  </r>
  <r>
    <n v="76145"/>
    <s v="REFERENCE ELECTRIFICATION - MODERATE TECHNOLOGY ADVANCEMENT"/>
    <x v="0"/>
    <s v="PROPANE ICE LIGHT-DUTY TRUCK"/>
    <x v="0"/>
    <s v="TRANSPORTATION"/>
    <x v="3"/>
    <s v="DIESEL FUEL"/>
    <n v="1080186.65114324"/>
  </r>
  <r>
    <n v="76146"/>
    <s v="REFERENCE ELECTRIFICATION - MODERATE TECHNOLOGY ADVANCEMENT"/>
    <x v="0"/>
    <s v="PROPANE ICE LIGHT-DUTY TRUCK"/>
    <x v="0"/>
    <s v="TRANSPORTATION"/>
    <x v="3"/>
    <s v="COMPRESSED PIPELINE GAS"/>
    <n v="0"/>
  </r>
  <r>
    <n v="76147"/>
    <s v="REFERENCE ELECTRIFICATION - MODERATE TECHNOLOGY ADVANCEMENT"/>
    <x v="0"/>
    <s v="PROPANE ICE LIGHT-DUTY TRUCK"/>
    <x v="0"/>
    <s v="TRANSPORTATION"/>
    <x v="3"/>
    <s v="LIQUID HYDROGEN"/>
    <n v="0"/>
  </r>
  <r>
    <n v="76148"/>
    <s v="REFERENCE ELECTRIFICATION - MODERATE TECHNOLOGY ADVANCEMENT"/>
    <x v="0"/>
    <s v="PROPANE ICE LIGHT-DUTY TRUCK"/>
    <x v="1"/>
    <s v="TRANSPORTATION"/>
    <x v="3"/>
    <s v="GASOLINE FUEL"/>
    <n v="0"/>
  </r>
  <r>
    <n v="76149"/>
    <s v="REFERENCE ELECTRIFICATION - MODERATE TECHNOLOGY ADVANCEMENT"/>
    <x v="0"/>
    <s v="PROPANE ICE LIGHT-DUTY TRUCK"/>
    <x v="1"/>
    <s v="TRANSPORTATION"/>
    <x v="3"/>
    <s v="ELECTRICITY"/>
    <n v="0"/>
  </r>
  <r>
    <n v="76150"/>
    <s v="REFERENCE ELECTRIFICATION - MODERATE TECHNOLOGY ADVANCEMENT"/>
    <x v="0"/>
    <s v="PROPANE ICE LIGHT-DUTY TRUCK"/>
    <x v="1"/>
    <s v="TRANSPORTATION"/>
    <x v="3"/>
    <s v="DIESEL FUEL"/>
    <n v="78203.5585944896"/>
  </r>
  <r>
    <n v="76151"/>
    <s v="REFERENCE ELECTRIFICATION - MODERATE TECHNOLOGY ADVANCEMENT"/>
    <x v="0"/>
    <s v="PROPANE ICE LIGHT-DUTY TRUCK"/>
    <x v="1"/>
    <s v="TRANSPORTATION"/>
    <x v="3"/>
    <s v="COMPRESSED PIPELINE GAS"/>
    <n v="0"/>
  </r>
  <r>
    <n v="76152"/>
    <s v="REFERENCE ELECTRIFICATION - MODERATE TECHNOLOGY ADVANCEMENT"/>
    <x v="0"/>
    <s v="PROPANE ICE LIGHT-DUTY TRUCK"/>
    <x v="1"/>
    <s v="TRANSPORTATION"/>
    <x v="3"/>
    <s v="LIQUID HYDROGEN"/>
    <n v="0"/>
  </r>
  <r>
    <n v="76153"/>
    <s v="REFERENCE ELECTRIFICATION - MODERATE TECHNOLOGY ADVANCEMENT"/>
    <x v="0"/>
    <s v="PROPANE ICE LIGHT-DUTY TRUCK"/>
    <x v="2"/>
    <s v="TRANSPORTATION"/>
    <x v="3"/>
    <s v="GASOLINE FUEL"/>
    <n v="0"/>
  </r>
  <r>
    <n v="76154"/>
    <s v="REFERENCE ELECTRIFICATION - MODERATE TECHNOLOGY ADVANCEMENT"/>
    <x v="0"/>
    <s v="PROPANE ICE LIGHT-DUTY TRUCK"/>
    <x v="2"/>
    <s v="TRANSPORTATION"/>
    <x v="3"/>
    <s v="ELECTRICITY"/>
    <n v="0"/>
  </r>
  <r>
    <n v="76155"/>
    <s v="REFERENCE ELECTRIFICATION - MODERATE TECHNOLOGY ADVANCEMENT"/>
    <x v="0"/>
    <s v="PROPANE ICE LIGHT-DUTY TRUCK"/>
    <x v="2"/>
    <s v="TRANSPORTATION"/>
    <x v="3"/>
    <s v="DIESEL FUEL"/>
    <n v="1016646.25921976"/>
  </r>
  <r>
    <n v="76156"/>
    <s v="REFERENCE ELECTRIFICATION - MODERATE TECHNOLOGY ADVANCEMENT"/>
    <x v="0"/>
    <s v="PROPANE ICE LIGHT-DUTY TRUCK"/>
    <x v="2"/>
    <s v="TRANSPORTATION"/>
    <x v="3"/>
    <s v="COMPRESSED PIPELINE GAS"/>
    <n v="0"/>
  </r>
  <r>
    <n v="76157"/>
    <s v="REFERENCE ELECTRIFICATION - MODERATE TECHNOLOGY ADVANCEMENT"/>
    <x v="0"/>
    <s v="PROPANE ICE LIGHT-DUTY TRUCK"/>
    <x v="2"/>
    <s v="TRANSPORTATION"/>
    <x v="3"/>
    <s v="LIQUID HYDROGEN"/>
    <n v="0"/>
  </r>
  <r>
    <n v="76158"/>
    <s v="REFERENCE ELECTRIFICATION - MODERATE TECHNOLOGY ADVANCEMENT"/>
    <x v="0"/>
    <s v="PROPANE ICE LIGHT-DUTY TRUCK"/>
    <x v="3"/>
    <s v="TRANSPORTATION"/>
    <x v="3"/>
    <s v="GASOLINE FUEL"/>
    <n v="0"/>
  </r>
  <r>
    <n v="76159"/>
    <s v="REFERENCE ELECTRIFICATION - MODERATE TECHNOLOGY ADVANCEMENT"/>
    <x v="0"/>
    <s v="PROPANE ICE LIGHT-DUTY TRUCK"/>
    <x v="3"/>
    <s v="TRANSPORTATION"/>
    <x v="3"/>
    <s v="ELECTRICITY"/>
    <n v="0"/>
  </r>
  <r>
    <n v="76160"/>
    <s v="REFERENCE ELECTRIFICATION - MODERATE TECHNOLOGY ADVANCEMENT"/>
    <x v="0"/>
    <s v="PROPANE ICE LIGHT-DUTY TRUCK"/>
    <x v="3"/>
    <s v="TRANSPORTATION"/>
    <x v="3"/>
    <s v="DIESEL FUEL"/>
    <n v="522986.295029131"/>
  </r>
  <r>
    <n v="76161"/>
    <s v="REFERENCE ELECTRIFICATION - MODERATE TECHNOLOGY ADVANCEMENT"/>
    <x v="0"/>
    <s v="PROPANE ICE LIGHT-DUTY TRUCK"/>
    <x v="3"/>
    <s v="TRANSPORTATION"/>
    <x v="3"/>
    <s v="COMPRESSED PIPELINE GAS"/>
    <n v="0"/>
  </r>
  <r>
    <n v="76162"/>
    <s v="REFERENCE ELECTRIFICATION - MODERATE TECHNOLOGY ADVANCEMENT"/>
    <x v="0"/>
    <s v="PROPANE ICE LIGHT-DUTY TRUCK"/>
    <x v="3"/>
    <s v="TRANSPORTATION"/>
    <x v="3"/>
    <s v="LIQUID HYDROGEN"/>
    <n v="0"/>
  </r>
  <r>
    <n v="76163"/>
    <s v="REFERENCE ELECTRIFICATION - MODERATE TECHNOLOGY ADVANCEMENT"/>
    <x v="0"/>
    <s v="PROPANE ICE LIGHT-DUTY TRUCK"/>
    <x v="4"/>
    <s v="TRANSPORTATION"/>
    <x v="3"/>
    <s v="GASOLINE FUEL"/>
    <n v="0"/>
  </r>
  <r>
    <n v="76164"/>
    <s v="REFERENCE ELECTRIFICATION - MODERATE TECHNOLOGY ADVANCEMENT"/>
    <x v="0"/>
    <s v="PROPANE ICE LIGHT-DUTY TRUCK"/>
    <x v="4"/>
    <s v="TRANSPORTATION"/>
    <x v="3"/>
    <s v="ELECTRICITY"/>
    <n v="0"/>
  </r>
  <r>
    <n v="76165"/>
    <s v="REFERENCE ELECTRIFICATION - MODERATE TECHNOLOGY ADVANCEMENT"/>
    <x v="0"/>
    <s v="PROPANE ICE LIGHT-DUTY TRUCK"/>
    <x v="4"/>
    <s v="TRANSPORTATION"/>
    <x v="3"/>
    <s v="DIESEL FUEL"/>
    <n v="5518238.59310598"/>
  </r>
  <r>
    <n v="76166"/>
    <s v="REFERENCE ELECTRIFICATION - MODERATE TECHNOLOGY ADVANCEMENT"/>
    <x v="0"/>
    <s v="PROPANE ICE LIGHT-DUTY TRUCK"/>
    <x v="4"/>
    <s v="TRANSPORTATION"/>
    <x v="3"/>
    <s v="COMPRESSED PIPELINE GAS"/>
    <n v="0"/>
  </r>
  <r>
    <n v="76167"/>
    <s v="REFERENCE ELECTRIFICATION - MODERATE TECHNOLOGY ADVANCEMENT"/>
    <x v="0"/>
    <s v="PROPANE ICE LIGHT-DUTY TRUCK"/>
    <x v="4"/>
    <s v="TRANSPORTATION"/>
    <x v="3"/>
    <s v="LIQUID HYDROGEN"/>
    <n v="0"/>
  </r>
  <r>
    <n v="76168"/>
    <s v="REFERENCE ELECTRIFICATION - MODERATE TECHNOLOGY ADVANCEMENT"/>
    <x v="0"/>
    <s v="PROPANE ICE LIGHT-DUTY TRUCK"/>
    <x v="5"/>
    <s v="TRANSPORTATION"/>
    <x v="3"/>
    <s v="GASOLINE FUEL"/>
    <n v="0"/>
  </r>
  <r>
    <n v="76169"/>
    <s v="REFERENCE ELECTRIFICATION - MODERATE TECHNOLOGY ADVANCEMENT"/>
    <x v="0"/>
    <s v="PROPANE ICE LIGHT-DUTY TRUCK"/>
    <x v="5"/>
    <s v="TRANSPORTATION"/>
    <x v="3"/>
    <s v="ELECTRICITY"/>
    <n v="0"/>
  </r>
  <r>
    <n v="76170"/>
    <s v="REFERENCE ELECTRIFICATION - MODERATE TECHNOLOGY ADVANCEMENT"/>
    <x v="0"/>
    <s v="PROPANE ICE LIGHT-DUTY TRUCK"/>
    <x v="5"/>
    <s v="TRANSPORTATION"/>
    <x v="3"/>
    <s v="DIESEL FUEL"/>
    <n v="845575.975861177"/>
  </r>
  <r>
    <n v="76171"/>
    <s v="REFERENCE ELECTRIFICATION - MODERATE TECHNOLOGY ADVANCEMENT"/>
    <x v="0"/>
    <s v="PROPANE ICE LIGHT-DUTY TRUCK"/>
    <x v="5"/>
    <s v="TRANSPORTATION"/>
    <x v="3"/>
    <s v="COMPRESSED PIPELINE GAS"/>
    <n v="0"/>
  </r>
  <r>
    <n v="76172"/>
    <s v="REFERENCE ELECTRIFICATION - MODERATE TECHNOLOGY ADVANCEMENT"/>
    <x v="0"/>
    <s v="PROPANE ICE LIGHT-DUTY TRUCK"/>
    <x v="5"/>
    <s v="TRANSPORTATION"/>
    <x v="3"/>
    <s v="LIQUID HYDROGEN"/>
    <n v="0"/>
  </r>
  <r>
    <n v="76173"/>
    <s v="REFERENCE ELECTRIFICATION - MODERATE TECHNOLOGY ADVANCEMENT"/>
    <x v="0"/>
    <s v="PROPANE ICE LIGHT-DUTY TRUCK"/>
    <x v="6"/>
    <s v="TRANSPORTATION"/>
    <x v="3"/>
    <s v="GASOLINE FUEL"/>
    <n v="0"/>
  </r>
  <r>
    <n v="76174"/>
    <s v="REFERENCE ELECTRIFICATION - MODERATE TECHNOLOGY ADVANCEMENT"/>
    <x v="0"/>
    <s v="PROPANE ICE LIGHT-DUTY TRUCK"/>
    <x v="6"/>
    <s v="TRANSPORTATION"/>
    <x v="3"/>
    <s v="ELECTRICITY"/>
    <n v="0"/>
  </r>
  <r>
    <n v="76175"/>
    <s v="REFERENCE ELECTRIFICATION - MODERATE TECHNOLOGY ADVANCEMENT"/>
    <x v="0"/>
    <s v="PROPANE ICE LIGHT-DUTY TRUCK"/>
    <x v="6"/>
    <s v="TRANSPORTATION"/>
    <x v="3"/>
    <s v="DIESEL FUEL"/>
    <n v="566975.798054781"/>
  </r>
  <r>
    <n v="76176"/>
    <s v="REFERENCE ELECTRIFICATION - MODERATE TECHNOLOGY ADVANCEMENT"/>
    <x v="0"/>
    <s v="PROPANE ICE LIGHT-DUTY TRUCK"/>
    <x v="6"/>
    <s v="TRANSPORTATION"/>
    <x v="3"/>
    <s v="COMPRESSED PIPELINE GAS"/>
    <n v="0"/>
  </r>
  <r>
    <n v="76177"/>
    <s v="REFERENCE ELECTRIFICATION - MODERATE TECHNOLOGY ADVANCEMENT"/>
    <x v="0"/>
    <s v="PROPANE ICE LIGHT-DUTY TRUCK"/>
    <x v="6"/>
    <s v="TRANSPORTATION"/>
    <x v="3"/>
    <s v="LIQUID HYDROGEN"/>
    <n v="0"/>
  </r>
  <r>
    <n v="76178"/>
    <s v="REFERENCE ELECTRIFICATION - MODERATE TECHNOLOGY ADVANCEMENT"/>
    <x v="0"/>
    <s v="PROPANE ICE LIGHT-DUTY TRUCK"/>
    <x v="7"/>
    <s v="TRANSPORTATION"/>
    <x v="3"/>
    <s v="GASOLINE FUEL"/>
    <n v="0"/>
  </r>
  <r>
    <n v="76179"/>
    <s v="REFERENCE ELECTRIFICATION - MODERATE TECHNOLOGY ADVANCEMENT"/>
    <x v="0"/>
    <s v="PROPANE ICE LIGHT-DUTY TRUCK"/>
    <x v="7"/>
    <s v="TRANSPORTATION"/>
    <x v="3"/>
    <s v="ELECTRICITY"/>
    <n v="0"/>
  </r>
  <r>
    <n v="76180"/>
    <s v="REFERENCE ELECTRIFICATION - MODERATE TECHNOLOGY ADVANCEMENT"/>
    <x v="0"/>
    <s v="PROPANE ICE LIGHT-DUTY TRUCK"/>
    <x v="7"/>
    <s v="TRANSPORTATION"/>
    <x v="3"/>
    <s v="DIESEL FUEL"/>
    <n v="112417.615166165"/>
  </r>
  <r>
    <n v="76181"/>
    <s v="REFERENCE ELECTRIFICATION - MODERATE TECHNOLOGY ADVANCEMENT"/>
    <x v="0"/>
    <s v="PROPANE ICE LIGHT-DUTY TRUCK"/>
    <x v="7"/>
    <s v="TRANSPORTATION"/>
    <x v="3"/>
    <s v="COMPRESSED PIPELINE GAS"/>
    <n v="0"/>
  </r>
  <r>
    <n v="76182"/>
    <s v="REFERENCE ELECTRIFICATION - MODERATE TECHNOLOGY ADVANCEMENT"/>
    <x v="0"/>
    <s v="PROPANE ICE LIGHT-DUTY TRUCK"/>
    <x v="7"/>
    <s v="TRANSPORTATION"/>
    <x v="3"/>
    <s v="LIQUID HYDROGEN"/>
    <n v="0"/>
  </r>
  <r>
    <n v="76183"/>
    <s v="REFERENCE ELECTRIFICATION - MODERATE TECHNOLOGY ADVANCEMENT"/>
    <x v="0"/>
    <s v="PROPANE ICE LIGHT-DUTY TRUCK"/>
    <x v="8"/>
    <s v="TRANSPORTATION"/>
    <x v="3"/>
    <s v="GASOLINE FUEL"/>
    <n v="0"/>
  </r>
  <r>
    <n v="76184"/>
    <s v="REFERENCE ELECTRIFICATION - MODERATE TECHNOLOGY ADVANCEMENT"/>
    <x v="0"/>
    <s v="PROPANE ICE LIGHT-DUTY TRUCK"/>
    <x v="8"/>
    <s v="TRANSPORTATION"/>
    <x v="3"/>
    <s v="ELECTRICITY"/>
    <n v="0"/>
  </r>
  <r>
    <n v="76185"/>
    <s v="REFERENCE ELECTRIFICATION - MODERATE TECHNOLOGY ADVANCEMENT"/>
    <x v="0"/>
    <s v="PROPANE ICE LIGHT-DUTY TRUCK"/>
    <x v="8"/>
    <s v="TRANSPORTATION"/>
    <x v="3"/>
    <s v="DIESEL FUEL"/>
    <n v="111688.758719093"/>
  </r>
  <r>
    <n v="76186"/>
    <s v="REFERENCE ELECTRIFICATION - MODERATE TECHNOLOGY ADVANCEMENT"/>
    <x v="0"/>
    <s v="PROPANE ICE LIGHT-DUTY TRUCK"/>
    <x v="8"/>
    <s v="TRANSPORTATION"/>
    <x v="3"/>
    <s v="COMPRESSED PIPELINE GAS"/>
    <n v="0"/>
  </r>
  <r>
    <n v="76187"/>
    <s v="REFERENCE ELECTRIFICATION - MODERATE TECHNOLOGY ADVANCEMENT"/>
    <x v="0"/>
    <s v="PROPANE ICE LIGHT-DUTY TRUCK"/>
    <x v="8"/>
    <s v="TRANSPORTATION"/>
    <x v="3"/>
    <s v="LIQUID HYDROGEN"/>
    <n v="0"/>
  </r>
  <r>
    <n v="76188"/>
    <s v="REFERENCE ELECTRIFICATION - MODERATE TECHNOLOGY ADVANCEMENT"/>
    <x v="0"/>
    <s v="PROPANE ICE LIGHT-DUTY TRUCK"/>
    <x v="9"/>
    <s v="TRANSPORTATION"/>
    <x v="3"/>
    <s v="GASOLINE FUEL"/>
    <n v="0"/>
  </r>
  <r>
    <n v="76189"/>
    <s v="REFERENCE ELECTRIFICATION - MODERATE TECHNOLOGY ADVANCEMENT"/>
    <x v="0"/>
    <s v="PROPANE ICE LIGHT-DUTY TRUCK"/>
    <x v="9"/>
    <s v="TRANSPORTATION"/>
    <x v="3"/>
    <s v="ELECTRICITY"/>
    <n v="0"/>
  </r>
  <r>
    <n v="76190"/>
    <s v="REFERENCE ELECTRIFICATION - MODERATE TECHNOLOGY ADVANCEMENT"/>
    <x v="0"/>
    <s v="PROPANE ICE LIGHT-DUTY TRUCK"/>
    <x v="9"/>
    <s v="TRANSPORTATION"/>
    <x v="3"/>
    <s v="DIESEL FUEL"/>
    <n v="3367640.73526782"/>
  </r>
  <r>
    <n v="76191"/>
    <s v="REFERENCE ELECTRIFICATION - MODERATE TECHNOLOGY ADVANCEMENT"/>
    <x v="0"/>
    <s v="PROPANE ICE LIGHT-DUTY TRUCK"/>
    <x v="9"/>
    <s v="TRANSPORTATION"/>
    <x v="3"/>
    <s v="COMPRESSED PIPELINE GAS"/>
    <n v="0"/>
  </r>
  <r>
    <n v="76192"/>
    <s v="REFERENCE ELECTRIFICATION - MODERATE TECHNOLOGY ADVANCEMENT"/>
    <x v="0"/>
    <s v="PROPANE ICE LIGHT-DUTY TRUCK"/>
    <x v="9"/>
    <s v="TRANSPORTATION"/>
    <x v="3"/>
    <s v="LIQUID HYDROGEN"/>
    <n v="0"/>
  </r>
  <r>
    <n v="76193"/>
    <s v="REFERENCE ELECTRIFICATION - MODERATE TECHNOLOGY ADVANCEMENT"/>
    <x v="0"/>
    <s v="PROPANE ICE LIGHT-DUTY TRUCK"/>
    <x v="10"/>
    <s v="TRANSPORTATION"/>
    <x v="3"/>
    <s v="GASOLINE FUEL"/>
    <n v="0"/>
  </r>
  <r>
    <n v="76194"/>
    <s v="REFERENCE ELECTRIFICATION - MODERATE TECHNOLOGY ADVANCEMENT"/>
    <x v="0"/>
    <s v="PROPANE ICE LIGHT-DUTY TRUCK"/>
    <x v="10"/>
    <s v="TRANSPORTATION"/>
    <x v="3"/>
    <s v="ELECTRICITY"/>
    <n v="0"/>
  </r>
  <r>
    <n v="76195"/>
    <s v="REFERENCE ELECTRIFICATION - MODERATE TECHNOLOGY ADVANCEMENT"/>
    <x v="0"/>
    <s v="PROPANE ICE LIGHT-DUTY TRUCK"/>
    <x v="10"/>
    <s v="TRANSPORTATION"/>
    <x v="3"/>
    <s v="DIESEL FUEL"/>
    <n v="1867109.9598136"/>
  </r>
  <r>
    <n v="76196"/>
    <s v="REFERENCE ELECTRIFICATION - MODERATE TECHNOLOGY ADVANCEMENT"/>
    <x v="0"/>
    <s v="PROPANE ICE LIGHT-DUTY TRUCK"/>
    <x v="10"/>
    <s v="TRANSPORTATION"/>
    <x v="3"/>
    <s v="COMPRESSED PIPELINE GAS"/>
    <n v="0"/>
  </r>
  <r>
    <n v="76197"/>
    <s v="REFERENCE ELECTRIFICATION - MODERATE TECHNOLOGY ADVANCEMENT"/>
    <x v="0"/>
    <s v="PROPANE ICE LIGHT-DUTY TRUCK"/>
    <x v="10"/>
    <s v="TRANSPORTATION"/>
    <x v="3"/>
    <s v="LIQUID HYDROGEN"/>
    <n v="0"/>
  </r>
  <r>
    <n v="76198"/>
    <s v="REFERENCE ELECTRIFICATION - MODERATE TECHNOLOGY ADVANCEMENT"/>
    <x v="0"/>
    <s v="PROPANE ICE LIGHT-DUTY TRUCK"/>
    <x v="11"/>
    <s v="TRANSPORTATION"/>
    <x v="3"/>
    <s v="GASOLINE FUEL"/>
    <n v="0"/>
  </r>
  <r>
    <n v="76199"/>
    <s v="REFERENCE ELECTRIFICATION - MODERATE TECHNOLOGY ADVANCEMENT"/>
    <x v="0"/>
    <s v="PROPANE ICE LIGHT-DUTY TRUCK"/>
    <x v="11"/>
    <s v="TRANSPORTATION"/>
    <x v="3"/>
    <s v="ELECTRICITY"/>
    <n v="0"/>
  </r>
  <r>
    <n v="76200"/>
    <s v="REFERENCE ELECTRIFICATION - MODERATE TECHNOLOGY ADVANCEMENT"/>
    <x v="0"/>
    <s v="PROPANE ICE LIGHT-DUTY TRUCK"/>
    <x v="11"/>
    <s v="TRANSPORTATION"/>
    <x v="3"/>
    <s v="DIESEL FUEL"/>
    <n v="185733.438498244"/>
  </r>
  <r>
    <n v="76201"/>
    <s v="REFERENCE ELECTRIFICATION - MODERATE TECHNOLOGY ADVANCEMENT"/>
    <x v="0"/>
    <s v="PROPANE ICE LIGHT-DUTY TRUCK"/>
    <x v="11"/>
    <s v="TRANSPORTATION"/>
    <x v="3"/>
    <s v="COMPRESSED PIPELINE GAS"/>
    <n v="0"/>
  </r>
  <r>
    <n v="76202"/>
    <s v="REFERENCE ELECTRIFICATION - MODERATE TECHNOLOGY ADVANCEMENT"/>
    <x v="0"/>
    <s v="PROPANE ICE LIGHT-DUTY TRUCK"/>
    <x v="11"/>
    <s v="TRANSPORTATION"/>
    <x v="3"/>
    <s v="LIQUID HYDROGEN"/>
    <n v="0"/>
  </r>
  <r>
    <n v="76203"/>
    <s v="REFERENCE ELECTRIFICATION - MODERATE TECHNOLOGY ADVANCEMENT"/>
    <x v="0"/>
    <s v="PROPANE ICE LIGHT-DUTY TRUCK"/>
    <x v="12"/>
    <s v="TRANSPORTATION"/>
    <x v="3"/>
    <s v="GASOLINE FUEL"/>
    <n v="0"/>
  </r>
  <r>
    <n v="76204"/>
    <s v="REFERENCE ELECTRIFICATION - MODERATE TECHNOLOGY ADVANCEMENT"/>
    <x v="0"/>
    <s v="PROPANE ICE LIGHT-DUTY TRUCK"/>
    <x v="12"/>
    <s v="TRANSPORTATION"/>
    <x v="3"/>
    <s v="ELECTRICITY"/>
    <n v="0"/>
  </r>
  <r>
    <n v="76205"/>
    <s v="REFERENCE ELECTRIFICATION - MODERATE TECHNOLOGY ADVANCEMENT"/>
    <x v="0"/>
    <s v="PROPANE ICE LIGHT-DUTY TRUCK"/>
    <x v="12"/>
    <s v="TRANSPORTATION"/>
    <x v="3"/>
    <s v="DIESEL FUEL"/>
    <n v="259049.288408392"/>
  </r>
  <r>
    <n v="76206"/>
    <s v="REFERENCE ELECTRIFICATION - MODERATE TECHNOLOGY ADVANCEMENT"/>
    <x v="0"/>
    <s v="PROPANE ICE LIGHT-DUTY TRUCK"/>
    <x v="12"/>
    <s v="TRANSPORTATION"/>
    <x v="3"/>
    <s v="COMPRESSED PIPELINE GAS"/>
    <n v="0"/>
  </r>
  <r>
    <n v="76207"/>
    <s v="REFERENCE ELECTRIFICATION - MODERATE TECHNOLOGY ADVANCEMENT"/>
    <x v="0"/>
    <s v="PROPANE ICE LIGHT-DUTY TRUCK"/>
    <x v="12"/>
    <s v="TRANSPORTATION"/>
    <x v="3"/>
    <s v="LIQUID HYDROGEN"/>
    <n v="0"/>
  </r>
  <r>
    <n v="76208"/>
    <s v="REFERENCE ELECTRIFICATION - MODERATE TECHNOLOGY ADVANCEMENT"/>
    <x v="0"/>
    <s v="PROPANE ICE LIGHT-DUTY TRUCK"/>
    <x v="13"/>
    <s v="TRANSPORTATION"/>
    <x v="3"/>
    <s v="GASOLINE FUEL"/>
    <n v="0"/>
  </r>
  <r>
    <n v="76209"/>
    <s v="REFERENCE ELECTRIFICATION - MODERATE TECHNOLOGY ADVANCEMENT"/>
    <x v="0"/>
    <s v="PROPANE ICE LIGHT-DUTY TRUCK"/>
    <x v="13"/>
    <s v="TRANSPORTATION"/>
    <x v="3"/>
    <s v="ELECTRICITY"/>
    <n v="0"/>
  </r>
  <r>
    <n v="76210"/>
    <s v="REFERENCE ELECTRIFICATION - MODERATE TECHNOLOGY ADVANCEMENT"/>
    <x v="0"/>
    <s v="PROPANE ICE LIGHT-DUTY TRUCK"/>
    <x v="13"/>
    <s v="TRANSPORTATION"/>
    <x v="3"/>
    <s v="DIESEL FUEL"/>
    <n v="1676488.78505007"/>
  </r>
  <r>
    <n v="76211"/>
    <s v="REFERENCE ELECTRIFICATION - MODERATE TECHNOLOGY ADVANCEMENT"/>
    <x v="0"/>
    <s v="PROPANE ICE LIGHT-DUTY TRUCK"/>
    <x v="13"/>
    <s v="TRANSPORTATION"/>
    <x v="3"/>
    <s v="COMPRESSED PIPELINE GAS"/>
    <n v="0"/>
  </r>
  <r>
    <n v="76212"/>
    <s v="REFERENCE ELECTRIFICATION - MODERATE TECHNOLOGY ADVANCEMENT"/>
    <x v="0"/>
    <s v="PROPANE ICE LIGHT-DUTY TRUCK"/>
    <x v="13"/>
    <s v="TRANSPORTATION"/>
    <x v="3"/>
    <s v="LIQUID HYDROGEN"/>
    <n v="0"/>
  </r>
  <r>
    <n v="76213"/>
    <s v="REFERENCE ELECTRIFICATION - MODERATE TECHNOLOGY ADVANCEMENT"/>
    <x v="0"/>
    <s v="PROPANE ICE LIGHT-DUTY TRUCK"/>
    <x v="14"/>
    <s v="TRANSPORTATION"/>
    <x v="3"/>
    <s v="GASOLINE FUEL"/>
    <n v="0"/>
  </r>
  <r>
    <n v="76214"/>
    <s v="REFERENCE ELECTRIFICATION - MODERATE TECHNOLOGY ADVANCEMENT"/>
    <x v="0"/>
    <s v="PROPANE ICE LIGHT-DUTY TRUCK"/>
    <x v="14"/>
    <s v="TRANSPORTATION"/>
    <x v="3"/>
    <s v="ELECTRICITY"/>
    <n v="0"/>
  </r>
  <r>
    <n v="76215"/>
    <s v="REFERENCE ELECTRIFICATION - MODERATE TECHNOLOGY ADVANCEMENT"/>
    <x v="0"/>
    <s v="PROPANE ICE LIGHT-DUTY TRUCK"/>
    <x v="14"/>
    <s v="TRANSPORTATION"/>
    <x v="3"/>
    <s v="DIESEL FUEL"/>
    <n v="1265920.10217799"/>
  </r>
  <r>
    <n v="76216"/>
    <s v="REFERENCE ELECTRIFICATION - MODERATE TECHNOLOGY ADVANCEMENT"/>
    <x v="0"/>
    <s v="PROPANE ICE LIGHT-DUTY TRUCK"/>
    <x v="14"/>
    <s v="TRANSPORTATION"/>
    <x v="3"/>
    <s v="COMPRESSED PIPELINE GAS"/>
    <n v="0"/>
  </r>
  <r>
    <n v="76217"/>
    <s v="REFERENCE ELECTRIFICATION - MODERATE TECHNOLOGY ADVANCEMENT"/>
    <x v="0"/>
    <s v="PROPANE ICE LIGHT-DUTY TRUCK"/>
    <x v="14"/>
    <s v="TRANSPORTATION"/>
    <x v="3"/>
    <s v="LIQUID HYDROGEN"/>
    <n v="0"/>
  </r>
  <r>
    <n v="76218"/>
    <s v="REFERENCE ELECTRIFICATION - MODERATE TECHNOLOGY ADVANCEMENT"/>
    <x v="0"/>
    <s v="PROPANE ICE LIGHT-DUTY TRUCK"/>
    <x v="15"/>
    <s v="TRANSPORTATION"/>
    <x v="3"/>
    <s v="GASOLINE FUEL"/>
    <n v="0"/>
  </r>
  <r>
    <n v="76219"/>
    <s v="REFERENCE ELECTRIFICATION - MODERATE TECHNOLOGY ADVANCEMENT"/>
    <x v="0"/>
    <s v="PROPANE ICE LIGHT-DUTY TRUCK"/>
    <x v="15"/>
    <s v="TRANSPORTATION"/>
    <x v="3"/>
    <s v="ELECTRICITY"/>
    <n v="0"/>
  </r>
  <r>
    <n v="76220"/>
    <s v="REFERENCE ELECTRIFICATION - MODERATE TECHNOLOGY ADVANCEMENT"/>
    <x v="0"/>
    <s v="PROPANE ICE LIGHT-DUTY TRUCK"/>
    <x v="15"/>
    <s v="TRANSPORTATION"/>
    <x v="3"/>
    <s v="DIESEL FUEL"/>
    <n v="508323.126852625"/>
  </r>
  <r>
    <n v="76221"/>
    <s v="REFERENCE ELECTRIFICATION - MODERATE TECHNOLOGY ADVANCEMENT"/>
    <x v="0"/>
    <s v="PROPANE ICE LIGHT-DUTY TRUCK"/>
    <x v="15"/>
    <s v="TRANSPORTATION"/>
    <x v="3"/>
    <s v="COMPRESSED PIPELINE GAS"/>
    <n v="0"/>
  </r>
  <r>
    <n v="76222"/>
    <s v="REFERENCE ELECTRIFICATION - MODERATE TECHNOLOGY ADVANCEMENT"/>
    <x v="0"/>
    <s v="PROPANE ICE LIGHT-DUTY TRUCK"/>
    <x v="15"/>
    <s v="TRANSPORTATION"/>
    <x v="3"/>
    <s v="LIQUID HYDROGEN"/>
    <n v="0"/>
  </r>
  <r>
    <n v="76223"/>
    <s v="REFERENCE ELECTRIFICATION - MODERATE TECHNOLOGY ADVANCEMENT"/>
    <x v="0"/>
    <s v="PROPANE ICE LIGHT-DUTY TRUCK"/>
    <x v="16"/>
    <s v="TRANSPORTATION"/>
    <x v="3"/>
    <s v="GASOLINE FUEL"/>
    <n v="0"/>
  </r>
  <r>
    <n v="76224"/>
    <s v="REFERENCE ELECTRIFICATION - MODERATE TECHNOLOGY ADVANCEMENT"/>
    <x v="0"/>
    <s v="PROPANE ICE LIGHT-DUTY TRUCK"/>
    <x v="16"/>
    <s v="TRANSPORTATION"/>
    <x v="3"/>
    <s v="ELECTRICITY"/>
    <n v="0"/>
  </r>
  <r>
    <n v="76225"/>
    <s v="REFERENCE ELECTRIFICATION - MODERATE TECHNOLOGY ADVANCEMENT"/>
    <x v="0"/>
    <s v="PROPANE ICE LIGHT-DUTY TRUCK"/>
    <x v="16"/>
    <s v="TRANSPORTATION"/>
    <x v="3"/>
    <s v="DIESEL FUEL"/>
    <n v="483884.517236297"/>
  </r>
  <r>
    <n v="76226"/>
    <s v="REFERENCE ELECTRIFICATION - MODERATE TECHNOLOGY ADVANCEMENT"/>
    <x v="0"/>
    <s v="PROPANE ICE LIGHT-DUTY TRUCK"/>
    <x v="16"/>
    <s v="TRANSPORTATION"/>
    <x v="3"/>
    <s v="COMPRESSED PIPELINE GAS"/>
    <n v="0"/>
  </r>
  <r>
    <n v="76227"/>
    <s v="REFERENCE ELECTRIFICATION - MODERATE TECHNOLOGY ADVANCEMENT"/>
    <x v="0"/>
    <s v="PROPANE ICE LIGHT-DUTY TRUCK"/>
    <x v="16"/>
    <s v="TRANSPORTATION"/>
    <x v="3"/>
    <s v="LIQUID HYDROGEN"/>
    <n v="0"/>
  </r>
  <r>
    <n v="76228"/>
    <s v="REFERENCE ELECTRIFICATION - MODERATE TECHNOLOGY ADVANCEMENT"/>
    <x v="0"/>
    <s v="PROPANE ICE LIGHT-DUTY TRUCK"/>
    <x v="17"/>
    <s v="TRANSPORTATION"/>
    <x v="3"/>
    <s v="GASOLINE FUEL"/>
    <n v="0"/>
  </r>
  <r>
    <n v="76229"/>
    <s v="REFERENCE ELECTRIFICATION - MODERATE TECHNOLOGY ADVANCEMENT"/>
    <x v="0"/>
    <s v="PROPANE ICE LIGHT-DUTY TRUCK"/>
    <x v="17"/>
    <s v="TRANSPORTATION"/>
    <x v="3"/>
    <s v="ELECTRICITY"/>
    <n v="0"/>
  </r>
  <r>
    <n v="76230"/>
    <s v="REFERENCE ELECTRIFICATION - MODERATE TECHNOLOGY ADVANCEMENT"/>
    <x v="0"/>
    <s v="PROPANE ICE LIGHT-DUTY TRUCK"/>
    <x v="17"/>
    <s v="TRANSPORTATION"/>
    <x v="3"/>
    <s v="DIESEL FUEL"/>
    <n v="786923.307667627"/>
  </r>
  <r>
    <n v="76231"/>
    <s v="REFERENCE ELECTRIFICATION - MODERATE TECHNOLOGY ADVANCEMENT"/>
    <x v="0"/>
    <s v="PROPANE ICE LIGHT-DUTY TRUCK"/>
    <x v="17"/>
    <s v="TRANSPORTATION"/>
    <x v="3"/>
    <s v="COMPRESSED PIPELINE GAS"/>
    <n v="0"/>
  </r>
  <r>
    <n v="76232"/>
    <s v="REFERENCE ELECTRIFICATION - MODERATE TECHNOLOGY ADVANCEMENT"/>
    <x v="0"/>
    <s v="PROPANE ICE LIGHT-DUTY TRUCK"/>
    <x v="17"/>
    <s v="TRANSPORTATION"/>
    <x v="3"/>
    <s v="LIQUID HYDROGEN"/>
    <n v="0"/>
  </r>
  <r>
    <n v="76233"/>
    <s v="REFERENCE ELECTRIFICATION - MODERATE TECHNOLOGY ADVANCEMENT"/>
    <x v="0"/>
    <s v="PROPANE ICE LIGHT-DUTY TRUCK"/>
    <x v="18"/>
    <s v="TRANSPORTATION"/>
    <x v="3"/>
    <s v="GASOLINE FUEL"/>
    <n v="0"/>
  </r>
  <r>
    <n v="76234"/>
    <s v="REFERENCE ELECTRIFICATION - MODERATE TECHNOLOGY ADVANCEMENT"/>
    <x v="0"/>
    <s v="PROPANE ICE LIGHT-DUTY TRUCK"/>
    <x v="18"/>
    <s v="TRANSPORTATION"/>
    <x v="3"/>
    <s v="ELECTRICITY"/>
    <n v="0"/>
  </r>
  <r>
    <n v="76235"/>
    <s v="REFERENCE ELECTRIFICATION - MODERATE TECHNOLOGY ADVANCEMENT"/>
    <x v="0"/>
    <s v="PROPANE ICE LIGHT-DUTY TRUCK"/>
    <x v="18"/>
    <s v="TRANSPORTATION"/>
    <x v="3"/>
    <s v="DIESEL FUEL"/>
    <n v="747821.5288717391"/>
  </r>
  <r>
    <n v="76236"/>
    <s v="REFERENCE ELECTRIFICATION - MODERATE TECHNOLOGY ADVANCEMENT"/>
    <x v="0"/>
    <s v="PROPANE ICE LIGHT-DUTY TRUCK"/>
    <x v="18"/>
    <s v="TRANSPORTATION"/>
    <x v="3"/>
    <s v="COMPRESSED PIPELINE GAS"/>
    <n v="0"/>
  </r>
  <r>
    <n v="76237"/>
    <s v="REFERENCE ELECTRIFICATION - MODERATE TECHNOLOGY ADVANCEMENT"/>
    <x v="0"/>
    <s v="PROPANE ICE LIGHT-DUTY TRUCK"/>
    <x v="18"/>
    <s v="TRANSPORTATION"/>
    <x v="3"/>
    <s v="LIQUID HYDROGEN"/>
    <n v="0"/>
  </r>
  <r>
    <n v="76238"/>
    <s v="REFERENCE ELECTRIFICATION - MODERATE TECHNOLOGY ADVANCEMENT"/>
    <x v="0"/>
    <s v="PROPANE ICE LIGHT-DUTY TRUCK"/>
    <x v="19"/>
    <s v="TRANSPORTATION"/>
    <x v="3"/>
    <s v="GASOLINE FUEL"/>
    <n v="0"/>
  </r>
  <r>
    <n v="76239"/>
    <s v="REFERENCE ELECTRIFICATION - MODERATE TECHNOLOGY ADVANCEMENT"/>
    <x v="0"/>
    <s v="PROPANE ICE LIGHT-DUTY TRUCK"/>
    <x v="19"/>
    <s v="TRANSPORTATION"/>
    <x v="3"/>
    <s v="ELECTRICITY"/>
    <n v="0"/>
  </r>
  <r>
    <n v="76240"/>
    <s v="REFERENCE ELECTRIFICATION - MODERATE TECHNOLOGY ADVANCEMENT"/>
    <x v="0"/>
    <s v="PROPANE ICE LIGHT-DUTY TRUCK"/>
    <x v="19"/>
    <s v="TRANSPORTATION"/>
    <x v="3"/>
    <s v="DIESEL FUEL"/>
    <n v="249273.842455776"/>
  </r>
  <r>
    <n v="76241"/>
    <s v="REFERENCE ELECTRIFICATION - MODERATE TECHNOLOGY ADVANCEMENT"/>
    <x v="0"/>
    <s v="PROPANE ICE LIGHT-DUTY TRUCK"/>
    <x v="19"/>
    <s v="TRANSPORTATION"/>
    <x v="3"/>
    <s v="COMPRESSED PIPELINE GAS"/>
    <n v="0"/>
  </r>
  <r>
    <n v="76242"/>
    <s v="REFERENCE ELECTRIFICATION - MODERATE TECHNOLOGY ADVANCEMENT"/>
    <x v="0"/>
    <s v="PROPANE ICE LIGHT-DUTY TRUCK"/>
    <x v="19"/>
    <s v="TRANSPORTATION"/>
    <x v="3"/>
    <s v="LIQUID HYDROGEN"/>
    <n v="0"/>
  </r>
  <r>
    <n v="76243"/>
    <s v="REFERENCE ELECTRIFICATION - MODERATE TECHNOLOGY ADVANCEMENT"/>
    <x v="0"/>
    <s v="PROPANE ICE LIGHT-DUTY TRUCK"/>
    <x v="20"/>
    <s v="TRANSPORTATION"/>
    <x v="3"/>
    <s v="GASOLINE FUEL"/>
    <n v="0"/>
  </r>
  <r>
    <n v="76244"/>
    <s v="REFERENCE ELECTRIFICATION - MODERATE TECHNOLOGY ADVANCEMENT"/>
    <x v="0"/>
    <s v="PROPANE ICE LIGHT-DUTY TRUCK"/>
    <x v="20"/>
    <s v="TRANSPORTATION"/>
    <x v="3"/>
    <s v="ELECTRICITY"/>
    <n v="0"/>
  </r>
  <r>
    <n v="76245"/>
    <s v="REFERENCE ELECTRIFICATION - MODERATE TECHNOLOGY ADVANCEMENT"/>
    <x v="0"/>
    <s v="PROPANE ICE LIGHT-DUTY TRUCK"/>
    <x v="20"/>
    <s v="TRANSPORTATION"/>
    <x v="3"/>
    <s v="DIESEL FUEL"/>
    <n v="982432.20264929"/>
  </r>
  <r>
    <n v="76246"/>
    <s v="REFERENCE ELECTRIFICATION - MODERATE TECHNOLOGY ADVANCEMENT"/>
    <x v="0"/>
    <s v="PROPANE ICE LIGHT-DUTY TRUCK"/>
    <x v="20"/>
    <s v="TRANSPORTATION"/>
    <x v="3"/>
    <s v="COMPRESSED PIPELINE GAS"/>
    <n v="0"/>
  </r>
  <r>
    <n v="76247"/>
    <s v="REFERENCE ELECTRIFICATION - MODERATE TECHNOLOGY ADVANCEMENT"/>
    <x v="0"/>
    <s v="PROPANE ICE LIGHT-DUTY TRUCK"/>
    <x v="20"/>
    <s v="TRANSPORTATION"/>
    <x v="3"/>
    <s v="LIQUID HYDROGEN"/>
    <n v="0"/>
  </r>
  <r>
    <n v="76248"/>
    <s v="REFERENCE ELECTRIFICATION - MODERATE TECHNOLOGY ADVANCEMENT"/>
    <x v="0"/>
    <s v="PROPANE ICE LIGHT-DUTY TRUCK"/>
    <x v="21"/>
    <s v="TRANSPORTATION"/>
    <x v="3"/>
    <s v="GASOLINE FUEL"/>
    <n v="0"/>
  </r>
  <r>
    <n v="76249"/>
    <s v="REFERENCE ELECTRIFICATION - MODERATE TECHNOLOGY ADVANCEMENT"/>
    <x v="0"/>
    <s v="PROPANE ICE LIGHT-DUTY TRUCK"/>
    <x v="21"/>
    <s v="TRANSPORTATION"/>
    <x v="3"/>
    <s v="ELECTRICITY"/>
    <n v="0"/>
  </r>
  <r>
    <n v="76250"/>
    <s v="REFERENCE ELECTRIFICATION - MODERATE TECHNOLOGY ADVANCEMENT"/>
    <x v="0"/>
    <s v="PROPANE ICE LIGHT-DUTY TRUCK"/>
    <x v="21"/>
    <s v="TRANSPORTATION"/>
    <x v="3"/>
    <s v="DIESEL FUEL"/>
    <n v="1036197.15012329"/>
  </r>
  <r>
    <n v="76251"/>
    <s v="REFERENCE ELECTRIFICATION - MODERATE TECHNOLOGY ADVANCEMENT"/>
    <x v="0"/>
    <s v="PROPANE ICE LIGHT-DUTY TRUCK"/>
    <x v="21"/>
    <s v="TRANSPORTATION"/>
    <x v="3"/>
    <s v="COMPRESSED PIPELINE GAS"/>
    <n v="0"/>
  </r>
  <r>
    <n v="76252"/>
    <s v="REFERENCE ELECTRIFICATION - MODERATE TECHNOLOGY ADVANCEMENT"/>
    <x v="0"/>
    <s v="PROPANE ICE LIGHT-DUTY TRUCK"/>
    <x v="21"/>
    <s v="TRANSPORTATION"/>
    <x v="3"/>
    <s v="LIQUID HYDROGEN"/>
    <n v="0"/>
  </r>
  <r>
    <n v="76253"/>
    <s v="REFERENCE ELECTRIFICATION - MODERATE TECHNOLOGY ADVANCEMENT"/>
    <x v="0"/>
    <s v="PROPANE ICE LIGHT-DUTY TRUCK"/>
    <x v="22"/>
    <s v="TRANSPORTATION"/>
    <x v="3"/>
    <s v="GASOLINE FUEL"/>
    <n v="0"/>
  </r>
  <r>
    <n v="76254"/>
    <s v="REFERENCE ELECTRIFICATION - MODERATE TECHNOLOGY ADVANCEMENT"/>
    <x v="0"/>
    <s v="PROPANE ICE LIGHT-DUTY TRUCK"/>
    <x v="22"/>
    <s v="TRANSPORTATION"/>
    <x v="3"/>
    <s v="ELECTRICITY"/>
    <n v="0"/>
  </r>
  <r>
    <n v="76255"/>
    <s v="REFERENCE ELECTRIFICATION - MODERATE TECHNOLOGY ADVANCEMENT"/>
    <x v="0"/>
    <s v="PROPANE ICE LIGHT-DUTY TRUCK"/>
    <x v="22"/>
    <s v="TRANSPORTATION"/>
    <x v="3"/>
    <s v="DIESEL FUEL"/>
    <n v="1686264.22849531"/>
  </r>
  <r>
    <n v="76256"/>
    <s v="REFERENCE ELECTRIFICATION - MODERATE TECHNOLOGY ADVANCEMENT"/>
    <x v="0"/>
    <s v="PROPANE ICE LIGHT-DUTY TRUCK"/>
    <x v="22"/>
    <s v="TRANSPORTATION"/>
    <x v="3"/>
    <s v="COMPRESSED PIPELINE GAS"/>
    <n v="0"/>
  </r>
  <r>
    <n v="76257"/>
    <s v="REFERENCE ELECTRIFICATION - MODERATE TECHNOLOGY ADVANCEMENT"/>
    <x v="0"/>
    <s v="PROPANE ICE LIGHT-DUTY TRUCK"/>
    <x v="22"/>
    <s v="TRANSPORTATION"/>
    <x v="3"/>
    <s v="LIQUID HYDROGEN"/>
    <n v="0"/>
  </r>
  <r>
    <n v="76258"/>
    <s v="REFERENCE ELECTRIFICATION - MODERATE TECHNOLOGY ADVANCEMENT"/>
    <x v="0"/>
    <s v="PROPANE ICE LIGHT-DUTY TRUCK"/>
    <x v="23"/>
    <s v="TRANSPORTATION"/>
    <x v="3"/>
    <s v="GASOLINE FUEL"/>
    <n v="0"/>
  </r>
  <r>
    <n v="76259"/>
    <s v="REFERENCE ELECTRIFICATION - MODERATE TECHNOLOGY ADVANCEMENT"/>
    <x v="0"/>
    <s v="PROPANE ICE LIGHT-DUTY TRUCK"/>
    <x v="23"/>
    <s v="TRANSPORTATION"/>
    <x v="3"/>
    <s v="ELECTRICITY"/>
    <n v="0"/>
  </r>
  <r>
    <n v="76260"/>
    <s v="REFERENCE ELECTRIFICATION - MODERATE TECHNOLOGY ADVANCEMENT"/>
    <x v="0"/>
    <s v="PROPANE ICE LIGHT-DUTY TRUCK"/>
    <x v="23"/>
    <s v="TRANSPORTATION"/>
    <x v="3"/>
    <s v="DIESEL FUEL"/>
    <n v="1011758.5385013"/>
  </r>
  <r>
    <n v="76261"/>
    <s v="REFERENCE ELECTRIFICATION - MODERATE TECHNOLOGY ADVANCEMENT"/>
    <x v="0"/>
    <s v="PROPANE ICE LIGHT-DUTY TRUCK"/>
    <x v="23"/>
    <s v="TRANSPORTATION"/>
    <x v="3"/>
    <s v="COMPRESSED PIPELINE GAS"/>
    <n v="0"/>
  </r>
  <r>
    <n v="76262"/>
    <s v="REFERENCE ELECTRIFICATION - MODERATE TECHNOLOGY ADVANCEMENT"/>
    <x v="0"/>
    <s v="PROPANE ICE LIGHT-DUTY TRUCK"/>
    <x v="23"/>
    <s v="TRANSPORTATION"/>
    <x v="3"/>
    <s v="LIQUID HYDROGEN"/>
    <n v="0"/>
  </r>
  <r>
    <n v="76263"/>
    <s v="REFERENCE ELECTRIFICATION - MODERATE TECHNOLOGY ADVANCEMENT"/>
    <x v="0"/>
    <s v="PROPANE ICE LIGHT-DUTY TRUCK"/>
    <x v="24"/>
    <s v="TRANSPORTATION"/>
    <x v="3"/>
    <s v="GASOLINE FUEL"/>
    <n v="0"/>
  </r>
  <r>
    <n v="76264"/>
    <s v="REFERENCE ELECTRIFICATION - MODERATE TECHNOLOGY ADVANCEMENT"/>
    <x v="0"/>
    <s v="PROPANE ICE LIGHT-DUTY TRUCK"/>
    <x v="24"/>
    <s v="TRANSPORTATION"/>
    <x v="3"/>
    <s v="ELECTRICITY"/>
    <n v="0"/>
  </r>
  <r>
    <n v="76265"/>
    <s v="REFERENCE ELECTRIFICATION - MODERATE TECHNOLOGY ADVANCEMENT"/>
    <x v="0"/>
    <s v="PROPANE ICE LIGHT-DUTY TRUCK"/>
    <x v="24"/>
    <s v="TRANSPORTATION"/>
    <x v="3"/>
    <s v="DIESEL FUEL"/>
    <n v="635403.913705486"/>
  </r>
  <r>
    <n v="76266"/>
    <s v="REFERENCE ELECTRIFICATION - MODERATE TECHNOLOGY ADVANCEMENT"/>
    <x v="0"/>
    <s v="PROPANE ICE LIGHT-DUTY TRUCK"/>
    <x v="24"/>
    <s v="TRANSPORTATION"/>
    <x v="3"/>
    <s v="COMPRESSED PIPELINE GAS"/>
    <n v="0"/>
  </r>
  <r>
    <n v="76267"/>
    <s v="REFERENCE ELECTRIFICATION - MODERATE TECHNOLOGY ADVANCEMENT"/>
    <x v="0"/>
    <s v="PROPANE ICE LIGHT-DUTY TRUCK"/>
    <x v="24"/>
    <s v="TRANSPORTATION"/>
    <x v="3"/>
    <s v="LIQUID HYDROGEN"/>
    <n v="0"/>
  </r>
  <r>
    <n v="76268"/>
    <s v="REFERENCE ELECTRIFICATION - MODERATE TECHNOLOGY ADVANCEMENT"/>
    <x v="0"/>
    <s v="PROPANE ICE LIGHT-DUTY TRUCK"/>
    <x v="25"/>
    <s v="TRANSPORTATION"/>
    <x v="3"/>
    <s v="GASOLINE FUEL"/>
    <n v="0"/>
  </r>
  <r>
    <n v="76269"/>
    <s v="REFERENCE ELECTRIFICATION - MODERATE TECHNOLOGY ADVANCEMENT"/>
    <x v="0"/>
    <s v="PROPANE ICE LIGHT-DUTY TRUCK"/>
    <x v="25"/>
    <s v="TRANSPORTATION"/>
    <x v="3"/>
    <s v="ELECTRICITY"/>
    <n v="0"/>
  </r>
  <r>
    <n v="76270"/>
    <s v="REFERENCE ELECTRIFICATION - MODERATE TECHNOLOGY ADVANCEMENT"/>
    <x v="0"/>
    <s v="PROPANE ICE LIGHT-DUTY TRUCK"/>
    <x v="25"/>
    <s v="TRANSPORTATION"/>
    <x v="3"/>
    <s v="DIESEL FUEL"/>
    <n v="1104625.26376818"/>
  </r>
  <r>
    <n v="76271"/>
    <s v="REFERENCE ELECTRIFICATION - MODERATE TECHNOLOGY ADVANCEMENT"/>
    <x v="0"/>
    <s v="PROPANE ICE LIGHT-DUTY TRUCK"/>
    <x v="25"/>
    <s v="TRANSPORTATION"/>
    <x v="3"/>
    <s v="COMPRESSED PIPELINE GAS"/>
    <n v="0"/>
  </r>
  <r>
    <n v="76272"/>
    <s v="REFERENCE ELECTRIFICATION - MODERATE TECHNOLOGY ADVANCEMENT"/>
    <x v="0"/>
    <s v="PROPANE ICE LIGHT-DUTY TRUCK"/>
    <x v="25"/>
    <s v="TRANSPORTATION"/>
    <x v="3"/>
    <s v="LIQUID HYDROGEN"/>
    <n v="0"/>
  </r>
  <r>
    <n v="76273"/>
    <s v="REFERENCE ELECTRIFICATION - MODERATE TECHNOLOGY ADVANCEMENT"/>
    <x v="0"/>
    <s v="PROPANE ICE LIGHT-DUTY TRUCK"/>
    <x v="26"/>
    <s v="TRANSPORTATION"/>
    <x v="3"/>
    <s v="GASOLINE FUEL"/>
    <n v="0"/>
  </r>
  <r>
    <n v="76274"/>
    <s v="REFERENCE ELECTRIFICATION - MODERATE TECHNOLOGY ADVANCEMENT"/>
    <x v="0"/>
    <s v="PROPANE ICE LIGHT-DUTY TRUCK"/>
    <x v="26"/>
    <s v="TRANSPORTATION"/>
    <x v="3"/>
    <s v="ELECTRICITY"/>
    <n v="0"/>
  </r>
  <r>
    <n v="76275"/>
    <s v="REFERENCE ELECTRIFICATION - MODERATE TECHNOLOGY ADVANCEMENT"/>
    <x v="0"/>
    <s v="PROPANE ICE LIGHT-DUTY TRUCK"/>
    <x v="26"/>
    <s v="TRANSPORTATION"/>
    <x v="3"/>
    <s v="DIESEL FUEL"/>
    <n v="200396.618710329"/>
  </r>
  <r>
    <n v="76276"/>
    <s v="REFERENCE ELECTRIFICATION - MODERATE TECHNOLOGY ADVANCEMENT"/>
    <x v="0"/>
    <s v="PROPANE ICE LIGHT-DUTY TRUCK"/>
    <x v="26"/>
    <s v="TRANSPORTATION"/>
    <x v="3"/>
    <s v="COMPRESSED PIPELINE GAS"/>
    <n v="0"/>
  </r>
  <r>
    <n v="76277"/>
    <s v="REFERENCE ELECTRIFICATION - MODERATE TECHNOLOGY ADVANCEMENT"/>
    <x v="0"/>
    <s v="PROPANE ICE LIGHT-DUTY TRUCK"/>
    <x v="26"/>
    <s v="TRANSPORTATION"/>
    <x v="3"/>
    <s v="LIQUID HYDROGEN"/>
    <n v="0"/>
  </r>
  <r>
    <n v="76278"/>
    <s v="REFERENCE ELECTRIFICATION - MODERATE TECHNOLOGY ADVANCEMENT"/>
    <x v="0"/>
    <s v="PROPANE ICE LIGHT-DUTY TRUCK"/>
    <x v="27"/>
    <s v="TRANSPORTATION"/>
    <x v="3"/>
    <s v="GASOLINE FUEL"/>
    <n v="0"/>
  </r>
  <r>
    <n v="76279"/>
    <s v="REFERENCE ELECTRIFICATION - MODERATE TECHNOLOGY ADVANCEMENT"/>
    <x v="0"/>
    <s v="PROPANE ICE LIGHT-DUTY TRUCK"/>
    <x v="27"/>
    <s v="TRANSPORTATION"/>
    <x v="3"/>
    <s v="ELECTRICITY"/>
    <n v="0"/>
  </r>
  <r>
    <n v="76280"/>
    <s v="REFERENCE ELECTRIFICATION - MODERATE TECHNOLOGY ADVANCEMENT"/>
    <x v="0"/>
    <s v="PROPANE ICE LIGHT-DUTY TRUCK"/>
    <x v="27"/>
    <s v="TRANSPORTATION"/>
    <x v="3"/>
    <s v="DIESEL FUEL"/>
    <n v="307926.509646488"/>
  </r>
  <r>
    <n v="76281"/>
    <s v="REFERENCE ELECTRIFICATION - MODERATE TECHNOLOGY ADVANCEMENT"/>
    <x v="0"/>
    <s v="PROPANE ICE LIGHT-DUTY TRUCK"/>
    <x v="27"/>
    <s v="TRANSPORTATION"/>
    <x v="3"/>
    <s v="COMPRESSED PIPELINE GAS"/>
    <n v="0"/>
  </r>
  <r>
    <n v="76282"/>
    <s v="REFERENCE ELECTRIFICATION - MODERATE TECHNOLOGY ADVANCEMENT"/>
    <x v="0"/>
    <s v="PROPANE ICE LIGHT-DUTY TRUCK"/>
    <x v="27"/>
    <s v="TRANSPORTATION"/>
    <x v="3"/>
    <s v="LIQUID HYDROGEN"/>
    <n v="0"/>
  </r>
  <r>
    <n v="76283"/>
    <s v="REFERENCE ELECTRIFICATION - MODERATE TECHNOLOGY ADVANCEMENT"/>
    <x v="0"/>
    <s v="PROPANE ICE LIGHT-DUTY TRUCK"/>
    <x v="28"/>
    <s v="TRANSPORTATION"/>
    <x v="3"/>
    <s v="GASOLINE FUEL"/>
    <n v="0"/>
  </r>
  <r>
    <n v="76284"/>
    <s v="REFERENCE ELECTRIFICATION - MODERATE TECHNOLOGY ADVANCEMENT"/>
    <x v="0"/>
    <s v="PROPANE ICE LIGHT-DUTY TRUCK"/>
    <x v="28"/>
    <s v="TRANSPORTATION"/>
    <x v="3"/>
    <s v="ELECTRICITY"/>
    <n v="0"/>
  </r>
  <r>
    <n v="76285"/>
    <s v="REFERENCE ELECTRIFICATION - MODERATE TECHNOLOGY ADVANCEMENT"/>
    <x v="0"/>
    <s v="PROPANE ICE LIGHT-DUTY TRUCK"/>
    <x v="28"/>
    <s v="TRANSPORTATION"/>
    <x v="3"/>
    <s v="DIESEL FUEL"/>
    <n v="425231.848540992"/>
  </r>
  <r>
    <n v="76286"/>
    <s v="REFERENCE ELECTRIFICATION - MODERATE TECHNOLOGY ADVANCEMENT"/>
    <x v="0"/>
    <s v="PROPANE ICE LIGHT-DUTY TRUCK"/>
    <x v="28"/>
    <s v="TRANSPORTATION"/>
    <x v="3"/>
    <s v="COMPRESSED PIPELINE GAS"/>
    <n v="0"/>
  </r>
  <r>
    <n v="76287"/>
    <s v="REFERENCE ELECTRIFICATION - MODERATE TECHNOLOGY ADVANCEMENT"/>
    <x v="0"/>
    <s v="PROPANE ICE LIGHT-DUTY TRUCK"/>
    <x v="28"/>
    <s v="TRANSPORTATION"/>
    <x v="3"/>
    <s v="LIQUID HYDROGEN"/>
    <n v="0"/>
  </r>
  <r>
    <n v="76288"/>
    <s v="REFERENCE ELECTRIFICATION - MODERATE TECHNOLOGY ADVANCEMENT"/>
    <x v="0"/>
    <s v="PROPANE ICE LIGHT-DUTY TRUCK"/>
    <x v="29"/>
    <s v="TRANSPORTATION"/>
    <x v="3"/>
    <s v="GASOLINE FUEL"/>
    <n v="0"/>
  </r>
  <r>
    <n v="76289"/>
    <s v="REFERENCE ELECTRIFICATION - MODERATE TECHNOLOGY ADVANCEMENT"/>
    <x v="0"/>
    <s v="PROPANE ICE LIGHT-DUTY TRUCK"/>
    <x v="29"/>
    <s v="TRANSPORTATION"/>
    <x v="3"/>
    <s v="ELECTRICITY"/>
    <n v="0"/>
  </r>
  <r>
    <n v="76290"/>
    <s v="REFERENCE ELECTRIFICATION - MODERATE TECHNOLOGY ADVANCEMENT"/>
    <x v="0"/>
    <s v="PROPANE ICE LIGHT-DUTY TRUCK"/>
    <x v="29"/>
    <s v="TRANSPORTATION"/>
    <x v="3"/>
    <s v="DIESEL FUEL"/>
    <n v="229722.952556418"/>
  </r>
  <r>
    <n v="76291"/>
    <s v="REFERENCE ELECTRIFICATION - MODERATE TECHNOLOGY ADVANCEMENT"/>
    <x v="0"/>
    <s v="PROPANE ICE LIGHT-DUTY TRUCK"/>
    <x v="29"/>
    <s v="TRANSPORTATION"/>
    <x v="3"/>
    <s v="COMPRESSED PIPELINE GAS"/>
    <n v="0"/>
  </r>
  <r>
    <n v="76292"/>
    <s v="REFERENCE ELECTRIFICATION - MODERATE TECHNOLOGY ADVANCEMENT"/>
    <x v="0"/>
    <s v="PROPANE ICE LIGHT-DUTY TRUCK"/>
    <x v="29"/>
    <s v="TRANSPORTATION"/>
    <x v="3"/>
    <s v="LIQUID HYDROGEN"/>
    <n v="0"/>
  </r>
  <r>
    <n v="76293"/>
    <s v="REFERENCE ELECTRIFICATION - MODERATE TECHNOLOGY ADVANCEMENT"/>
    <x v="0"/>
    <s v="PROPANE ICE LIGHT-DUTY TRUCK"/>
    <x v="30"/>
    <s v="TRANSPORTATION"/>
    <x v="3"/>
    <s v="GASOLINE FUEL"/>
    <n v="0"/>
  </r>
  <r>
    <n v="76294"/>
    <s v="REFERENCE ELECTRIFICATION - MODERATE TECHNOLOGY ADVANCEMENT"/>
    <x v="0"/>
    <s v="PROPANE ICE LIGHT-DUTY TRUCK"/>
    <x v="30"/>
    <s v="TRANSPORTATION"/>
    <x v="3"/>
    <s v="ELECTRICITY"/>
    <n v="0"/>
  </r>
  <r>
    <n v="76295"/>
    <s v="REFERENCE ELECTRIFICATION - MODERATE TECHNOLOGY ADVANCEMENT"/>
    <x v="0"/>
    <s v="PROPANE ICE LIGHT-DUTY TRUCK"/>
    <x v="30"/>
    <s v="TRANSPORTATION"/>
    <x v="3"/>
    <s v="DIESEL FUEL"/>
    <n v="1353899.10522108"/>
  </r>
  <r>
    <n v="76296"/>
    <s v="REFERENCE ELECTRIFICATION - MODERATE TECHNOLOGY ADVANCEMENT"/>
    <x v="0"/>
    <s v="PROPANE ICE LIGHT-DUTY TRUCK"/>
    <x v="30"/>
    <s v="TRANSPORTATION"/>
    <x v="3"/>
    <s v="COMPRESSED PIPELINE GAS"/>
    <n v="0"/>
  </r>
  <r>
    <n v="76297"/>
    <s v="REFERENCE ELECTRIFICATION - MODERATE TECHNOLOGY ADVANCEMENT"/>
    <x v="0"/>
    <s v="PROPANE ICE LIGHT-DUTY TRUCK"/>
    <x v="30"/>
    <s v="TRANSPORTATION"/>
    <x v="3"/>
    <s v="LIQUID HYDROGEN"/>
    <n v="0"/>
  </r>
  <r>
    <n v="76298"/>
    <s v="REFERENCE ELECTRIFICATION - MODERATE TECHNOLOGY ADVANCEMENT"/>
    <x v="0"/>
    <s v="PROPANE ICE LIGHT-DUTY TRUCK"/>
    <x v="31"/>
    <s v="TRANSPORTATION"/>
    <x v="3"/>
    <s v="GASOLINE FUEL"/>
    <n v="0"/>
  </r>
  <r>
    <n v="76299"/>
    <s v="REFERENCE ELECTRIFICATION - MODERATE TECHNOLOGY ADVANCEMENT"/>
    <x v="0"/>
    <s v="PROPANE ICE LIGHT-DUTY TRUCK"/>
    <x v="31"/>
    <s v="TRANSPORTATION"/>
    <x v="3"/>
    <s v="ELECTRICITY"/>
    <n v="0"/>
  </r>
  <r>
    <n v="76300"/>
    <s v="REFERENCE ELECTRIFICATION - MODERATE TECHNOLOGY ADVANCEMENT"/>
    <x v="0"/>
    <s v="PROPANE ICE LIGHT-DUTY TRUCK"/>
    <x v="31"/>
    <s v="TRANSPORTATION"/>
    <x v="3"/>
    <s v="DIESEL FUEL"/>
    <n v="366579.179846065"/>
  </r>
  <r>
    <n v="76301"/>
    <s v="REFERENCE ELECTRIFICATION - MODERATE TECHNOLOGY ADVANCEMENT"/>
    <x v="0"/>
    <s v="PROPANE ICE LIGHT-DUTY TRUCK"/>
    <x v="31"/>
    <s v="TRANSPORTATION"/>
    <x v="3"/>
    <s v="COMPRESSED PIPELINE GAS"/>
    <n v="0"/>
  </r>
  <r>
    <n v="76302"/>
    <s v="REFERENCE ELECTRIFICATION - MODERATE TECHNOLOGY ADVANCEMENT"/>
    <x v="0"/>
    <s v="PROPANE ICE LIGHT-DUTY TRUCK"/>
    <x v="31"/>
    <s v="TRANSPORTATION"/>
    <x v="3"/>
    <s v="LIQUID HYDROGEN"/>
    <n v="0"/>
  </r>
  <r>
    <n v="76303"/>
    <s v="REFERENCE ELECTRIFICATION - MODERATE TECHNOLOGY ADVANCEMENT"/>
    <x v="0"/>
    <s v="PROPANE ICE LIGHT-DUTY TRUCK"/>
    <x v="32"/>
    <s v="TRANSPORTATION"/>
    <x v="3"/>
    <s v="GASOLINE FUEL"/>
    <n v="0"/>
  </r>
  <r>
    <n v="76304"/>
    <s v="REFERENCE ELECTRIFICATION - MODERATE TECHNOLOGY ADVANCEMENT"/>
    <x v="0"/>
    <s v="PROPANE ICE LIGHT-DUTY TRUCK"/>
    <x v="32"/>
    <s v="TRANSPORTATION"/>
    <x v="3"/>
    <s v="ELECTRICITY"/>
    <n v="0"/>
  </r>
  <r>
    <n v="76305"/>
    <s v="REFERENCE ELECTRIFICATION - MODERATE TECHNOLOGY ADVANCEMENT"/>
    <x v="0"/>
    <s v="PROPANE ICE LIGHT-DUTY TRUCK"/>
    <x v="32"/>
    <s v="TRANSPORTATION"/>
    <x v="3"/>
    <s v="DIESEL FUEL"/>
    <n v="2170148.74422722"/>
  </r>
  <r>
    <n v="76306"/>
    <s v="REFERENCE ELECTRIFICATION - MODERATE TECHNOLOGY ADVANCEMENT"/>
    <x v="0"/>
    <s v="PROPANE ICE LIGHT-DUTY TRUCK"/>
    <x v="32"/>
    <s v="TRANSPORTATION"/>
    <x v="3"/>
    <s v="COMPRESSED PIPELINE GAS"/>
    <n v="0"/>
  </r>
  <r>
    <n v="76307"/>
    <s v="REFERENCE ELECTRIFICATION - MODERATE TECHNOLOGY ADVANCEMENT"/>
    <x v="0"/>
    <s v="PROPANE ICE LIGHT-DUTY TRUCK"/>
    <x v="32"/>
    <s v="TRANSPORTATION"/>
    <x v="3"/>
    <s v="LIQUID HYDROGEN"/>
    <n v="0"/>
  </r>
  <r>
    <n v="76308"/>
    <s v="REFERENCE ELECTRIFICATION - MODERATE TECHNOLOGY ADVANCEMENT"/>
    <x v="0"/>
    <s v="PROPANE ICE LIGHT-DUTY TRUCK"/>
    <x v="33"/>
    <s v="TRANSPORTATION"/>
    <x v="3"/>
    <s v="GASOLINE FUEL"/>
    <n v="0"/>
  </r>
  <r>
    <n v="76309"/>
    <s v="REFERENCE ELECTRIFICATION - MODERATE TECHNOLOGY ADVANCEMENT"/>
    <x v="0"/>
    <s v="PROPANE ICE LIGHT-DUTY TRUCK"/>
    <x v="33"/>
    <s v="TRANSPORTATION"/>
    <x v="3"/>
    <s v="ELECTRICITY"/>
    <n v="0"/>
  </r>
  <r>
    <n v="76310"/>
    <s v="REFERENCE ELECTRIFICATION - MODERATE TECHNOLOGY ADVANCEMENT"/>
    <x v="0"/>
    <s v="PROPANE ICE LIGHT-DUTY TRUCK"/>
    <x v="33"/>
    <s v="TRANSPORTATION"/>
    <x v="3"/>
    <s v="DIESEL FUEL"/>
    <n v="1881773.12648593"/>
  </r>
  <r>
    <n v="76311"/>
    <s v="REFERENCE ELECTRIFICATION - MODERATE TECHNOLOGY ADVANCEMENT"/>
    <x v="0"/>
    <s v="PROPANE ICE LIGHT-DUTY TRUCK"/>
    <x v="33"/>
    <s v="TRANSPORTATION"/>
    <x v="3"/>
    <s v="COMPRESSED PIPELINE GAS"/>
    <n v="0"/>
  </r>
  <r>
    <n v="76312"/>
    <s v="REFERENCE ELECTRIFICATION - MODERATE TECHNOLOGY ADVANCEMENT"/>
    <x v="0"/>
    <s v="PROPANE ICE LIGHT-DUTY TRUCK"/>
    <x v="33"/>
    <s v="TRANSPORTATION"/>
    <x v="3"/>
    <s v="LIQUID HYDROGEN"/>
    <n v="0"/>
  </r>
  <r>
    <n v="76313"/>
    <s v="REFERENCE ELECTRIFICATION - MODERATE TECHNOLOGY ADVANCEMENT"/>
    <x v="0"/>
    <s v="PROPANE ICE LIGHT-DUTY TRUCK"/>
    <x v="34"/>
    <s v="TRANSPORTATION"/>
    <x v="3"/>
    <s v="GASOLINE FUEL"/>
    <n v="0"/>
  </r>
  <r>
    <n v="76314"/>
    <s v="REFERENCE ELECTRIFICATION - MODERATE TECHNOLOGY ADVANCEMENT"/>
    <x v="0"/>
    <s v="PROPANE ICE LIGHT-DUTY TRUCK"/>
    <x v="34"/>
    <s v="TRANSPORTATION"/>
    <x v="3"/>
    <s v="ELECTRICITY"/>
    <n v="0"/>
  </r>
  <r>
    <n v="76315"/>
    <s v="REFERENCE ELECTRIFICATION - MODERATE TECHNOLOGY ADVANCEMENT"/>
    <x v="0"/>
    <s v="PROPANE ICE LIGHT-DUTY TRUCK"/>
    <x v="34"/>
    <s v="TRANSPORTATION"/>
    <x v="3"/>
    <s v="DIESEL FUEL"/>
    <n v="141743.948510775"/>
  </r>
  <r>
    <n v="76316"/>
    <s v="REFERENCE ELECTRIFICATION - MODERATE TECHNOLOGY ADVANCEMENT"/>
    <x v="0"/>
    <s v="PROPANE ICE LIGHT-DUTY TRUCK"/>
    <x v="34"/>
    <s v="TRANSPORTATION"/>
    <x v="3"/>
    <s v="COMPRESSED PIPELINE GAS"/>
    <n v="0"/>
  </r>
  <r>
    <n v="76317"/>
    <s v="REFERENCE ELECTRIFICATION - MODERATE TECHNOLOGY ADVANCEMENT"/>
    <x v="0"/>
    <s v="PROPANE ICE LIGHT-DUTY TRUCK"/>
    <x v="34"/>
    <s v="TRANSPORTATION"/>
    <x v="3"/>
    <s v="LIQUID HYDROGEN"/>
    <n v="0"/>
  </r>
  <r>
    <n v="76318"/>
    <s v="REFERENCE ELECTRIFICATION - MODERATE TECHNOLOGY ADVANCEMENT"/>
    <x v="0"/>
    <s v="PROPANE ICE LIGHT-DUTY TRUCK"/>
    <x v="35"/>
    <s v="TRANSPORTATION"/>
    <x v="3"/>
    <s v="GASOLINE FUEL"/>
    <n v="0"/>
  </r>
  <r>
    <n v="76319"/>
    <s v="REFERENCE ELECTRIFICATION - MODERATE TECHNOLOGY ADVANCEMENT"/>
    <x v="0"/>
    <s v="PROPANE ICE LIGHT-DUTY TRUCK"/>
    <x v="35"/>
    <s v="TRANSPORTATION"/>
    <x v="3"/>
    <s v="ELECTRICITY"/>
    <n v="0"/>
  </r>
  <r>
    <n v="76320"/>
    <s v="REFERENCE ELECTRIFICATION - MODERATE TECHNOLOGY ADVANCEMENT"/>
    <x v="0"/>
    <s v="PROPANE ICE LIGHT-DUTY TRUCK"/>
    <x v="35"/>
    <s v="TRANSPORTATION"/>
    <x v="3"/>
    <s v="DIESEL FUEL"/>
    <n v="1813345.01133668"/>
  </r>
  <r>
    <n v="76321"/>
    <s v="REFERENCE ELECTRIFICATION - MODERATE TECHNOLOGY ADVANCEMENT"/>
    <x v="0"/>
    <s v="PROPANE ICE LIGHT-DUTY TRUCK"/>
    <x v="35"/>
    <s v="TRANSPORTATION"/>
    <x v="3"/>
    <s v="COMPRESSED PIPELINE GAS"/>
    <n v="0"/>
  </r>
  <r>
    <n v="76322"/>
    <s v="REFERENCE ELECTRIFICATION - MODERATE TECHNOLOGY ADVANCEMENT"/>
    <x v="0"/>
    <s v="PROPANE ICE LIGHT-DUTY TRUCK"/>
    <x v="35"/>
    <s v="TRANSPORTATION"/>
    <x v="3"/>
    <s v="LIQUID HYDROGEN"/>
    <n v="0"/>
  </r>
  <r>
    <n v="76323"/>
    <s v="REFERENCE ELECTRIFICATION - MODERATE TECHNOLOGY ADVANCEMENT"/>
    <x v="0"/>
    <s v="PROPANE ICE LIGHT-DUTY TRUCK"/>
    <x v="36"/>
    <s v="TRANSPORTATION"/>
    <x v="3"/>
    <s v="GASOLINE FUEL"/>
    <n v="0"/>
  </r>
  <r>
    <n v="76324"/>
    <s v="REFERENCE ELECTRIFICATION - MODERATE TECHNOLOGY ADVANCEMENT"/>
    <x v="0"/>
    <s v="PROPANE ICE LIGHT-DUTY TRUCK"/>
    <x v="36"/>
    <s v="TRANSPORTATION"/>
    <x v="3"/>
    <s v="ELECTRICITY"/>
    <n v="0"/>
  </r>
  <r>
    <n v="76325"/>
    <s v="REFERENCE ELECTRIFICATION - MODERATE TECHNOLOGY ADVANCEMENT"/>
    <x v="0"/>
    <s v="PROPANE ICE LIGHT-DUTY TRUCK"/>
    <x v="36"/>
    <s v="TRANSPORTATION"/>
    <x v="3"/>
    <s v="DIESEL FUEL"/>
    <n v="708719.747067115"/>
  </r>
  <r>
    <n v="76326"/>
    <s v="REFERENCE ELECTRIFICATION - MODERATE TECHNOLOGY ADVANCEMENT"/>
    <x v="0"/>
    <s v="PROPANE ICE LIGHT-DUTY TRUCK"/>
    <x v="36"/>
    <s v="TRANSPORTATION"/>
    <x v="3"/>
    <s v="COMPRESSED PIPELINE GAS"/>
    <n v="0"/>
  </r>
  <r>
    <n v="76327"/>
    <s v="REFERENCE ELECTRIFICATION - MODERATE TECHNOLOGY ADVANCEMENT"/>
    <x v="0"/>
    <s v="PROPANE ICE LIGHT-DUTY TRUCK"/>
    <x v="36"/>
    <s v="TRANSPORTATION"/>
    <x v="3"/>
    <s v="LIQUID HYDROGEN"/>
    <n v="0"/>
  </r>
  <r>
    <n v="76328"/>
    <s v="REFERENCE ELECTRIFICATION - MODERATE TECHNOLOGY ADVANCEMENT"/>
    <x v="0"/>
    <s v="PROPANE ICE LIGHT-DUTY TRUCK"/>
    <x v="37"/>
    <s v="TRANSPORTATION"/>
    <x v="3"/>
    <s v="GASOLINE FUEL"/>
    <n v="0"/>
  </r>
  <r>
    <n v="76329"/>
    <s v="REFERENCE ELECTRIFICATION - MODERATE TECHNOLOGY ADVANCEMENT"/>
    <x v="0"/>
    <s v="PROPANE ICE LIGHT-DUTY TRUCK"/>
    <x v="37"/>
    <s v="TRANSPORTATION"/>
    <x v="3"/>
    <s v="ELECTRICITY"/>
    <n v="0"/>
  </r>
  <r>
    <n v="76330"/>
    <s v="REFERENCE ELECTRIFICATION - MODERATE TECHNOLOGY ADVANCEMENT"/>
    <x v="0"/>
    <s v="PROPANE ICE LIGHT-DUTY TRUCK"/>
    <x v="37"/>
    <s v="TRANSPORTATION"/>
    <x v="3"/>
    <s v="DIESEL FUEL"/>
    <n v="522986.297035046"/>
  </r>
  <r>
    <n v="76331"/>
    <s v="REFERENCE ELECTRIFICATION - MODERATE TECHNOLOGY ADVANCEMENT"/>
    <x v="0"/>
    <s v="PROPANE ICE LIGHT-DUTY TRUCK"/>
    <x v="37"/>
    <s v="TRANSPORTATION"/>
    <x v="3"/>
    <s v="COMPRESSED PIPELINE GAS"/>
    <n v="0"/>
  </r>
  <r>
    <n v="76332"/>
    <s v="REFERENCE ELECTRIFICATION - MODERATE TECHNOLOGY ADVANCEMENT"/>
    <x v="0"/>
    <s v="PROPANE ICE LIGHT-DUTY TRUCK"/>
    <x v="37"/>
    <s v="TRANSPORTATION"/>
    <x v="3"/>
    <s v="LIQUID HYDROGEN"/>
    <n v="0"/>
  </r>
  <r>
    <n v="76333"/>
    <s v="REFERENCE ELECTRIFICATION - MODERATE TECHNOLOGY ADVANCEMENT"/>
    <x v="0"/>
    <s v="PROPANE ICE LIGHT-DUTY TRUCK"/>
    <x v="38"/>
    <s v="TRANSPORTATION"/>
    <x v="3"/>
    <s v="GASOLINE FUEL"/>
    <n v="0"/>
  </r>
  <r>
    <n v="76334"/>
    <s v="REFERENCE ELECTRIFICATION - MODERATE TECHNOLOGY ADVANCEMENT"/>
    <x v="0"/>
    <s v="PROPANE ICE LIGHT-DUTY TRUCK"/>
    <x v="38"/>
    <s v="TRANSPORTATION"/>
    <x v="3"/>
    <s v="ELECTRICITY"/>
    <n v="0"/>
  </r>
  <r>
    <n v="76335"/>
    <s v="REFERENCE ELECTRIFICATION - MODERATE TECHNOLOGY ADVANCEMENT"/>
    <x v="0"/>
    <s v="PROPANE ICE LIGHT-DUTY TRUCK"/>
    <x v="38"/>
    <s v="TRANSPORTATION"/>
    <x v="3"/>
    <s v="DIESEL FUEL"/>
    <n v="1656937.89364612"/>
  </r>
  <r>
    <n v="76336"/>
    <s v="REFERENCE ELECTRIFICATION - MODERATE TECHNOLOGY ADVANCEMENT"/>
    <x v="0"/>
    <s v="PROPANE ICE LIGHT-DUTY TRUCK"/>
    <x v="38"/>
    <s v="TRANSPORTATION"/>
    <x v="3"/>
    <s v="COMPRESSED PIPELINE GAS"/>
    <n v="0"/>
  </r>
  <r>
    <n v="76337"/>
    <s v="REFERENCE ELECTRIFICATION - MODERATE TECHNOLOGY ADVANCEMENT"/>
    <x v="0"/>
    <s v="PROPANE ICE LIGHT-DUTY TRUCK"/>
    <x v="38"/>
    <s v="TRANSPORTATION"/>
    <x v="3"/>
    <s v="LIQUID HYDROGEN"/>
    <n v="0"/>
  </r>
  <r>
    <n v="76338"/>
    <s v="REFERENCE ELECTRIFICATION - MODERATE TECHNOLOGY ADVANCEMENT"/>
    <x v="0"/>
    <s v="PROPANE ICE LIGHT-DUTY TRUCK"/>
    <x v="39"/>
    <s v="TRANSPORTATION"/>
    <x v="3"/>
    <s v="GASOLINE FUEL"/>
    <n v="0"/>
  </r>
  <r>
    <n v="76339"/>
    <s v="REFERENCE ELECTRIFICATION - MODERATE TECHNOLOGY ADVANCEMENT"/>
    <x v="0"/>
    <s v="PROPANE ICE LIGHT-DUTY TRUCK"/>
    <x v="39"/>
    <s v="TRANSPORTATION"/>
    <x v="3"/>
    <s v="ELECTRICITY"/>
    <n v="0"/>
  </r>
  <r>
    <n v="76340"/>
    <s v="REFERENCE ELECTRIFICATION - MODERATE TECHNOLOGY ADVANCEMENT"/>
    <x v="0"/>
    <s v="PROPANE ICE LIGHT-DUTY TRUCK"/>
    <x v="39"/>
    <s v="TRANSPORTATION"/>
    <x v="3"/>
    <s v="DIESEL FUEL"/>
    <n v="131968.504564043"/>
  </r>
  <r>
    <n v="76341"/>
    <s v="REFERENCE ELECTRIFICATION - MODERATE TECHNOLOGY ADVANCEMENT"/>
    <x v="0"/>
    <s v="PROPANE ICE LIGHT-DUTY TRUCK"/>
    <x v="39"/>
    <s v="TRANSPORTATION"/>
    <x v="3"/>
    <s v="COMPRESSED PIPELINE GAS"/>
    <n v="0"/>
  </r>
  <r>
    <n v="76342"/>
    <s v="REFERENCE ELECTRIFICATION - MODERATE TECHNOLOGY ADVANCEMENT"/>
    <x v="0"/>
    <s v="PROPANE ICE LIGHT-DUTY TRUCK"/>
    <x v="39"/>
    <s v="TRANSPORTATION"/>
    <x v="3"/>
    <s v="LIQUID HYDROGEN"/>
    <n v="0"/>
  </r>
  <r>
    <n v="76343"/>
    <s v="REFERENCE ELECTRIFICATION - MODERATE TECHNOLOGY ADVANCEMENT"/>
    <x v="0"/>
    <s v="PROPANE ICE LIGHT-DUTY TRUCK"/>
    <x v="40"/>
    <s v="TRANSPORTATION"/>
    <x v="3"/>
    <s v="GASOLINE FUEL"/>
    <n v="0"/>
  </r>
  <r>
    <n v="76344"/>
    <s v="REFERENCE ELECTRIFICATION - MODERATE TECHNOLOGY ADVANCEMENT"/>
    <x v="0"/>
    <s v="PROPANE ICE LIGHT-DUTY TRUCK"/>
    <x v="40"/>
    <s v="TRANSPORTATION"/>
    <x v="3"/>
    <s v="ELECTRICITY"/>
    <n v="0"/>
  </r>
  <r>
    <n v="76345"/>
    <s v="REFERENCE ELECTRIFICATION - MODERATE TECHNOLOGY ADVANCEMENT"/>
    <x v="0"/>
    <s v="PROPANE ICE LIGHT-DUTY TRUCK"/>
    <x v="40"/>
    <s v="TRANSPORTATION"/>
    <x v="3"/>
    <s v="DIESEL FUEL"/>
    <n v="865126.865760556"/>
  </r>
  <r>
    <n v="76346"/>
    <s v="REFERENCE ELECTRIFICATION - MODERATE TECHNOLOGY ADVANCEMENT"/>
    <x v="0"/>
    <s v="PROPANE ICE LIGHT-DUTY TRUCK"/>
    <x v="40"/>
    <s v="TRANSPORTATION"/>
    <x v="3"/>
    <s v="COMPRESSED PIPELINE GAS"/>
    <n v="0"/>
  </r>
  <r>
    <n v="76347"/>
    <s v="REFERENCE ELECTRIFICATION - MODERATE TECHNOLOGY ADVANCEMENT"/>
    <x v="0"/>
    <s v="PROPANE ICE LIGHT-DUTY TRUCK"/>
    <x v="40"/>
    <s v="TRANSPORTATION"/>
    <x v="3"/>
    <s v="LIQUID HYDROGEN"/>
    <n v="0"/>
  </r>
  <r>
    <n v="76348"/>
    <s v="REFERENCE ELECTRIFICATION - MODERATE TECHNOLOGY ADVANCEMENT"/>
    <x v="0"/>
    <s v="PROPANE ICE LIGHT-DUTY TRUCK"/>
    <x v="41"/>
    <s v="TRANSPORTATION"/>
    <x v="3"/>
    <s v="GASOLINE FUEL"/>
    <n v="0"/>
  </r>
  <r>
    <n v="76349"/>
    <s v="REFERENCE ELECTRIFICATION - MODERATE TECHNOLOGY ADVANCEMENT"/>
    <x v="0"/>
    <s v="PROPANE ICE LIGHT-DUTY TRUCK"/>
    <x v="41"/>
    <s v="TRANSPORTATION"/>
    <x v="3"/>
    <s v="ELECTRICITY"/>
    <n v="0"/>
  </r>
  <r>
    <n v="76350"/>
    <s v="REFERENCE ELECTRIFICATION - MODERATE TECHNOLOGY ADVANCEMENT"/>
    <x v="0"/>
    <s v="PROPANE ICE LIGHT-DUTY TRUCK"/>
    <x v="41"/>
    <s v="TRANSPORTATION"/>
    <x v="3"/>
    <s v="DIESEL FUEL"/>
    <n v="146631.672740768"/>
  </r>
  <r>
    <n v="76351"/>
    <s v="REFERENCE ELECTRIFICATION - MODERATE TECHNOLOGY ADVANCEMENT"/>
    <x v="0"/>
    <s v="PROPANE ICE LIGHT-DUTY TRUCK"/>
    <x v="41"/>
    <s v="TRANSPORTATION"/>
    <x v="3"/>
    <s v="COMPRESSED PIPELINE GAS"/>
    <n v="0"/>
  </r>
  <r>
    <n v="76352"/>
    <s v="REFERENCE ELECTRIFICATION - MODERATE TECHNOLOGY ADVANCEMENT"/>
    <x v="0"/>
    <s v="PROPANE ICE LIGHT-DUTY TRUCK"/>
    <x v="41"/>
    <s v="TRANSPORTATION"/>
    <x v="3"/>
    <s v="LIQUID HYDROGEN"/>
    <n v="0"/>
  </r>
  <r>
    <n v="76353"/>
    <s v="REFERENCE ELECTRIFICATION - MODERATE TECHNOLOGY ADVANCEMENT"/>
    <x v="0"/>
    <s v="PROPANE ICE LIGHT-DUTY TRUCK"/>
    <x v="42"/>
    <s v="TRANSPORTATION"/>
    <x v="3"/>
    <s v="GASOLINE FUEL"/>
    <n v="0"/>
  </r>
  <r>
    <n v="76354"/>
    <s v="REFERENCE ELECTRIFICATION - MODERATE TECHNOLOGY ADVANCEMENT"/>
    <x v="0"/>
    <s v="PROPANE ICE LIGHT-DUTY TRUCK"/>
    <x v="42"/>
    <s v="TRANSPORTATION"/>
    <x v="3"/>
    <s v="ELECTRICITY"/>
    <n v="0"/>
  </r>
  <r>
    <n v="76355"/>
    <s v="REFERENCE ELECTRIFICATION - MODERATE TECHNOLOGY ADVANCEMENT"/>
    <x v="0"/>
    <s v="PROPANE ICE LIGHT-DUTY TRUCK"/>
    <x v="42"/>
    <s v="TRANSPORTATION"/>
    <x v="3"/>
    <s v="DIESEL FUEL"/>
    <n v="1226818.32087508"/>
  </r>
  <r>
    <n v="76356"/>
    <s v="REFERENCE ELECTRIFICATION - MODERATE TECHNOLOGY ADVANCEMENT"/>
    <x v="0"/>
    <s v="PROPANE ICE LIGHT-DUTY TRUCK"/>
    <x v="42"/>
    <s v="TRANSPORTATION"/>
    <x v="3"/>
    <s v="COMPRESSED PIPELINE GAS"/>
    <n v="0"/>
  </r>
  <r>
    <n v="76357"/>
    <s v="REFERENCE ELECTRIFICATION - MODERATE TECHNOLOGY ADVANCEMENT"/>
    <x v="0"/>
    <s v="PROPANE ICE LIGHT-DUTY TRUCK"/>
    <x v="42"/>
    <s v="TRANSPORTATION"/>
    <x v="3"/>
    <s v="LIQUID HYDROGEN"/>
    <n v="0"/>
  </r>
  <r>
    <n v="76358"/>
    <s v="REFERENCE ELECTRIFICATION - MODERATE TECHNOLOGY ADVANCEMENT"/>
    <x v="0"/>
    <s v="PROPANE ICE LIGHT-DUTY TRUCK"/>
    <x v="43"/>
    <s v="TRANSPORTATION"/>
    <x v="3"/>
    <s v="GASOLINE FUEL"/>
    <n v="0"/>
  </r>
  <r>
    <n v="76359"/>
    <s v="REFERENCE ELECTRIFICATION - MODERATE TECHNOLOGY ADVANCEMENT"/>
    <x v="0"/>
    <s v="PROPANE ICE LIGHT-DUTY TRUCK"/>
    <x v="43"/>
    <s v="TRANSPORTATION"/>
    <x v="3"/>
    <s v="ELECTRICITY"/>
    <n v="0"/>
  </r>
  <r>
    <n v="76360"/>
    <s v="REFERENCE ELECTRIFICATION - MODERATE TECHNOLOGY ADVANCEMENT"/>
    <x v="0"/>
    <s v="PROPANE ICE LIGHT-DUTY TRUCK"/>
    <x v="43"/>
    <s v="TRANSPORTATION"/>
    <x v="3"/>
    <s v="DIESEL FUEL"/>
    <n v="3651128.6217568"/>
  </r>
  <r>
    <n v="76361"/>
    <s v="REFERENCE ELECTRIFICATION - MODERATE TECHNOLOGY ADVANCEMENT"/>
    <x v="0"/>
    <s v="PROPANE ICE LIGHT-DUTY TRUCK"/>
    <x v="43"/>
    <s v="TRANSPORTATION"/>
    <x v="3"/>
    <s v="COMPRESSED PIPELINE GAS"/>
    <n v="0"/>
  </r>
  <r>
    <n v="76362"/>
    <s v="REFERENCE ELECTRIFICATION - MODERATE TECHNOLOGY ADVANCEMENT"/>
    <x v="0"/>
    <s v="PROPANE ICE LIGHT-DUTY TRUCK"/>
    <x v="43"/>
    <s v="TRANSPORTATION"/>
    <x v="3"/>
    <s v="LIQUID HYDROGEN"/>
    <n v="0"/>
  </r>
  <r>
    <n v="76363"/>
    <s v="REFERENCE ELECTRIFICATION - MODERATE TECHNOLOGY ADVANCEMENT"/>
    <x v="0"/>
    <s v="PROPANE ICE LIGHT-DUTY TRUCK"/>
    <x v="44"/>
    <s v="TRANSPORTATION"/>
    <x v="3"/>
    <s v="GASOLINE FUEL"/>
    <n v="0"/>
  </r>
  <r>
    <n v="76364"/>
    <s v="REFERENCE ELECTRIFICATION - MODERATE TECHNOLOGY ADVANCEMENT"/>
    <x v="0"/>
    <s v="PROPANE ICE LIGHT-DUTY TRUCK"/>
    <x v="44"/>
    <s v="TRANSPORTATION"/>
    <x v="3"/>
    <s v="ELECTRICITY"/>
    <n v="0"/>
  </r>
  <r>
    <n v="76365"/>
    <s v="REFERENCE ELECTRIFICATION - MODERATE TECHNOLOGY ADVANCEMENT"/>
    <x v="0"/>
    <s v="PROPANE ICE LIGHT-DUTY TRUCK"/>
    <x v="44"/>
    <s v="TRANSPORTATION"/>
    <x v="3"/>
    <s v="DIESEL FUEL"/>
    <n v="381242.347521332"/>
  </r>
  <r>
    <n v="76366"/>
    <s v="REFERENCE ELECTRIFICATION - MODERATE TECHNOLOGY ADVANCEMENT"/>
    <x v="0"/>
    <s v="PROPANE ICE LIGHT-DUTY TRUCK"/>
    <x v="44"/>
    <s v="TRANSPORTATION"/>
    <x v="3"/>
    <s v="COMPRESSED PIPELINE GAS"/>
    <n v="0"/>
  </r>
  <r>
    <n v="76367"/>
    <s v="REFERENCE ELECTRIFICATION - MODERATE TECHNOLOGY ADVANCEMENT"/>
    <x v="0"/>
    <s v="PROPANE ICE LIGHT-DUTY TRUCK"/>
    <x v="44"/>
    <s v="TRANSPORTATION"/>
    <x v="3"/>
    <s v="LIQUID HYDROGEN"/>
    <n v="0"/>
  </r>
  <r>
    <n v="76368"/>
    <s v="REFERENCE ELECTRIFICATION - MODERATE TECHNOLOGY ADVANCEMENT"/>
    <x v="0"/>
    <s v="PROPANE ICE LIGHT-DUTY TRUCK"/>
    <x v="45"/>
    <s v="TRANSPORTATION"/>
    <x v="3"/>
    <s v="GASOLINE FUEL"/>
    <n v="0"/>
  </r>
  <r>
    <n v="76369"/>
    <s v="REFERENCE ELECTRIFICATION - MODERATE TECHNOLOGY ADVANCEMENT"/>
    <x v="0"/>
    <s v="PROPANE ICE LIGHT-DUTY TRUCK"/>
    <x v="45"/>
    <s v="TRANSPORTATION"/>
    <x v="3"/>
    <s v="ELECTRICITY"/>
    <n v="0"/>
  </r>
  <r>
    <n v="76370"/>
    <s v="REFERENCE ELECTRIFICATION - MODERATE TECHNOLOGY ADVANCEMENT"/>
    <x v="0"/>
    <s v="PROPANE ICE LIGHT-DUTY TRUCK"/>
    <x v="45"/>
    <s v="TRANSPORTATION"/>
    <x v="3"/>
    <s v="DIESEL FUEL"/>
    <n v="122193.059614327"/>
  </r>
  <r>
    <n v="76371"/>
    <s v="REFERENCE ELECTRIFICATION - MODERATE TECHNOLOGY ADVANCEMENT"/>
    <x v="0"/>
    <s v="PROPANE ICE LIGHT-DUTY TRUCK"/>
    <x v="45"/>
    <s v="TRANSPORTATION"/>
    <x v="3"/>
    <s v="COMPRESSED PIPELINE GAS"/>
    <n v="0"/>
  </r>
  <r>
    <n v="76372"/>
    <s v="REFERENCE ELECTRIFICATION - MODERATE TECHNOLOGY ADVANCEMENT"/>
    <x v="0"/>
    <s v="PROPANE ICE LIGHT-DUTY TRUCK"/>
    <x v="45"/>
    <s v="TRANSPORTATION"/>
    <x v="3"/>
    <s v="LIQUID HYDROGEN"/>
    <n v="0"/>
  </r>
  <r>
    <n v="76373"/>
    <s v="REFERENCE ELECTRIFICATION - MODERATE TECHNOLOGY ADVANCEMENT"/>
    <x v="0"/>
    <s v="PROPANE ICE LIGHT-DUTY TRUCK"/>
    <x v="46"/>
    <s v="TRANSPORTATION"/>
    <x v="3"/>
    <s v="GASOLINE FUEL"/>
    <n v="0"/>
  </r>
  <r>
    <n v="76374"/>
    <s v="REFERENCE ELECTRIFICATION - MODERATE TECHNOLOGY ADVANCEMENT"/>
    <x v="0"/>
    <s v="PROPANE ICE LIGHT-DUTY TRUCK"/>
    <x v="46"/>
    <s v="TRANSPORTATION"/>
    <x v="3"/>
    <s v="ELECTRICITY"/>
    <n v="0"/>
  </r>
  <r>
    <n v="76375"/>
    <s v="REFERENCE ELECTRIFICATION - MODERATE TECHNOLOGY ADVANCEMENT"/>
    <x v="0"/>
    <s v="PROPANE ICE LIGHT-DUTY TRUCK"/>
    <x v="46"/>
    <s v="TRANSPORTATION"/>
    <x v="3"/>
    <s v="DIESEL FUEL"/>
    <n v="1412551.77241165"/>
  </r>
  <r>
    <n v="76376"/>
    <s v="REFERENCE ELECTRIFICATION - MODERATE TECHNOLOGY ADVANCEMENT"/>
    <x v="0"/>
    <s v="PROPANE ICE LIGHT-DUTY TRUCK"/>
    <x v="46"/>
    <s v="TRANSPORTATION"/>
    <x v="3"/>
    <s v="COMPRESSED PIPELINE GAS"/>
    <n v="0"/>
  </r>
  <r>
    <n v="76377"/>
    <s v="REFERENCE ELECTRIFICATION - MODERATE TECHNOLOGY ADVANCEMENT"/>
    <x v="0"/>
    <s v="PROPANE ICE LIGHT-DUTY TRUCK"/>
    <x v="46"/>
    <s v="TRANSPORTATION"/>
    <x v="3"/>
    <s v="LIQUID HYDROGEN"/>
    <n v="0"/>
  </r>
  <r>
    <n v="76378"/>
    <s v="REFERENCE ELECTRIFICATION - MODERATE TECHNOLOGY ADVANCEMENT"/>
    <x v="0"/>
    <s v="PROPANE ICE LIGHT-DUTY TRUCK"/>
    <x v="47"/>
    <s v="TRANSPORTATION"/>
    <x v="3"/>
    <s v="GASOLINE FUEL"/>
    <n v="0"/>
  </r>
  <r>
    <n v="76379"/>
    <s v="REFERENCE ELECTRIFICATION - MODERATE TECHNOLOGY ADVANCEMENT"/>
    <x v="0"/>
    <s v="PROPANE ICE LIGHT-DUTY TRUCK"/>
    <x v="47"/>
    <s v="TRANSPORTATION"/>
    <x v="3"/>
    <s v="ELECTRICITY"/>
    <n v="0"/>
  </r>
  <r>
    <n v="76380"/>
    <s v="REFERENCE ELECTRIFICATION - MODERATE TECHNOLOGY ADVANCEMENT"/>
    <x v="0"/>
    <s v="PROPANE ICE LIGHT-DUTY TRUCK"/>
    <x v="47"/>
    <s v="TRANSPORTATION"/>
    <x v="3"/>
    <s v="DIESEL FUEL"/>
    <n v="992207.64559311"/>
  </r>
  <r>
    <n v="76381"/>
    <s v="REFERENCE ELECTRIFICATION - MODERATE TECHNOLOGY ADVANCEMENT"/>
    <x v="0"/>
    <s v="PROPANE ICE LIGHT-DUTY TRUCK"/>
    <x v="47"/>
    <s v="TRANSPORTATION"/>
    <x v="3"/>
    <s v="COMPRESSED PIPELINE GAS"/>
    <n v="0"/>
  </r>
  <r>
    <n v="76382"/>
    <s v="REFERENCE ELECTRIFICATION - MODERATE TECHNOLOGY ADVANCEMENT"/>
    <x v="0"/>
    <s v="PROPANE ICE LIGHT-DUTY TRUCK"/>
    <x v="47"/>
    <s v="TRANSPORTATION"/>
    <x v="3"/>
    <s v="LIQUID HYDROGEN"/>
    <n v="0"/>
  </r>
  <r>
    <n v="76383"/>
    <s v="REFERENCE ELECTRIFICATION - MODERATE TECHNOLOGY ADVANCEMENT"/>
    <x v="0"/>
    <s v="PROPANE ICE LIGHT-DUTY TRUCK"/>
    <x v="48"/>
    <s v="TRANSPORTATION"/>
    <x v="3"/>
    <s v="GASOLINE FUEL"/>
    <n v="0"/>
  </r>
  <r>
    <n v="76384"/>
    <s v="REFERENCE ELECTRIFICATION - MODERATE TECHNOLOGY ADVANCEMENT"/>
    <x v="0"/>
    <s v="PROPANE ICE LIGHT-DUTY TRUCK"/>
    <x v="48"/>
    <s v="TRANSPORTATION"/>
    <x v="3"/>
    <s v="ELECTRICITY"/>
    <n v="0"/>
  </r>
  <r>
    <n v="76385"/>
    <s v="REFERENCE ELECTRIFICATION - MODERATE TECHNOLOGY ADVANCEMENT"/>
    <x v="0"/>
    <s v="PROPANE ICE LIGHT-DUTY TRUCK"/>
    <x v="48"/>
    <s v="TRANSPORTATION"/>
    <x v="3"/>
    <s v="DIESEL FUEL"/>
    <n v="312814.233375012"/>
  </r>
  <r>
    <n v="76386"/>
    <s v="REFERENCE ELECTRIFICATION - MODERATE TECHNOLOGY ADVANCEMENT"/>
    <x v="0"/>
    <s v="PROPANE ICE LIGHT-DUTY TRUCK"/>
    <x v="48"/>
    <s v="TRANSPORTATION"/>
    <x v="3"/>
    <s v="COMPRESSED PIPELINE GAS"/>
    <n v="0"/>
  </r>
  <r>
    <n v="76387"/>
    <s v="REFERENCE ELECTRIFICATION - MODERATE TECHNOLOGY ADVANCEMENT"/>
    <x v="0"/>
    <s v="PROPANE ICE LIGHT-DUTY TRUCK"/>
    <x v="48"/>
    <s v="TRANSPORTATION"/>
    <x v="3"/>
    <s v="LIQUID HYDROGEN"/>
    <n v="0"/>
  </r>
  <r>
    <n v="76388"/>
    <s v="REFERENCE ELECTRIFICATION - MODERATE TECHNOLOGY ADVANCEMENT"/>
    <x v="0"/>
    <s v="PROPANE ICE LIGHT-DUTY TRUCK"/>
    <x v="49"/>
    <s v="TRANSPORTATION"/>
    <x v="3"/>
    <s v="GASOLINE FUEL"/>
    <n v="0"/>
  </r>
  <r>
    <n v="76389"/>
    <s v="REFERENCE ELECTRIFICATION - MODERATE TECHNOLOGY ADVANCEMENT"/>
    <x v="0"/>
    <s v="PROPANE ICE LIGHT-DUTY TRUCK"/>
    <x v="49"/>
    <s v="TRANSPORTATION"/>
    <x v="3"/>
    <s v="ELECTRICITY"/>
    <n v="0"/>
  </r>
  <r>
    <n v="76390"/>
    <s v="REFERENCE ELECTRIFICATION - MODERATE TECHNOLOGY ADVANCEMENT"/>
    <x v="0"/>
    <s v="PROPANE ICE LIGHT-DUTY TRUCK"/>
    <x v="49"/>
    <s v="TRANSPORTATION"/>
    <x v="3"/>
    <s v="DIESEL FUEL"/>
    <n v="1001983.09154588"/>
  </r>
  <r>
    <n v="76391"/>
    <s v="REFERENCE ELECTRIFICATION - MODERATE TECHNOLOGY ADVANCEMENT"/>
    <x v="0"/>
    <s v="PROPANE ICE LIGHT-DUTY TRUCK"/>
    <x v="49"/>
    <s v="TRANSPORTATION"/>
    <x v="3"/>
    <s v="COMPRESSED PIPELINE GAS"/>
    <n v="0"/>
  </r>
  <r>
    <n v="76392"/>
    <s v="REFERENCE ELECTRIFICATION - MODERATE TECHNOLOGY ADVANCEMENT"/>
    <x v="0"/>
    <s v="PROPANE ICE LIGHT-DUTY TRUCK"/>
    <x v="49"/>
    <s v="TRANSPORTATION"/>
    <x v="3"/>
    <s v="LIQUID HYDROGEN"/>
    <n v="0"/>
  </r>
  <r>
    <n v="76393"/>
    <s v="REFERENCE ELECTRIFICATION - MODERATE TECHNOLOGY ADVANCEMENT"/>
    <x v="0"/>
    <s v="PROPANE ICE LIGHT-DUTY TRUCK"/>
    <x v="50"/>
    <s v="TRANSPORTATION"/>
    <x v="3"/>
    <s v="GASOLINE FUEL"/>
    <n v="0"/>
  </r>
  <r>
    <n v="76394"/>
    <s v="REFERENCE ELECTRIFICATION - MODERATE TECHNOLOGY ADVANCEMENT"/>
    <x v="0"/>
    <s v="PROPANE ICE LIGHT-DUTY TRUCK"/>
    <x v="50"/>
    <s v="TRANSPORTATION"/>
    <x v="3"/>
    <s v="ELECTRICITY"/>
    <n v="0"/>
  </r>
  <r>
    <n v="76395"/>
    <s v="REFERENCE ELECTRIFICATION - MODERATE TECHNOLOGY ADVANCEMENT"/>
    <x v="0"/>
    <s v="PROPANE ICE LIGHT-DUTY TRUCK"/>
    <x v="50"/>
    <s v="TRANSPORTATION"/>
    <x v="3"/>
    <s v="DIESEL FUEL"/>
    <n v="146631.672239335"/>
  </r>
  <r>
    <n v="76396"/>
    <s v="REFERENCE ELECTRIFICATION - MODERATE TECHNOLOGY ADVANCEMENT"/>
    <x v="0"/>
    <s v="PROPANE ICE LIGHT-DUTY TRUCK"/>
    <x v="50"/>
    <s v="TRANSPORTATION"/>
    <x v="3"/>
    <s v="COMPRESSED PIPELINE GAS"/>
    <n v="0"/>
  </r>
  <r>
    <n v="76397"/>
    <s v="REFERENCE ELECTRIFICATION - MODERATE TECHNOLOGY ADVANCEMENT"/>
    <x v="0"/>
    <s v="PROPANE ICE LIGHT-DUTY TRUCK"/>
    <x v="50"/>
    <s v="TRANSPORTATION"/>
    <x v="3"/>
    <s v="LIQUID HYDROGEN"/>
    <n v="0"/>
  </r>
  <r>
    <n v="76398"/>
    <s v="REFERENCE ELECTRIFICATION - MODERATE TECHNOLOGY ADVANCEMENT"/>
    <x v="0"/>
    <s v="HYDROGEN FUEL-CELL LIGHT-DUTY TRUCK"/>
    <x v="0"/>
    <s v="TRANSPORTATION"/>
    <x v="3"/>
    <s v="GASOLINE FUEL"/>
    <n v="0"/>
  </r>
  <r>
    <n v="76399"/>
    <s v="REFERENCE ELECTRIFICATION - MODERATE TECHNOLOGY ADVANCEMENT"/>
    <x v="0"/>
    <s v="HYDROGEN FUEL-CELL LIGHT-DUTY TRUCK"/>
    <x v="0"/>
    <s v="TRANSPORTATION"/>
    <x v="3"/>
    <s v="ELECTRICITY"/>
    <n v="0"/>
  </r>
  <r>
    <n v="76400"/>
    <s v="REFERENCE ELECTRIFICATION - MODERATE TECHNOLOGY ADVANCEMENT"/>
    <x v="0"/>
    <s v="HYDROGEN FUEL-CELL LIGHT-DUTY TRUCK"/>
    <x v="0"/>
    <s v="TRANSPORTATION"/>
    <x v="3"/>
    <s v="DIESEL FUEL"/>
    <n v="0"/>
  </r>
  <r>
    <n v="76401"/>
    <s v="REFERENCE ELECTRIFICATION - MODERATE TECHNOLOGY ADVANCEMENT"/>
    <x v="0"/>
    <s v="HYDROGEN FUEL-CELL LIGHT-DUTY TRUCK"/>
    <x v="0"/>
    <s v="TRANSPORTATION"/>
    <x v="3"/>
    <s v="COMPRESSED PIPELINE GAS"/>
    <n v="0"/>
  </r>
  <r>
    <n v="76402"/>
    <s v="REFERENCE ELECTRIFICATION - MODERATE TECHNOLOGY ADVANCEMENT"/>
    <x v="0"/>
    <s v="HYDROGEN FUEL-CELL LIGHT-DUTY TRUCK"/>
    <x v="0"/>
    <s v="TRANSPORTATION"/>
    <x v="3"/>
    <s v="LIQUID HYDROGEN"/>
    <n v="5940.83006739478"/>
  </r>
  <r>
    <n v="76403"/>
    <s v="REFERENCE ELECTRIFICATION - MODERATE TECHNOLOGY ADVANCEMENT"/>
    <x v="0"/>
    <s v="HYDROGEN FUEL-CELL LIGHT-DUTY TRUCK"/>
    <x v="1"/>
    <s v="TRANSPORTATION"/>
    <x v="3"/>
    <s v="GASOLINE FUEL"/>
    <n v="0"/>
  </r>
  <r>
    <n v="76404"/>
    <s v="REFERENCE ELECTRIFICATION - MODERATE TECHNOLOGY ADVANCEMENT"/>
    <x v="0"/>
    <s v="HYDROGEN FUEL-CELL LIGHT-DUTY TRUCK"/>
    <x v="1"/>
    <s v="TRANSPORTATION"/>
    <x v="3"/>
    <s v="ELECTRICITY"/>
    <n v="0"/>
  </r>
  <r>
    <n v="76405"/>
    <s v="REFERENCE ELECTRIFICATION - MODERATE TECHNOLOGY ADVANCEMENT"/>
    <x v="0"/>
    <s v="HYDROGEN FUEL-CELL LIGHT-DUTY TRUCK"/>
    <x v="1"/>
    <s v="TRANSPORTATION"/>
    <x v="3"/>
    <s v="DIESEL FUEL"/>
    <n v="0"/>
  </r>
  <r>
    <n v="76406"/>
    <s v="REFERENCE ELECTRIFICATION - MODERATE TECHNOLOGY ADVANCEMENT"/>
    <x v="0"/>
    <s v="HYDROGEN FUEL-CELL LIGHT-DUTY TRUCK"/>
    <x v="1"/>
    <s v="TRANSPORTATION"/>
    <x v="3"/>
    <s v="COMPRESSED PIPELINE GAS"/>
    <n v="0"/>
  </r>
  <r>
    <n v="76407"/>
    <s v="REFERENCE ELECTRIFICATION - MODERATE TECHNOLOGY ADVANCEMENT"/>
    <x v="0"/>
    <s v="HYDROGEN FUEL-CELL LIGHT-DUTY TRUCK"/>
    <x v="1"/>
    <s v="TRANSPORTATION"/>
    <x v="3"/>
    <s v="LIQUID HYDROGEN"/>
    <n v="430.105345019492"/>
  </r>
  <r>
    <n v="76408"/>
    <s v="REFERENCE ELECTRIFICATION - MODERATE TECHNOLOGY ADVANCEMENT"/>
    <x v="0"/>
    <s v="HYDROGEN FUEL-CELL LIGHT-DUTY TRUCK"/>
    <x v="2"/>
    <s v="TRANSPORTATION"/>
    <x v="3"/>
    <s v="GASOLINE FUEL"/>
    <n v="0"/>
  </r>
  <r>
    <n v="76409"/>
    <s v="REFERENCE ELECTRIFICATION - MODERATE TECHNOLOGY ADVANCEMENT"/>
    <x v="0"/>
    <s v="HYDROGEN FUEL-CELL LIGHT-DUTY TRUCK"/>
    <x v="2"/>
    <s v="TRANSPORTATION"/>
    <x v="3"/>
    <s v="ELECTRICITY"/>
    <n v="0"/>
  </r>
  <r>
    <n v="76410"/>
    <s v="REFERENCE ELECTRIFICATION - MODERATE TECHNOLOGY ADVANCEMENT"/>
    <x v="0"/>
    <s v="HYDROGEN FUEL-CELL LIGHT-DUTY TRUCK"/>
    <x v="2"/>
    <s v="TRANSPORTATION"/>
    <x v="3"/>
    <s v="DIESEL FUEL"/>
    <n v="0"/>
  </r>
  <r>
    <n v="76411"/>
    <s v="REFERENCE ELECTRIFICATION - MODERATE TECHNOLOGY ADVANCEMENT"/>
    <x v="0"/>
    <s v="HYDROGEN FUEL-CELL LIGHT-DUTY TRUCK"/>
    <x v="2"/>
    <s v="TRANSPORTATION"/>
    <x v="3"/>
    <s v="COMPRESSED PIPELINE GAS"/>
    <n v="0"/>
  </r>
  <r>
    <n v="76412"/>
    <s v="REFERENCE ELECTRIFICATION - MODERATE TECHNOLOGY ADVANCEMENT"/>
    <x v="0"/>
    <s v="HYDROGEN FUEL-CELL LIGHT-DUTY TRUCK"/>
    <x v="2"/>
    <s v="TRANSPORTATION"/>
    <x v="3"/>
    <s v="LIQUID HYDROGEN"/>
    <n v="5591.36947145654"/>
  </r>
  <r>
    <n v="76413"/>
    <s v="REFERENCE ELECTRIFICATION - MODERATE TECHNOLOGY ADVANCEMENT"/>
    <x v="0"/>
    <s v="HYDROGEN FUEL-CELL LIGHT-DUTY TRUCK"/>
    <x v="3"/>
    <s v="TRANSPORTATION"/>
    <x v="3"/>
    <s v="GASOLINE FUEL"/>
    <n v="0"/>
  </r>
  <r>
    <n v="76414"/>
    <s v="REFERENCE ELECTRIFICATION - MODERATE TECHNOLOGY ADVANCEMENT"/>
    <x v="0"/>
    <s v="HYDROGEN FUEL-CELL LIGHT-DUTY TRUCK"/>
    <x v="3"/>
    <s v="TRANSPORTATION"/>
    <x v="3"/>
    <s v="ELECTRICITY"/>
    <n v="0"/>
  </r>
  <r>
    <n v="76415"/>
    <s v="REFERENCE ELECTRIFICATION - MODERATE TECHNOLOGY ADVANCEMENT"/>
    <x v="0"/>
    <s v="HYDROGEN FUEL-CELL LIGHT-DUTY TRUCK"/>
    <x v="3"/>
    <s v="TRANSPORTATION"/>
    <x v="3"/>
    <s v="DIESEL FUEL"/>
    <n v="0"/>
  </r>
  <r>
    <n v="76416"/>
    <s v="REFERENCE ELECTRIFICATION - MODERATE TECHNOLOGY ADVANCEMENT"/>
    <x v="0"/>
    <s v="HYDROGEN FUEL-CELL LIGHT-DUTY TRUCK"/>
    <x v="3"/>
    <s v="TRANSPORTATION"/>
    <x v="3"/>
    <s v="COMPRESSED PIPELINE GAS"/>
    <n v="0"/>
  </r>
  <r>
    <n v="76417"/>
    <s v="REFERENCE ELECTRIFICATION - MODERATE TECHNOLOGY ADVANCEMENT"/>
    <x v="0"/>
    <s v="HYDROGEN FUEL-CELL LIGHT-DUTY TRUCK"/>
    <x v="3"/>
    <s v="TRANSPORTATION"/>
    <x v="3"/>
    <s v="LIQUID HYDROGEN"/>
    <n v="2876.32947792506"/>
  </r>
  <r>
    <n v="76418"/>
    <s v="REFERENCE ELECTRIFICATION - MODERATE TECHNOLOGY ADVANCEMENT"/>
    <x v="0"/>
    <s v="HYDROGEN FUEL-CELL LIGHT-DUTY TRUCK"/>
    <x v="4"/>
    <s v="TRANSPORTATION"/>
    <x v="3"/>
    <s v="GASOLINE FUEL"/>
    <n v="0"/>
  </r>
  <r>
    <n v="76419"/>
    <s v="REFERENCE ELECTRIFICATION - MODERATE TECHNOLOGY ADVANCEMENT"/>
    <x v="0"/>
    <s v="HYDROGEN FUEL-CELL LIGHT-DUTY TRUCK"/>
    <x v="4"/>
    <s v="TRANSPORTATION"/>
    <x v="3"/>
    <s v="ELECTRICITY"/>
    <n v="0"/>
  </r>
  <r>
    <n v="76420"/>
    <s v="REFERENCE ELECTRIFICATION - MODERATE TECHNOLOGY ADVANCEMENT"/>
    <x v="0"/>
    <s v="HYDROGEN FUEL-CELL LIGHT-DUTY TRUCK"/>
    <x v="4"/>
    <s v="TRANSPORTATION"/>
    <x v="3"/>
    <s v="DIESEL FUEL"/>
    <n v="0"/>
  </r>
  <r>
    <n v="76421"/>
    <s v="REFERENCE ELECTRIFICATION - MODERATE TECHNOLOGY ADVANCEMENT"/>
    <x v="0"/>
    <s v="HYDROGEN FUEL-CELL LIGHT-DUTY TRUCK"/>
    <x v="4"/>
    <s v="TRANSPORTATION"/>
    <x v="3"/>
    <s v="COMPRESSED PIPELINE GAS"/>
    <n v="0"/>
  </r>
  <r>
    <n v="76422"/>
    <s v="REFERENCE ELECTRIFICATION - MODERATE TECHNOLOGY ADVANCEMENT"/>
    <x v="0"/>
    <s v="HYDROGEN FUEL-CELL LIGHT-DUTY TRUCK"/>
    <x v="4"/>
    <s v="TRANSPORTATION"/>
    <x v="3"/>
    <s v="LIQUID HYDROGEN"/>
    <n v="30349.3083517424"/>
  </r>
  <r>
    <n v="76423"/>
    <s v="REFERENCE ELECTRIFICATION - MODERATE TECHNOLOGY ADVANCEMENT"/>
    <x v="0"/>
    <s v="HYDROGEN FUEL-CELL LIGHT-DUTY TRUCK"/>
    <x v="5"/>
    <s v="TRANSPORTATION"/>
    <x v="3"/>
    <s v="GASOLINE FUEL"/>
    <n v="0"/>
  </r>
  <r>
    <n v="76424"/>
    <s v="REFERENCE ELECTRIFICATION - MODERATE TECHNOLOGY ADVANCEMENT"/>
    <x v="0"/>
    <s v="HYDROGEN FUEL-CELL LIGHT-DUTY TRUCK"/>
    <x v="5"/>
    <s v="TRANSPORTATION"/>
    <x v="3"/>
    <s v="ELECTRICITY"/>
    <n v="0"/>
  </r>
  <r>
    <n v="76425"/>
    <s v="REFERENCE ELECTRIFICATION - MODERATE TECHNOLOGY ADVANCEMENT"/>
    <x v="0"/>
    <s v="HYDROGEN FUEL-CELL LIGHT-DUTY TRUCK"/>
    <x v="5"/>
    <s v="TRANSPORTATION"/>
    <x v="3"/>
    <s v="DIESEL FUEL"/>
    <n v="0"/>
  </r>
  <r>
    <n v="76426"/>
    <s v="REFERENCE ELECTRIFICATION - MODERATE TECHNOLOGY ADVANCEMENT"/>
    <x v="0"/>
    <s v="HYDROGEN FUEL-CELL LIGHT-DUTY TRUCK"/>
    <x v="5"/>
    <s v="TRANSPORTATION"/>
    <x v="3"/>
    <s v="COMPRESSED PIPELINE GAS"/>
    <n v="0"/>
  </r>
  <r>
    <n v="76427"/>
    <s v="REFERENCE ELECTRIFICATION - MODERATE TECHNOLOGY ADVANCEMENT"/>
    <x v="0"/>
    <s v="HYDROGEN FUEL-CELL LIGHT-DUTY TRUCK"/>
    <x v="5"/>
    <s v="TRANSPORTATION"/>
    <x v="3"/>
    <s v="LIQUID HYDROGEN"/>
    <n v="4650.51403509394"/>
  </r>
  <r>
    <n v="76428"/>
    <s v="REFERENCE ELECTRIFICATION - MODERATE TECHNOLOGY ADVANCEMENT"/>
    <x v="0"/>
    <s v="HYDROGEN FUEL-CELL LIGHT-DUTY TRUCK"/>
    <x v="6"/>
    <s v="TRANSPORTATION"/>
    <x v="3"/>
    <s v="GASOLINE FUEL"/>
    <n v="0"/>
  </r>
  <r>
    <n v="76429"/>
    <s v="REFERENCE ELECTRIFICATION - MODERATE TECHNOLOGY ADVANCEMENT"/>
    <x v="0"/>
    <s v="HYDROGEN FUEL-CELL LIGHT-DUTY TRUCK"/>
    <x v="6"/>
    <s v="TRANSPORTATION"/>
    <x v="3"/>
    <s v="ELECTRICITY"/>
    <n v="0"/>
  </r>
  <r>
    <n v="76430"/>
    <s v="REFERENCE ELECTRIFICATION - MODERATE TECHNOLOGY ADVANCEMENT"/>
    <x v="0"/>
    <s v="HYDROGEN FUEL-CELL LIGHT-DUTY TRUCK"/>
    <x v="6"/>
    <s v="TRANSPORTATION"/>
    <x v="3"/>
    <s v="DIESEL FUEL"/>
    <n v="0"/>
  </r>
  <r>
    <n v="76431"/>
    <s v="REFERENCE ELECTRIFICATION - MODERATE TECHNOLOGY ADVANCEMENT"/>
    <x v="0"/>
    <s v="HYDROGEN FUEL-CELL LIGHT-DUTY TRUCK"/>
    <x v="6"/>
    <s v="TRANSPORTATION"/>
    <x v="3"/>
    <s v="COMPRESSED PIPELINE GAS"/>
    <n v="0"/>
  </r>
  <r>
    <n v="76432"/>
    <s v="REFERENCE ELECTRIFICATION - MODERATE TECHNOLOGY ADVANCEMENT"/>
    <x v="0"/>
    <s v="HYDROGEN FUEL-CELL LIGHT-DUTY TRUCK"/>
    <x v="6"/>
    <s v="TRANSPORTATION"/>
    <x v="3"/>
    <s v="LIQUID HYDROGEN"/>
    <n v="3118.26374173766"/>
  </r>
  <r>
    <n v="76433"/>
    <s v="REFERENCE ELECTRIFICATION - MODERATE TECHNOLOGY ADVANCEMENT"/>
    <x v="0"/>
    <s v="HYDROGEN FUEL-CELL LIGHT-DUTY TRUCK"/>
    <x v="7"/>
    <s v="TRANSPORTATION"/>
    <x v="3"/>
    <s v="GASOLINE FUEL"/>
    <n v="0"/>
  </r>
  <r>
    <n v="76434"/>
    <s v="REFERENCE ELECTRIFICATION - MODERATE TECHNOLOGY ADVANCEMENT"/>
    <x v="0"/>
    <s v="HYDROGEN FUEL-CELL LIGHT-DUTY TRUCK"/>
    <x v="7"/>
    <s v="TRANSPORTATION"/>
    <x v="3"/>
    <s v="ELECTRICITY"/>
    <n v="0"/>
  </r>
  <r>
    <n v="76435"/>
    <s v="REFERENCE ELECTRIFICATION - MODERATE TECHNOLOGY ADVANCEMENT"/>
    <x v="0"/>
    <s v="HYDROGEN FUEL-CELL LIGHT-DUTY TRUCK"/>
    <x v="7"/>
    <s v="TRANSPORTATION"/>
    <x v="3"/>
    <s v="DIESEL FUEL"/>
    <n v="0"/>
  </r>
  <r>
    <n v="76436"/>
    <s v="REFERENCE ELECTRIFICATION - MODERATE TECHNOLOGY ADVANCEMENT"/>
    <x v="0"/>
    <s v="HYDROGEN FUEL-CELL LIGHT-DUTY TRUCK"/>
    <x v="7"/>
    <s v="TRANSPORTATION"/>
    <x v="3"/>
    <s v="COMPRESSED PIPELINE GAS"/>
    <n v="0"/>
  </r>
  <r>
    <n v="76437"/>
    <s v="REFERENCE ELECTRIFICATION - MODERATE TECHNOLOGY ADVANCEMENT"/>
    <x v="0"/>
    <s v="HYDROGEN FUEL-CELL LIGHT-DUTY TRUCK"/>
    <x v="7"/>
    <s v="TRANSPORTATION"/>
    <x v="3"/>
    <s v="LIQUID HYDROGEN"/>
    <n v="618.276431741803"/>
  </r>
  <r>
    <n v="76438"/>
    <s v="REFERENCE ELECTRIFICATION - MODERATE TECHNOLOGY ADVANCEMENT"/>
    <x v="0"/>
    <s v="HYDROGEN FUEL-CELL LIGHT-DUTY TRUCK"/>
    <x v="8"/>
    <s v="TRANSPORTATION"/>
    <x v="3"/>
    <s v="GASOLINE FUEL"/>
    <n v="0"/>
  </r>
  <r>
    <n v="76439"/>
    <s v="REFERENCE ELECTRIFICATION - MODERATE TECHNOLOGY ADVANCEMENT"/>
    <x v="0"/>
    <s v="HYDROGEN FUEL-CELL LIGHT-DUTY TRUCK"/>
    <x v="8"/>
    <s v="TRANSPORTATION"/>
    <x v="3"/>
    <s v="ELECTRICITY"/>
    <n v="0"/>
  </r>
  <r>
    <n v="76440"/>
    <s v="REFERENCE ELECTRIFICATION - MODERATE TECHNOLOGY ADVANCEMENT"/>
    <x v="0"/>
    <s v="HYDROGEN FUEL-CELL LIGHT-DUTY TRUCK"/>
    <x v="8"/>
    <s v="TRANSPORTATION"/>
    <x v="3"/>
    <s v="DIESEL FUEL"/>
    <n v="0"/>
  </r>
  <r>
    <n v="76441"/>
    <s v="REFERENCE ELECTRIFICATION - MODERATE TECHNOLOGY ADVANCEMENT"/>
    <x v="0"/>
    <s v="HYDROGEN FUEL-CELL LIGHT-DUTY TRUCK"/>
    <x v="8"/>
    <s v="TRANSPORTATION"/>
    <x v="3"/>
    <s v="COMPRESSED PIPELINE GAS"/>
    <n v="0"/>
  </r>
  <r>
    <n v="76442"/>
    <s v="REFERENCE ELECTRIFICATION - MODERATE TECHNOLOGY ADVANCEMENT"/>
    <x v="0"/>
    <s v="HYDROGEN FUEL-CELL LIGHT-DUTY TRUCK"/>
    <x v="8"/>
    <s v="TRANSPORTATION"/>
    <x v="3"/>
    <s v="LIQUID HYDROGEN"/>
    <n v="614.267853880751"/>
  </r>
  <r>
    <n v="76443"/>
    <s v="REFERENCE ELECTRIFICATION - MODERATE TECHNOLOGY ADVANCEMENT"/>
    <x v="0"/>
    <s v="HYDROGEN FUEL-CELL LIGHT-DUTY TRUCK"/>
    <x v="9"/>
    <s v="TRANSPORTATION"/>
    <x v="3"/>
    <s v="GASOLINE FUEL"/>
    <n v="0"/>
  </r>
  <r>
    <n v="76444"/>
    <s v="REFERENCE ELECTRIFICATION - MODERATE TECHNOLOGY ADVANCEMENT"/>
    <x v="0"/>
    <s v="HYDROGEN FUEL-CELL LIGHT-DUTY TRUCK"/>
    <x v="9"/>
    <s v="TRANSPORTATION"/>
    <x v="3"/>
    <s v="ELECTRICITY"/>
    <n v="0"/>
  </r>
  <r>
    <n v="76445"/>
    <s v="REFERENCE ELECTRIFICATION - MODERATE TECHNOLOGY ADVANCEMENT"/>
    <x v="0"/>
    <s v="HYDROGEN FUEL-CELL LIGHT-DUTY TRUCK"/>
    <x v="9"/>
    <s v="TRANSPORTATION"/>
    <x v="3"/>
    <s v="DIESEL FUEL"/>
    <n v="0"/>
  </r>
  <r>
    <n v="76446"/>
    <s v="REFERENCE ELECTRIFICATION - MODERATE TECHNOLOGY ADVANCEMENT"/>
    <x v="0"/>
    <s v="HYDROGEN FUEL-CELL LIGHT-DUTY TRUCK"/>
    <x v="9"/>
    <s v="TRANSPORTATION"/>
    <x v="3"/>
    <s v="COMPRESSED PIPELINE GAS"/>
    <n v="0"/>
  </r>
  <r>
    <n v="76447"/>
    <s v="REFERENCE ELECTRIFICATION - MODERATE TECHNOLOGY ADVANCEMENT"/>
    <x v="0"/>
    <s v="HYDROGEN FUEL-CELL LIGHT-DUTY TRUCK"/>
    <x v="9"/>
    <s v="TRANSPORTATION"/>
    <x v="3"/>
    <s v="LIQUID HYDROGEN"/>
    <n v="18521.4113830125"/>
  </r>
  <r>
    <n v="76448"/>
    <s v="REFERENCE ELECTRIFICATION - MODERATE TECHNOLOGY ADVANCEMENT"/>
    <x v="0"/>
    <s v="HYDROGEN FUEL-CELL LIGHT-DUTY TRUCK"/>
    <x v="10"/>
    <s v="TRANSPORTATION"/>
    <x v="3"/>
    <s v="GASOLINE FUEL"/>
    <n v="0"/>
  </r>
  <r>
    <n v="76449"/>
    <s v="REFERENCE ELECTRIFICATION - MODERATE TECHNOLOGY ADVANCEMENT"/>
    <x v="0"/>
    <s v="HYDROGEN FUEL-CELL LIGHT-DUTY TRUCK"/>
    <x v="10"/>
    <s v="TRANSPORTATION"/>
    <x v="3"/>
    <s v="ELECTRICITY"/>
    <n v="0"/>
  </r>
  <r>
    <n v="76450"/>
    <s v="REFERENCE ELECTRIFICATION - MODERATE TECHNOLOGY ADVANCEMENT"/>
    <x v="0"/>
    <s v="HYDROGEN FUEL-CELL LIGHT-DUTY TRUCK"/>
    <x v="10"/>
    <s v="TRANSPORTATION"/>
    <x v="3"/>
    <s v="DIESEL FUEL"/>
    <n v="0"/>
  </r>
  <r>
    <n v="76451"/>
    <s v="REFERENCE ELECTRIFICATION - MODERATE TECHNOLOGY ADVANCEMENT"/>
    <x v="0"/>
    <s v="HYDROGEN FUEL-CELL LIGHT-DUTY TRUCK"/>
    <x v="10"/>
    <s v="TRANSPORTATION"/>
    <x v="3"/>
    <s v="COMPRESSED PIPELINE GAS"/>
    <n v="0"/>
  </r>
  <r>
    <n v="76452"/>
    <s v="REFERENCE ELECTRIFICATION - MODERATE TECHNOLOGY ADVANCEMENT"/>
    <x v="0"/>
    <s v="HYDROGEN FUEL-CELL LIGHT-DUTY TRUCK"/>
    <x v="10"/>
    <s v="TRANSPORTATION"/>
    <x v="3"/>
    <s v="LIQUID HYDROGEN"/>
    <n v="10268.7651033765"/>
  </r>
  <r>
    <n v="76453"/>
    <s v="REFERENCE ELECTRIFICATION - MODERATE TECHNOLOGY ADVANCEMENT"/>
    <x v="0"/>
    <s v="HYDROGEN FUEL-CELL LIGHT-DUTY TRUCK"/>
    <x v="11"/>
    <s v="TRANSPORTATION"/>
    <x v="3"/>
    <s v="GASOLINE FUEL"/>
    <n v="0"/>
  </r>
  <r>
    <n v="76454"/>
    <s v="REFERENCE ELECTRIFICATION - MODERATE TECHNOLOGY ADVANCEMENT"/>
    <x v="0"/>
    <s v="HYDROGEN FUEL-CELL LIGHT-DUTY TRUCK"/>
    <x v="11"/>
    <s v="TRANSPORTATION"/>
    <x v="3"/>
    <s v="ELECTRICITY"/>
    <n v="0"/>
  </r>
  <r>
    <n v="76455"/>
    <s v="REFERENCE ELECTRIFICATION - MODERATE TECHNOLOGY ADVANCEMENT"/>
    <x v="0"/>
    <s v="HYDROGEN FUEL-CELL LIGHT-DUTY TRUCK"/>
    <x v="11"/>
    <s v="TRANSPORTATION"/>
    <x v="3"/>
    <s v="DIESEL FUEL"/>
    <n v="0"/>
  </r>
  <r>
    <n v="76456"/>
    <s v="REFERENCE ELECTRIFICATION - MODERATE TECHNOLOGY ADVANCEMENT"/>
    <x v="0"/>
    <s v="HYDROGEN FUEL-CELL LIGHT-DUTY TRUCK"/>
    <x v="11"/>
    <s v="TRANSPORTATION"/>
    <x v="3"/>
    <s v="COMPRESSED PIPELINE GAS"/>
    <n v="0"/>
  </r>
  <r>
    <n v="76457"/>
    <s v="REFERENCE ELECTRIFICATION - MODERATE TECHNOLOGY ADVANCEMENT"/>
    <x v="0"/>
    <s v="HYDROGEN FUEL-CELL LIGHT-DUTY TRUCK"/>
    <x v="11"/>
    <s v="TRANSPORTATION"/>
    <x v="3"/>
    <s v="LIQUID HYDROGEN"/>
    <n v="1021.50012202351"/>
  </r>
  <r>
    <n v="76458"/>
    <s v="REFERENCE ELECTRIFICATION - MODERATE TECHNOLOGY ADVANCEMENT"/>
    <x v="0"/>
    <s v="HYDROGEN FUEL-CELL LIGHT-DUTY TRUCK"/>
    <x v="12"/>
    <s v="TRANSPORTATION"/>
    <x v="3"/>
    <s v="GASOLINE FUEL"/>
    <n v="0"/>
  </r>
  <r>
    <n v="76459"/>
    <s v="REFERENCE ELECTRIFICATION - MODERATE TECHNOLOGY ADVANCEMENT"/>
    <x v="0"/>
    <s v="HYDROGEN FUEL-CELL LIGHT-DUTY TRUCK"/>
    <x v="12"/>
    <s v="TRANSPORTATION"/>
    <x v="3"/>
    <s v="ELECTRICITY"/>
    <n v="0"/>
  </r>
  <r>
    <n v="76460"/>
    <s v="REFERENCE ELECTRIFICATION - MODERATE TECHNOLOGY ADVANCEMENT"/>
    <x v="0"/>
    <s v="HYDROGEN FUEL-CELL LIGHT-DUTY TRUCK"/>
    <x v="12"/>
    <s v="TRANSPORTATION"/>
    <x v="3"/>
    <s v="DIESEL FUEL"/>
    <n v="0"/>
  </r>
  <r>
    <n v="76461"/>
    <s v="REFERENCE ELECTRIFICATION - MODERATE TECHNOLOGY ADVANCEMENT"/>
    <x v="0"/>
    <s v="HYDROGEN FUEL-CELL LIGHT-DUTY TRUCK"/>
    <x v="12"/>
    <s v="TRANSPORTATION"/>
    <x v="3"/>
    <s v="COMPRESSED PIPELINE GAS"/>
    <n v="0"/>
  </r>
  <r>
    <n v="76462"/>
    <s v="REFERENCE ELECTRIFICATION - MODERATE TECHNOLOGY ADVANCEMENT"/>
    <x v="0"/>
    <s v="HYDROGEN FUEL-CELL LIGHT-DUTY TRUCK"/>
    <x v="12"/>
    <s v="TRANSPORTATION"/>
    <x v="3"/>
    <s v="LIQUID HYDROGEN"/>
    <n v="1424.72395847976"/>
  </r>
  <r>
    <n v="76463"/>
    <s v="REFERENCE ELECTRIFICATION - MODERATE TECHNOLOGY ADVANCEMENT"/>
    <x v="0"/>
    <s v="HYDROGEN FUEL-CELL LIGHT-DUTY TRUCK"/>
    <x v="13"/>
    <s v="TRANSPORTATION"/>
    <x v="3"/>
    <s v="GASOLINE FUEL"/>
    <n v="0"/>
  </r>
  <r>
    <n v="76464"/>
    <s v="REFERENCE ELECTRIFICATION - MODERATE TECHNOLOGY ADVANCEMENT"/>
    <x v="0"/>
    <s v="HYDROGEN FUEL-CELL LIGHT-DUTY TRUCK"/>
    <x v="13"/>
    <s v="TRANSPORTATION"/>
    <x v="3"/>
    <s v="ELECTRICITY"/>
    <n v="0"/>
  </r>
  <r>
    <n v="76465"/>
    <s v="REFERENCE ELECTRIFICATION - MODERATE TECHNOLOGY ADVANCEMENT"/>
    <x v="0"/>
    <s v="HYDROGEN FUEL-CELL LIGHT-DUTY TRUCK"/>
    <x v="13"/>
    <s v="TRANSPORTATION"/>
    <x v="3"/>
    <s v="DIESEL FUEL"/>
    <n v="0"/>
  </r>
  <r>
    <n v="76466"/>
    <s v="REFERENCE ELECTRIFICATION - MODERATE TECHNOLOGY ADVANCEMENT"/>
    <x v="0"/>
    <s v="HYDROGEN FUEL-CELL LIGHT-DUTY TRUCK"/>
    <x v="13"/>
    <s v="TRANSPORTATION"/>
    <x v="3"/>
    <s v="COMPRESSED PIPELINE GAS"/>
    <n v="0"/>
  </r>
  <r>
    <n v="76467"/>
    <s v="REFERENCE ELECTRIFICATION - MODERATE TECHNOLOGY ADVANCEMENT"/>
    <x v="0"/>
    <s v="HYDROGEN FUEL-CELL LIGHT-DUTY TRUCK"/>
    <x v="13"/>
    <s v="TRANSPORTATION"/>
    <x v="3"/>
    <s v="LIQUID HYDROGEN"/>
    <n v="9220.38332109966"/>
  </r>
  <r>
    <n v="76468"/>
    <s v="REFERENCE ELECTRIFICATION - MODERATE TECHNOLOGY ADVANCEMENT"/>
    <x v="0"/>
    <s v="HYDROGEN FUEL-CELL LIGHT-DUTY TRUCK"/>
    <x v="14"/>
    <s v="TRANSPORTATION"/>
    <x v="3"/>
    <s v="GASOLINE FUEL"/>
    <n v="0"/>
  </r>
  <r>
    <n v="76469"/>
    <s v="REFERENCE ELECTRIFICATION - MODERATE TECHNOLOGY ADVANCEMENT"/>
    <x v="0"/>
    <s v="HYDROGEN FUEL-CELL LIGHT-DUTY TRUCK"/>
    <x v="14"/>
    <s v="TRANSPORTATION"/>
    <x v="3"/>
    <s v="ELECTRICITY"/>
    <n v="0"/>
  </r>
  <r>
    <n v="76470"/>
    <s v="REFERENCE ELECTRIFICATION - MODERATE TECHNOLOGY ADVANCEMENT"/>
    <x v="0"/>
    <s v="HYDROGEN FUEL-CELL LIGHT-DUTY TRUCK"/>
    <x v="14"/>
    <s v="TRANSPORTATION"/>
    <x v="3"/>
    <s v="DIESEL FUEL"/>
    <n v="0"/>
  </r>
  <r>
    <n v="76471"/>
    <s v="REFERENCE ELECTRIFICATION - MODERATE TECHNOLOGY ADVANCEMENT"/>
    <x v="0"/>
    <s v="HYDROGEN FUEL-CELL LIGHT-DUTY TRUCK"/>
    <x v="14"/>
    <s v="TRANSPORTATION"/>
    <x v="3"/>
    <s v="COMPRESSED PIPELINE GAS"/>
    <n v="0"/>
  </r>
  <r>
    <n v="76472"/>
    <s v="REFERENCE ELECTRIFICATION - MODERATE TECHNOLOGY ADVANCEMENT"/>
    <x v="0"/>
    <s v="HYDROGEN FUEL-CELL LIGHT-DUTY TRUCK"/>
    <x v="14"/>
    <s v="TRANSPORTATION"/>
    <x v="3"/>
    <s v="LIQUID HYDROGEN"/>
    <n v="6962.33025836684"/>
  </r>
  <r>
    <n v="76473"/>
    <s v="REFERENCE ELECTRIFICATION - MODERATE TECHNOLOGY ADVANCEMENT"/>
    <x v="0"/>
    <s v="HYDROGEN FUEL-CELL LIGHT-DUTY TRUCK"/>
    <x v="15"/>
    <s v="TRANSPORTATION"/>
    <x v="3"/>
    <s v="GASOLINE FUEL"/>
    <n v="0"/>
  </r>
  <r>
    <n v="76474"/>
    <s v="REFERENCE ELECTRIFICATION - MODERATE TECHNOLOGY ADVANCEMENT"/>
    <x v="0"/>
    <s v="HYDROGEN FUEL-CELL LIGHT-DUTY TRUCK"/>
    <x v="15"/>
    <s v="TRANSPORTATION"/>
    <x v="3"/>
    <s v="ELECTRICITY"/>
    <n v="0"/>
  </r>
  <r>
    <n v="76475"/>
    <s v="REFERENCE ELECTRIFICATION - MODERATE TECHNOLOGY ADVANCEMENT"/>
    <x v="0"/>
    <s v="HYDROGEN FUEL-CELL LIGHT-DUTY TRUCK"/>
    <x v="15"/>
    <s v="TRANSPORTATION"/>
    <x v="3"/>
    <s v="DIESEL FUEL"/>
    <n v="0"/>
  </r>
  <r>
    <n v="76476"/>
    <s v="REFERENCE ELECTRIFICATION - MODERATE TECHNOLOGY ADVANCEMENT"/>
    <x v="0"/>
    <s v="HYDROGEN FUEL-CELL LIGHT-DUTY TRUCK"/>
    <x v="15"/>
    <s v="TRANSPORTATION"/>
    <x v="3"/>
    <s v="COMPRESSED PIPELINE GAS"/>
    <n v="0"/>
  </r>
  <r>
    <n v="76477"/>
    <s v="REFERENCE ELECTRIFICATION - MODERATE TECHNOLOGY ADVANCEMENT"/>
    <x v="0"/>
    <s v="HYDROGEN FUEL-CELL LIGHT-DUTY TRUCK"/>
    <x v="15"/>
    <s v="TRANSPORTATION"/>
    <x v="3"/>
    <s v="LIQUID HYDROGEN"/>
    <n v="2795.68472056387"/>
  </r>
  <r>
    <n v="76478"/>
    <s v="REFERENCE ELECTRIFICATION - MODERATE TECHNOLOGY ADVANCEMENT"/>
    <x v="0"/>
    <s v="HYDROGEN FUEL-CELL LIGHT-DUTY TRUCK"/>
    <x v="16"/>
    <s v="TRANSPORTATION"/>
    <x v="3"/>
    <s v="GASOLINE FUEL"/>
    <n v="0"/>
  </r>
  <r>
    <n v="76479"/>
    <s v="REFERENCE ELECTRIFICATION - MODERATE TECHNOLOGY ADVANCEMENT"/>
    <x v="0"/>
    <s v="HYDROGEN FUEL-CELL LIGHT-DUTY TRUCK"/>
    <x v="16"/>
    <s v="TRANSPORTATION"/>
    <x v="3"/>
    <s v="ELECTRICITY"/>
    <n v="0"/>
  </r>
  <r>
    <n v="76480"/>
    <s v="REFERENCE ELECTRIFICATION - MODERATE TECHNOLOGY ADVANCEMENT"/>
    <x v="0"/>
    <s v="HYDROGEN FUEL-CELL LIGHT-DUTY TRUCK"/>
    <x v="16"/>
    <s v="TRANSPORTATION"/>
    <x v="3"/>
    <s v="DIESEL FUEL"/>
    <n v="0"/>
  </r>
  <r>
    <n v="76481"/>
    <s v="REFERENCE ELECTRIFICATION - MODERATE TECHNOLOGY ADVANCEMENT"/>
    <x v="0"/>
    <s v="HYDROGEN FUEL-CELL LIGHT-DUTY TRUCK"/>
    <x v="16"/>
    <s v="TRANSPORTATION"/>
    <x v="3"/>
    <s v="COMPRESSED PIPELINE GAS"/>
    <n v="0"/>
  </r>
  <r>
    <n v="76482"/>
    <s v="REFERENCE ELECTRIFICATION - MODERATE TECHNOLOGY ADVANCEMENT"/>
    <x v="0"/>
    <s v="HYDROGEN FUEL-CELL LIGHT-DUTY TRUCK"/>
    <x v="16"/>
    <s v="TRANSPORTATION"/>
    <x v="3"/>
    <s v="LIQUID HYDROGEN"/>
    <n v="2661.2768136893"/>
  </r>
  <r>
    <n v="76483"/>
    <s v="REFERENCE ELECTRIFICATION - MODERATE TECHNOLOGY ADVANCEMENT"/>
    <x v="0"/>
    <s v="HYDROGEN FUEL-CELL LIGHT-DUTY TRUCK"/>
    <x v="17"/>
    <s v="TRANSPORTATION"/>
    <x v="3"/>
    <s v="GASOLINE FUEL"/>
    <n v="0"/>
  </r>
  <r>
    <n v="76484"/>
    <s v="REFERENCE ELECTRIFICATION - MODERATE TECHNOLOGY ADVANCEMENT"/>
    <x v="0"/>
    <s v="HYDROGEN FUEL-CELL LIGHT-DUTY TRUCK"/>
    <x v="17"/>
    <s v="TRANSPORTATION"/>
    <x v="3"/>
    <s v="ELECTRICITY"/>
    <n v="0"/>
  </r>
  <r>
    <n v="76485"/>
    <s v="REFERENCE ELECTRIFICATION - MODERATE TECHNOLOGY ADVANCEMENT"/>
    <x v="0"/>
    <s v="HYDROGEN FUEL-CELL LIGHT-DUTY TRUCK"/>
    <x v="17"/>
    <s v="TRANSPORTATION"/>
    <x v="3"/>
    <s v="DIESEL FUEL"/>
    <n v="0"/>
  </r>
  <r>
    <n v="76486"/>
    <s v="REFERENCE ELECTRIFICATION - MODERATE TECHNOLOGY ADVANCEMENT"/>
    <x v="0"/>
    <s v="HYDROGEN FUEL-CELL LIGHT-DUTY TRUCK"/>
    <x v="17"/>
    <s v="TRANSPORTATION"/>
    <x v="3"/>
    <s v="COMPRESSED PIPELINE GAS"/>
    <n v="0"/>
  </r>
  <r>
    <n v="76487"/>
    <s v="REFERENCE ELECTRIFICATION - MODERATE TECHNOLOGY ADVANCEMENT"/>
    <x v="0"/>
    <s v="HYDROGEN FUEL-CELL LIGHT-DUTY TRUCK"/>
    <x v="17"/>
    <s v="TRANSPORTATION"/>
    <x v="3"/>
    <s v="LIQUID HYDROGEN"/>
    <n v="4327.93503046693"/>
  </r>
  <r>
    <n v="76488"/>
    <s v="REFERENCE ELECTRIFICATION - MODERATE TECHNOLOGY ADVANCEMENT"/>
    <x v="0"/>
    <s v="HYDROGEN FUEL-CELL LIGHT-DUTY TRUCK"/>
    <x v="18"/>
    <s v="TRANSPORTATION"/>
    <x v="3"/>
    <s v="GASOLINE FUEL"/>
    <n v="0"/>
  </r>
  <r>
    <n v="76489"/>
    <s v="REFERENCE ELECTRIFICATION - MODERATE TECHNOLOGY ADVANCEMENT"/>
    <x v="0"/>
    <s v="HYDROGEN FUEL-CELL LIGHT-DUTY TRUCK"/>
    <x v="18"/>
    <s v="TRANSPORTATION"/>
    <x v="3"/>
    <s v="ELECTRICITY"/>
    <n v="0"/>
  </r>
  <r>
    <n v="76490"/>
    <s v="REFERENCE ELECTRIFICATION - MODERATE TECHNOLOGY ADVANCEMENT"/>
    <x v="0"/>
    <s v="HYDROGEN FUEL-CELL LIGHT-DUTY TRUCK"/>
    <x v="18"/>
    <s v="TRANSPORTATION"/>
    <x v="3"/>
    <s v="DIESEL FUEL"/>
    <n v="0"/>
  </r>
  <r>
    <n v="76491"/>
    <s v="REFERENCE ELECTRIFICATION - MODERATE TECHNOLOGY ADVANCEMENT"/>
    <x v="0"/>
    <s v="HYDROGEN FUEL-CELL LIGHT-DUTY TRUCK"/>
    <x v="18"/>
    <s v="TRANSPORTATION"/>
    <x v="3"/>
    <s v="COMPRESSED PIPELINE GAS"/>
    <n v="0"/>
  </r>
  <r>
    <n v="76492"/>
    <s v="REFERENCE ELECTRIFICATION - MODERATE TECHNOLOGY ADVANCEMENT"/>
    <x v="0"/>
    <s v="HYDROGEN FUEL-CELL LIGHT-DUTY TRUCK"/>
    <x v="18"/>
    <s v="TRANSPORTATION"/>
    <x v="3"/>
    <s v="LIQUID HYDROGEN"/>
    <n v="4112.88236071456"/>
  </r>
  <r>
    <n v="76493"/>
    <s v="REFERENCE ELECTRIFICATION - MODERATE TECHNOLOGY ADVANCEMENT"/>
    <x v="0"/>
    <s v="HYDROGEN FUEL-CELL LIGHT-DUTY TRUCK"/>
    <x v="19"/>
    <s v="TRANSPORTATION"/>
    <x v="3"/>
    <s v="GASOLINE FUEL"/>
    <n v="0"/>
  </r>
  <r>
    <n v="76494"/>
    <s v="REFERENCE ELECTRIFICATION - MODERATE TECHNOLOGY ADVANCEMENT"/>
    <x v="0"/>
    <s v="HYDROGEN FUEL-CELL LIGHT-DUTY TRUCK"/>
    <x v="19"/>
    <s v="TRANSPORTATION"/>
    <x v="3"/>
    <s v="ELECTRICITY"/>
    <n v="0"/>
  </r>
  <r>
    <n v="76495"/>
    <s v="REFERENCE ELECTRIFICATION - MODERATE TECHNOLOGY ADVANCEMENT"/>
    <x v="0"/>
    <s v="HYDROGEN FUEL-CELL LIGHT-DUTY TRUCK"/>
    <x v="19"/>
    <s v="TRANSPORTATION"/>
    <x v="3"/>
    <s v="DIESEL FUEL"/>
    <n v="0"/>
  </r>
  <r>
    <n v="76496"/>
    <s v="REFERENCE ELECTRIFICATION - MODERATE TECHNOLOGY ADVANCEMENT"/>
    <x v="0"/>
    <s v="HYDROGEN FUEL-CELL LIGHT-DUTY TRUCK"/>
    <x v="19"/>
    <s v="TRANSPORTATION"/>
    <x v="3"/>
    <s v="COMPRESSED PIPELINE GAS"/>
    <n v="0"/>
  </r>
  <r>
    <n v="76497"/>
    <s v="REFERENCE ELECTRIFICATION - MODERATE TECHNOLOGY ADVANCEMENT"/>
    <x v="0"/>
    <s v="HYDROGEN FUEL-CELL LIGHT-DUTY TRUCK"/>
    <x v="19"/>
    <s v="TRANSPORTATION"/>
    <x v="3"/>
    <s v="LIQUID HYDROGEN"/>
    <n v="1370.96078414686"/>
  </r>
  <r>
    <n v="76498"/>
    <s v="REFERENCE ELECTRIFICATION - MODERATE TECHNOLOGY ADVANCEMENT"/>
    <x v="0"/>
    <s v="HYDROGEN FUEL-CELL LIGHT-DUTY TRUCK"/>
    <x v="20"/>
    <s v="TRANSPORTATION"/>
    <x v="3"/>
    <s v="GASOLINE FUEL"/>
    <n v="0"/>
  </r>
  <r>
    <n v="76499"/>
    <s v="REFERENCE ELECTRIFICATION - MODERATE TECHNOLOGY ADVANCEMENT"/>
    <x v="0"/>
    <s v="HYDROGEN FUEL-CELL LIGHT-DUTY TRUCK"/>
    <x v="20"/>
    <s v="TRANSPORTATION"/>
    <x v="3"/>
    <s v="ELECTRICITY"/>
    <n v="0"/>
  </r>
  <r>
    <n v="76500"/>
    <s v="REFERENCE ELECTRIFICATION - MODERATE TECHNOLOGY ADVANCEMENT"/>
    <x v="0"/>
    <s v="HYDROGEN FUEL-CELL LIGHT-DUTY TRUCK"/>
    <x v="20"/>
    <s v="TRANSPORTATION"/>
    <x v="3"/>
    <s v="DIESEL FUEL"/>
    <n v="0"/>
  </r>
  <r>
    <n v="76501"/>
    <s v="REFERENCE ELECTRIFICATION - MODERATE TECHNOLOGY ADVANCEMENT"/>
    <x v="0"/>
    <s v="HYDROGEN FUEL-CELL LIGHT-DUTY TRUCK"/>
    <x v="20"/>
    <s v="TRANSPORTATION"/>
    <x v="3"/>
    <s v="COMPRESSED PIPELINE GAS"/>
    <n v="0"/>
  </r>
  <r>
    <n v="76502"/>
    <s v="REFERENCE ELECTRIFICATION - MODERATE TECHNOLOGY ADVANCEMENT"/>
    <x v="0"/>
    <s v="HYDROGEN FUEL-CELL LIGHT-DUTY TRUCK"/>
    <x v="20"/>
    <s v="TRANSPORTATION"/>
    <x v="3"/>
    <s v="LIQUID HYDROGEN"/>
    <n v="5403.19838474085"/>
  </r>
  <r>
    <n v="76503"/>
    <s v="REFERENCE ELECTRIFICATION - MODERATE TECHNOLOGY ADVANCEMENT"/>
    <x v="0"/>
    <s v="HYDROGEN FUEL-CELL LIGHT-DUTY TRUCK"/>
    <x v="21"/>
    <s v="TRANSPORTATION"/>
    <x v="3"/>
    <s v="GASOLINE FUEL"/>
    <n v="0"/>
  </r>
  <r>
    <n v="76504"/>
    <s v="REFERENCE ELECTRIFICATION - MODERATE TECHNOLOGY ADVANCEMENT"/>
    <x v="0"/>
    <s v="HYDROGEN FUEL-CELL LIGHT-DUTY TRUCK"/>
    <x v="21"/>
    <s v="TRANSPORTATION"/>
    <x v="3"/>
    <s v="ELECTRICITY"/>
    <n v="0"/>
  </r>
  <r>
    <n v="76505"/>
    <s v="REFERENCE ELECTRIFICATION - MODERATE TECHNOLOGY ADVANCEMENT"/>
    <x v="0"/>
    <s v="HYDROGEN FUEL-CELL LIGHT-DUTY TRUCK"/>
    <x v="21"/>
    <s v="TRANSPORTATION"/>
    <x v="3"/>
    <s v="DIESEL FUEL"/>
    <n v="0"/>
  </r>
  <r>
    <n v="76506"/>
    <s v="REFERENCE ELECTRIFICATION - MODERATE TECHNOLOGY ADVANCEMENT"/>
    <x v="0"/>
    <s v="HYDROGEN FUEL-CELL LIGHT-DUTY TRUCK"/>
    <x v="21"/>
    <s v="TRANSPORTATION"/>
    <x v="3"/>
    <s v="COMPRESSED PIPELINE GAS"/>
    <n v="0"/>
  </r>
  <r>
    <n v="76507"/>
    <s v="REFERENCE ELECTRIFICATION - MODERATE TECHNOLOGY ADVANCEMENT"/>
    <x v="0"/>
    <s v="HYDROGEN FUEL-CELL LIGHT-DUTY TRUCK"/>
    <x v="21"/>
    <s v="TRANSPORTATION"/>
    <x v="3"/>
    <s v="LIQUID HYDROGEN"/>
    <n v="5698.89581461321"/>
  </r>
  <r>
    <n v="76508"/>
    <s v="REFERENCE ELECTRIFICATION - MODERATE TECHNOLOGY ADVANCEMENT"/>
    <x v="0"/>
    <s v="HYDROGEN FUEL-CELL LIGHT-DUTY TRUCK"/>
    <x v="22"/>
    <s v="TRANSPORTATION"/>
    <x v="3"/>
    <s v="GASOLINE FUEL"/>
    <n v="0"/>
  </r>
  <r>
    <n v="76509"/>
    <s v="REFERENCE ELECTRIFICATION - MODERATE TECHNOLOGY ADVANCEMENT"/>
    <x v="0"/>
    <s v="HYDROGEN FUEL-CELL LIGHT-DUTY TRUCK"/>
    <x v="22"/>
    <s v="TRANSPORTATION"/>
    <x v="3"/>
    <s v="ELECTRICITY"/>
    <n v="0"/>
  </r>
  <r>
    <n v="76510"/>
    <s v="REFERENCE ELECTRIFICATION - MODERATE TECHNOLOGY ADVANCEMENT"/>
    <x v="0"/>
    <s v="HYDROGEN FUEL-CELL LIGHT-DUTY TRUCK"/>
    <x v="22"/>
    <s v="TRANSPORTATION"/>
    <x v="3"/>
    <s v="DIESEL FUEL"/>
    <n v="0"/>
  </r>
  <r>
    <n v="76511"/>
    <s v="REFERENCE ELECTRIFICATION - MODERATE TECHNOLOGY ADVANCEMENT"/>
    <x v="0"/>
    <s v="HYDROGEN FUEL-CELL LIGHT-DUTY TRUCK"/>
    <x v="22"/>
    <s v="TRANSPORTATION"/>
    <x v="3"/>
    <s v="COMPRESSED PIPELINE GAS"/>
    <n v="0"/>
  </r>
  <r>
    <n v="76512"/>
    <s v="REFERENCE ELECTRIFICATION - MODERATE TECHNOLOGY ADVANCEMENT"/>
    <x v="0"/>
    <s v="HYDROGEN FUEL-CELL LIGHT-DUTY TRUCK"/>
    <x v="22"/>
    <s v="TRANSPORTATION"/>
    <x v="3"/>
    <s v="LIQUID HYDROGEN"/>
    <n v="9274.14648164243"/>
  </r>
  <r>
    <n v="76513"/>
    <s v="REFERENCE ELECTRIFICATION - MODERATE TECHNOLOGY ADVANCEMENT"/>
    <x v="0"/>
    <s v="HYDROGEN FUEL-CELL LIGHT-DUTY TRUCK"/>
    <x v="23"/>
    <s v="TRANSPORTATION"/>
    <x v="3"/>
    <s v="GASOLINE FUEL"/>
    <n v="0"/>
  </r>
  <r>
    <n v="76514"/>
    <s v="REFERENCE ELECTRIFICATION - MODERATE TECHNOLOGY ADVANCEMENT"/>
    <x v="0"/>
    <s v="HYDROGEN FUEL-CELL LIGHT-DUTY TRUCK"/>
    <x v="23"/>
    <s v="TRANSPORTATION"/>
    <x v="3"/>
    <s v="ELECTRICITY"/>
    <n v="0"/>
  </r>
  <r>
    <n v="76515"/>
    <s v="REFERENCE ELECTRIFICATION - MODERATE TECHNOLOGY ADVANCEMENT"/>
    <x v="0"/>
    <s v="HYDROGEN FUEL-CELL LIGHT-DUTY TRUCK"/>
    <x v="23"/>
    <s v="TRANSPORTATION"/>
    <x v="3"/>
    <s v="DIESEL FUEL"/>
    <n v="0"/>
  </r>
  <r>
    <n v="76516"/>
    <s v="REFERENCE ELECTRIFICATION - MODERATE TECHNOLOGY ADVANCEMENT"/>
    <x v="0"/>
    <s v="HYDROGEN FUEL-CELL LIGHT-DUTY TRUCK"/>
    <x v="23"/>
    <s v="TRANSPORTATION"/>
    <x v="3"/>
    <s v="COMPRESSED PIPELINE GAS"/>
    <n v="0"/>
  </r>
  <r>
    <n v="76517"/>
    <s v="REFERENCE ELECTRIFICATION - MODERATE TECHNOLOGY ADVANCEMENT"/>
    <x v="0"/>
    <s v="HYDROGEN FUEL-CELL LIGHT-DUTY TRUCK"/>
    <x v="23"/>
    <s v="TRANSPORTATION"/>
    <x v="3"/>
    <s v="LIQUID HYDROGEN"/>
    <n v="5564.48789670787"/>
  </r>
  <r>
    <n v="76518"/>
    <s v="REFERENCE ELECTRIFICATION - MODERATE TECHNOLOGY ADVANCEMENT"/>
    <x v="0"/>
    <s v="HYDROGEN FUEL-CELL LIGHT-DUTY TRUCK"/>
    <x v="24"/>
    <s v="TRANSPORTATION"/>
    <x v="3"/>
    <s v="GASOLINE FUEL"/>
    <n v="0"/>
  </r>
  <r>
    <n v="76519"/>
    <s v="REFERENCE ELECTRIFICATION - MODERATE TECHNOLOGY ADVANCEMENT"/>
    <x v="0"/>
    <s v="HYDROGEN FUEL-CELL LIGHT-DUTY TRUCK"/>
    <x v="24"/>
    <s v="TRANSPORTATION"/>
    <x v="3"/>
    <s v="ELECTRICITY"/>
    <n v="0"/>
  </r>
  <r>
    <n v="76520"/>
    <s v="REFERENCE ELECTRIFICATION - MODERATE TECHNOLOGY ADVANCEMENT"/>
    <x v="0"/>
    <s v="HYDROGEN FUEL-CELL LIGHT-DUTY TRUCK"/>
    <x v="24"/>
    <s v="TRANSPORTATION"/>
    <x v="3"/>
    <s v="DIESEL FUEL"/>
    <n v="0"/>
  </r>
  <r>
    <n v="76521"/>
    <s v="REFERENCE ELECTRIFICATION - MODERATE TECHNOLOGY ADVANCEMENT"/>
    <x v="0"/>
    <s v="HYDROGEN FUEL-CELL LIGHT-DUTY TRUCK"/>
    <x v="24"/>
    <s v="TRANSPORTATION"/>
    <x v="3"/>
    <s v="COMPRESSED PIPELINE GAS"/>
    <n v="0"/>
  </r>
  <r>
    <n v="76522"/>
    <s v="REFERENCE ELECTRIFICATION - MODERATE TECHNOLOGY ADVANCEMENT"/>
    <x v="0"/>
    <s v="HYDROGEN FUEL-CELL LIGHT-DUTY TRUCK"/>
    <x v="24"/>
    <s v="TRANSPORTATION"/>
    <x v="3"/>
    <s v="LIQUID HYDROGEN"/>
    <n v="3494.60592897227"/>
  </r>
  <r>
    <n v="76523"/>
    <s v="REFERENCE ELECTRIFICATION - MODERATE TECHNOLOGY ADVANCEMENT"/>
    <x v="0"/>
    <s v="HYDROGEN FUEL-CELL LIGHT-DUTY TRUCK"/>
    <x v="25"/>
    <s v="TRANSPORTATION"/>
    <x v="3"/>
    <s v="GASOLINE FUEL"/>
    <n v="0"/>
  </r>
  <r>
    <n v="76524"/>
    <s v="REFERENCE ELECTRIFICATION - MODERATE TECHNOLOGY ADVANCEMENT"/>
    <x v="0"/>
    <s v="HYDROGEN FUEL-CELL LIGHT-DUTY TRUCK"/>
    <x v="25"/>
    <s v="TRANSPORTATION"/>
    <x v="3"/>
    <s v="ELECTRICITY"/>
    <n v="0"/>
  </r>
  <r>
    <n v="76525"/>
    <s v="REFERENCE ELECTRIFICATION - MODERATE TECHNOLOGY ADVANCEMENT"/>
    <x v="0"/>
    <s v="HYDROGEN FUEL-CELL LIGHT-DUTY TRUCK"/>
    <x v="25"/>
    <s v="TRANSPORTATION"/>
    <x v="3"/>
    <s v="DIESEL FUEL"/>
    <n v="0"/>
  </r>
  <r>
    <n v="76526"/>
    <s v="REFERENCE ELECTRIFICATION - MODERATE TECHNOLOGY ADVANCEMENT"/>
    <x v="0"/>
    <s v="HYDROGEN FUEL-CELL LIGHT-DUTY TRUCK"/>
    <x v="25"/>
    <s v="TRANSPORTATION"/>
    <x v="3"/>
    <s v="COMPRESSED PIPELINE GAS"/>
    <n v="0"/>
  </r>
  <r>
    <n v="76527"/>
    <s v="REFERENCE ELECTRIFICATION - MODERATE TECHNOLOGY ADVANCEMENT"/>
    <x v="0"/>
    <s v="HYDROGEN FUEL-CELL LIGHT-DUTY TRUCK"/>
    <x v="25"/>
    <s v="TRANSPORTATION"/>
    <x v="3"/>
    <s v="LIQUID HYDROGEN"/>
    <n v="6075.23799081616"/>
  </r>
  <r>
    <n v="76528"/>
    <s v="REFERENCE ELECTRIFICATION - MODERATE TECHNOLOGY ADVANCEMENT"/>
    <x v="0"/>
    <s v="HYDROGEN FUEL-CELL LIGHT-DUTY TRUCK"/>
    <x v="26"/>
    <s v="TRANSPORTATION"/>
    <x v="3"/>
    <s v="GASOLINE FUEL"/>
    <n v="0"/>
  </r>
  <r>
    <n v="76529"/>
    <s v="REFERENCE ELECTRIFICATION - MODERATE TECHNOLOGY ADVANCEMENT"/>
    <x v="0"/>
    <s v="HYDROGEN FUEL-CELL LIGHT-DUTY TRUCK"/>
    <x v="26"/>
    <s v="TRANSPORTATION"/>
    <x v="3"/>
    <s v="ELECTRICITY"/>
    <n v="0"/>
  </r>
  <r>
    <n v="76530"/>
    <s v="REFERENCE ELECTRIFICATION - MODERATE TECHNOLOGY ADVANCEMENT"/>
    <x v="0"/>
    <s v="HYDROGEN FUEL-CELL LIGHT-DUTY TRUCK"/>
    <x v="26"/>
    <s v="TRANSPORTATION"/>
    <x v="3"/>
    <s v="DIESEL FUEL"/>
    <n v="0"/>
  </r>
  <r>
    <n v="76531"/>
    <s v="REFERENCE ELECTRIFICATION - MODERATE TECHNOLOGY ADVANCEMENT"/>
    <x v="0"/>
    <s v="HYDROGEN FUEL-CELL LIGHT-DUTY TRUCK"/>
    <x v="26"/>
    <s v="TRANSPORTATION"/>
    <x v="3"/>
    <s v="COMPRESSED PIPELINE GAS"/>
    <n v="0"/>
  </r>
  <r>
    <n v="76532"/>
    <s v="REFERENCE ELECTRIFICATION - MODERATE TECHNOLOGY ADVANCEMENT"/>
    <x v="0"/>
    <s v="HYDROGEN FUEL-CELL LIGHT-DUTY TRUCK"/>
    <x v="26"/>
    <s v="TRANSPORTATION"/>
    <x v="3"/>
    <s v="LIQUID HYDROGEN"/>
    <n v="1102.1449455782"/>
  </r>
  <r>
    <n v="76533"/>
    <s v="REFERENCE ELECTRIFICATION - MODERATE TECHNOLOGY ADVANCEMENT"/>
    <x v="0"/>
    <s v="HYDROGEN FUEL-CELL LIGHT-DUTY TRUCK"/>
    <x v="27"/>
    <s v="TRANSPORTATION"/>
    <x v="3"/>
    <s v="GASOLINE FUEL"/>
    <n v="0"/>
  </r>
  <r>
    <n v="76534"/>
    <s v="REFERENCE ELECTRIFICATION - MODERATE TECHNOLOGY ADVANCEMENT"/>
    <x v="0"/>
    <s v="HYDROGEN FUEL-CELL LIGHT-DUTY TRUCK"/>
    <x v="27"/>
    <s v="TRANSPORTATION"/>
    <x v="3"/>
    <s v="ELECTRICITY"/>
    <n v="0"/>
  </r>
  <r>
    <n v="76535"/>
    <s v="REFERENCE ELECTRIFICATION - MODERATE TECHNOLOGY ADVANCEMENT"/>
    <x v="0"/>
    <s v="HYDROGEN FUEL-CELL LIGHT-DUTY TRUCK"/>
    <x v="27"/>
    <s v="TRANSPORTATION"/>
    <x v="3"/>
    <s v="DIESEL FUEL"/>
    <n v="0"/>
  </r>
  <r>
    <n v="76536"/>
    <s v="REFERENCE ELECTRIFICATION - MODERATE TECHNOLOGY ADVANCEMENT"/>
    <x v="0"/>
    <s v="HYDROGEN FUEL-CELL LIGHT-DUTY TRUCK"/>
    <x v="27"/>
    <s v="TRANSPORTATION"/>
    <x v="3"/>
    <s v="COMPRESSED PIPELINE GAS"/>
    <n v="0"/>
  </r>
  <r>
    <n v="76537"/>
    <s v="REFERENCE ELECTRIFICATION - MODERATE TECHNOLOGY ADVANCEMENT"/>
    <x v="0"/>
    <s v="HYDROGEN FUEL-CELL LIGHT-DUTY TRUCK"/>
    <x v="27"/>
    <s v="TRANSPORTATION"/>
    <x v="3"/>
    <s v="LIQUID HYDROGEN"/>
    <n v="1693.53978325844"/>
  </r>
  <r>
    <n v="76538"/>
    <s v="REFERENCE ELECTRIFICATION - MODERATE TECHNOLOGY ADVANCEMENT"/>
    <x v="0"/>
    <s v="HYDROGEN FUEL-CELL LIGHT-DUTY TRUCK"/>
    <x v="28"/>
    <s v="TRANSPORTATION"/>
    <x v="3"/>
    <s v="GASOLINE FUEL"/>
    <n v="0"/>
  </r>
  <r>
    <n v="76539"/>
    <s v="REFERENCE ELECTRIFICATION - MODERATE TECHNOLOGY ADVANCEMENT"/>
    <x v="0"/>
    <s v="HYDROGEN FUEL-CELL LIGHT-DUTY TRUCK"/>
    <x v="28"/>
    <s v="TRANSPORTATION"/>
    <x v="3"/>
    <s v="ELECTRICITY"/>
    <n v="0"/>
  </r>
  <r>
    <n v="76540"/>
    <s v="REFERENCE ELECTRIFICATION - MODERATE TECHNOLOGY ADVANCEMENT"/>
    <x v="0"/>
    <s v="HYDROGEN FUEL-CELL LIGHT-DUTY TRUCK"/>
    <x v="28"/>
    <s v="TRANSPORTATION"/>
    <x v="3"/>
    <s v="DIESEL FUEL"/>
    <n v="0"/>
  </r>
  <r>
    <n v="76541"/>
    <s v="REFERENCE ELECTRIFICATION - MODERATE TECHNOLOGY ADVANCEMENT"/>
    <x v="0"/>
    <s v="HYDROGEN FUEL-CELL LIGHT-DUTY TRUCK"/>
    <x v="28"/>
    <s v="TRANSPORTATION"/>
    <x v="3"/>
    <s v="COMPRESSED PIPELINE GAS"/>
    <n v="0"/>
  </r>
  <r>
    <n v="76542"/>
    <s v="REFERENCE ELECTRIFICATION - MODERATE TECHNOLOGY ADVANCEMENT"/>
    <x v="0"/>
    <s v="HYDROGEN FUEL-CELL LIGHT-DUTY TRUCK"/>
    <x v="28"/>
    <s v="TRANSPORTATION"/>
    <x v="3"/>
    <s v="LIQUID HYDROGEN"/>
    <n v="2338.69780630273"/>
  </r>
  <r>
    <n v="76543"/>
    <s v="REFERENCE ELECTRIFICATION - MODERATE TECHNOLOGY ADVANCEMENT"/>
    <x v="0"/>
    <s v="HYDROGEN FUEL-CELL LIGHT-DUTY TRUCK"/>
    <x v="29"/>
    <s v="TRANSPORTATION"/>
    <x v="3"/>
    <s v="GASOLINE FUEL"/>
    <n v="0"/>
  </r>
  <r>
    <n v="76544"/>
    <s v="REFERENCE ELECTRIFICATION - MODERATE TECHNOLOGY ADVANCEMENT"/>
    <x v="0"/>
    <s v="HYDROGEN FUEL-CELL LIGHT-DUTY TRUCK"/>
    <x v="29"/>
    <s v="TRANSPORTATION"/>
    <x v="3"/>
    <s v="ELECTRICITY"/>
    <n v="0"/>
  </r>
  <r>
    <n v="76545"/>
    <s v="REFERENCE ELECTRIFICATION - MODERATE TECHNOLOGY ADVANCEMENT"/>
    <x v="0"/>
    <s v="HYDROGEN FUEL-CELL LIGHT-DUTY TRUCK"/>
    <x v="29"/>
    <s v="TRANSPORTATION"/>
    <x v="3"/>
    <s v="DIESEL FUEL"/>
    <n v="0"/>
  </r>
  <r>
    <n v="76546"/>
    <s v="REFERENCE ELECTRIFICATION - MODERATE TECHNOLOGY ADVANCEMENT"/>
    <x v="0"/>
    <s v="HYDROGEN FUEL-CELL LIGHT-DUTY TRUCK"/>
    <x v="29"/>
    <s v="TRANSPORTATION"/>
    <x v="3"/>
    <s v="COMPRESSED PIPELINE GAS"/>
    <n v="0"/>
  </r>
  <r>
    <n v="76547"/>
    <s v="REFERENCE ELECTRIFICATION - MODERATE TECHNOLOGY ADVANCEMENT"/>
    <x v="0"/>
    <s v="HYDROGEN FUEL-CELL LIGHT-DUTY TRUCK"/>
    <x v="29"/>
    <s v="TRANSPORTATION"/>
    <x v="3"/>
    <s v="LIQUID HYDROGEN"/>
    <n v="1263.43444651298"/>
  </r>
  <r>
    <n v="76548"/>
    <s v="REFERENCE ELECTRIFICATION - MODERATE TECHNOLOGY ADVANCEMENT"/>
    <x v="0"/>
    <s v="HYDROGEN FUEL-CELL LIGHT-DUTY TRUCK"/>
    <x v="30"/>
    <s v="TRANSPORTATION"/>
    <x v="3"/>
    <s v="GASOLINE FUEL"/>
    <n v="0"/>
  </r>
  <r>
    <n v="76549"/>
    <s v="REFERENCE ELECTRIFICATION - MODERATE TECHNOLOGY ADVANCEMENT"/>
    <x v="0"/>
    <s v="HYDROGEN FUEL-CELL LIGHT-DUTY TRUCK"/>
    <x v="30"/>
    <s v="TRANSPORTATION"/>
    <x v="3"/>
    <s v="ELECTRICITY"/>
    <n v="0"/>
  </r>
  <r>
    <n v="76550"/>
    <s v="REFERENCE ELECTRIFICATION - MODERATE TECHNOLOGY ADVANCEMENT"/>
    <x v="0"/>
    <s v="HYDROGEN FUEL-CELL LIGHT-DUTY TRUCK"/>
    <x v="30"/>
    <s v="TRANSPORTATION"/>
    <x v="3"/>
    <s v="DIESEL FUEL"/>
    <n v="0"/>
  </r>
  <r>
    <n v="76551"/>
    <s v="REFERENCE ELECTRIFICATION - MODERATE TECHNOLOGY ADVANCEMENT"/>
    <x v="0"/>
    <s v="HYDROGEN FUEL-CELL LIGHT-DUTY TRUCK"/>
    <x v="30"/>
    <s v="TRANSPORTATION"/>
    <x v="3"/>
    <s v="COMPRESSED PIPELINE GAS"/>
    <n v="0"/>
  </r>
  <r>
    <n v="76552"/>
    <s v="REFERENCE ELECTRIFICATION - MODERATE TECHNOLOGY ADVANCEMENT"/>
    <x v="0"/>
    <s v="HYDROGEN FUEL-CELL LIGHT-DUTY TRUCK"/>
    <x v="30"/>
    <s v="TRANSPORTATION"/>
    <x v="3"/>
    <s v="LIQUID HYDROGEN"/>
    <n v="7446.1987694474"/>
  </r>
  <r>
    <n v="76553"/>
    <s v="REFERENCE ELECTRIFICATION - MODERATE TECHNOLOGY ADVANCEMENT"/>
    <x v="0"/>
    <s v="HYDROGEN FUEL-CELL LIGHT-DUTY TRUCK"/>
    <x v="31"/>
    <s v="TRANSPORTATION"/>
    <x v="3"/>
    <s v="GASOLINE FUEL"/>
    <n v="0"/>
  </r>
  <r>
    <n v="76554"/>
    <s v="REFERENCE ELECTRIFICATION - MODERATE TECHNOLOGY ADVANCEMENT"/>
    <x v="0"/>
    <s v="HYDROGEN FUEL-CELL LIGHT-DUTY TRUCK"/>
    <x v="31"/>
    <s v="TRANSPORTATION"/>
    <x v="3"/>
    <s v="ELECTRICITY"/>
    <n v="0"/>
  </r>
  <r>
    <n v="76555"/>
    <s v="REFERENCE ELECTRIFICATION - MODERATE TECHNOLOGY ADVANCEMENT"/>
    <x v="0"/>
    <s v="HYDROGEN FUEL-CELL LIGHT-DUTY TRUCK"/>
    <x v="31"/>
    <s v="TRANSPORTATION"/>
    <x v="3"/>
    <s v="DIESEL FUEL"/>
    <n v="0"/>
  </r>
  <r>
    <n v="76556"/>
    <s v="REFERENCE ELECTRIFICATION - MODERATE TECHNOLOGY ADVANCEMENT"/>
    <x v="0"/>
    <s v="HYDROGEN FUEL-CELL LIGHT-DUTY TRUCK"/>
    <x v="31"/>
    <s v="TRANSPORTATION"/>
    <x v="3"/>
    <s v="COMPRESSED PIPELINE GAS"/>
    <n v="0"/>
  </r>
  <r>
    <n v="76557"/>
    <s v="REFERENCE ELECTRIFICATION - MODERATE TECHNOLOGY ADVANCEMENT"/>
    <x v="0"/>
    <s v="HYDROGEN FUEL-CELL LIGHT-DUTY TRUCK"/>
    <x v="31"/>
    <s v="TRANSPORTATION"/>
    <x v="3"/>
    <s v="LIQUID HYDROGEN"/>
    <n v="2016.11879891823"/>
  </r>
  <r>
    <n v="76558"/>
    <s v="REFERENCE ELECTRIFICATION - MODERATE TECHNOLOGY ADVANCEMENT"/>
    <x v="0"/>
    <s v="HYDROGEN FUEL-CELL LIGHT-DUTY TRUCK"/>
    <x v="32"/>
    <s v="TRANSPORTATION"/>
    <x v="3"/>
    <s v="GASOLINE FUEL"/>
    <n v="0"/>
  </r>
  <r>
    <n v="76559"/>
    <s v="REFERENCE ELECTRIFICATION - MODERATE TECHNOLOGY ADVANCEMENT"/>
    <x v="0"/>
    <s v="HYDROGEN FUEL-CELL LIGHT-DUTY TRUCK"/>
    <x v="32"/>
    <s v="TRANSPORTATION"/>
    <x v="3"/>
    <s v="ELECTRICITY"/>
    <n v="0"/>
  </r>
  <r>
    <n v="76560"/>
    <s v="REFERENCE ELECTRIFICATION - MODERATE TECHNOLOGY ADVANCEMENT"/>
    <x v="0"/>
    <s v="HYDROGEN FUEL-CELL LIGHT-DUTY TRUCK"/>
    <x v="32"/>
    <s v="TRANSPORTATION"/>
    <x v="3"/>
    <s v="DIESEL FUEL"/>
    <n v="0"/>
  </r>
  <r>
    <n v="76561"/>
    <s v="REFERENCE ELECTRIFICATION - MODERATE TECHNOLOGY ADVANCEMENT"/>
    <x v="0"/>
    <s v="HYDROGEN FUEL-CELL LIGHT-DUTY TRUCK"/>
    <x v="32"/>
    <s v="TRANSPORTATION"/>
    <x v="3"/>
    <s v="COMPRESSED PIPELINE GAS"/>
    <n v="0"/>
  </r>
  <r>
    <n v="76562"/>
    <s v="REFERENCE ELECTRIFICATION - MODERATE TECHNOLOGY ADVANCEMENT"/>
    <x v="0"/>
    <s v="HYDROGEN FUEL-CELL LIGHT-DUTY TRUCK"/>
    <x v="32"/>
    <s v="TRANSPORTATION"/>
    <x v="3"/>
    <s v="LIQUID HYDROGEN"/>
    <n v="11935.4232870579"/>
  </r>
  <r>
    <n v="76563"/>
    <s v="REFERENCE ELECTRIFICATION - MODERATE TECHNOLOGY ADVANCEMENT"/>
    <x v="0"/>
    <s v="HYDROGEN FUEL-CELL LIGHT-DUTY TRUCK"/>
    <x v="33"/>
    <s v="TRANSPORTATION"/>
    <x v="3"/>
    <s v="GASOLINE FUEL"/>
    <n v="0"/>
  </r>
  <r>
    <n v="76564"/>
    <s v="REFERENCE ELECTRIFICATION - MODERATE TECHNOLOGY ADVANCEMENT"/>
    <x v="0"/>
    <s v="HYDROGEN FUEL-CELL LIGHT-DUTY TRUCK"/>
    <x v="33"/>
    <s v="TRANSPORTATION"/>
    <x v="3"/>
    <s v="ELECTRICITY"/>
    <n v="0"/>
  </r>
  <r>
    <n v="76565"/>
    <s v="REFERENCE ELECTRIFICATION - MODERATE TECHNOLOGY ADVANCEMENT"/>
    <x v="0"/>
    <s v="HYDROGEN FUEL-CELL LIGHT-DUTY TRUCK"/>
    <x v="33"/>
    <s v="TRANSPORTATION"/>
    <x v="3"/>
    <s v="DIESEL FUEL"/>
    <n v="0"/>
  </r>
  <r>
    <n v="76566"/>
    <s v="REFERENCE ELECTRIFICATION - MODERATE TECHNOLOGY ADVANCEMENT"/>
    <x v="0"/>
    <s v="HYDROGEN FUEL-CELL LIGHT-DUTY TRUCK"/>
    <x v="33"/>
    <s v="TRANSPORTATION"/>
    <x v="3"/>
    <s v="COMPRESSED PIPELINE GAS"/>
    <n v="0"/>
  </r>
  <r>
    <n v="76567"/>
    <s v="REFERENCE ELECTRIFICATION - MODERATE TECHNOLOGY ADVANCEMENT"/>
    <x v="0"/>
    <s v="HYDROGEN FUEL-CELL LIGHT-DUTY TRUCK"/>
    <x v="33"/>
    <s v="TRANSPORTATION"/>
    <x v="3"/>
    <s v="LIQUID HYDROGEN"/>
    <n v="10349.4098524651"/>
  </r>
  <r>
    <n v="76568"/>
    <s v="REFERENCE ELECTRIFICATION - MODERATE TECHNOLOGY ADVANCEMENT"/>
    <x v="0"/>
    <s v="HYDROGEN FUEL-CELL LIGHT-DUTY TRUCK"/>
    <x v="34"/>
    <s v="TRANSPORTATION"/>
    <x v="3"/>
    <s v="GASOLINE FUEL"/>
    <n v="0"/>
  </r>
  <r>
    <n v="76569"/>
    <s v="REFERENCE ELECTRIFICATION - MODERATE TECHNOLOGY ADVANCEMENT"/>
    <x v="0"/>
    <s v="HYDROGEN FUEL-CELL LIGHT-DUTY TRUCK"/>
    <x v="34"/>
    <s v="TRANSPORTATION"/>
    <x v="3"/>
    <s v="ELECTRICITY"/>
    <n v="0"/>
  </r>
  <r>
    <n v="76570"/>
    <s v="REFERENCE ELECTRIFICATION - MODERATE TECHNOLOGY ADVANCEMENT"/>
    <x v="0"/>
    <s v="HYDROGEN FUEL-CELL LIGHT-DUTY TRUCK"/>
    <x v="34"/>
    <s v="TRANSPORTATION"/>
    <x v="3"/>
    <s v="DIESEL FUEL"/>
    <n v="0"/>
  </r>
  <r>
    <n v="76571"/>
    <s v="REFERENCE ELECTRIFICATION - MODERATE TECHNOLOGY ADVANCEMENT"/>
    <x v="0"/>
    <s v="HYDROGEN FUEL-CELL LIGHT-DUTY TRUCK"/>
    <x v="34"/>
    <s v="TRANSPORTATION"/>
    <x v="3"/>
    <s v="COMPRESSED PIPELINE GAS"/>
    <n v="0"/>
  </r>
  <r>
    <n v="76572"/>
    <s v="REFERENCE ELECTRIFICATION - MODERATE TECHNOLOGY ADVANCEMENT"/>
    <x v="0"/>
    <s v="HYDROGEN FUEL-CELL LIGHT-DUTY TRUCK"/>
    <x v="34"/>
    <s v="TRANSPORTATION"/>
    <x v="3"/>
    <s v="LIQUID HYDROGEN"/>
    <n v="779.565929918538"/>
  </r>
  <r>
    <n v="76573"/>
    <s v="REFERENCE ELECTRIFICATION - MODERATE TECHNOLOGY ADVANCEMENT"/>
    <x v="0"/>
    <s v="HYDROGEN FUEL-CELL LIGHT-DUTY TRUCK"/>
    <x v="35"/>
    <s v="TRANSPORTATION"/>
    <x v="3"/>
    <s v="GASOLINE FUEL"/>
    <n v="0"/>
  </r>
  <r>
    <n v="76574"/>
    <s v="REFERENCE ELECTRIFICATION - MODERATE TECHNOLOGY ADVANCEMENT"/>
    <x v="0"/>
    <s v="HYDROGEN FUEL-CELL LIGHT-DUTY TRUCK"/>
    <x v="35"/>
    <s v="TRANSPORTATION"/>
    <x v="3"/>
    <s v="ELECTRICITY"/>
    <n v="0"/>
  </r>
  <r>
    <n v="76575"/>
    <s v="REFERENCE ELECTRIFICATION - MODERATE TECHNOLOGY ADVANCEMENT"/>
    <x v="0"/>
    <s v="HYDROGEN FUEL-CELL LIGHT-DUTY TRUCK"/>
    <x v="35"/>
    <s v="TRANSPORTATION"/>
    <x v="3"/>
    <s v="DIESEL FUEL"/>
    <n v="0"/>
  </r>
  <r>
    <n v="76576"/>
    <s v="REFERENCE ELECTRIFICATION - MODERATE TECHNOLOGY ADVANCEMENT"/>
    <x v="0"/>
    <s v="HYDROGEN FUEL-CELL LIGHT-DUTY TRUCK"/>
    <x v="35"/>
    <s v="TRANSPORTATION"/>
    <x v="3"/>
    <s v="COMPRESSED PIPELINE GAS"/>
    <n v="0"/>
  </r>
  <r>
    <n v="76577"/>
    <s v="REFERENCE ELECTRIFICATION - MODERATE TECHNOLOGY ADVANCEMENT"/>
    <x v="0"/>
    <s v="HYDROGEN FUEL-CELL LIGHT-DUTY TRUCK"/>
    <x v="35"/>
    <s v="TRANSPORTATION"/>
    <x v="3"/>
    <s v="LIQUID HYDROGEN"/>
    <n v="9973.06766798838"/>
  </r>
  <r>
    <n v="76578"/>
    <s v="REFERENCE ELECTRIFICATION - MODERATE TECHNOLOGY ADVANCEMENT"/>
    <x v="0"/>
    <s v="HYDROGEN FUEL-CELL LIGHT-DUTY TRUCK"/>
    <x v="36"/>
    <s v="TRANSPORTATION"/>
    <x v="3"/>
    <s v="GASOLINE FUEL"/>
    <n v="0"/>
  </r>
  <r>
    <n v="76579"/>
    <s v="REFERENCE ELECTRIFICATION - MODERATE TECHNOLOGY ADVANCEMENT"/>
    <x v="0"/>
    <s v="HYDROGEN FUEL-CELL LIGHT-DUTY TRUCK"/>
    <x v="36"/>
    <s v="TRANSPORTATION"/>
    <x v="3"/>
    <s v="ELECTRICITY"/>
    <n v="0"/>
  </r>
  <r>
    <n v="76580"/>
    <s v="REFERENCE ELECTRIFICATION - MODERATE TECHNOLOGY ADVANCEMENT"/>
    <x v="0"/>
    <s v="HYDROGEN FUEL-CELL LIGHT-DUTY TRUCK"/>
    <x v="36"/>
    <s v="TRANSPORTATION"/>
    <x v="3"/>
    <s v="DIESEL FUEL"/>
    <n v="0"/>
  </r>
  <r>
    <n v="76581"/>
    <s v="REFERENCE ELECTRIFICATION - MODERATE TECHNOLOGY ADVANCEMENT"/>
    <x v="0"/>
    <s v="HYDROGEN FUEL-CELL LIGHT-DUTY TRUCK"/>
    <x v="36"/>
    <s v="TRANSPORTATION"/>
    <x v="3"/>
    <s v="COMPRESSED PIPELINE GAS"/>
    <n v="0"/>
  </r>
  <r>
    <n v="76582"/>
    <s v="REFERENCE ELECTRIFICATION - MODERATE TECHNOLOGY ADVANCEMENT"/>
    <x v="0"/>
    <s v="HYDROGEN FUEL-CELL LIGHT-DUTY TRUCK"/>
    <x v="36"/>
    <s v="TRANSPORTATION"/>
    <x v="3"/>
    <s v="LIQUID HYDROGEN"/>
    <n v="3897.82967441468"/>
  </r>
  <r>
    <n v="76583"/>
    <s v="REFERENCE ELECTRIFICATION - MODERATE TECHNOLOGY ADVANCEMENT"/>
    <x v="0"/>
    <s v="HYDROGEN FUEL-CELL LIGHT-DUTY TRUCK"/>
    <x v="37"/>
    <s v="TRANSPORTATION"/>
    <x v="3"/>
    <s v="GASOLINE FUEL"/>
    <n v="0"/>
  </r>
  <r>
    <n v="76584"/>
    <s v="REFERENCE ELECTRIFICATION - MODERATE TECHNOLOGY ADVANCEMENT"/>
    <x v="0"/>
    <s v="HYDROGEN FUEL-CELL LIGHT-DUTY TRUCK"/>
    <x v="37"/>
    <s v="TRANSPORTATION"/>
    <x v="3"/>
    <s v="ELECTRICITY"/>
    <n v="0"/>
  </r>
  <r>
    <n v="76585"/>
    <s v="REFERENCE ELECTRIFICATION - MODERATE TECHNOLOGY ADVANCEMENT"/>
    <x v="0"/>
    <s v="HYDROGEN FUEL-CELL LIGHT-DUTY TRUCK"/>
    <x v="37"/>
    <s v="TRANSPORTATION"/>
    <x v="3"/>
    <s v="DIESEL FUEL"/>
    <n v="0"/>
  </r>
  <r>
    <n v="76586"/>
    <s v="REFERENCE ELECTRIFICATION - MODERATE TECHNOLOGY ADVANCEMENT"/>
    <x v="0"/>
    <s v="HYDROGEN FUEL-CELL LIGHT-DUTY TRUCK"/>
    <x v="37"/>
    <s v="TRANSPORTATION"/>
    <x v="3"/>
    <s v="COMPRESSED PIPELINE GAS"/>
    <n v="0"/>
  </r>
  <r>
    <n v="76587"/>
    <s v="REFERENCE ELECTRIFICATION - MODERATE TECHNOLOGY ADVANCEMENT"/>
    <x v="0"/>
    <s v="HYDROGEN FUEL-CELL LIGHT-DUTY TRUCK"/>
    <x v="37"/>
    <s v="TRANSPORTATION"/>
    <x v="3"/>
    <s v="LIQUID HYDROGEN"/>
    <n v="2876.32948895723"/>
  </r>
  <r>
    <n v="76588"/>
    <s v="REFERENCE ELECTRIFICATION - MODERATE TECHNOLOGY ADVANCEMENT"/>
    <x v="0"/>
    <s v="HYDROGEN FUEL-CELL LIGHT-DUTY TRUCK"/>
    <x v="38"/>
    <s v="TRANSPORTATION"/>
    <x v="3"/>
    <s v="GASOLINE FUEL"/>
    <n v="0"/>
  </r>
  <r>
    <n v="76589"/>
    <s v="REFERENCE ELECTRIFICATION - MODERATE TECHNOLOGY ADVANCEMENT"/>
    <x v="0"/>
    <s v="HYDROGEN FUEL-CELL LIGHT-DUTY TRUCK"/>
    <x v="38"/>
    <s v="TRANSPORTATION"/>
    <x v="3"/>
    <s v="ELECTRICITY"/>
    <n v="0"/>
  </r>
  <r>
    <n v="76590"/>
    <s v="REFERENCE ELECTRIFICATION - MODERATE TECHNOLOGY ADVANCEMENT"/>
    <x v="0"/>
    <s v="HYDROGEN FUEL-CELL LIGHT-DUTY TRUCK"/>
    <x v="38"/>
    <s v="TRANSPORTATION"/>
    <x v="3"/>
    <s v="DIESEL FUEL"/>
    <n v="0"/>
  </r>
  <r>
    <n v="76591"/>
    <s v="REFERENCE ELECTRIFICATION - MODERATE TECHNOLOGY ADVANCEMENT"/>
    <x v="0"/>
    <s v="HYDROGEN FUEL-CELL LIGHT-DUTY TRUCK"/>
    <x v="38"/>
    <s v="TRANSPORTATION"/>
    <x v="3"/>
    <s v="COMPRESSED PIPELINE GAS"/>
    <n v="0"/>
  </r>
  <r>
    <n v="76592"/>
    <s v="REFERENCE ELECTRIFICATION - MODERATE TECHNOLOGY ADVANCEMENT"/>
    <x v="0"/>
    <s v="HYDROGEN FUEL-CELL LIGHT-DUTY TRUCK"/>
    <x v="38"/>
    <s v="TRANSPORTATION"/>
    <x v="3"/>
    <s v="LIQUID HYDROGEN"/>
    <n v="9112.856975190831"/>
  </r>
  <r>
    <n v="76593"/>
    <s v="REFERENCE ELECTRIFICATION - MODERATE TECHNOLOGY ADVANCEMENT"/>
    <x v="0"/>
    <s v="HYDROGEN FUEL-CELL LIGHT-DUTY TRUCK"/>
    <x v="39"/>
    <s v="TRANSPORTATION"/>
    <x v="3"/>
    <s v="GASOLINE FUEL"/>
    <n v="0"/>
  </r>
  <r>
    <n v="76594"/>
    <s v="REFERENCE ELECTRIFICATION - MODERATE TECHNOLOGY ADVANCEMENT"/>
    <x v="0"/>
    <s v="HYDROGEN FUEL-CELL LIGHT-DUTY TRUCK"/>
    <x v="39"/>
    <s v="TRANSPORTATION"/>
    <x v="3"/>
    <s v="ELECTRICITY"/>
    <n v="0"/>
  </r>
  <r>
    <n v="76595"/>
    <s v="REFERENCE ELECTRIFICATION - MODERATE TECHNOLOGY ADVANCEMENT"/>
    <x v="0"/>
    <s v="HYDROGEN FUEL-CELL LIGHT-DUTY TRUCK"/>
    <x v="39"/>
    <s v="TRANSPORTATION"/>
    <x v="3"/>
    <s v="DIESEL FUEL"/>
    <n v="0"/>
  </r>
  <r>
    <n v="76596"/>
    <s v="REFERENCE ELECTRIFICATION - MODERATE TECHNOLOGY ADVANCEMENT"/>
    <x v="0"/>
    <s v="HYDROGEN FUEL-CELL LIGHT-DUTY TRUCK"/>
    <x v="39"/>
    <s v="TRANSPORTATION"/>
    <x v="3"/>
    <s v="COMPRESSED PIPELINE GAS"/>
    <n v="0"/>
  </r>
  <r>
    <n v="76597"/>
    <s v="REFERENCE ELECTRIFICATION - MODERATE TECHNOLOGY ADVANCEMENT"/>
    <x v="0"/>
    <s v="HYDROGEN FUEL-CELL LIGHT-DUTY TRUCK"/>
    <x v="39"/>
    <s v="TRANSPORTATION"/>
    <x v="3"/>
    <s v="LIQUID HYDROGEN"/>
    <n v="725.802766617626"/>
  </r>
  <r>
    <n v="76598"/>
    <s v="REFERENCE ELECTRIFICATION - MODERATE TECHNOLOGY ADVANCEMENT"/>
    <x v="0"/>
    <s v="HYDROGEN FUEL-CELL LIGHT-DUTY TRUCK"/>
    <x v="40"/>
    <s v="TRANSPORTATION"/>
    <x v="3"/>
    <s v="GASOLINE FUEL"/>
    <n v="0"/>
  </r>
  <r>
    <n v="76599"/>
    <s v="REFERENCE ELECTRIFICATION - MODERATE TECHNOLOGY ADVANCEMENT"/>
    <x v="0"/>
    <s v="HYDROGEN FUEL-CELL LIGHT-DUTY TRUCK"/>
    <x v="40"/>
    <s v="TRANSPORTATION"/>
    <x v="3"/>
    <s v="ELECTRICITY"/>
    <n v="0"/>
  </r>
  <r>
    <n v="76600"/>
    <s v="REFERENCE ELECTRIFICATION - MODERATE TECHNOLOGY ADVANCEMENT"/>
    <x v="0"/>
    <s v="HYDROGEN FUEL-CELL LIGHT-DUTY TRUCK"/>
    <x v="40"/>
    <s v="TRANSPORTATION"/>
    <x v="3"/>
    <s v="DIESEL FUEL"/>
    <n v="0"/>
  </r>
  <r>
    <n v="76601"/>
    <s v="REFERENCE ELECTRIFICATION - MODERATE TECHNOLOGY ADVANCEMENT"/>
    <x v="0"/>
    <s v="HYDROGEN FUEL-CELL LIGHT-DUTY TRUCK"/>
    <x v="40"/>
    <s v="TRANSPORTATION"/>
    <x v="3"/>
    <s v="COMPRESSED PIPELINE GAS"/>
    <n v="0"/>
  </r>
  <r>
    <n v="76602"/>
    <s v="REFERENCE ELECTRIFICATION - MODERATE TECHNOLOGY ADVANCEMENT"/>
    <x v="0"/>
    <s v="HYDROGEN FUEL-CELL LIGHT-DUTY TRUCK"/>
    <x v="40"/>
    <s v="TRANSPORTATION"/>
    <x v="3"/>
    <s v="LIQUID HYDROGEN"/>
    <n v="4758.04037272793"/>
  </r>
  <r>
    <n v="76603"/>
    <s v="REFERENCE ELECTRIFICATION - MODERATE TECHNOLOGY ADVANCEMENT"/>
    <x v="0"/>
    <s v="HYDROGEN FUEL-CELL LIGHT-DUTY TRUCK"/>
    <x v="41"/>
    <s v="TRANSPORTATION"/>
    <x v="3"/>
    <s v="GASOLINE FUEL"/>
    <n v="0"/>
  </r>
  <r>
    <n v="76604"/>
    <s v="REFERENCE ELECTRIFICATION - MODERATE TECHNOLOGY ADVANCEMENT"/>
    <x v="0"/>
    <s v="HYDROGEN FUEL-CELL LIGHT-DUTY TRUCK"/>
    <x v="41"/>
    <s v="TRANSPORTATION"/>
    <x v="3"/>
    <s v="ELECTRICITY"/>
    <n v="0"/>
  </r>
  <r>
    <n v="76605"/>
    <s v="REFERENCE ELECTRIFICATION - MODERATE TECHNOLOGY ADVANCEMENT"/>
    <x v="0"/>
    <s v="HYDROGEN FUEL-CELL LIGHT-DUTY TRUCK"/>
    <x v="41"/>
    <s v="TRANSPORTATION"/>
    <x v="3"/>
    <s v="DIESEL FUEL"/>
    <n v="0"/>
  </r>
  <r>
    <n v="76606"/>
    <s v="REFERENCE ELECTRIFICATION - MODERATE TECHNOLOGY ADVANCEMENT"/>
    <x v="0"/>
    <s v="HYDROGEN FUEL-CELL LIGHT-DUTY TRUCK"/>
    <x v="41"/>
    <s v="TRANSPORTATION"/>
    <x v="3"/>
    <s v="COMPRESSED PIPELINE GAS"/>
    <n v="0"/>
  </r>
  <r>
    <n v="76607"/>
    <s v="REFERENCE ELECTRIFICATION - MODERATE TECHNOLOGY ADVANCEMENT"/>
    <x v="0"/>
    <s v="HYDROGEN FUEL-CELL LIGHT-DUTY TRUCK"/>
    <x v="41"/>
    <s v="TRANSPORTATION"/>
    <x v="3"/>
    <s v="LIQUID HYDROGEN"/>
    <n v="806.447523980034"/>
  </r>
  <r>
    <n v="76608"/>
    <s v="REFERENCE ELECTRIFICATION - MODERATE TECHNOLOGY ADVANCEMENT"/>
    <x v="0"/>
    <s v="HYDROGEN FUEL-CELL LIGHT-DUTY TRUCK"/>
    <x v="42"/>
    <s v="TRANSPORTATION"/>
    <x v="3"/>
    <s v="GASOLINE FUEL"/>
    <n v="0"/>
  </r>
  <r>
    <n v="76609"/>
    <s v="REFERENCE ELECTRIFICATION - MODERATE TECHNOLOGY ADVANCEMENT"/>
    <x v="0"/>
    <s v="HYDROGEN FUEL-CELL LIGHT-DUTY TRUCK"/>
    <x v="42"/>
    <s v="TRANSPORTATION"/>
    <x v="3"/>
    <s v="ELECTRICITY"/>
    <n v="0"/>
  </r>
  <r>
    <n v="76610"/>
    <s v="REFERENCE ELECTRIFICATION - MODERATE TECHNOLOGY ADVANCEMENT"/>
    <x v="0"/>
    <s v="HYDROGEN FUEL-CELL LIGHT-DUTY TRUCK"/>
    <x v="42"/>
    <s v="TRANSPORTATION"/>
    <x v="3"/>
    <s v="DIESEL FUEL"/>
    <n v="0"/>
  </r>
  <r>
    <n v="76611"/>
    <s v="REFERENCE ELECTRIFICATION - MODERATE TECHNOLOGY ADVANCEMENT"/>
    <x v="0"/>
    <s v="HYDROGEN FUEL-CELL LIGHT-DUTY TRUCK"/>
    <x v="42"/>
    <s v="TRANSPORTATION"/>
    <x v="3"/>
    <s v="COMPRESSED PIPELINE GAS"/>
    <n v="0"/>
  </r>
  <r>
    <n v="76612"/>
    <s v="REFERENCE ELECTRIFICATION - MODERATE TECHNOLOGY ADVANCEMENT"/>
    <x v="0"/>
    <s v="HYDROGEN FUEL-CELL LIGHT-DUTY TRUCK"/>
    <x v="42"/>
    <s v="TRANSPORTATION"/>
    <x v="3"/>
    <s v="LIQUID HYDROGEN"/>
    <n v="6747.2775748263"/>
  </r>
  <r>
    <n v="76613"/>
    <s v="REFERENCE ELECTRIFICATION - MODERATE TECHNOLOGY ADVANCEMENT"/>
    <x v="0"/>
    <s v="HYDROGEN FUEL-CELL LIGHT-DUTY TRUCK"/>
    <x v="43"/>
    <s v="TRANSPORTATION"/>
    <x v="3"/>
    <s v="GASOLINE FUEL"/>
    <n v="0"/>
  </r>
  <r>
    <n v="76614"/>
    <s v="REFERENCE ELECTRIFICATION - MODERATE TECHNOLOGY ADVANCEMENT"/>
    <x v="0"/>
    <s v="HYDROGEN FUEL-CELL LIGHT-DUTY TRUCK"/>
    <x v="43"/>
    <s v="TRANSPORTATION"/>
    <x v="3"/>
    <s v="ELECTRICITY"/>
    <n v="0"/>
  </r>
  <r>
    <n v="76615"/>
    <s v="REFERENCE ELECTRIFICATION - MODERATE TECHNOLOGY ADVANCEMENT"/>
    <x v="0"/>
    <s v="HYDROGEN FUEL-CELL LIGHT-DUTY TRUCK"/>
    <x v="43"/>
    <s v="TRANSPORTATION"/>
    <x v="3"/>
    <s v="DIESEL FUEL"/>
    <n v="0"/>
  </r>
  <r>
    <n v="76616"/>
    <s v="REFERENCE ELECTRIFICATION - MODERATE TECHNOLOGY ADVANCEMENT"/>
    <x v="0"/>
    <s v="HYDROGEN FUEL-CELL LIGHT-DUTY TRUCK"/>
    <x v="43"/>
    <s v="TRANSPORTATION"/>
    <x v="3"/>
    <s v="COMPRESSED PIPELINE GAS"/>
    <n v="0"/>
  </r>
  <r>
    <n v="76617"/>
    <s v="REFERENCE ELECTRIFICATION - MODERATE TECHNOLOGY ADVANCEMENT"/>
    <x v="0"/>
    <s v="HYDROGEN FUEL-CELL LIGHT-DUTY TRUCK"/>
    <x v="43"/>
    <s v="TRANSPORTATION"/>
    <x v="3"/>
    <s v="LIQUID HYDROGEN"/>
    <n v="20080.5431849223"/>
  </r>
  <r>
    <n v="76618"/>
    <s v="REFERENCE ELECTRIFICATION - MODERATE TECHNOLOGY ADVANCEMENT"/>
    <x v="0"/>
    <s v="HYDROGEN FUEL-CELL LIGHT-DUTY TRUCK"/>
    <x v="44"/>
    <s v="TRANSPORTATION"/>
    <x v="3"/>
    <s v="GASOLINE FUEL"/>
    <n v="0"/>
  </r>
  <r>
    <n v="76619"/>
    <s v="REFERENCE ELECTRIFICATION - MODERATE TECHNOLOGY ADVANCEMENT"/>
    <x v="0"/>
    <s v="HYDROGEN FUEL-CELL LIGHT-DUTY TRUCK"/>
    <x v="44"/>
    <s v="TRANSPORTATION"/>
    <x v="3"/>
    <s v="ELECTRICITY"/>
    <n v="0"/>
  </r>
  <r>
    <n v="76620"/>
    <s v="REFERENCE ELECTRIFICATION - MODERATE TECHNOLOGY ADVANCEMENT"/>
    <x v="0"/>
    <s v="HYDROGEN FUEL-CELL LIGHT-DUTY TRUCK"/>
    <x v="44"/>
    <s v="TRANSPORTATION"/>
    <x v="3"/>
    <s v="DIESEL FUEL"/>
    <n v="0"/>
  </r>
  <r>
    <n v="76621"/>
    <s v="REFERENCE ELECTRIFICATION - MODERATE TECHNOLOGY ADVANCEMENT"/>
    <x v="0"/>
    <s v="HYDROGEN FUEL-CELL LIGHT-DUTY TRUCK"/>
    <x v="44"/>
    <s v="TRANSPORTATION"/>
    <x v="3"/>
    <s v="COMPRESSED PIPELINE GAS"/>
    <n v="0"/>
  </r>
  <r>
    <n v="76622"/>
    <s v="REFERENCE ELECTRIFICATION - MODERATE TECHNOLOGY ADVANCEMENT"/>
    <x v="0"/>
    <s v="HYDROGEN FUEL-CELL LIGHT-DUTY TRUCK"/>
    <x v="44"/>
    <s v="TRANSPORTATION"/>
    <x v="3"/>
    <s v="LIQUID HYDROGEN"/>
    <n v="2096.76355352271"/>
  </r>
  <r>
    <n v="76623"/>
    <s v="REFERENCE ELECTRIFICATION - MODERATE TECHNOLOGY ADVANCEMENT"/>
    <x v="0"/>
    <s v="HYDROGEN FUEL-CELL LIGHT-DUTY TRUCK"/>
    <x v="45"/>
    <s v="TRANSPORTATION"/>
    <x v="3"/>
    <s v="GASOLINE FUEL"/>
    <n v="0"/>
  </r>
  <r>
    <n v="76624"/>
    <s v="REFERENCE ELECTRIFICATION - MODERATE TECHNOLOGY ADVANCEMENT"/>
    <x v="0"/>
    <s v="HYDROGEN FUEL-CELL LIGHT-DUTY TRUCK"/>
    <x v="45"/>
    <s v="TRANSPORTATION"/>
    <x v="3"/>
    <s v="ELECTRICITY"/>
    <n v="0"/>
  </r>
  <r>
    <n v="76625"/>
    <s v="REFERENCE ELECTRIFICATION - MODERATE TECHNOLOGY ADVANCEMENT"/>
    <x v="0"/>
    <s v="HYDROGEN FUEL-CELL LIGHT-DUTY TRUCK"/>
    <x v="45"/>
    <s v="TRANSPORTATION"/>
    <x v="3"/>
    <s v="DIESEL FUEL"/>
    <n v="0"/>
  </r>
  <r>
    <n v="76626"/>
    <s v="REFERENCE ELECTRIFICATION - MODERATE TECHNOLOGY ADVANCEMENT"/>
    <x v="0"/>
    <s v="HYDROGEN FUEL-CELL LIGHT-DUTY TRUCK"/>
    <x v="45"/>
    <s v="TRANSPORTATION"/>
    <x v="3"/>
    <s v="COMPRESSED PIPELINE GAS"/>
    <n v="0"/>
  </r>
  <r>
    <n v="76627"/>
    <s v="REFERENCE ELECTRIFICATION - MODERATE TECHNOLOGY ADVANCEMENT"/>
    <x v="0"/>
    <s v="HYDROGEN FUEL-CELL LIGHT-DUTY TRUCK"/>
    <x v="45"/>
    <s v="TRANSPORTATION"/>
    <x v="3"/>
    <s v="LIQUID HYDROGEN"/>
    <n v="672.0395978004869"/>
  </r>
  <r>
    <n v="76628"/>
    <s v="REFERENCE ELECTRIFICATION - MODERATE TECHNOLOGY ADVANCEMENT"/>
    <x v="0"/>
    <s v="HYDROGEN FUEL-CELL LIGHT-DUTY TRUCK"/>
    <x v="46"/>
    <s v="TRANSPORTATION"/>
    <x v="3"/>
    <s v="GASOLINE FUEL"/>
    <n v="0"/>
  </r>
  <r>
    <n v="76629"/>
    <s v="REFERENCE ELECTRIFICATION - MODERATE TECHNOLOGY ADVANCEMENT"/>
    <x v="0"/>
    <s v="HYDROGEN FUEL-CELL LIGHT-DUTY TRUCK"/>
    <x v="46"/>
    <s v="TRANSPORTATION"/>
    <x v="3"/>
    <s v="ELECTRICITY"/>
    <n v="0"/>
  </r>
  <r>
    <n v="76630"/>
    <s v="REFERENCE ELECTRIFICATION - MODERATE TECHNOLOGY ADVANCEMENT"/>
    <x v="0"/>
    <s v="HYDROGEN FUEL-CELL LIGHT-DUTY TRUCK"/>
    <x v="46"/>
    <s v="TRANSPORTATION"/>
    <x v="3"/>
    <s v="DIESEL FUEL"/>
    <n v="0"/>
  </r>
  <r>
    <n v="76631"/>
    <s v="REFERENCE ELECTRIFICATION - MODERATE TECHNOLOGY ADVANCEMENT"/>
    <x v="0"/>
    <s v="HYDROGEN FUEL-CELL LIGHT-DUTY TRUCK"/>
    <x v="46"/>
    <s v="TRANSPORTATION"/>
    <x v="3"/>
    <s v="COMPRESSED PIPELINE GAS"/>
    <n v="0"/>
  </r>
  <r>
    <n v="76632"/>
    <s v="REFERENCE ELECTRIFICATION - MODERATE TECHNOLOGY ADVANCEMENT"/>
    <x v="0"/>
    <s v="HYDROGEN FUEL-CELL LIGHT-DUTY TRUCK"/>
    <x v="46"/>
    <s v="TRANSPORTATION"/>
    <x v="3"/>
    <s v="LIQUID HYDROGEN"/>
    <n v="7768.77776855823"/>
  </r>
  <r>
    <n v="76633"/>
    <s v="REFERENCE ELECTRIFICATION - MODERATE TECHNOLOGY ADVANCEMENT"/>
    <x v="0"/>
    <s v="HYDROGEN FUEL-CELL LIGHT-DUTY TRUCK"/>
    <x v="47"/>
    <s v="TRANSPORTATION"/>
    <x v="3"/>
    <s v="GASOLINE FUEL"/>
    <n v="0"/>
  </r>
  <r>
    <n v="76634"/>
    <s v="REFERENCE ELECTRIFICATION - MODERATE TECHNOLOGY ADVANCEMENT"/>
    <x v="0"/>
    <s v="HYDROGEN FUEL-CELL LIGHT-DUTY TRUCK"/>
    <x v="47"/>
    <s v="TRANSPORTATION"/>
    <x v="3"/>
    <s v="ELECTRICITY"/>
    <n v="0"/>
  </r>
  <r>
    <n v="76635"/>
    <s v="REFERENCE ELECTRIFICATION - MODERATE TECHNOLOGY ADVANCEMENT"/>
    <x v="0"/>
    <s v="HYDROGEN FUEL-CELL LIGHT-DUTY TRUCK"/>
    <x v="47"/>
    <s v="TRANSPORTATION"/>
    <x v="3"/>
    <s v="DIESEL FUEL"/>
    <n v="0"/>
  </r>
  <r>
    <n v="76636"/>
    <s v="REFERENCE ELECTRIFICATION - MODERATE TECHNOLOGY ADVANCEMENT"/>
    <x v="0"/>
    <s v="HYDROGEN FUEL-CELL LIGHT-DUTY TRUCK"/>
    <x v="47"/>
    <s v="TRANSPORTATION"/>
    <x v="3"/>
    <s v="COMPRESSED PIPELINE GAS"/>
    <n v="0"/>
  </r>
  <r>
    <n v="76637"/>
    <s v="REFERENCE ELECTRIFICATION - MODERATE TECHNOLOGY ADVANCEMENT"/>
    <x v="0"/>
    <s v="HYDROGEN FUEL-CELL LIGHT-DUTY TRUCK"/>
    <x v="47"/>
    <s v="TRANSPORTATION"/>
    <x v="3"/>
    <s v="LIQUID HYDROGEN"/>
    <n v="5456.96154252593"/>
  </r>
  <r>
    <n v="76638"/>
    <s v="REFERENCE ELECTRIFICATION - MODERATE TECHNOLOGY ADVANCEMENT"/>
    <x v="0"/>
    <s v="HYDROGEN FUEL-CELL LIGHT-DUTY TRUCK"/>
    <x v="48"/>
    <s v="TRANSPORTATION"/>
    <x v="3"/>
    <s v="GASOLINE FUEL"/>
    <n v="0"/>
  </r>
  <r>
    <n v="76639"/>
    <s v="REFERENCE ELECTRIFICATION - MODERATE TECHNOLOGY ADVANCEMENT"/>
    <x v="0"/>
    <s v="HYDROGEN FUEL-CELL LIGHT-DUTY TRUCK"/>
    <x v="48"/>
    <s v="TRANSPORTATION"/>
    <x v="3"/>
    <s v="ELECTRICITY"/>
    <n v="0"/>
  </r>
  <r>
    <n v="76640"/>
    <s v="REFERENCE ELECTRIFICATION - MODERATE TECHNOLOGY ADVANCEMENT"/>
    <x v="0"/>
    <s v="HYDROGEN FUEL-CELL LIGHT-DUTY TRUCK"/>
    <x v="48"/>
    <s v="TRANSPORTATION"/>
    <x v="3"/>
    <s v="DIESEL FUEL"/>
    <n v="0"/>
  </r>
  <r>
    <n v="76641"/>
    <s v="REFERENCE ELECTRIFICATION - MODERATE TECHNOLOGY ADVANCEMENT"/>
    <x v="0"/>
    <s v="HYDROGEN FUEL-CELL LIGHT-DUTY TRUCK"/>
    <x v="48"/>
    <s v="TRANSPORTATION"/>
    <x v="3"/>
    <s v="COMPRESSED PIPELINE GAS"/>
    <n v="0"/>
  </r>
  <r>
    <n v="76642"/>
    <s v="REFERENCE ELECTRIFICATION - MODERATE TECHNOLOGY ADVANCEMENT"/>
    <x v="0"/>
    <s v="HYDROGEN FUEL-CELL LIGHT-DUTY TRUCK"/>
    <x v="48"/>
    <s v="TRANSPORTATION"/>
    <x v="3"/>
    <s v="LIQUID HYDROGEN"/>
    <n v="1720.42137456194"/>
  </r>
  <r>
    <n v="76643"/>
    <s v="REFERENCE ELECTRIFICATION - MODERATE TECHNOLOGY ADVANCEMENT"/>
    <x v="0"/>
    <s v="HYDROGEN FUEL-CELL LIGHT-DUTY TRUCK"/>
    <x v="49"/>
    <s v="TRANSPORTATION"/>
    <x v="3"/>
    <s v="GASOLINE FUEL"/>
    <n v="0"/>
  </r>
  <r>
    <n v="76644"/>
    <s v="REFERENCE ELECTRIFICATION - MODERATE TECHNOLOGY ADVANCEMENT"/>
    <x v="0"/>
    <s v="HYDROGEN FUEL-CELL LIGHT-DUTY TRUCK"/>
    <x v="49"/>
    <s v="TRANSPORTATION"/>
    <x v="3"/>
    <s v="ELECTRICITY"/>
    <n v="0"/>
  </r>
  <r>
    <n v="76645"/>
    <s v="REFERENCE ELECTRIFICATION - MODERATE TECHNOLOGY ADVANCEMENT"/>
    <x v="0"/>
    <s v="HYDROGEN FUEL-CELL LIGHT-DUTY TRUCK"/>
    <x v="49"/>
    <s v="TRANSPORTATION"/>
    <x v="3"/>
    <s v="DIESEL FUEL"/>
    <n v="0"/>
  </r>
  <r>
    <n v="76646"/>
    <s v="REFERENCE ELECTRIFICATION - MODERATE TECHNOLOGY ADVANCEMENT"/>
    <x v="0"/>
    <s v="HYDROGEN FUEL-CELL LIGHT-DUTY TRUCK"/>
    <x v="49"/>
    <s v="TRANSPORTATION"/>
    <x v="3"/>
    <s v="COMPRESSED PIPELINE GAS"/>
    <n v="0"/>
  </r>
  <r>
    <n v="76647"/>
    <s v="REFERENCE ELECTRIFICATION - MODERATE TECHNOLOGY ADVANCEMENT"/>
    <x v="0"/>
    <s v="HYDROGEN FUEL-CELL LIGHT-DUTY TRUCK"/>
    <x v="49"/>
    <s v="TRANSPORTATION"/>
    <x v="3"/>
    <s v="LIQUID HYDROGEN"/>
    <n v="5510.7247168597"/>
  </r>
  <r>
    <n v="76648"/>
    <s v="REFERENCE ELECTRIFICATION - MODERATE TECHNOLOGY ADVANCEMENT"/>
    <x v="0"/>
    <s v="HYDROGEN FUEL-CELL LIGHT-DUTY TRUCK"/>
    <x v="50"/>
    <s v="TRANSPORTATION"/>
    <x v="3"/>
    <s v="GASOLINE FUEL"/>
    <n v="0"/>
  </r>
  <r>
    <n v="76649"/>
    <s v="REFERENCE ELECTRIFICATION - MODERATE TECHNOLOGY ADVANCEMENT"/>
    <x v="0"/>
    <s v="HYDROGEN FUEL-CELL LIGHT-DUTY TRUCK"/>
    <x v="50"/>
    <s v="TRANSPORTATION"/>
    <x v="3"/>
    <s v="ELECTRICITY"/>
    <n v="0"/>
  </r>
  <r>
    <n v="76650"/>
    <s v="REFERENCE ELECTRIFICATION - MODERATE TECHNOLOGY ADVANCEMENT"/>
    <x v="0"/>
    <s v="HYDROGEN FUEL-CELL LIGHT-DUTY TRUCK"/>
    <x v="50"/>
    <s v="TRANSPORTATION"/>
    <x v="3"/>
    <s v="DIESEL FUEL"/>
    <n v="0"/>
  </r>
  <r>
    <n v="76651"/>
    <s v="REFERENCE ELECTRIFICATION - MODERATE TECHNOLOGY ADVANCEMENT"/>
    <x v="0"/>
    <s v="HYDROGEN FUEL-CELL LIGHT-DUTY TRUCK"/>
    <x v="50"/>
    <s v="TRANSPORTATION"/>
    <x v="3"/>
    <s v="COMPRESSED PIPELINE GAS"/>
    <n v="0"/>
  </r>
  <r>
    <n v="76652"/>
    <s v="REFERENCE ELECTRIFICATION - MODERATE TECHNOLOGY ADVANCEMENT"/>
    <x v="0"/>
    <s v="HYDROGEN FUEL-CELL LIGHT-DUTY TRUCK"/>
    <x v="50"/>
    <s v="TRANSPORTATION"/>
    <x v="3"/>
    <s v="LIQUID HYDROGEN"/>
    <n v="806.447521222241"/>
  </r>
  <r>
    <n v="76653"/>
    <s v="REFERENCE ELECTRIFICATION - MODERATE TECHNOLOGY ADVANCEMENT"/>
    <x v="0"/>
    <s v="ELECTRIC - DIESEL HYBRID LIGHT-DUTY TRUCK"/>
    <x v="0"/>
    <s v="TRANSPORTATION"/>
    <x v="3"/>
    <s v="GASOLINE FUEL"/>
    <n v="511979.532987148"/>
  </r>
  <r>
    <n v="76654"/>
    <s v="REFERENCE ELECTRIFICATION - MODERATE TECHNOLOGY ADVANCEMENT"/>
    <x v="0"/>
    <s v="ELECTRIC - DIESEL HYBRID LIGHT-DUTY TRUCK"/>
    <x v="0"/>
    <s v="TRANSPORTATION"/>
    <x v="3"/>
    <s v="ELECTRICITY"/>
    <n v="0"/>
  </r>
  <r>
    <n v="76655"/>
    <s v="REFERENCE ELECTRIFICATION - MODERATE TECHNOLOGY ADVANCEMENT"/>
    <x v="0"/>
    <s v="ELECTRIC - DIESEL HYBRID LIGHT-DUTY TRUCK"/>
    <x v="0"/>
    <s v="TRANSPORTATION"/>
    <x v="3"/>
    <s v="DIESEL FUEL"/>
    <n v="0"/>
  </r>
  <r>
    <n v="76656"/>
    <s v="REFERENCE ELECTRIFICATION - MODERATE TECHNOLOGY ADVANCEMENT"/>
    <x v="0"/>
    <s v="ELECTRIC - DIESEL HYBRID LIGHT-DUTY TRUCK"/>
    <x v="0"/>
    <s v="TRANSPORTATION"/>
    <x v="3"/>
    <s v="COMPRESSED PIPELINE GAS"/>
    <n v="0"/>
  </r>
  <r>
    <n v="76657"/>
    <s v="REFERENCE ELECTRIFICATION - MODERATE TECHNOLOGY ADVANCEMENT"/>
    <x v="0"/>
    <s v="ELECTRIC - DIESEL HYBRID LIGHT-DUTY TRUCK"/>
    <x v="0"/>
    <s v="TRANSPORTATION"/>
    <x v="3"/>
    <s v="LIQUID HYDROGEN"/>
    <n v="0"/>
  </r>
  <r>
    <n v="76658"/>
    <s v="REFERENCE ELECTRIFICATION - MODERATE TECHNOLOGY ADVANCEMENT"/>
    <x v="0"/>
    <s v="ELECTRIC - DIESEL HYBRID LIGHT-DUTY TRUCK"/>
    <x v="1"/>
    <s v="TRANSPORTATION"/>
    <x v="3"/>
    <s v="GASOLINE FUEL"/>
    <n v="37066.3915951601"/>
  </r>
  <r>
    <n v="76659"/>
    <s v="REFERENCE ELECTRIFICATION - MODERATE TECHNOLOGY ADVANCEMENT"/>
    <x v="0"/>
    <s v="ELECTRIC - DIESEL HYBRID LIGHT-DUTY TRUCK"/>
    <x v="1"/>
    <s v="TRANSPORTATION"/>
    <x v="3"/>
    <s v="ELECTRICITY"/>
    <n v="0"/>
  </r>
  <r>
    <n v="76660"/>
    <s v="REFERENCE ELECTRIFICATION - MODERATE TECHNOLOGY ADVANCEMENT"/>
    <x v="0"/>
    <s v="ELECTRIC - DIESEL HYBRID LIGHT-DUTY TRUCK"/>
    <x v="1"/>
    <s v="TRANSPORTATION"/>
    <x v="3"/>
    <s v="DIESEL FUEL"/>
    <n v="0"/>
  </r>
  <r>
    <n v="76661"/>
    <s v="REFERENCE ELECTRIFICATION - MODERATE TECHNOLOGY ADVANCEMENT"/>
    <x v="0"/>
    <s v="ELECTRIC - DIESEL HYBRID LIGHT-DUTY TRUCK"/>
    <x v="1"/>
    <s v="TRANSPORTATION"/>
    <x v="3"/>
    <s v="COMPRESSED PIPELINE GAS"/>
    <n v="0"/>
  </r>
  <r>
    <n v="76662"/>
    <s v="REFERENCE ELECTRIFICATION - MODERATE TECHNOLOGY ADVANCEMENT"/>
    <x v="0"/>
    <s v="ELECTRIC - DIESEL HYBRID LIGHT-DUTY TRUCK"/>
    <x v="1"/>
    <s v="TRANSPORTATION"/>
    <x v="3"/>
    <s v="LIQUID HYDROGEN"/>
    <n v="0"/>
  </r>
  <r>
    <n v="76663"/>
    <s v="REFERENCE ELECTRIFICATION - MODERATE TECHNOLOGY ADVANCEMENT"/>
    <x v="0"/>
    <s v="ELECTRIC - DIESEL HYBRID LIGHT-DUTY TRUCK"/>
    <x v="2"/>
    <s v="TRANSPORTATION"/>
    <x v="3"/>
    <s v="GASOLINE FUEL"/>
    <n v="481863.08954807"/>
  </r>
  <r>
    <n v="76664"/>
    <s v="REFERENCE ELECTRIFICATION - MODERATE TECHNOLOGY ADVANCEMENT"/>
    <x v="0"/>
    <s v="ELECTRIC - DIESEL HYBRID LIGHT-DUTY TRUCK"/>
    <x v="2"/>
    <s v="TRANSPORTATION"/>
    <x v="3"/>
    <s v="ELECTRICITY"/>
    <n v="0"/>
  </r>
  <r>
    <n v="76665"/>
    <s v="REFERENCE ELECTRIFICATION - MODERATE TECHNOLOGY ADVANCEMENT"/>
    <x v="0"/>
    <s v="ELECTRIC - DIESEL HYBRID LIGHT-DUTY TRUCK"/>
    <x v="2"/>
    <s v="TRANSPORTATION"/>
    <x v="3"/>
    <s v="DIESEL FUEL"/>
    <n v="0"/>
  </r>
  <r>
    <n v="76666"/>
    <s v="REFERENCE ELECTRIFICATION - MODERATE TECHNOLOGY ADVANCEMENT"/>
    <x v="0"/>
    <s v="ELECTRIC - DIESEL HYBRID LIGHT-DUTY TRUCK"/>
    <x v="2"/>
    <s v="TRANSPORTATION"/>
    <x v="3"/>
    <s v="COMPRESSED PIPELINE GAS"/>
    <n v="0"/>
  </r>
  <r>
    <n v="76667"/>
    <s v="REFERENCE ELECTRIFICATION - MODERATE TECHNOLOGY ADVANCEMENT"/>
    <x v="0"/>
    <s v="ELECTRIC - DIESEL HYBRID LIGHT-DUTY TRUCK"/>
    <x v="2"/>
    <s v="TRANSPORTATION"/>
    <x v="3"/>
    <s v="LIQUID HYDROGEN"/>
    <n v="0"/>
  </r>
  <r>
    <n v="76668"/>
    <s v="REFERENCE ELECTRIFICATION - MODERATE TECHNOLOGY ADVANCEMENT"/>
    <x v="0"/>
    <s v="ELECTRIC - DIESEL HYBRID LIGHT-DUTY TRUCK"/>
    <x v="3"/>
    <s v="TRANSPORTATION"/>
    <x v="3"/>
    <s v="GASOLINE FUEL"/>
    <n v="247881.492336815"/>
  </r>
  <r>
    <n v="76669"/>
    <s v="REFERENCE ELECTRIFICATION - MODERATE TECHNOLOGY ADVANCEMENT"/>
    <x v="0"/>
    <s v="ELECTRIC - DIESEL HYBRID LIGHT-DUTY TRUCK"/>
    <x v="3"/>
    <s v="TRANSPORTATION"/>
    <x v="3"/>
    <s v="ELECTRICITY"/>
    <n v="0"/>
  </r>
  <r>
    <n v="76670"/>
    <s v="REFERENCE ELECTRIFICATION - MODERATE TECHNOLOGY ADVANCEMENT"/>
    <x v="0"/>
    <s v="ELECTRIC - DIESEL HYBRID LIGHT-DUTY TRUCK"/>
    <x v="3"/>
    <s v="TRANSPORTATION"/>
    <x v="3"/>
    <s v="DIESEL FUEL"/>
    <n v="0"/>
  </r>
  <r>
    <n v="76671"/>
    <s v="REFERENCE ELECTRIFICATION - MODERATE TECHNOLOGY ADVANCEMENT"/>
    <x v="0"/>
    <s v="ELECTRIC - DIESEL HYBRID LIGHT-DUTY TRUCK"/>
    <x v="3"/>
    <s v="TRANSPORTATION"/>
    <x v="3"/>
    <s v="COMPRESSED PIPELINE GAS"/>
    <n v="0"/>
  </r>
  <r>
    <n v="76672"/>
    <s v="REFERENCE ELECTRIFICATION - MODERATE TECHNOLOGY ADVANCEMENT"/>
    <x v="0"/>
    <s v="ELECTRIC - DIESEL HYBRID LIGHT-DUTY TRUCK"/>
    <x v="3"/>
    <s v="TRANSPORTATION"/>
    <x v="3"/>
    <s v="LIQUID HYDROGEN"/>
    <n v="0"/>
  </r>
  <r>
    <n v="76673"/>
    <s v="REFERENCE ELECTRIFICATION - MODERATE TECHNOLOGY ADVANCEMENT"/>
    <x v="0"/>
    <s v="ELECTRIC - DIESEL HYBRID LIGHT-DUTY TRUCK"/>
    <x v="4"/>
    <s v="TRANSPORTATION"/>
    <x v="3"/>
    <s v="GASOLINE FUEL"/>
    <n v="2615497.25209057"/>
  </r>
  <r>
    <n v="76674"/>
    <s v="REFERENCE ELECTRIFICATION - MODERATE TECHNOLOGY ADVANCEMENT"/>
    <x v="0"/>
    <s v="ELECTRIC - DIESEL HYBRID LIGHT-DUTY TRUCK"/>
    <x v="4"/>
    <s v="TRANSPORTATION"/>
    <x v="3"/>
    <s v="ELECTRICITY"/>
    <n v="0"/>
  </r>
  <r>
    <n v="76675"/>
    <s v="REFERENCE ELECTRIFICATION - MODERATE TECHNOLOGY ADVANCEMENT"/>
    <x v="0"/>
    <s v="ELECTRIC - DIESEL HYBRID LIGHT-DUTY TRUCK"/>
    <x v="4"/>
    <s v="TRANSPORTATION"/>
    <x v="3"/>
    <s v="DIESEL FUEL"/>
    <n v="0"/>
  </r>
  <r>
    <n v="76676"/>
    <s v="REFERENCE ELECTRIFICATION - MODERATE TECHNOLOGY ADVANCEMENT"/>
    <x v="0"/>
    <s v="ELECTRIC - DIESEL HYBRID LIGHT-DUTY TRUCK"/>
    <x v="4"/>
    <s v="TRANSPORTATION"/>
    <x v="3"/>
    <s v="COMPRESSED PIPELINE GAS"/>
    <n v="0"/>
  </r>
  <r>
    <n v="76677"/>
    <s v="REFERENCE ELECTRIFICATION - MODERATE TECHNOLOGY ADVANCEMENT"/>
    <x v="0"/>
    <s v="ELECTRIC - DIESEL HYBRID LIGHT-DUTY TRUCK"/>
    <x v="4"/>
    <s v="TRANSPORTATION"/>
    <x v="3"/>
    <s v="LIQUID HYDROGEN"/>
    <n v="0"/>
  </r>
  <r>
    <n v="76678"/>
    <s v="REFERENCE ELECTRIFICATION - MODERATE TECHNOLOGY ADVANCEMENT"/>
    <x v="0"/>
    <s v="ELECTRIC - DIESEL HYBRID LIGHT-DUTY TRUCK"/>
    <x v="5"/>
    <s v="TRANSPORTATION"/>
    <x v="3"/>
    <s v="GASOLINE FUEL"/>
    <n v="400780.358439321"/>
  </r>
  <r>
    <n v="76679"/>
    <s v="REFERENCE ELECTRIFICATION - MODERATE TECHNOLOGY ADVANCEMENT"/>
    <x v="0"/>
    <s v="ELECTRIC - DIESEL HYBRID LIGHT-DUTY TRUCK"/>
    <x v="5"/>
    <s v="TRANSPORTATION"/>
    <x v="3"/>
    <s v="ELECTRICITY"/>
    <n v="0"/>
  </r>
  <r>
    <n v="76680"/>
    <s v="REFERENCE ELECTRIFICATION - MODERATE TECHNOLOGY ADVANCEMENT"/>
    <x v="0"/>
    <s v="ELECTRIC - DIESEL HYBRID LIGHT-DUTY TRUCK"/>
    <x v="5"/>
    <s v="TRANSPORTATION"/>
    <x v="3"/>
    <s v="DIESEL FUEL"/>
    <n v="0"/>
  </r>
  <r>
    <n v="76681"/>
    <s v="REFERENCE ELECTRIFICATION - MODERATE TECHNOLOGY ADVANCEMENT"/>
    <x v="0"/>
    <s v="ELECTRIC - DIESEL HYBRID LIGHT-DUTY TRUCK"/>
    <x v="5"/>
    <s v="TRANSPORTATION"/>
    <x v="3"/>
    <s v="COMPRESSED PIPELINE GAS"/>
    <n v="0"/>
  </r>
  <r>
    <n v="76682"/>
    <s v="REFERENCE ELECTRIFICATION - MODERATE TECHNOLOGY ADVANCEMENT"/>
    <x v="0"/>
    <s v="ELECTRIC - DIESEL HYBRID LIGHT-DUTY TRUCK"/>
    <x v="5"/>
    <s v="TRANSPORTATION"/>
    <x v="3"/>
    <s v="LIQUID HYDROGEN"/>
    <n v="0"/>
  </r>
  <r>
    <n v="76683"/>
    <s v="REFERENCE ELECTRIFICATION - MODERATE TECHNOLOGY ADVANCEMENT"/>
    <x v="0"/>
    <s v="ELECTRIC - DIESEL HYBRID LIGHT-DUTY TRUCK"/>
    <x v="6"/>
    <s v="TRANSPORTATION"/>
    <x v="3"/>
    <s v="GASOLINE FUEL"/>
    <n v="268731.33823296"/>
  </r>
  <r>
    <n v="76684"/>
    <s v="REFERENCE ELECTRIFICATION - MODERATE TECHNOLOGY ADVANCEMENT"/>
    <x v="0"/>
    <s v="ELECTRIC - DIESEL HYBRID LIGHT-DUTY TRUCK"/>
    <x v="6"/>
    <s v="TRANSPORTATION"/>
    <x v="3"/>
    <s v="ELECTRICITY"/>
    <n v="0"/>
  </r>
  <r>
    <n v="76685"/>
    <s v="REFERENCE ELECTRIFICATION - MODERATE TECHNOLOGY ADVANCEMENT"/>
    <x v="0"/>
    <s v="ELECTRIC - DIESEL HYBRID LIGHT-DUTY TRUCK"/>
    <x v="6"/>
    <s v="TRANSPORTATION"/>
    <x v="3"/>
    <s v="DIESEL FUEL"/>
    <n v="0"/>
  </r>
  <r>
    <n v="76686"/>
    <s v="REFERENCE ELECTRIFICATION - MODERATE TECHNOLOGY ADVANCEMENT"/>
    <x v="0"/>
    <s v="ELECTRIC - DIESEL HYBRID LIGHT-DUTY TRUCK"/>
    <x v="6"/>
    <s v="TRANSPORTATION"/>
    <x v="3"/>
    <s v="COMPRESSED PIPELINE GAS"/>
    <n v="0"/>
  </r>
  <r>
    <n v="76687"/>
    <s v="REFERENCE ELECTRIFICATION - MODERATE TECHNOLOGY ADVANCEMENT"/>
    <x v="0"/>
    <s v="ELECTRIC - DIESEL HYBRID LIGHT-DUTY TRUCK"/>
    <x v="6"/>
    <s v="TRANSPORTATION"/>
    <x v="3"/>
    <s v="LIQUID HYDROGEN"/>
    <n v="0"/>
  </r>
  <r>
    <n v="76688"/>
    <s v="REFERENCE ELECTRIFICATION - MODERATE TECHNOLOGY ADVANCEMENT"/>
    <x v="0"/>
    <s v="ELECTRIC - DIESEL HYBRID LIGHT-DUTY TRUCK"/>
    <x v="7"/>
    <s v="TRANSPORTATION"/>
    <x v="3"/>
    <s v="GASOLINE FUEL"/>
    <n v="53282.937769493"/>
  </r>
  <r>
    <n v="76689"/>
    <s v="REFERENCE ELECTRIFICATION - MODERATE TECHNOLOGY ADVANCEMENT"/>
    <x v="0"/>
    <s v="ELECTRIC - DIESEL HYBRID LIGHT-DUTY TRUCK"/>
    <x v="7"/>
    <s v="TRANSPORTATION"/>
    <x v="3"/>
    <s v="ELECTRICITY"/>
    <n v="0"/>
  </r>
  <r>
    <n v="76690"/>
    <s v="REFERENCE ELECTRIFICATION - MODERATE TECHNOLOGY ADVANCEMENT"/>
    <x v="0"/>
    <s v="ELECTRIC - DIESEL HYBRID LIGHT-DUTY TRUCK"/>
    <x v="7"/>
    <s v="TRANSPORTATION"/>
    <x v="3"/>
    <s v="DIESEL FUEL"/>
    <n v="0"/>
  </r>
  <r>
    <n v="76691"/>
    <s v="REFERENCE ELECTRIFICATION - MODERATE TECHNOLOGY ADVANCEMENT"/>
    <x v="0"/>
    <s v="ELECTRIC - DIESEL HYBRID LIGHT-DUTY TRUCK"/>
    <x v="7"/>
    <s v="TRANSPORTATION"/>
    <x v="3"/>
    <s v="COMPRESSED PIPELINE GAS"/>
    <n v="0"/>
  </r>
  <r>
    <n v="76692"/>
    <s v="REFERENCE ELECTRIFICATION - MODERATE TECHNOLOGY ADVANCEMENT"/>
    <x v="0"/>
    <s v="ELECTRIC - DIESEL HYBRID LIGHT-DUTY TRUCK"/>
    <x v="7"/>
    <s v="TRANSPORTATION"/>
    <x v="3"/>
    <s v="LIQUID HYDROGEN"/>
    <n v="0"/>
  </r>
  <r>
    <n v="76693"/>
    <s v="REFERENCE ELECTRIFICATION - MODERATE TECHNOLOGY ADVANCEMENT"/>
    <x v="0"/>
    <s v="ELECTRIC - DIESEL HYBRID LIGHT-DUTY TRUCK"/>
    <x v="8"/>
    <s v="TRANSPORTATION"/>
    <x v="3"/>
    <s v="GASOLINE FUEL"/>
    <n v="52937.4793406267"/>
  </r>
  <r>
    <n v="76694"/>
    <s v="REFERENCE ELECTRIFICATION - MODERATE TECHNOLOGY ADVANCEMENT"/>
    <x v="0"/>
    <s v="ELECTRIC - DIESEL HYBRID LIGHT-DUTY TRUCK"/>
    <x v="8"/>
    <s v="TRANSPORTATION"/>
    <x v="3"/>
    <s v="ELECTRICITY"/>
    <n v="0"/>
  </r>
  <r>
    <n v="76695"/>
    <s v="REFERENCE ELECTRIFICATION - MODERATE TECHNOLOGY ADVANCEMENT"/>
    <x v="0"/>
    <s v="ELECTRIC - DIESEL HYBRID LIGHT-DUTY TRUCK"/>
    <x v="8"/>
    <s v="TRANSPORTATION"/>
    <x v="3"/>
    <s v="DIESEL FUEL"/>
    <n v="0"/>
  </r>
  <r>
    <n v="76696"/>
    <s v="REFERENCE ELECTRIFICATION - MODERATE TECHNOLOGY ADVANCEMENT"/>
    <x v="0"/>
    <s v="ELECTRIC - DIESEL HYBRID LIGHT-DUTY TRUCK"/>
    <x v="8"/>
    <s v="TRANSPORTATION"/>
    <x v="3"/>
    <s v="COMPRESSED PIPELINE GAS"/>
    <n v="0"/>
  </r>
  <r>
    <n v="76697"/>
    <s v="REFERENCE ELECTRIFICATION - MODERATE TECHNOLOGY ADVANCEMENT"/>
    <x v="0"/>
    <s v="ELECTRIC - DIESEL HYBRID LIGHT-DUTY TRUCK"/>
    <x v="8"/>
    <s v="TRANSPORTATION"/>
    <x v="3"/>
    <s v="LIQUID HYDROGEN"/>
    <n v="0"/>
  </r>
  <r>
    <n v="76698"/>
    <s v="REFERENCE ELECTRIFICATION - MODERATE TECHNOLOGY ADVANCEMENT"/>
    <x v="0"/>
    <s v="ELECTRIC - DIESEL HYBRID LIGHT-DUTY TRUCK"/>
    <x v="9"/>
    <s v="TRANSPORTATION"/>
    <x v="3"/>
    <s v="GASOLINE FUEL"/>
    <n v="1596171.48488746"/>
  </r>
  <r>
    <n v="76699"/>
    <s v="REFERENCE ELECTRIFICATION - MODERATE TECHNOLOGY ADVANCEMENT"/>
    <x v="0"/>
    <s v="ELECTRIC - DIESEL HYBRID LIGHT-DUTY TRUCK"/>
    <x v="9"/>
    <s v="TRANSPORTATION"/>
    <x v="3"/>
    <s v="ELECTRICITY"/>
    <n v="0"/>
  </r>
  <r>
    <n v="76700"/>
    <s v="REFERENCE ELECTRIFICATION - MODERATE TECHNOLOGY ADVANCEMENT"/>
    <x v="0"/>
    <s v="ELECTRIC - DIESEL HYBRID LIGHT-DUTY TRUCK"/>
    <x v="9"/>
    <s v="TRANSPORTATION"/>
    <x v="3"/>
    <s v="DIESEL FUEL"/>
    <n v="0"/>
  </r>
  <r>
    <n v="76701"/>
    <s v="REFERENCE ELECTRIFICATION - MODERATE TECHNOLOGY ADVANCEMENT"/>
    <x v="0"/>
    <s v="ELECTRIC - DIESEL HYBRID LIGHT-DUTY TRUCK"/>
    <x v="9"/>
    <s v="TRANSPORTATION"/>
    <x v="3"/>
    <s v="COMPRESSED PIPELINE GAS"/>
    <n v="0"/>
  </r>
  <r>
    <n v="76702"/>
    <s v="REFERENCE ELECTRIFICATION - MODERATE TECHNOLOGY ADVANCEMENT"/>
    <x v="0"/>
    <s v="ELECTRIC - DIESEL HYBRID LIGHT-DUTY TRUCK"/>
    <x v="9"/>
    <s v="TRANSPORTATION"/>
    <x v="3"/>
    <s v="LIQUID HYDROGEN"/>
    <n v="0"/>
  </r>
  <r>
    <n v="76703"/>
    <s v="REFERENCE ELECTRIFICATION - MODERATE TECHNOLOGY ADVANCEMENT"/>
    <x v="0"/>
    <s v="ELECTRIC - DIESEL HYBRID LIGHT-DUTY TRUCK"/>
    <x v="10"/>
    <s v="TRANSPORTATION"/>
    <x v="3"/>
    <s v="GASOLINE FUEL"/>
    <n v="884960.098561946"/>
  </r>
  <r>
    <n v="76704"/>
    <s v="REFERENCE ELECTRIFICATION - MODERATE TECHNOLOGY ADVANCEMENT"/>
    <x v="0"/>
    <s v="ELECTRIC - DIESEL HYBRID LIGHT-DUTY TRUCK"/>
    <x v="10"/>
    <s v="TRANSPORTATION"/>
    <x v="3"/>
    <s v="ELECTRICITY"/>
    <n v="0"/>
  </r>
  <r>
    <n v="76705"/>
    <s v="REFERENCE ELECTRIFICATION - MODERATE TECHNOLOGY ADVANCEMENT"/>
    <x v="0"/>
    <s v="ELECTRIC - DIESEL HYBRID LIGHT-DUTY TRUCK"/>
    <x v="10"/>
    <s v="TRANSPORTATION"/>
    <x v="3"/>
    <s v="DIESEL FUEL"/>
    <n v="0"/>
  </r>
  <r>
    <n v="76706"/>
    <s v="REFERENCE ELECTRIFICATION - MODERATE TECHNOLOGY ADVANCEMENT"/>
    <x v="0"/>
    <s v="ELECTRIC - DIESEL HYBRID LIGHT-DUTY TRUCK"/>
    <x v="10"/>
    <s v="TRANSPORTATION"/>
    <x v="3"/>
    <s v="COMPRESSED PIPELINE GAS"/>
    <n v="0"/>
  </r>
  <r>
    <n v="76707"/>
    <s v="REFERENCE ELECTRIFICATION - MODERATE TECHNOLOGY ADVANCEMENT"/>
    <x v="0"/>
    <s v="ELECTRIC - DIESEL HYBRID LIGHT-DUTY TRUCK"/>
    <x v="10"/>
    <s v="TRANSPORTATION"/>
    <x v="3"/>
    <s v="LIQUID HYDROGEN"/>
    <n v="0"/>
  </r>
  <r>
    <n v="76708"/>
    <s v="REFERENCE ELECTRIFICATION - MODERATE TECHNOLOGY ADVANCEMENT"/>
    <x v="0"/>
    <s v="ELECTRIC - DIESEL HYBRID LIGHT-DUTY TRUCK"/>
    <x v="11"/>
    <s v="TRANSPORTATION"/>
    <x v="3"/>
    <s v="GASOLINE FUEL"/>
    <n v="88032.673799279"/>
  </r>
  <r>
    <n v="76709"/>
    <s v="REFERENCE ELECTRIFICATION - MODERATE TECHNOLOGY ADVANCEMENT"/>
    <x v="0"/>
    <s v="ELECTRIC - DIESEL HYBRID LIGHT-DUTY TRUCK"/>
    <x v="11"/>
    <s v="TRANSPORTATION"/>
    <x v="3"/>
    <s v="ELECTRICITY"/>
    <n v="0"/>
  </r>
  <r>
    <n v="76710"/>
    <s v="REFERENCE ELECTRIFICATION - MODERATE TECHNOLOGY ADVANCEMENT"/>
    <x v="0"/>
    <s v="ELECTRIC - DIESEL HYBRID LIGHT-DUTY TRUCK"/>
    <x v="11"/>
    <s v="TRANSPORTATION"/>
    <x v="3"/>
    <s v="DIESEL FUEL"/>
    <n v="0"/>
  </r>
  <r>
    <n v="76711"/>
    <s v="REFERENCE ELECTRIFICATION - MODERATE TECHNOLOGY ADVANCEMENT"/>
    <x v="0"/>
    <s v="ELECTRIC - DIESEL HYBRID LIGHT-DUTY TRUCK"/>
    <x v="11"/>
    <s v="TRANSPORTATION"/>
    <x v="3"/>
    <s v="COMPRESSED PIPELINE GAS"/>
    <n v="0"/>
  </r>
  <r>
    <n v="76712"/>
    <s v="REFERENCE ELECTRIFICATION - MODERATE TECHNOLOGY ADVANCEMENT"/>
    <x v="0"/>
    <s v="ELECTRIC - DIESEL HYBRID LIGHT-DUTY TRUCK"/>
    <x v="11"/>
    <s v="TRANSPORTATION"/>
    <x v="3"/>
    <s v="LIQUID HYDROGEN"/>
    <n v="0"/>
  </r>
  <r>
    <n v="76713"/>
    <s v="REFERENCE ELECTRIFICATION - MODERATE TECHNOLOGY ADVANCEMENT"/>
    <x v="0"/>
    <s v="ELECTRIC - DIESEL HYBRID LIGHT-DUTY TRUCK"/>
    <x v="12"/>
    <s v="TRANSPORTATION"/>
    <x v="3"/>
    <s v="GASOLINE FUEL"/>
    <n v="122782.422426357"/>
  </r>
  <r>
    <n v="76714"/>
    <s v="REFERENCE ELECTRIFICATION - MODERATE TECHNOLOGY ADVANCEMENT"/>
    <x v="0"/>
    <s v="ELECTRIC - DIESEL HYBRID LIGHT-DUTY TRUCK"/>
    <x v="12"/>
    <s v="TRANSPORTATION"/>
    <x v="3"/>
    <s v="ELECTRICITY"/>
    <n v="0"/>
  </r>
  <r>
    <n v="76715"/>
    <s v="REFERENCE ELECTRIFICATION - MODERATE TECHNOLOGY ADVANCEMENT"/>
    <x v="0"/>
    <s v="ELECTRIC - DIESEL HYBRID LIGHT-DUTY TRUCK"/>
    <x v="12"/>
    <s v="TRANSPORTATION"/>
    <x v="3"/>
    <s v="DIESEL FUEL"/>
    <n v="0"/>
  </r>
  <r>
    <n v="76716"/>
    <s v="REFERENCE ELECTRIFICATION - MODERATE TECHNOLOGY ADVANCEMENT"/>
    <x v="0"/>
    <s v="ELECTRIC - DIESEL HYBRID LIGHT-DUTY TRUCK"/>
    <x v="12"/>
    <s v="TRANSPORTATION"/>
    <x v="3"/>
    <s v="COMPRESSED PIPELINE GAS"/>
    <n v="0"/>
  </r>
  <r>
    <n v="76717"/>
    <s v="REFERENCE ELECTRIFICATION - MODERATE TECHNOLOGY ADVANCEMENT"/>
    <x v="0"/>
    <s v="ELECTRIC - DIESEL HYBRID LIGHT-DUTY TRUCK"/>
    <x v="12"/>
    <s v="TRANSPORTATION"/>
    <x v="3"/>
    <s v="LIQUID HYDROGEN"/>
    <n v="0"/>
  </r>
  <r>
    <n v="76718"/>
    <s v="REFERENCE ELECTRIFICATION - MODERATE TECHNOLOGY ADVANCEMENT"/>
    <x v="0"/>
    <s v="ELECTRIC - DIESEL HYBRID LIGHT-DUTY TRUCK"/>
    <x v="13"/>
    <s v="TRANSPORTATION"/>
    <x v="3"/>
    <s v="GASOLINE FUEL"/>
    <n v="794610.768721961"/>
  </r>
  <r>
    <n v="76719"/>
    <s v="REFERENCE ELECTRIFICATION - MODERATE TECHNOLOGY ADVANCEMENT"/>
    <x v="0"/>
    <s v="ELECTRIC - DIESEL HYBRID LIGHT-DUTY TRUCK"/>
    <x v="13"/>
    <s v="TRANSPORTATION"/>
    <x v="3"/>
    <s v="ELECTRICITY"/>
    <n v="0"/>
  </r>
  <r>
    <n v="76720"/>
    <s v="REFERENCE ELECTRIFICATION - MODERATE TECHNOLOGY ADVANCEMENT"/>
    <x v="0"/>
    <s v="ELECTRIC - DIESEL HYBRID LIGHT-DUTY TRUCK"/>
    <x v="13"/>
    <s v="TRANSPORTATION"/>
    <x v="3"/>
    <s v="DIESEL FUEL"/>
    <n v="0"/>
  </r>
  <r>
    <n v="76721"/>
    <s v="REFERENCE ELECTRIFICATION - MODERATE TECHNOLOGY ADVANCEMENT"/>
    <x v="0"/>
    <s v="ELECTRIC - DIESEL HYBRID LIGHT-DUTY TRUCK"/>
    <x v="13"/>
    <s v="TRANSPORTATION"/>
    <x v="3"/>
    <s v="COMPRESSED PIPELINE GAS"/>
    <n v="0"/>
  </r>
  <r>
    <n v="76722"/>
    <s v="REFERENCE ELECTRIFICATION - MODERATE TECHNOLOGY ADVANCEMENT"/>
    <x v="0"/>
    <s v="ELECTRIC - DIESEL HYBRID LIGHT-DUTY TRUCK"/>
    <x v="13"/>
    <s v="TRANSPORTATION"/>
    <x v="3"/>
    <s v="LIQUID HYDROGEN"/>
    <n v="0"/>
  </r>
  <r>
    <n v="76723"/>
    <s v="REFERENCE ELECTRIFICATION - MODERATE TECHNOLOGY ADVANCEMENT"/>
    <x v="0"/>
    <s v="ELECTRIC - DIESEL HYBRID LIGHT-DUTY TRUCK"/>
    <x v="14"/>
    <s v="TRANSPORTATION"/>
    <x v="3"/>
    <s v="GASOLINE FUEL"/>
    <n v="600012.2127284"/>
  </r>
  <r>
    <n v="76724"/>
    <s v="REFERENCE ELECTRIFICATION - MODERATE TECHNOLOGY ADVANCEMENT"/>
    <x v="0"/>
    <s v="ELECTRIC - DIESEL HYBRID LIGHT-DUTY TRUCK"/>
    <x v="14"/>
    <s v="TRANSPORTATION"/>
    <x v="3"/>
    <s v="ELECTRICITY"/>
    <n v="0"/>
  </r>
  <r>
    <n v="76725"/>
    <s v="REFERENCE ELECTRIFICATION - MODERATE TECHNOLOGY ADVANCEMENT"/>
    <x v="0"/>
    <s v="ELECTRIC - DIESEL HYBRID LIGHT-DUTY TRUCK"/>
    <x v="14"/>
    <s v="TRANSPORTATION"/>
    <x v="3"/>
    <s v="DIESEL FUEL"/>
    <n v="0"/>
  </r>
  <r>
    <n v="76726"/>
    <s v="REFERENCE ELECTRIFICATION - MODERATE TECHNOLOGY ADVANCEMENT"/>
    <x v="0"/>
    <s v="ELECTRIC - DIESEL HYBRID LIGHT-DUTY TRUCK"/>
    <x v="14"/>
    <s v="TRANSPORTATION"/>
    <x v="3"/>
    <s v="COMPRESSED PIPELINE GAS"/>
    <n v="0"/>
  </r>
  <r>
    <n v="76727"/>
    <s v="REFERENCE ELECTRIFICATION - MODERATE TECHNOLOGY ADVANCEMENT"/>
    <x v="0"/>
    <s v="ELECTRIC - DIESEL HYBRID LIGHT-DUTY TRUCK"/>
    <x v="14"/>
    <s v="TRANSPORTATION"/>
    <x v="3"/>
    <s v="LIQUID HYDROGEN"/>
    <n v="0"/>
  </r>
  <r>
    <n v="76728"/>
    <s v="REFERENCE ELECTRIFICATION - MODERATE TECHNOLOGY ADVANCEMENT"/>
    <x v="0"/>
    <s v="ELECTRIC - DIESEL HYBRID LIGHT-DUTY TRUCK"/>
    <x v="15"/>
    <s v="TRANSPORTATION"/>
    <x v="3"/>
    <s v="GASOLINE FUEL"/>
    <n v="240931.54346717"/>
  </r>
  <r>
    <n v="76729"/>
    <s v="REFERENCE ELECTRIFICATION - MODERATE TECHNOLOGY ADVANCEMENT"/>
    <x v="0"/>
    <s v="ELECTRIC - DIESEL HYBRID LIGHT-DUTY TRUCK"/>
    <x v="15"/>
    <s v="TRANSPORTATION"/>
    <x v="3"/>
    <s v="ELECTRICITY"/>
    <n v="0"/>
  </r>
  <r>
    <n v="76730"/>
    <s v="REFERENCE ELECTRIFICATION - MODERATE TECHNOLOGY ADVANCEMENT"/>
    <x v="0"/>
    <s v="ELECTRIC - DIESEL HYBRID LIGHT-DUTY TRUCK"/>
    <x v="15"/>
    <s v="TRANSPORTATION"/>
    <x v="3"/>
    <s v="DIESEL FUEL"/>
    <n v="0"/>
  </r>
  <r>
    <n v="76731"/>
    <s v="REFERENCE ELECTRIFICATION - MODERATE TECHNOLOGY ADVANCEMENT"/>
    <x v="0"/>
    <s v="ELECTRIC - DIESEL HYBRID LIGHT-DUTY TRUCK"/>
    <x v="15"/>
    <s v="TRANSPORTATION"/>
    <x v="3"/>
    <s v="COMPRESSED PIPELINE GAS"/>
    <n v="0"/>
  </r>
  <r>
    <n v="76732"/>
    <s v="REFERENCE ELECTRIFICATION - MODERATE TECHNOLOGY ADVANCEMENT"/>
    <x v="0"/>
    <s v="ELECTRIC - DIESEL HYBRID LIGHT-DUTY TRUCK"/>
    <x v="15"/>
    <s v="TRANSPORTATION"/>
    <x v="3"/>
    <s v="LIQUID HYDROGEN"/>
    <n v="0"/>
  </r>
  <r>
    <n v="76733"/>
    <s v="REFERENCE ELECTRIFICATION - MODERATE TECHNOLOGY ADVANCEMENT"/>
    <x v="0"/>
    <s v="ELECTRIC - DIESEL HYBRID LIGHT-DUTY TRUCK"/>
    <x v="16"/>
    <s v="TRANSPORTATION"/>
    <x v="3"/>
    <s v="GASOLINE FUEL"/>
    <n v="229348.297252286"/>
  </r>
  <r>
    <n v="76734"/>
    <s v="REFERENCE ELECTRIFICATION - MODERATE TECHNOLOGY ADVANCEMENT"/>
    <x v="0"/>
    <s v="ELECTRIC - DIESEL HYBRID LIGHT-DUTY TRUCK"/>
    <x v="16"/>
    <s v="TRANSPORTATION"/>
    <x v="3"/>
    <s v="ELECTRICITY"/>
    <n v="0"/>
  </r>
  <r>
    <n v="76735"/>
    <s v="REFERENCE ELECTRIFICATION - MODERATE TECHNOLOGY ADVANCEMENT"/>
    <x v="0"/>
    <s v="ELECTRIC - DIESEL HYBRID LIGHT-DUTY TRUCK"/>
    <x v="16"/>
    <s v="TRANSPORTATION"/>
    <x v="3"/>
    <s v="DIESEL FUEL"/>
    <n v="0"/>
  </r>
  <r>
    <n v="76736"/>
    <s v="REFERENCE ELECTRIFICATION - MODERATE TECHNOLOGY ADVANCEMENT"/>
    <x v="0"/>
    <s v="ELECTRIC - DIESEL HYBRID LIGHT-DUTY TRUCK"/>
    <x v="16"/>
    <s v="TRANSPORTATION"/>
    <x v="3"/>
    <s v="COMPRESSED PIPELINE GAS"/>
    <n v="0"/>
  </r>
  <r>
    <n v="76737"/>
    <s v="REFERENCE ELECTRIFICATION - MODERATE TECHNOLOGY ADVANCEMENT"/>
    <x v="0"/>
    <s v="ELECTRIC - DIESEL HYBRID LIGHT-DUTY TRUCK"/>
    <x v="16"/>
    <s v="TRANSPORTATION"/>
    <x v="3"/>
    <s v="LIQUID HYDROGEN"/>
    <n v="0"/>
  </r>
  <r>
    <n v="76738"/>
    <s v="REFERENCE ELECTRIFICATION - MODERATE TECHNOLOGY ADVANCEMENT"/>
    <x v="0"/>
    <s v="ELECTRIC - DIESEL HYBRID LIGHT-DUTY TRUCK"/>
    <x v="17"/>
    <s v="TRANSPORTATION"/>
    <x v="3"/>
    <s v="GASOLINE FUEL"/>
    <n v="372980.56509953"/>
  </r>
  <r>
    <n v="76739"/>
    <s v="REFERENCE ELECTRIFICATION - MODERATE TECHNOLOGY ADVANCEMENT"/>
    <x v="0"/>
    <s v="ELECTRIC - DIESEL HYBRID LIGHT-DUTY TRUCK"/>
    <x v="17"/>
    <s v="TRANSPORTATION"/>
    <x v="3"/>
    <s v="ELECTRICITY"/>
    <n v="0"/>
  </r>
  <r>
    <n v="76740"/>
    <s v="REFERENCE ELECTRIFICATION - MODERATE TECHNOLOGY ADVANCEMENT"/>
    <x v="0"/>
    <s v="ELECTRIC - DIESEL HYBRID LIGHT-DUTY TRUCK"/>
    <x v="17"/>
    <s v="TRANSPORTATION"/>
    <x v="3"/>
    <s v="DIESEL FUEL"/>
    <n v="0"/>
  </r>
  <r>
    <n v="76741"/>
    <s v="REFERENCE ELECTRIFICATION - MODERATE TECHNOLOGY ADVANCEMENT"/>
    <x v="0"/>
    <s v="ELECTRIC - DIESEL HYBRID LIGHT-DUTY TRUCK"/>
    <x v="17"/>
    <s v="TRANSPORTATION"/>
    <x v="3"/>
    <s v="COMPRESSED PIPELINE GAS"/>
    <n v="0"/>
  </r>
  <r>
    <n v="76742"/>
    <s v="REFERENCE ELECTRIFICATION - MODERATE TECHNOLOGY ADVANCEMENT"/>
    <x v="0"/>
    <s v="ELECTRIC - DIESEL HYBRID LIGHT-DUTY TRUCK"/>
    <x v="17"/>
    <s v="TRANSPORTATION"/>
    <x v="3"/>
    <s v="LIQUID HYDROGEN"/>
    <n v="0"/>
  </r>
  <r>
    <n v="76743"/>
    <s v="REFERENCE ELECTRIFICATION - MODERATE TECHNOLOGY ADVANCEMENT"/>
    <x v="0"/>
    <s v="ELECTRIC - DIESEL HYBRID LIGHT-DUTY TRUCK"/>
    <x v="18"/>
    <s v="TRANSPORTATION"/>
    <x v="3"/>
    <s v="GASOLINE FUEL"/>
    <n v="354447.369539579"/>
  </r>
  <r>
    <n v="76744"/>
    <s v="REFERENCE ELECTRIFICATION - MODERATE TECHNOLOGY ADVANCEMENT"/>
    <x v="0"/>
    <s v="ELECTRIC - DIESEL HYBRID LIGHT-DUTY TRUCK"/>
    <x v="18"/>
    <s v="TRANSPORTATION"/>
    <x v="3"/>
    <s v="ELECTRICITY"/>
    <n v="0"/>
  </r>
  <r>
    <n v="76745"/>
    <s v="REFERENCE ELECTRIFICATION - MODERATE TECHNOLOGY ADVANCEMENT"/>
    <x v="0"/>
    <s v="ELECTRIC - DIESEL HYBRID LIGHT-DUTY TRUCK"/>
    <x v="18"/>
    <s v="TRANSPORTATION"/>
    <x v="3"/>
    <s v="DIESEL FUEL"/>
    <n v="0"/>
  </r>
  <r>
    <n v="76746"/>
    <s v="REFERENCE ELECTRIFICATION - MODERATE TECHNOLOGY ADVANCEMENT"/>
    <x v="0"/>
    <s v="ELECTRIC - DIESEL HYBRID LIGHT-DUTY TRUCK"/>
    <x v="18"/>
    <s v="TRANSPORTATION"/>
    <x v="3"/>
    <s v="COMPRESSED PIPELINE GAS"/>
    <n v="0"/>
  </r>
  <r>
    <n v="76747"/>
    <s v="REFERENCE ELECTRIFICATION - MODERATE TECHNOLOGY ADVANCEMENT"/>
    <x v="0"/>
    <s v="ELECTRIC - DIESEL HYBRID LIGHT-DUTY TRUCK"/>
    <x v="18"/>
    <s v="TRANSPORTATION"/>
    <x v="3"/>
    <s v="LIQUID HYDROGEN"/>
    <n v="0"/>
  </r>
  <r>
    <n v="76748"/>
    <s v="REFERENCE ELECTRIFICATION - MODERATE TECHNOLOGY ADVANCEMENT"/>
    <x v="0"/>
    <s v="ELECTRIC - DIESEL HYBRID LIGHT-DUTY TRUCK"/>
    <x v="19"/>
    <s v="TRANSPORTATION"/>
    <x v="3"/>
    <s v="GASOLINE FUEL"/>
    <n v="118149.122942176"/>
  </r>
  <r>
    <n v="76749"/>
    <s v="REFERENCE ELECTRIFICATION - MODERATE TECHNOLOGY ADVANCEMENT"/>
    <x v="0"/>
    <s v="ELECTRIC - DIESEL HYBRID LIGHT-DUTY TRUCK"/>
    <x v="19"/>
    <s v="TRANSPORTATION"/>
    <x v="3"/>
    <s v="ELECTRICITY"/>
    <n v="0"/>
  </r>
  <r>
    <n v="76750"/>
    <s v="REFERENCE ELECTRIFICATION - MODERATE TECHNOLOGY ADVANCEMENT"/>
    <x v="0"/>
    <s v="ELECTRIC - DIESEL HYBRID LIGHT-DUTY TRUCK"/>
    <x v="19"/>
    <s v="TRANSPORTATION"/>
    <x v="3"/>
    <s v="DIESEL FUEL"/>
    <n v="0"/>
  </r>
  <r>
    <n v="76751"/>
    <s v="REFERENCE ELECTRIFICATION - MODERATE TECHNOLOGY ADVANCEMENT"/>
    <x v="0"/>
    <s v="ELECTRIC - DIESEL HYBRID LIGHT-DUTY TRUCK"/>
    <x v="19"/>
    <s v="TRANSPORTATION"/>
    <x v="3"/>
    <s v="COMPRESSED PIPELINE GAS"/>
    <n v="0"/>
  </r>
  <r>
    <n v="76752"/>
    <s v="REFERENCE ELECTRIFICATION - MODERATE TECHNOLOGY ADVANCEMENT"/>
    <x v="0"/>
    <s v="ELECTRIC - DIESEL HYBRID LIGHT-DUTY TRUCK"/>
    <x v="19"/>
    <s v="TRANSPORTATION"/>
    <x v="3"/>
    <s v="LIQUID HYDROGEN"/>
    <n v="0"/>
  </r>
  <r>
    <n v="76753"/>
    <s v="REFERENCE ELECTRIFICATION - MODERATE TECHNOLOGY ADVANCEMENT"/>
    <x v="0"/>
    <s v="ELECTRIC - DIESEL HYBRID LIGHT-DUTY TRUCK"/>
    <x v="20"/>
    <s v="TRANSPORTATION"/>
    <x v="3"/>
    <s v="GASOLINE FUEL"/>
    <n v="465646.543374308"/>
  </r>
  <r>
    <n v="76754"/>
    <s v="REFERENCE ELECTRIFICATION - MODERATE TECHNOLOGY ADVANCEMENT"/>
    <x v="0"/>
    <s v="ELECTRIC - DIESEL HYBRID LIGHT-DUTY TRUCK"/>
    <x v="20"/>
    <s v="TRANSPORTATION"/>
    <x v="3"/>
    <s v="ELECTRICITY"/>
    <n v="0"/>
  </r>
  <r>
    <n v="76755"/>
    <s v="REFERENCE ELECTRIFICATION - MODERATE TECHNOLOGY ADVANCEMENT"/>
    <x v="0"/>
    <s v="ELECTRIC - DIESEL HYBRID LIGHT-DUTY TRUCK"/>
    <x v="20"/>
    <s v="TRANSPORTATION"/>
    <x v="3"/>
    <s v="DIESEL FUEL"/>
    <n v="0"/>
  </r>
  <r>
    <n v="76756"/>
    <s v="REFERENCE ELECTRIFICATION - MODERATE TECHNOLOGY ADVANCEMENT"/>
    <x v="0"/>
    <s v="ELECTRIC - DIESEL HYBRID LIGHT-DUTY TRUCK"/>
    <x v="20"/>
    <s v="TRANSPORTATION"/>
    <x v="3"/>
    <s v="COMPRESSED PIPELINE GAS"/>
    <n v="0"/>
  </r>
  <r>
    <n v="76757"/>
    <s v="REFERENCE ELECTRIFICATION - MODERATE TECHNOLOGY ADVANCEMENT"/>
    <x v="0"/>
    <s v="ELECTRIC - DIESEL HYBRID LIGHT-DUTY TRUCK"/>
    <x v="20"/>
    <s v="TRANSPORTATION"/>
    <x v="3"/>
    <s v="LIQUID HYDROGEN"/>
    <n v="0"/>
  </r>
  <r>
    <n v="76758"/>
    <s v="REFERENCE ELECTRIFICATION - MODERATE TECHNOLOGY ADVANCEMENT"/>
    <x v="0"/>
    <s v="ELECTRIC - DIESEL HYBRID LIGHT-DUTY TRUCK"/>
    <x v="21"/>
    <s v="TRANSPORTATION"/>
    <x v="3"/>
    <s v="GASOLINE FUEL"/>
    <n v="491129.688041655"/>
  </r>
  <r>
    <n v="76759"/>
    <s v="REFERENCE ELECTRIFICATION - MODERATE TECHNOLOGY ADVANCEMENT"/>
    <x v="0"/>
    <s v="ELECTRIC - DIESEL HYBRID LIGHT-DUTY TRUCK"/>
    <x v="21"/>
    <s v="TRANSPORTATION"/>
    <x v="3"/>
    <s v="ELECTRICITY"/>
    <n v="0"/>
  </r>
  <r>
    <n v="76760"/>
    <s v="REFERENCE ELECTRIFICATION - MODERATE TECHNOLOGY ADVANCEMENT"/>
    <x v="0"/>
    <s v="ELECTRIC - DIESEL HYBRID LIGHT-DUTY TRUCK"/>
    <x v="21"/>
    <s v="TRANSPORTATION"/>
    <x v="3"/>
    <s v="DIESEL FUEL"/>
    <n v="0"/>
  </r>
  <r>
    <n v="76761"/>
    <s v="REFERENCE ELECTRIFICATION - MODERATE TECHNOLOGY ADVANCEMENT"/>
    <x v="0"/>
    <s v="ELECTRIC - DIESEL HYBRID LIGHT-DUTY TRUCK"/>
    <x v="21"/>
    <s v="TRANSPORTATION"/>
    <x v="3"/>
    <s v="COMPRESSED PIPELINE GAS"/>
    <n v="0"/>
  </r>
  <r>
    <n v="76762"/>
    <s v="REFERENCE ELECTRIFICATION - MODERATE TECHNOLOGY ADVANCEMENT"/>
    <x v="0"/>
    <s v="ELECTRIC - DIESEL HYBRID LIGHT-DUTY TRUCK"/>
    <x v="21"/>
    <s v="TRANSPORTATION"/>
    <x v="3"/>
    <s v="LIQUID HYDROGEN"/>
    <n v="0"/>
  </r>
  <r>
    <n v="76763"/>
    <s v="REFERENCE ELECTRIFICATION - MODERATE TECHNOLOGY ADVANCEMENT"/>
    <x v="0"/>
    <s v="ELECTRIC - DIESEL HYBRID LIGHT-DUTY TRUCK"/>
    <x v="22"/>
    <s v="TRANSPORTATION"/>
    <x v="3"/>
    <s v="GASOLINE FUEL"/>
    <n v="799244.06701771"/>
  </r>
  <r>
    <n v="76764"/>
    <s v="REFERENCE ELECTRIFICATION - MODERATE TECHNOLOGY ADVANCEMENT"/>
    <x v="0"/>
    <s v="ELECTRIC - DIESEL HYBRID LIGHT-DUTY TRUCK"/>
    <x v="22"/>
    <s v="TRANSPORTATION"/>
    <x v="3"/>
    <s v="ELECTRICITY"/>
    <n v="0"/>
  </r>
  <r>
    <n v="76765"/>
    <s v="REFERENCE ELECTRIFICATION - MODERATE TECHNOLOGY ADVANCEMENT"/>
    <x v="0"/>
    <s v="ELECTRIC - DIESEL HYBRID LIGHT-DUTY TRUCK"/>
    <x v="22"/>
    <s v="TRANSPORTATION"/>
    <x v="3"/>
    <s v="DIESEL FUEL"/>
    <n v="0"/>
  </r>
  <r>
    <n v="76766"/>
    <s v="REFERENCE ELECTRIFICATION - MODERATE TECHNOLOGY ADVANCEMENT"/>
    <x v="0"/>
    <s v="ELECTRIC - DIESEL HYBRID LIGHT-DUTY TRUCK"/>
    <x v="22"/>
    <s v="TRANSPORTATION"/>
    <x v="3"/>
    <s v="COMPRESSED PIPELINE GAS"/>
    <n v="0"/>
  </r>
  <r>
    <n v="76767"/>
    <s v="REFERENCE ELECTRIFICATION - MODERATE TECHNOLOGY ADVANCEMENT"/>
    <x v="0"/>
    <s v="ELECTRIC - DIESEL HYBRID LIGHT-DUTY TRUCK"/>
    <x v="22"/>
    <s v="TRANSPORTATION"/>
    <x v="3"/>
    <s v="LIQUID HYDROGEN"/>
    <n v="0"/>
  </r>
  <r>
    <n v="76768"/>
    <s v="REFERENCE ELECTRIFICATION - MODERATE TECHNOLOGY ADVANCEMENT"/>
    <x v="0"/>
    <s v="ELECTRIC - DIESEL HYBRID LIGHT-DUTY TRUCK"/>
    <x v="23"/>
    <s v="TRANSPORTATION"/>
    <x v="3"/>
    <s v="GASOLINE FUEL"/>
    <n v="479546.440876142"/>
  </r>
  <r>
    <n v="76769"/>
    <s v="REFERENCE ELECTRIFICATION - MODERATE TECHNOLOGY ADVANCEMENT"/>
    <x v="0"/>
    <s v="ELECTRIC - DIESEL HYBRID LIGHT-DUTY TRUCK"/>
    <x v="23"/>
    <s v="TRANSPORTATION"/>
    <x v="3"/>
    <s v="ELECTRICITY"/>
    <n v="0"/>
  </r>
  <r>
    <n v="76770"/>
    <s v="REFERENCE ELECTRIFICATION - MODERATE TECHNOLOGY ADVANCEMENT"/>
    <x v="0"/>
    <s v="ELECTRIC - DIESEL HYBRID LIGHT-DUTY TRUCK"/>
    <x v="23"/>
    <s v="TRANSPORTATION"/>
    <x v="3"/>
    <s v="DIESEL FUEL"/>
    <n v="0"/>
  </r>
  <r>
    <n v="76771"/>
    <s v="REFERENCE ELECTRIFICATION - MODERATE TECHNOLOGY ADVANCEMENT"/>
    <x v="0"/>
    <s v="ELECTRIC - DIESEL HYBRID LIGHT-DUTY TRUCK"/>
    <x v="23"/>
    <s v="TRANSPORTATION"/>
    <x v="3"/>
    <s v="COMPRESSED PIPELINE GAS"/>
    <n v="0"/>
  </r>
  <r>
    <n v="76772"/>
    <s v="REFERENCE ELECTRIFICATION - MODERATE TECHNOLOGY ADVANCEMENT"/>
    <x v="0"/>
    <s v="ELECTRIC - DIESEL HYBRID LIGHT-DUTY TRUCK"/>
    <x v="23"/>
    <s v="TRANSPORTATION"/>
    <x v="3"/>
    <s v="LIQUID HYDROGEN"/>
    <n v="0"/>
  </r>
  <r>
    <n v="76773"/>
    <s v="REFERENCE ELECTRIFICATION - MODERATE TECHNOLOGY ADVANCEMENT"/>
    <x v="0"/>
    <s v="ELECTRIC - DIESEL HYBRID LIGHT-DUTY TRUCK"/>
    <x v="24"/>
    <s v="TRANSPORTATION"/>
    <x v="3"/>
    <s v="GASOLINE FUEL"/>
    <n v="301164.431770044"/>
  </r>
  <r>
    <n v="76774"/>
    <s v="REFERENCE ELECTRIFICATION - MODERATE TECHNOLOGY ADVANCEMENT"/>
    <x v="0"/>
    <s v="ELECTRIC - DIESEL HYBRID LIGHT-DUTY TRUCK"/>
    <x v="24"/>
    <s v="TRANSPORTATION"/>
    <x v="3"/>
    <s v="ELECTRICITY"/>
    <n v="0"/>
  </r>
  <r>
    <n v="76775"/>
    <s v="REFERENCE ELECTRIFICATION - MODERATE TECHNOLOGY ADVANCEMENT"/>
    <x v="0"/>
    <s v="ELECTRIC - DIESEL HYBRID LIGHT-DUTY TRUCK"/>
    <x v="24"/>
    <s v="TRANSPORTATION"/>
    <x v="3"/>
    <s v="DIESEL FUEL"/>
    <n v="0"/>
  </r>
  <r>
    <n v="76776"/>
    <s v="REFERENCE ELECTRIFICATION - MODERATE TECHNOLOGY ADVANCEMENT"/>
    <x v="0"/>
    <s v="ELECTRIC - DIESEL HYBRID LIGHT-DUTY TRUCK"/>
    <x v="24"/>
    <s v="TRANSPORTATION"/>
    <x v="3"/>
    <s v="COMPRESSED PIPELINE GAS"/>
    <n v="0"/>
  </r>
  <r>
    <n v="76777"/>
    <s v="REFERENCE ELECTRIFICATION - MODERATE TECHNOLOGY ADVANCEMENT"/>
    <x v="0"/>
    <s v="ELECTRIC - DIESEL HYBRID LIGHT-DUTY TRUCK"/>
    <x v="24"/>
    <s v="TRANSPORTATION"/>
    <x v="3"/>
    <s v="LIQUID HYDROGEN"/>
    <n v="0"/>
  </r>
  <r>
    <n v="76778"/>
    <s v="REFERENCE ELECTRIFICATION - MODERATE TECHNOLOGY ADVANCEMENT"/>
    <x v="0"/>
    <s v="ELECTRIC - DIESEL HYBRID LIGHT-DUTY TRUCK"/>
    <x v="25"/>
    <s v="TRANSPORTATION"/>
    <x v="3"/>
    <s v="GASOLINE FUEL"/>
    <n v="523562.780628034"/>
  </r>
  <r>
    <n v="76779"/>
    <s v="REFERENCE ELECTRIFICATION - MODERATE TECHNOLOGY ADVANCEMENT"/>
    <x v="0"/>
    <s v="ELECTRIC - DIESEL HYBRID LIGHT-DUTY TRUCK"/>
    <x v="25"/>
    <s v="TRANSPORTATION"/>
    <x v="3"/>
    <s v="ELECTRICITY"/>
    <n v="0"/>
  </r>
  <r>
    <n v="76780"/>
    <s v="REFERENCE ELECTRIFICATION - MODERATE TECHNOLOGY ADVANCEMENT"/>
    <x v="0"/>
    <s v="ELECTRIC - DIESEL HYBRID LIGHT-DUTY TRUCK"/>
    <x v="25"/>
    <s v="TRANSPORTATION"/>
    <x v="3"/>
    <s v="DIESEL FUEL"/>
    <n v="0"/>
  </r>
  <r>
    <n v="76781"/>
    <s v="REFERENCE ELECTRIFICATION - MODERATE TECHNOLOGY ADVANCEMENT"/>
    <x v="0"/>
    <s v="ELECTRIC - DIESEL HYBRID LIGHT-DUTY TRUCK"/>
    <x v="25"/>
    <s v="TRANSPORTATION"/>
    <x v="3"/>
    <s v="COMPRESSED PIPELINE GAS"/>
    <n v="0"/>
  </r>
  <r>
    <n v="76782"/>
    <s v="REFERENCE ELECTRIFICATION - MODERATE TECHNOLOGY ADVANCEMENT"/>
    <x v="0"/>
    <s v="ELECTRIC - DIESEL HYBRID LIGHT-DUTY TRUCK"/>
    <x v="25"/>
    <s v="TRANSPORTATION"/>
    <x v="3"/>
    <s v="LIQUID HYDROGEN"/>
    <n v="0"/>
  </r>
  <r>
    <n v="76783"/>
    <s v="REFERENCE ELECTRIFICATION - MODERATE TECHNOLOGY ADVANCEMENT"/>
    <x v="0"/>
    <s v="ELECTRIC - DIESEL HYBRID LIGHT-DUTY TRUCK"/>
    <x v="26"/>
    <s v="TRANSPORTATION"/>
    <x v="3"/>
    <s v="GASOLINE FUEL"/>
    <n v="94982.6283734671"/>
  </r>
  <r>
    <n v="76784"/>
    <s v="REFERENCE ELECTRIFICATION - MODERATE TECHNOLOGY ADVANCEMENT"/>
    <x v="0"/>
    <s v="ELECTRIC - DIESEL HYBRID LIGHT-DUTY TRUCK"/>
    <x v="26"/>
    <s v="TRANSPORTATION"/>
    <x v="3"/>
    <s v="ELECTRICITY"/>
    <n v="0"/>
  </r>
  <r>
    <n v="76785"/>
    <s v="REFERENCE ELECTRIFICATION - MODERATE TECHNOLOGY ADVANCEMENT"/>
    <x v="0"/>
    <s v="ELECTRIC - DIESEL HYBRID LIGHT-DUTY TRUCK"/>
    <x v="26"/>
    <s v="TRANSPORTATION"/>
    <x v="3"/>
    <s v="DIESEL FUEL"/>
    <n v="0"/>
  </r>
  <r>
    <n v="76786"/>
    <s v="REFERENCE ELECTRIFICATION - MODERATE TECHNOLOGY ADVANCEMENT"/>
    <x v="0"/>
    <s v="ELECTRIC - DIESEL HYBRID LIGHT-DUTY TRUCK"/>
    <x v="26"/>
    <s v="TRANSPORTATION"/>
    <x v="3"/>
    <s v="COMPRESSED PIPELINE GAS"/>
    <n v="0"/>
  </r>
  <r>
    <n v="76787"/>
    <s v="REFERENCE ELECTRIFICATION - MODERATE TECHNOLOGY ADVANCEMENT"/>
    <x v="0"/>
    <s v="ELECTRIC - DIESEL HYBRID LIGHT-DUTY TRUCK"/>
    <x v="26"/>
    <s v="TRANSPORTATION"/>
    <x v="3"/>
    <s v="LIQUID HYDROGEN"/>
    <n v="0"/>
  </r>
  <r>
    <n v="76788"/>
    <s v="REFERENCE ELECTRIFICATION - MODERATE TECHNOLOGY ADVANCEMENT"/>
    <x v="0"/>
    <s v="ELECTRIC - DIESEL HYBRID LIGHT-DUTY TRUCK"/>
    <x v="27"/>
    <s v="TRANSPORTATION"/>
    <x v="3"/>
    <s v="GASOLINE FUEL"/>
    <n v="145948.91580665"/>
  </r>
  <r>
    <n v="76789"/>
    <s v="REFERENCE ELECTRIFICATION - MODERATE TECHNOLOGY ADVANCEMENT"/>
    <x v="0"/>
    <s v="ELECTRIC - DIESEL HYBRID LIGHT-DUTY TRUCK"/>
    <x v="27"/>
    <s v="TRANSPORTATION"/>
    <x v="3"/>
    <s v="ELECTRICITY"/>
    <n v="0"/>
  </r>
  <r>
    <n v="76790"/>
    <s v="REFERENCE ELECTRIFICATION - MODERATE TECHNOLOGY ADVANCEMENT"/>
    <x v="0"/>
    <s v="ELECTRIC - DIESEL HYBRID LIGHT-DUTY TRUCK"/>
    <x v="27"/>
    <s v="TRANSPORTATION"/>
    <x v="3"/>
    <s v="DIESEL FUEL"/>
    <n v="0"/>
  </r>
  <r>
    <n v="76791"/>
    <s v="REFERENCE ELECTRIFICATION - MODERATE TECHNOLOGY ADVANCEMENT"/>
    <x v="0"/>
    <s v="ELECTRIC - DIESEL HYBRID LIGHT-DUTY TRUCK"/>
    <x v="27"/>
    <s v="TRANSPORTATION"/>
    <x v="3"/>
    <s v="COMPRESSED PIPELINE GAS"/>
    <n v="0"/>
  </r>
  <r>
    <n v="76792"/>
    <s v="REFERENCE ELECTRIFICATION - MODERATE TECHNOLOGY ADVANCEMENT"/>
    <x v="0"/>
    <s v="ELECTRIC - DIESEL HYBRID LIGHT-DUTY TRUCK"/>
    <x v="27"/>
    <s v="TRANSPORTATION"/>
    <x v="3"/>
    <s v="LIQUID HYDROGEN"/>
    <n v="0"/>
  </r>
  <r>
    <n v="76793"/>
    <s v="REFERENCE ELECTRIFICATION - MODERATE TECHNOLOGY ADVANCEMENT"/>
    <x v="0"/>
    <s v="ELECTRIC - DIESEL HYBRID LIGHT-DUTY TRUCK"/>
    <x v="28"/>
    <s v="TRANSPORTATION"/>
    <x v="3"/>
    <s v="GASOLINE FUEL"/>
    <n v="201548.503674675"/>
  </r>
  <r>
    <n v="76794"/>
    <s v="REFERENCE ELECTRIFICATION - MODERATE TECHNOLOGY ADVANCEMENT"/>
    <x v="0"/>
    <s v="ELECTRIC - DIESEL HYBRID LIGHT-DUTY TRUCK"/>
    <x v="28"/>
    <s v="TRANSPORTATION"/>
    <x v="3"/>
    <s v="ELECTRICITY"/>
    <n v="0"/>
  </r>
  <r>
    <n v="76795"/>
    <s v="REFERENCE ELECTRIFICATION - MODERATE TECHNOLOGY ADVANCEMENT"/>
    <x v="0"/>
    <s v="ELECTRIC - DIESEL HYBRID LIGHT-DUTY TRUCK"/>
    <x v="28"/>
    <s v="TRANSPORTATION"/>
    <x v="3"/>
    <s v="DIESEL FUEL"/>
    <n v="0"/>
  </r>
  <r>
    <n v="76796"/>
    <s v="REFERENCE ELECTRIFICATION - MODERATE TECHNOLOGY ADVANCEMENT"/>
    <x v="0"/>
    <s v="ELECTRIC - DIESEL HYBRID LIGHT-DUTY TRUCK"/>
    <x v="28"/>
    <s v="TRANSPORTATION"/>
    <x v="3"/>
    <s v="COMPRESSED PIPELINE GAS"/>
    <n v="0"/>
  </r>
  <r>
    <n v="76797"/>
    <s v="REFERENCE ELECTRIFICATION - MODERATE TECHNOLOGY ADVANCEMENT"/>
    <x v="0"/>
    <s v="ELECTRIC - DIESEL HYBRID LIGHT-DUTY TRUCK"/>
    <x v="28"/>
    <s v="TRANSPORTATION"/>
    <x v="3"/>
    <s v="LIQUID HYDROGEN"/>
    <n v="0"/>
  </r>
  <r>
    <n v="76798"/>
    <s v="REFERENCE ELECTRIFICATION - MODERATE TECHNOLOGY ADVANCEMENT"/>
    <x v="0"/>
    <s v="ELECTRIC - DIESEL HYBRID LIGHT-DUTY TRUCK"/>
    <x v="29"/>
    <s v="TRANSPORTATION"/>
    <x v="3"/>
    <s v="GASOLINE FUEL"/>
    <n v="108882.524924544"/>
  </r>
  <r>
    <n v="76799"/>
    <s v="REFERENCE ELECTRIFICATION - MODERATE TECHNOLOGY ADVANCEMENT"/>
    <x v="0"/>
    <s v="ELECTRIC - DIESEL HYBRID LIGHT-DUTY TRUCK"/>
    <x v="29"/>
    <s v="TRANSPORTATION"/>
    <x v="3"/>
    <s v="ELECTRICITY"/>
    <n v="0"/>
  </r>
  <r>
    <n v="76800"/>
    <s v="REFERENCE ELECTRIFICATION - MODERATE TECHNOLOGY ADVANCEMENT"/>
    <x v="0"/>
    <s v="ELECTRIC - DIESEL HYBRID LIGHT-DUTY TRUCK"/>
    <x v="29"/>
    <s v="TRANSPORTATION"/>
    <x v="3"/>
    <s v="DIESEL FUEL"/>
    <n v="0"/>
  </r>
  <r>
    <n v="76801"/>
    <s v="REFERENCE ELECTRIFICATION - MODERATE TECHNOLOGY ADVANCEMENT"/>
    <x v="0"/>
    <s v="ELECTRIC - DIESEL HYBRID LIGHT-DUTY TRUCK"/>
    <x v="29"/>
    <s v="TRANSPORTATION"/>
    <x v="3"/>
    <s v="COMPRESSED PIPELINE GAS"/>
    <n v="0"/>
  </r>
  <r>
    <n v="76802"/>
    <s v="REFERENCE ELECTRIFICATION - MODERATE TECHNOLOGY ADVANCEMENT"/>
    <x v="0"/>
    <s v="ELECTRIC - DIESEL HYBRID LIGHT-DUTY TRUCK"/>
    <x v="29"/>
    <s v="TRANSPORTATION"/>
    <x v="3"/>
    <s v="LIQUID HYDROGEN"/>
    <n v="0"/>
  </r>
  <r>
    <n v="76803"/>
    <s v="REFERENCE ELECTRIFICATION - MODERATE TECHNOLOGY ADVANCEMENT"/>
    <x v="0"/>
    <s v="ELECTRIC - DIESEL HYBRID LIGHT-DUTY TRUCK"/>
    <x v="30"/>
    <s v="TRANSPORTATION"/>
    <x v="3"/>
    <s v="GASOLINE FUEL"/>
    <n v="641711.903094875"/>
  </r>
  <r>
    <n v="76804"/>
    <s v="REFERENCE ELECTRIFICATION - MODERATE TECHNOLOGY ADVANCEMENT"/>
    <x v="0"/>
    <s v="ELECTRIC - DIESEL HYBRID LIGHT-DUTY TRUCK"/>
    <x v="30"/>
    <s v="TRANSPORTATION"/>
    <x v="3"/>
    <s v="ELECTRICITY"/>
    <n v="0"/>
  </r>
  <r>
    <n v="76805"/>
    <s v="REFERENCE ELECTRIFICATION - MODERATE TECHNOLOGY ADVANCEMENT"/>
    <x v="0"/>
    <s v="ELECTRIC - DIESEL HYBRID LIGHT-DUTY TRUCK"/>
    <x v="30"/>
    <s v="TRANSPORTATION"/>
    <x v="3"/>
    <s v="DIESEL FUEL"/>
    <n v="0"/>
  </r>
  <r>
    <n v="76806"/>
    <s v="REFERENCE ELECTRIFICATION - MODERATE TECHNOLOGY ADVANCEMENT"/>
    <x v="0"/>
    <s v="ELECTRIC - DIESEL HYBRID LIGHT-DUTY TRUCK"/>
    <x v="30"/>
    <s v="TRANSPORTATION"/>
    <x v="3"/>
    <s v="COMPRESSED PIPELINE GAS"/>
    <n v="0"/>
  </r>
  <r>
    <n v="76807"/>
    <s v="REFERENCE ELECTRIFICATION - MODERATE TECHNOLOGY ADVANCEMENT"/>
    <x v="0"/>
    <s v="ELECTRIC - DIESEL HYBRID LIGHT-DUTY TRUCK"/>
    <x v="30"/>
    <s v="TRANSPORTATION"/>
    <x v="3"/>
    <s v="LIQUID HYDROGEN"/>
    <n v="0"/>
  </r>
  <r>
    <n v="76808"/>
    <s v="REFERENCE ELECTRIFICATION - MODERATE TECHNOLOGY ADVANCEMENT"/>
    <x v="0"/>
    <s v="ELECTRIC - DIESEL HYBRID LIGHT-DUTY TRUCK"/>
    <x v="31"/>
    <s v="TRANSPORTATION"/>
    <x v="3"/>
    <s v="GASOLINE FUEL"/>
    <n v="173748.710097244"/>
  </r>
  <r>
    <n v="76809"/>
    <s v="REFERENCE ELECTRIFICATION - MODERATE TECHNOLOGY ADVANCEMENT"/>
    <x v="0"/>
    <s v="ELECTRIC - DIESEL HYBRID LIGHT-DUTY TRUCK"/>
    <x v="31"/>
    <s v="TRANSPORTATION"/>
    <x v="3"/>
    <s v="ELECTRICITY"/>
    <n v="0"/>
  </r>
  <r>
    <n v="76810"/>
    <s v="REFERENCE ELECTRIFICATION - MODERATE TECHNOLOGY ADVANCEMENT"/>
    <x v="0"/>
    <s v="ELECTRIC - DIESEL HYBRID LIGHT-DUTY TRUCK"/>
    <x v="31"/>
    <s v="TRANSPORTATION"/>
    <x v="3"/>
    <s v="DIESEL FUEL"/>
    <n v="0"/>
  </r>
  <r>
    <n v="76811"/>
    <s v="REFERENCE ELECTRIFICATION - MODERATE TECHNOLOGY ADVANCEMENT"/>
    <x v="0"/>
    <s v="ELECTRIC - DIESEL HYBRID LIGHT-DUTY TRUCK"/>
    <x v="31"/>
    <s v="TRANSPORTATION"/>
    <x v="3"/>
    <s v="COMPRESSED PIPELINE GAS"/>
    <n v="0"/>
  </r>
  <r>
    <n v="76812"/>
    <s v="REFERENCE ELECTRIFICATION - MODERATE TECHNOLOGY ADVANCEMENT"/>
    <x v="0"/>
    <s v="ELECTRIC - DIESEL HYBRID LIGHT-DUTY TRUCK"/>
    <x v="31"/>
    <s v="TRANSPORTATION"/>
    <x v="3"/>
    <s v="LIQUID HYDROGEN"/>
    <n v="0"/>
  </r>
  <r>
    <n v="76813"/>
    <s v="REFERENCE ELECTRIFICATION - MODERATE TECHNOLOGY ADVANCEMENT"/>
    <x v="0"/>
    <s v="ELECTRIC - DIESEL HYBRID LIGHT-DUTY TRUCK"/>
    <x v="32"/>
    <s v="TRANSPORTATION"/>
    <x v="3"/>
    <s v="GASOLINE FUEL"/>
    <n v="1028592.36355695"/>
  </r>
  <r>
    <n v="76814"/>
    <s v="REFERENCE ELECTRIFICATION - MODERATE TECHNOLOGY ADVANCEMENT"/>
    <x v="0"/>
    <s v="ELECTRIC - DIESEL HYBRID LIGHT-DUTY TRUCK"/>
    <x v="32"/>
    <s v="TRANSPORTATION"/>
    <x v="3"/>
    <s v="ELECTRICITY"/>
    <n v="0"/>
  </r>
  <r>
    <n v="76815"/>
    <s v="REFERENCE ELECTRIFICATION - MODERATE TECHNOLOGY ADVANCEMENT"/>
    <x v="0"/>
    <s v="ELECTRIC - DIESEL HYBRID LIGHT-DUTY TRUCK"/>
    <x v="32"/>
    <s v="TRANSPORTATION"/>
    <x v="3"/>
    <s v="DIESEL FUEL"/>
    <n v="0"/>
  </r>
  <r>
    <n v="76816"/>
    <s v="REFERENCE ELECTRIFICATION - MODERATE TECHNOLOGY ADVANCEMENT"/>
    <x v="0"/>
    <s v="ELECTRIC - DIESEL HYBRID LIGHT-DUTY TRUCK"/>
    <x v="32"/>
    <s v="TRANSPORTATION"/>
    <x v="3"/>
    <s v="COMPRESSED PIPELINE GAS"/>
    <n v="0"/>
  </r>
  <r>
    <n v="76817"/>
    <s v="REFERENCE ELECTRIFICATION - MODERATE TECHNOLOGY ADVANCEMENT"/>
    <x v="0"/>
    <s v="ELECTRIC - DIESEL HYBRID LIGHT-DUTY TRUCK"/>
    <x v="32"/>
    <s v="TRANSPORTATION"/>
    <x v="3"/>
    <s v="LIQUID HYDROGEN"/>
    <n v="0"/>
  </r>
  <r>
    <n v="76818"/>
    <s v="REFERENCE ELECTRIFICATION - MODERATE TECHNOLOGY ADVANCEMENT"/>
    <x v="0"/>
    <s v="ELECTRIC - DIESEL HYBRID LIGHT-DUTY TRUCK"/>
    <x v="33"/>
    <s v="TRANSPORTATION"/>
    <x v="3"/>
    <s v="GASOLINE FUEL"/>
    <n v="891910.0467186579"/>
  </r>
  <r>
    <n v="76819"/>
    <s v="REFERENCE ELECTRIFICATION - MODERATE TECHNOLOGY ADVANCEMENT"/>
    <x v="0"/>
    <s v="ELECTRIC - DIESEL HYBRID LIGHT-DUTY TRUCK"/>
    <x v="33"/>
    <s v="TRANSPORTATION"/>
    <x v="3"/>
    <s v="ELECTRICITY"/>
    <n v="0"/>
  </r>
  <r>
    <n v="76820"/>
    <s v="REFERENCE ELECTRIFICATION - MODERATE TECHNOLOGY ADVANCEMENT"/>
    <x v="0"/>
    <s v="ELECTRIC - DIESEL HYBRID LIGHT-DUTY TRUCK"/>
    <x v="33"/>
    <s v="TRANSPORTATION"/>
    <x v="3"/>
    <s v="DIESEL FUEL"/>
    <n v="0"/>
  </r>
  <r>
    <n v="76821"/>
    <s v="REFERENCE ELECTRIFICATION - MODERATE TECHNOLOGY ADVANCEMENT"/>
    <x v="0"/>
    <s v="ELECTRIC - DIESEL HYBRID LIGHT-DUTY TRUCK"/>
    <x v="33"/>
    <s v="TRANSPORTATION"/>
    <x v="3"/>
    <s v="COMPRESSED PIPELINE GAS"/>
    <n v="0"/>
  </r>
  <r>
    <n v="76822"/>
    <s v="REFERENCE ELECTRIFICATION - MODERATE TECHNOLOGY ADVANCEMENT"/>
    <x v="0"/>
    <s v="ELECTRIC - DIESEL HYBRID LIGHT-DUTY TRUCK"/>
    <x v="33"/>
    <s v="TRANSPORTATION"/>
    <x v="3"/>
    <s v="LIQUID HYDROGEN"/>
    <n v="0"/>
  </r>
  <r>
    <n v="76823"/>
    <s v="REFERENCE ELECTRIFICATION - MODERATE TECHNOLOGY ADVANCEMENT"/>
    <x v="0"/>
    <s v="ELECTRIC - DIESEL HYBRID LIGHT-DUTY TRUCK"/>
    <x v="34"/>
    <s v="TRANSPORTATION"/>
    <x v="3"/>
    <s v="GASOLINE FUEL"/>
    <n v="67182.8340828829"/>
  </r>
  <r>
    <n v="76824"/>
    <s v="REFERENCE ELECTRIFICATION - MODERATE TECHNOLOGY ADVANCEMENT"/>
    <x v="0"/>
    <s v="ELECTRIC - DIESEL HYBRID LIGHT-DUTY TRUCK"/>
    <x v="34"/>
    <s v="TRANSPORTATION"/>
    <x v="3"/>
    <s v="ELECTRICITY"/>
    <n v="0"/>
  </r>
  <r>
    <n v="76825"/>
    <s v="REFERENCE ELECTRIFICATION - MODERATE TECHNOLOGY ADVANCEMENT"/>
    <x v="0"/>
    <s v="ELECTRIC - DIESEL HYBRID LIGHT-DUTY TRUCK"/>
    <x v="34"/>
    <s v="TRANSPORTATION"/>
    <x v="3"/>
    <s v="DIESEL FUEL"/>
    <n v="0"/>
  </r>
  <r>
    <n v="76826"/>
    <s v="REFERENCE ELECTRIFICATION - MODERATE TECHNOLOGY ADVANCEMENT"/>
    <x v="0"/>
    <s v="ELECTRIC - DIESEL HYBRID LIGHT-DUTY TRUCK"/>
    <x v="34"/>
    <s v="TRANSPORTATION"/>
    <x v="3"/>
    <s v="COMPRESSED PIPELINE GAS"/>
    <n v="0"/>
  </r>
  <r>
    <n v="76827"/>
    <s v="REFERENCE ELECTRIFICATION - MODERATE TECHNOLOGY ADVANCEMENT"/>
    <x v="0"/>
    <s v="ELECTRIC - DIESEL HYBRID LIGHT-DUTY TRUCK"/>
    <x v="34"/>
    <s v="TRANSPORTATION"/>
    <x v="3"/>
    <s v="LIQUID HYDROGEN"/>
    <n v="0"/>
  </r>
  <r>
    <n v="76828"/>
    <s v="REFERENCE ELECTRIFICATION - MODERATE TECHNOLOGY ADVANCEMENT"/>
    <x v="0"/>
    <s v="ELECTRIC - DIESEL HYBRID LIGHT-DUTY TRUCK"/>
    <x v="35"/>
    <s v="TRANSPORTATION"/>
    <x v="3"/>
    <s v="GASOLINE FUEL"/>
    <n v="859476.953419246"/>
  </r>
  <r>
    <n v="76829"/>
    <s v="REFERENCE ELECTRIFICATION - MODERATE TECHNOLOGY ADVANCEMENT"/>
    <x v="0"/>
    <s v="ELECTRIC - DIESEL HYBRID LIGHT-DUTY TRUCK"/>
    <x v="35"/>
    <s v="TRANSPORTATION"/>
    <x v="3"/>
    <s v="ELECTRICITY"/>
    <n v="0"/>
  </r>
  <r>
    <n v="76830"/>
    <s v="REFERENCE ELECTRIFICATION - MODERATE TECHNOLOGY ADVANCEMENT"/>
    <x v="0"/>
    <s v="ELECTRIC - DIESEL HYBRID LIGHT-DUTY TRUCK"/>
    <x v="35"/>
    <s v="TRANSPORTATION"/>
    <x v="3"/>
    <s v="DIESEL FUEL"/>
    <n v="0"/>
  </r>
  <r>
    <n v="76831"/>
    <s v="REFERENCE ELECTRIFICATION - MODERATE TECHNOLOGY ADVANCEMENT"/>
    <x v="0"/>
    <s v="ELECTRIC - DIESEL HYBRID LIGHT-DUTY TRUCK"/>
    <x v="35"/>
    <s v="TRANSPORTATION"/>
    <x v="3"/>
    <s v="COMPRESSED PIPELINE GAS"/>
    <n v="0"/>
  </r>
  <r>
    <n v="76832"/>
    <s v="REFERENCE ELECTRIFICATION - MODERATE TECHNOLOGY ADVANCEMENT"/>
    <x v="0"/>
    <s v="ELECTRIC - DIESEL HYBRID LIGHT-DUTY TRUCK"/>
    <x v="35"/>
    <s v="TRANSPORTATION"/>
    <x v="3"/>
    <s v="LIQUID HYDROGEN"/>
    <n v="0"/>
  </r>
  <r>
    <n v="76833"/>
    <s v="REFERENCE ELECTRIFICATION - MODERATE TECHNOLOGY ADVANCEMENT"/>
    <x v="0"/>
    <s v="ELECTRIC - DIESEL HYBRID LIGHT-DUTY TRUCK"/>
    <x v="36"/>
    <s v="TRANSPORTATION"/>
    <x v="3"/>
    <s v="GASOLINE FUEL"/>
    <n v="335914.172553568"/>
  </r>
  <r>
    <n v="76834"/>
    <s v="REFERENCE ELECTRIFICATION - MODERATE TECHNOLOGY ADVANCEMENT"/>
    <x v="0"/>
    <s v="ELECTRIC - DIESEL HYBRID LIGHT-DUTY TRUCK"/>
    <x v="36"/>
    <s v="TRANSPORTATION"/>
    <x v="3"/>
    <s v="ELECTRICITY"/>
    <n v="0"/>
  </r>
  <r>
    <n v="76835"/>
    <s v="REFERENCE ELECTRIFICATION - MODERATE TECHNOLOGY ADVANCEMENT"/>
    <x v="0"/>
    <s v="ELECTRIC - DIESEL HYBRID LIGHT-DUTY TRUCK"/>
    <x v="36"/>
    <s v="TRANSPORTATION"/>
    <x v="3"/>
    <s v="DIESEL FUEL"/>
    <n v="0"/>
  </r>
  <r>
    <n v="76836"/>
    <s v="REFERENCE ELECTRIFICATION - MODERATE TECHNOLOGY ADVANCEMENT"/>
    <x v="0"/>
    <s v="ELECTRIC - DIESEL HYBRID LIGHT-DUTY TRUCK"/>
    <x v="36"/>
    <s v="TRANSPORTATION"/>
    <x v="3"/>
    <s v="COMPRESSED PIPELINE GAS"/>
    <n v="0"/>
  </r>
  <r>
    <n v="76837"/>
    <s v="REFERENCE ELECTRIFICATION - MODERATE TECHNOLOGY ADVANCEMENT"/>
    <x v="0"/>
    <s v="ELECTRIC - DIESEL HYBRID LIGHT-DUTY TRUCK"/>
    <x v="36"/>
    <s v="TRANSPORTATION"/>
    <x v="3"/>
    <s v="LIQUID HYDROGEN"/>
    <n v="0"/>
  </r>
  <r>
    <n v="76838"/>
    <s v="REFERENCE ELECTRIFICATION - MODERATE TECHNOLOGY ADVANCEMENT"/>
    <x v="0"/>
    <s v="ELECTRIC - DIESEL HYBRID LIGHT-DUTY TRUCK"/>
    <x v="37"/>
    <s v="TRANSPORTATION"/>
    <x v="3"/>
    <s v="GASOLINE FUEL"/>
    <n v="247881.493287565"/>
  </r>
  <r>
    <n v="76839"/>
    <s v="REFERENCE ELECTRIFICATION - MODERATE TECHNOLOGY ADVANCEMENT"/>
    <x v="0"/>
    <s v="ELECTRIC - DIESEL HYBRID LIGHT-DUTY TRUCK"/>
    <x v="37"/>
    <s v="TRANSPORTATION"/>
    <x v="3"/>
    <s v="ELECTRICITY"/>
    <n v="0"/>
  </r>
  <r>
    <n v="76840"/>
    <s v="REFERENCE ELECTRIFICATION - MODERATE TECHNOLOGY ADVANCEMENT"/>
    <x v="0"/>
    <s v="ELECTRIC - DIESEL HYBRID LIGHT-DUTY TRUCK"/>
    <x v="37"/>
    <s v="TRANSPORTATION"/>
    <x v="3"/>
    <s v="DIESEL FUEL"/>
    <n v="0"/>
  </r>
  <r>
    <n v="76841"/>
    <s v="REFERENCE ELECTRIFICATION - MODERATE TECHNOLOGY ADVANCEMENT"/>
    <x v="0"/>
    <s v="ELECTRIC - DIESEL HYBRID LIGHT-DUTY TRUCK"/>
    <x v="37"/>
    <s v="TRANSPORTATION"/>
    <x v="3"/>
    <s v="COMPRESSED PIPELINE GAS"/>
    <n v="0"/>
  </r>
  <r>
    <n v="76842"/>
    <s v="REFERENCE ELECTRIFICATION - MODERATE TECHNOLOGY ADVANCEMENT"/>
    <x v="0"/>
    <s v="ELECTRIC - DIESEL HYBRID LIGHT-DUTY TRUCK"/>
    <x v="37"/>
    <s v="TRANSPORTATION"/>
    <x v="3"/>
    <s v="LIQUID HYDROGEN"/>
    <n v="0"/>
  </r>
  <r>
    <n v="76843"/>
    <s v="REFERENCE ELECTRIFICATION - MODERATE TECHNOLOGY ADVANCEMENT"/>
    <x v="0"/>
    <s v="ELECTRIC - DIESEL HYBRID LIGHT-DUTY TRUCK"/>
    <x v="38"/>
    <s v="TRANSPORTATION"/>
    <x v="3"/>
    <s v="GASOLINE FUEL"/>
    <n v="785344.169991193"/>
  </r>
  <r>
    <n v="76844"/>
    <s v="REFERENCE ELECTRIFICATION - MODERATE TECHNOLOGY ADVANCEMENT"/>
    <x v="0"/>
    <s v="ELECTRIC - DIESEL HYBRID LIGHT-DUTY TRUCK"/>
    <x v="38"/>
    <s v="TRANSPORTATION"/>
    <x v="3"/>
    <s v="ELECTRICITY"/>
    <n v="0"/>
  </r>
  <r>
    <n v="76845"/>
    <s v="REFERENCE ELECTRIFICATION - MODERATE TECHNOLOGY ADVANCEMENT"/>
    <x v="0"/>
    <s v="ELECTRIC - DIESEL HYBRID LIGHT-DUTY TRUCK"/>
    <x v="38"/>
    <s v="TRANSPORTATION"/>
    <x v="3"/>
    <s v="DIESEL FUEL"/>
    <n v="0"/>
  </r>
  <r>
    <n v="76846"/>
    <s v="REFERENCE ELECTRIFICATION - MODERATE TECHNOLOGY ADVANCEMENT"/>
    <x v="0"/>
    <s v="ELECTRIC - DIESEL HYBRID LIGHT-DUTY TRUCK"/>
    <x v="38"/>
    <s v="TRANSPORTATION"/>
    <x v="3"/>
    <s v="COMPRESSED PIPELINE GAS"/>
    <n v="0"/>
  </r>
  <r>
    <n v="76847"/>
    <s v="REFERENCE ELECTRIFICATION - MODERATE TECHNOLOGY ADVANCEMENT"/>
    <x v="0"/>
    <s v="ELECTRIC - DIESEL HYBRID LIGHT-DUTY TRUCK"/>
    <x v="38"/>
    <s v="TRANSPORTATION"/>
    <x v="3"/>
    <s v="LIQUID HYDROGEN"/>
    <n v="0"/>
  </r>
  <r>
    <n v="76848"/>
    <s v="REFERENCE ELECTRIFICATION - MODERATE TECHNOLOGY ADVANCEMENT"/>
    <x v="0"/>
    <s v="ELECTRIC - DIESEL HYBRID LIGHT-DUTY TRUCK"/>
    <x v="39"/>
    <s v="TRANSPORTATION"/>
    <x v="3"/>
    <s v="GASOLINE FUEL"/>
    <n v="62549.5355494367"/>
  </r>
  <r>
    <n v="76849"/>
    <s v="REFERENCE ELECTRIFICATION - MODERATE TECHNOLOGY ADVANCEMENT"/>
    <x v="0"/>
    <s v="ELECTRIC - DIESEL HYBRID LIGHT-DUTY TRUCK"/>
    <x v="39"/>
    <s v="TRANSPORTATION"/>
    <x v="3"/>
    <s v="ELECTRICITY"/>
    <n v="0"/>
  </r>
  <r>
    <n v="76850"/>
    <s v="REFERENCE ELECTRIFICATION - MODERATE TECHNOLOGY ADVANCEMENT"/>
    <x v="0"/>
    <s v="ELECTRIC - DIESEL HYBRID LIGHT-DUTY TRUCK"/>
    <x v="39"/>
    <s v="TRANSPORTATION"/>
    <x v="3"/>
    <s v="DIESEL FUEL"/>
    <n v="0"/>
  </r>
  <r>
    <n v="76851"/>
    <s v="REFERENCE ELECTRIFICATION - MODERATE TECHNOLOGY ADVANCEMENT"/>
    <x v="0"/>
    <s v="ELECTRIC - DIESEL HYBRID LIGHT-DUTY TRUCK"/>
    <x v="39"/>
    <s v="TRANSPORTATION"/>
    <x v="3"/>
    <s v="COMPRESSED PIPELINE GAS"/>
    <n v="0"/>
  </r>
  <r>
    <n v="76852"/>
    <s v="REFERENCE ELECTRIFICATION - MODERATE TECHNOLOGY ADVANCEMENT"/>
    <x v="0"/>
    <s v="ELECTRIC - DIESEL HYBRID LIGHT-DUTY TRUCK"/>
    <x v="39"/>
    <s v="TRANSPORTATION"/>
    <x v="3"/>
    <s v="LIQUID HYDROGEN"/>
    <n v="0"/>
  </r>
  <r>
    <n v="76853"/>
    <s v="REFERENCE ELECTRIFICATION - MODERATE TECHNOLOGY ADVANCEMENT"/>
    <x v="0"/>
    <s v="ELECTRIC - DIESEL HYBRID LIGHT-DUTY TRUCK"/>
    <x v="40"/>
    <s v="TRANSPORTATION"/>
    <x v="3"/>
    <s v="GASOLINE FUEL"/>
    <n v="410046.956456963"/>
  </r>
  <r>
    <n v="76854"/>
    <s v="REFERENCE ELECTRIFICATION - MODERATE TECHNOLOGY ADVANCEMENT"/>
    <x v="0"/>
    <s v="ELECTRIC - DIESEL HYBRID LIGHT-DUTY TRUCK"/>
    <x v="40"/>
    <s v="TRANSPORTATION"/>
    <x v="3"/>
    <s v="ELECTRICITY"/>
    <n v="0"/>
  </r>
  <r>
    <n v="76855"/>
    <s v="REFERENCE ELECTRIFICATION - MODERATE TECHNOLOGY ADVANCEMENT"/>
    <x v="0"/>
    <s v="ELECTRIC - DIESEL HYBRID LIGHT-DUTY TRUCK"/>
    <x v="40"/>
    <s v="TRANSPORTATION"/>
    <x v="3"/>
    <s v="DIESEL FUEL"/>
    <n v="0"/>
  </r>
  <r>
    <n v="76856"/>
    <s v="REFERENCE ELECTRIFICATION - MODERATE TECHNOLOGY ADVANCEMENT"/>
    <x v="0"/>
    <s v="ELECTRIC - DIESEL HYBRID LIGHT-DUTY TRUCK"/>
    <x v="40"/>
    <s v="TRANSPORTATION"/>
    <x v="3"/>
    <s v="COMPRESSED PIPELINE GAS"/>
    <n v="0"/>
  </r>
  <r>
    <n v="76857"/>
    <s v="REFERENCE ELECTRIFICATION - MODERATE TECHNOLOGY ADVANCEMENT"/>
    <x v="0"/>
    <s v="ELECTRIC - DIESEL HYBRID LIGHT-DUTY TRUCK"/>
    <x v="40"/>
    <s v="TRANSPORTATION"/>
    <x v="3"/>
    <s v="LIQUID HYDROGEN"/>
    <n v="0"/>
  </r>
  <r>
    <n v="76858"/>
    <s v="REFERENCE ELECTRIFICATION - MODERATE TECHNOLOGY ADVANCEMENT"/>
    <x v="0"/>
    <s v="ELECTRIC - DIESEL HYBRID LIGHT-DUTY TRUCK"/>
    <x v="41"/>
    <s v="TRANSPORTATION"/>
    <x v="3"/>
    <s v="GASOLINE FUEL"/>
    <n v="69499.48441918691"/>
  </r>
  <r>
    <n v="76859"/>
    <s v="REFERENCE ELECTRIFICATION - MODERATE TECHNOLOGY ADVANCEMENT"/>
    <x v="0"/>
    <s v="ELECTRIC - DIESEL HYBRID LIGHT-DUTY TRUCK"/>
    <x v="41"/>
    <s v="TRANSPORTATION"/>
    <x v="3"/>
    <s v="ELECTRICITY"/>
    <n v="0"/>
  </r>
  <r>
    <n v="76860"/>
    <s v="REFERENCE ELECTRIFICATION - MODERATE TECHNOLOGY ADVANCEMENT"/>
    <x v="0"/>
    <s v="ELECTRIC - DIESEL HYBRID LIGHT-DUTY TRUCK"/>
    <x v="41"/>
    <s v="TRANSPORTATION"/>
    <x v="3"/>
    <s v="DIESEL FUEL"/>
    <n v="0"/>
  </r>
  <r>
    <n v="76861"/>
    <s v="REFERENCE ELECTRIFICATION - MODERATE TECHNOLOGY ADVANCEMENT"/>
    <x v="0"/>
    <s v="ELECTRIC - DIESEL HYBRID LIGHT-DUTY TRUCK"/>
    <x v="41"/>
    <s v="TRANSPORTATION"/>
    <x v="3"/>
    <s v="COMPRESSED PIPELINE GAS"/>
    <n v="0"/>
  </r>
  <r>
    <n v="76862"/>
    <s v="REFERENCE ELECTRIFICATION - MODERATE TECHNOLOGY ADVANCEMENT"/>
    <x v="0"/>
    <s v="ELECTRIC - DIESEL HYBRID LIGHT-DUTY TRUCK"/>
    <x v="41"/>
    <s v="TRANSPORTATION"/>
    <x v="3"/>
    <s v="LIQUID HYDROGEN"/>
    <n v="0"/>
  </r>
  <r>
    <n v="76863"/>
    <s v="REFERENCE ELECTRIFICATION - MODERATE TECHNOLOGY ADVANCEMENT"/>
    <x v="0"/>
    <s v="ELECTRIC - DIESEL HYBRID LIGHT-DUTY TRUCK"/>
    <x v="42"/>
    <s v="TRANSPORTATION"/>
    <x v="3"/>
    <s v="GASOLINE FUEL"/>
    <n v="581479.015980187"/>
  </r>
  <r>
    <n v="76864"/>
    <s v="REFERENCE ELECTRIFICATION - MODERATE TECHNOLOGY ADVANCEMENT"/>
    <x v="0"/>
    <s v="ELECTRIC - DIESEL HYBRID LIGHT-DUTY TRUCK"/>
    <x v="42"/>
    <s v="TRANSPORTATION"/>
    <x v="3"/>
    <s v="ELECTRICITY"/>
    <n v="0"/>
  </r>
  <r>
    <n v="76865"/>
    <s v="REFERENCE ELECTRIFICATION - MODERATE TECHNOLOGY ADVANCEMENT"/>
    <x v="0"/>
    <s v="ELECTRIC - DIESEL HYBRID LIGHT-DUTY TRUCK"/>
    <x v="42"/>
    <s v="TRANSPORTATION"/>
    <x v="3"/>
    <s v="DIESEL FUEL"/>
    <n v="0"/>
  </r>
  <r>
    <n v="76866"/>
    <s v="REFERENCE ELECTRIFICATION - MODERATE TECHNOLOGY ADVANCEMENT"/>
    <x v="0"/>
    <s v="ELECTRIC - DIESEL HYBRID LIGHT-DUTY TRUCK"/>
    <x v="42"/>
    <s v="TRANSPORTATION"/>
    <x v="3"/>
    <s v="COMPRESSED PIPELINE GAS"/>
    <n v="0"/>
  </r>
  <r>
    <n v="76867"/>
    <s v="REFERENCE ELECTRIFICATION - MODERATE TECHNOLOGY ADVANCEMENT"/>
    <x v="0"/>
    <s v="ELECTRIC - DIESEL HYBRID LIGHT-DUTY TRUCK"/>
    <x v="42"/>
    <s v="TRANSPORTATION"/>
    <x v="3"/>
    <s v="LIQUID HYDROGEN"/>
    <n v="0"/>
  </r>
  <r>
    <n v="76868"/>
    <s v="REFERENCE ELECTRIFICATION - MODERATE TECHNOLOGY ADVANCEMENT"/>
    <x v="0"/>
    <s v="ELECTRIC - DIESEL HYBRID LIGHT-DUTY TRUCK"/>
    <x v="43"/>
    <s v="TRANSPORTATION"/>
    <x v="3"/>
    <s v="GASOLINE FUEL"/>
    <n v="1730537.14806106"/>
  </r>
  <r>
    <n v="76869"/>
    <s v="REFERENCE ELECTRIFICATION - MODERATE TECHNOLOGY ADVANCEMENT"/>
    <x v="0"/>
    <s v="ELECTRIC - DIESEL HYBRID LIGHT-DUTY TRUCK"/>
    <x v="43"/>
    <s v="TRANSPORTATION"/>
    <x v="3"/>
    <s v="ELECTRICITY"/>
    <n v="0"/>
  </r>
  <r>
    <n v="76870"/>
    <s v="REFERENCE ELECTRIFICATION - MODERATE TECHNOLOGY ADVANCEMENT"/>
    <x v="0"/>
    <s v="ELECTRIC - DIESEL HYBRID LIGHT-DUTY TRUCK"/>
    <x v="43"/>
    <s v="TRANSPORTATION"/>
    <x v="3"/>
    <s v="DIESEL FUEL"/>
    <n v="0"/>
  </r>
  <r>
    <n v="76871"/>
    <s v="REFERENCE ELECTRIFICATION - MODERATE TECHNOLOGY ADVANCEMENT"/>
    <x v="0"/>
    <s v="ELECTRIC - DIESEL HYBRID LIGHT-DUTY TRUCK"/>
    <x v="43"/>
    <s v="TRANSPORTATION"/>
    <x v="3"/>
    <s v="COMPRESSED PIPELINE GAS"/>
    <n v="0"/>
  </r>
  <r>
    <n v="76872"/>
    <s v="REFERENCE ELECTRIFICATION - MODERATE TECHNOLOGY ADVANCEMENT"/>
    <x v="0"/>
    <s v="ELECTRIC - DIESEL HYBRID LIGHT-DUTY TRUCK"/>
    <x v="43"/>
    <s v="TRANSPORTATION"/>
    <x v="3"/>
    <s v="LIQUID HYDROGEN"/>
    <n v="0"/>
  </r>
  <r>
    <n v="76873"/>
    <s v="REFERENCE ELECTRIFICATION - MODERATE TECHNOLOGY ADVANCEMENT"/>
    <x v="0"/>
    <s v="ELECTRIC - DIESEL HYBRID LIGHT-DUTY TRUCK"/>
    <x v="44"/>
    <s v="TRANSPORTATION"/>
    <x v="3"/>
    <s v="GASOLINE FUEL"/>
    <n v="180698.658729316"/>
  </r>
  <r>
    <n v="76874"/>
    <s v="REFERENCE ELECTRIFICATION - MODERATE TECHNOLOGY ADVANCEMENT"/>
    <x v="0"/>
    <s v="ELECTRIC - DIESEL HYBRID LIGHT-DUTY TRUCK"/>
    <x v="44"/>
    <s v="TRANSPORTATION"/>
    <x v="3"/>
    <s v="ELECTRICITY"/>
    <n v="0"/>
  </r>
  <r>
    <n v="76875"/>
    <s v="REFERENCE ELECTRIFICATION - MODERATE TECHNOLOGY ADVANCEMENT"/>
    <x v="0"/>
    <s v="ELECTRIC - DIESEL HYBRID LIGHT-DUTY TRUCK"/>
    <x v="44"/>
    <s v="TRANSPORTATION"/>
    <x v="3"/>
    <s v="DIESEL FUEL"/>
    <n v="0"/>
  </r>
  <r>
    <n v="76876"/>
    <s v="REFERENCE ELECTRIFICATION - MODERATE TECHNOLOGY ADVANCEMENT"/>
    <x v="0"/>
    <s v="ELECTRIC - DIESEL HYBRID LIGHT-DUTY TRUCK"/>
    <x v="44"/>
    <s v="TRANSPORTATION"/>
    <x v="3"/>
    <s v="COMPRESSED PIPELINE GAS"/>
    <n v="0"/>
  </r>
  <r>
    <n v="76877"/>
    <s v="REFERENCE ELECTRIFICATION - MODERATE TECHNOLOGY ADVANCEMENT"/>
    <x v="0"/>
    <s v="ELECTRIC - DIESEL HYBRID LIGHT-DUTY TRUCK"/>
    <x v="44"/>
    <s v="TRANSPORTATION"/>
    <x v="3"/>
    <s v="LIQUID HYDROGEN"/>
    <n v="0"/>
  </r>
  <r>
    <n v="76878"/>
    <s v="REFERENCE ELECTRIFICATION - MODERATE TECHNOLOGY ADVANCEMENT"/>
    <x v="0"/>
    <s v="ELECTRIC - DIESEL HYBRID LIGHT-DUTY TRUCK"/>
    <x v="45"/>
    <s v="TRANSPORTATION"/>
    <x v="3"/>
    <s v="GASOLINE FUEL"/>
    <n v="57916.2365406034"/>
  </r>
  <r>
    <n v="76879"/>
    <s v="REFERENCE ELECTRIFICATION - MODERATE TECHNOLOGY ADVANCEMENT"/>
    <x v="0"/>
    <s v="ELECTRIC - DIESEL HYBRID LIGHT-DUTY TRUCK"/>
    <x v="45"/>
    <s v="TRANSPORTATION"/>
    <x v="3"/>
    <s v="ELECTRICITY"/>
    <n v="0"/>
  </r>
  <r>
    <n v="76880"/>
    <s v="REFERENCE ELECTRIFICATION - MODERATE TECHNOLOGY ADVANCEMENT"/>
    <x v="0"/>
    <s v="ELECTRIC - DIESEL HYBRID LIGHT-DUTY TRUCK"/>
    <x v="45"/>
    <s v="TRANSPORTATION"/>
    <x v="3"/>
    <s v="DIESEL FUEL"/>
    <n v="0"/>
  </r>
  <r>
    <n v="76881"/>
    <s v="REFERENCE ELECTRIFICATION - MODERATE TECHNOLOGY ADVANCEMENT"/>
    <x v="0"/>
    <s v="ELECTRIC - DIESEL HYBRID LIGHT-DUTY TRUCK"/>
    <x v="45"/>
    <s v="TRANSPORTATION"/>
    <x v="3"/>
    <s v="COMPRESSED PIPELINE GAS"/>
    <n v="0"/>
  </r>
  <r>
    <n v="76882"/>
    <s v="REFERENCE ELECTRIFICATION - MODERATE TECHNOLOGY ADVANCEMENT"/>
    <x v="0"/>
    <s v="ELECTRIC - DIESEL HYBRID LIGHT-DUTY TRUCK"/>
    <x v="45"/>
    <s v="TRANSPORTATION"/>
    <x v="3"/>
    <s v="LIQUID HYDROGEN"/>
    <n v="0"/>
  </r>
  <r>
    <n v="76883"/>
    <s v="REFERENCE ELECTRIFICATION - MODERATE TECHNOLOGY ADVANCEMENT"/>
    <x v="0"/>
    <s v="ELECTRIC - DIESEL HYBRID LIGHT-DUTY TRUCK"/>
    <x v="46"/>
    <s v="TRANSPORTATION"/>
    <x v="3"/>
    <s v="GASOLINE FUEL"/>
    <n v="669511.695959284"/>
  </r>
  <r>
    <n v="76884"/>
    <s v="REFERENCE ELECTRIFICATION - MODERATE TECHNOLOGY ADVANCEMENT"/>
    <x v="0"/>
    <s v="ELECTRIC - DIESEL HYBRID LIGHT-DUTY TRUCK"/>
    <x v="46"/>
    <s v="TRANSPORTATION"/>
    <x v="3"/>
    <s v="ELECTRICITY"/>
    <n v="0"/>
  </r>
  <r>
    <n v="76885"/>
    <s v="REFERENCE ELECTRIFICATION - MODERATE TECHNOLOGY ADVANCEMENT"/>
    <x v="0"/>
    <s v="ELECTRIC - DIESEL HYBRID LIGHT-DUTY TRUCK"/>
    <x v="46"/>
    <s v="TRANSPORTATION"/>
    <x v="3"/>
    <s v="DIESEL FUEL"/>
    <n v="0"/>
  </r>
  <r>
    <n v="76886"/>
    <s v="REFERENCE ELECTRIFICATION - MODERATE TECHNOLOGY ADVANCEMENT"/>
    <x v="0"/>
    <s v="ELECTRIC - DIESEL HYBRID LIGHT-DUTY TRUCK"/>
    <x v="46"/>
    <s v="TRANSPORTATION"/>
    <x v="3"/>
    <s v="COMPRESSED PIPELINE GAS"/>
    <n v="0"/>
  </r>
  <r>
    <n v="76887"/>
    <s v="REFERENCE ELECTRIFICATION - MODERATE TECHNOLOGY ADVANCEMENT"/>
    <x v="0"/>
    <s v="ELECTRIC - DIESEL HYBRID LIGHT-DUTY TRUCK"/>
    <x v="46"/>
    <s v="TRANSPORTATION"/>
    <x v="3"/>
    <s v="LIQUID HYDROGEN"/>
    <n v="0"/>
  </r>
  <r>
    <n v="76888"/>
    <s v="REFERENCE ELECTRIFICATION - MODERATE TECHNOLOGY ADVANCEMENT"/>
    <x v="0"/>
    <s v="ELECTRIC - DIESEL HYBRID LIGHT-DUTY TRUCK"/>
    <x v="47"/>
    <s v="TRANSPORTATION"/>
    <x v="3"/>
    <s v="GASOLINE FUEL"/>
    <n v="470279.841432401"/>
  </r>
  <r>
    <n v="76889"/>
    <s v="REFERENCE ELECTRIFICATION - MODERATE TECHNOLOGY ADVANCEMENT"/>
    <x v="0"/>
    <s v="ELECTRIC - DIESEL HYBRID LIGHT-DUTY TRUCK"/>
    <x v="47"/>
    <s v="TRANSPORTATION"/>
    <x v="3"/>
    <s v="ELECTRICITY"/>
    <n v="0"/>
  </r>
  <r>
    <n v="76890"/>
    <s v="REFERENCE ELECTRIFICATION - MODERATE TECHNOLOGY ADVANCEMENT"/>
    <x v="0"/>
    <s v="ELECTRIC - DIESEL HYBRID LIGHT-DUTY TRUCK"/>
    <x v="47"/>
    <s v="TRANSPORTATION"/>
    <x v="3"/>
    <s v="DIESEL FUEL"/>
    <n v="0"/>
  </r>
  <r>
    <n v="76891"/>
    <s v="REFERENCE ELECTRIFICATION - MODERATE TECHNOLOGY ADVANCEMENT"/>
    <x v="0"/>
    <s v="ELECTRIC - DIESEL HYBRID LIGHT-DUTY TRUCK"/>
    <x v="47"/>
    <s v="TRANSPORTATION"/>
    <x v="3"/>
    <s v="COMPRESSED PIPELINE GAS"/>
    <n v="0"/>
  </r>
  <r>
    <n v="76892"/>
    <s v="REFERENCE ELECTRIFICATION - MODERATE TECHNOLOGY ADVANCEMENT"/>
    <x v="0"/>
    <s v="ELECTRIC - DIESEL HYBRID LIGHT-DUTY TRUCK"/>
    <x v="47"/>
    <s v="TRANSPORTATION"/>
    <x v="3"/>
    <s v="LIQUID HYDROGEN"/>
    <n v="0"/>
  </r>
  <r>
    <n v="76893"/>
    <s v="REFERENCE ELECTRIFICATION - MODERATE TECHNOLOGY ADVANCEMENT"/>
    <x v="0"/>
    <s v="ELECTRIC - DIESEL HYBRID LIGHT-DUTY TRUCK"/>
    <x v="48"/>
    <s v="TRANSPORTATION"/>
    <x v="3"/>
    <s v="GASOLINE FUEL"/>
    <n v="148265.56590527"/>
  </r>
  <r>
    <n v="76894"/>
    <s v="REFERENCE ELECTRIFICATION - MODERATE TECHNOLOGY ADVANCEMENT"/>
    <x v="0"/>
    <s v="ELECTRIC - DIESEL HYBRID LIGHT-DUTY TRUCK"/>
    <x v="48"/>
    <s v="TRANSPORTATION"/>
    <x v="3"/>
    <s v="ELECTRICITY"/>
    <n v="0"/>
  </r>
  <r>
    <n v="76895"/>
    <s v="REFERENCE ELECTRIFICATION - MODERATE TECHNOLOGY ADVANCEMENT"/>
    <x v="0"/>
    <s v="ELECTRIC - DIESEL HYBRID LIGHT-DUTY TRUCK"/>
    <x v="48"/>
    <s v="TRANSPORTATION"/>
    <x v="3"/>
    <s v="DIESEL FUEL"/>
    <n v="0"/>
  </r>
  <r>
    <n v="76896"/>
    <s v="REFERENCE ELECTRIFICATION - MODERATE TECHNOLOGY ADVANCEMENT"/>
    <x v="0"/>
    <s v="ELECTRIC - DIESEL HYBRID LIGHT-DUTY TRUCK"/>
    <x v="48"/>
    <s v="TRANSPORTATION"/>
    <x v="3"/>
    <s v="COMPRESSED PIPELINE GAS"/>
    <n v="0"/>
  </r>
  <r>
    <n v="76897"/>
    <s v="REFERENCE ELECTRIFICATION - MODERATE TECHNOLOGY ADVANCEMENT"/>
    <x v="0"/>
    <s v="ELECTRIC - DIESEL HYBRID LIGHT-DUTY TRUCK"/>
    <x v="48"/>
    <s v="TRANSPORTATION"/>
    <x v="3"/>
    <s v="LIQUID HYDROGEN"/>
    <n v="0"/>
  </r>
  <r>
    <n v="76898"/>
    <s v="REFERENCE ELECTRIFICATION - MODERATE TECHNOLOGY ADVANCEMENT"/>
    <x v="0"/>
    <s v="ELECTRIC - DIESEL HYBRID LIGHT-DUTY TRUCK"/>
    <x v="49"/>
    <s v="TRANSPORTATION"/>
    <x v="3"/>
    <s v="GASOLINE FUEL"/>
    <n v="474913.140916656"/>
  </r>
  <r>
    <n v="76899"/>
    <s v="REFERENCE ELECTRIFICATION - MODERATE TECHNOLOGY ADVANCEMENT"/>
    <x v="0"/>
    <s v="ELECTRIC - DIESEL HYBRID LIGHT-DUTY TRUCK"/>
    <x v="49"/>
    <s v="TRANSPORTATION"/>
    <x v="3"/>
    <s v="ELECTRICITY"/>
    <n v="0"/>
  </r>
  <r>
    <n v="76900"/>
    <s v="REFERENCE ELECTRIFICATION - MODERATE TECHNOLOGY ADVANCEMENT"/>
    <x v="0"/>
    <s v="ELECTRIC - DIESEL HYBRID LIGHT-DUTY TRUCK"/>
    <x v="49"/>
    <s v="TRANSPORTATION"/>
    <x v="3"/>
    <s v="DIESEL FUEL"/>
    <n v="0"/>
  </r>
  <r>
    <n v="76901"/>
    <s v="REFERENCE ELECTRIFICATION - MODERATE TECHNOLOGY ADVANCEMENT"/>
    <x v="0"/>
    <s v="ELECTRIC - DIESEL HYBRID LIGHT-DUTY TRUCK"/>
    <x v="49"/>
    <s v="TRANSPORTATION"/>
    <x v="3"/>
    <s v="COMPRESSED PIPELINE GAS"/>
    <n v="0"/>
  </r>
  <r>
    <n v="76902"/>
    <s v="REFERENCE ELECTRIFICATION - MODERATE TECHNOLOGY ADVANCEMENT"/>
    <x v="0"/>
    <s v="ELECTRIC - DIESEL HYBRID LIGHT-DUTY TRUCK"/>
    <x v="49"/>
    <s v="TRANSPORTATION"/>
    <x v="3"/>
    <s v="LIQUID HYDROGEN"/>
    <n v="0"/>
  </r>
  <r>
    <n v="76903"/>
    <s v="REFERENCE ELECTRIFICATION - MODERATE TECHNOLOGY ADVANCEMENT"/>
    <x v="0"/>
    <s v="ELECTRIC - DIESEL HYBRID LIGHT-DUTY TRUCK"/>
    <x v="50"/>
    <s v="TRANSPORTATION"/>
    <x v="3"/>
    <s v="GASOLINE FUEL"/>
    <n v="69499.48418152081"/>
  </r>
  <r>
    <n v="76904"/>
    <s v="REFERENCE ELECTRIFICATION - MODERATE TECHNOLOGY ADVANCEMENT"/>
    <x v="0"/>
    <s v="ELECTRIC - DIESEL HYBRID LIGHT-DUTY TRUCK"/>
    <x v="50"/>
    <s v="TRANSPORTATION"/>
    <x v="3"/>
    <s v="ELECTRICITY"/>
    <n v="0"/>
  </r>
  <r>
    <n v="76905"/>
    <s v="REFERENCE ELECTRIFICATION - MODERATE TECHNOLOGY ADVANCEMENT"/>
    <x v="0"/>
    <s v="ELECTRIC - DIESEL HYBRID LIGHT-DUTY TRUCK"/>
    <x v="50"/>
    <s v="TRANSPORTATION"/>
    <x v="3"/>
    <s v="DIESEL FUEL"/>
    <n v="0"/>
  </r>
  <r>
    <n v="76906"/>
    <s v="REFERENCE ELECTRIFICATION - MODERATE TECHNOLOGY ADVANCEMENT"/>
    <x v="0"/>
    <s v="ELECTRIC - DIESEL HYBRID LIGHT-DUTY TRUCK"/>
    <x v="50"/>
    <s v="TRANSPORTATION"/>
    <x v="3"/>
    <s v="COMPRESSED PIPELINE GAS"/>
    <n v="0"/>
  </r>
  <r>
    <n v="76907"/>
    <s v="REFERENCE ELECTRIFICATION - MODERATE TECHNOLOGY ADVANCEMENT"/>
    <x v="0"/>
    <s v="ELECTRIC - DIESEL HYBRID LIGHT-DUTY TRUCK"/>
    <x v="50"/>
    <s v="TRANSPORTATION"/>
    <x v="3"/>
    <s v="LIQUID HYDROGEN"/>
    <n v="0"/>
  </r>
  <r>
    <n v="76908"/>
    <s v="REFERENCE ELECTRIFICATION - MODERATE TECHNOLOGY ADVANCEMENT"/>
    <x v="0"/>
    <s v="ELECTRIC - GASOLINE HYBRID LIGHT-DUTY TRUCK"/>
    <x v="0"/>
    <s v="TRANSPORTATION"/>
    <x v="3"/>
    <s v="GASOLINE FUEL"/>
    <n v="0"/>
  </r>
  <r>
    <n v="76909"/>
    <s v="REFERENCE ELECTRIFICATION - MODERATE TECHNOLOGY ADVANCEMENT"/>
    <x v="0"/>
    <s v="ELECTRIC - GASOLINE HYBRID LIGHT-DUTY TRUCK"/>
    <x v="0"/>
    <s v="TRANSPORTATION"/>
    <x v="3"/>
    <s v="ELECTRICITY"/>
    <n v="0"/>
  </r>
  <r>
    <n v="76910"/>
    <s v="REFERENCE ELECTRIFICATION - MODERATE TECHNOLOGY ADVANCEMENT"/>
    <x v="0"/>
    <s v="ELECTRIC - GASOLINE HYBRID LIGHT-DUTY TRUCK"/>
    <x v="0"/>
    <s v="TRANSPORTATION"/>
    <x v="3"/>
    <s v="DIESEL FUEL"/>
    <n v="0"/>
  </r>
  <r>
    <n v="76911"/>
    <s v="REFERENCE ELECTRIFICATION - MODERATE TECHNOLOGY ADVANCEMENT"/>
    <x v="0"/>
    <s v="ELECTRIC - GASOLINE HYBRID LIGHT-DUTY TRUCK"/>
    <x v="0"/>
    <s v="TRANSPORTATION"/>
    <x v="3"/>
    <s v="COMPRESSED PIPELINE GAS"/>
    <n v="0"/>
  </r>
  <r>
    <n v="76912"/>
    <s v="REFERENCE ELECTRIFICATION - MODERATE TECHNOLOGY ADVANCEMENT"/>
    <x v="0"/>
    <s v="ELECTRIC - GASOLINE HYBRID LIGHT-DUTY TRUCK"/>
    <x v="0"/>
    <s v="TRANSPORTATION"/>
    <x v="3"/>
    <s v="LIQUID HYDROGEN"/>
    <n v="0"/>
  </r>
  <r>
    <n v="76913"/>
    <s v="REFERENCE ELECTRIFICATION - MODERATE TECHNOLOGY ADVANCEMENT"/>
    <x v="0"/>
    <s v="ELECTRIC - GASOLINE HYBRID LIGHT-DUTY TRUCK"/>
    <x v="1"/>
    <s v="TRANSPORTATION"/>
    <x v="3"/>
    <s v="GASOLINE FUEL"/>
    <n v="0"/>
  </r>
  <r>
    <n v="76914"/>
    <s v="REFERENCE ELECTRIFICATION - MODERATE TECHNOLOGY ADVANCEMENT"/>
    <x v="0"/>
    <s v="ELECTRIC - GASOLINE HYBRID LIGHT-DUTY TRUCK"/>
    <x v="1"/>
    <s v="TRANSPORTATION"/>
    <x v="3"/>
    <s v="ELECTRICITY"/>
    <n v="0"/>
  </r>
  <r>
    <n v="76915"/>
    <s v="REFERENCE ELECTRIFICATION - MODERATE TECHNOLOGY ADVANCEMENT"/>
    <x v="0"/>
    <s v="ELECTRIC - GASOLINE HYBRID LIGHT-DUTY TRUCK"/>
    <x v="1"/>
    <s v="TRANSPORTATION"/>
    <x v="3"/>
    <s v="DIESEL FUEL"/>
    <n v="0"/>
  </r>
  <r>
    <n v="76916"/>
    <s v="REFERENCE ELECTRIFICATION - MODERATE TECHNOLOGY ADVANCEMENT"/>
    <x v="0"/>
    <s v="ELECTRIC - GASOLINE HYBRID LIGHT-DUTY TRUCK"/>
    <x v="1"/>
    <s v="TRANSPORTATION"/>
    <x v="3"/>
    <s v="COMPRESSED PIPELINE GAS"/>
    <n v="0"/>
  </r>
  <r>
    <n v="76917"/>
    <s v="REFERENCE ELECTRIFICATION - MODERATE TECHNOLOGY ADVANCEMENT"/>
    <x v="0"/>
    <s v="ELECTRIC - GASOLINE HYBRID LIGHT-DUTY TRUCK"/>
    <x v="1"/>
    <s v="TRANSPORTATION"/>
    <x v="3"/>
    <s v="LIQUID HYDROGEN"/>
    <n v="0"/>
  </r>
  <r>
    <n v="76918"/>
    <s v="REFERENCE ELECTRIFICATION - MODERATE TECHNOLOGY ADVANCEMENT"/>
    <x v="0"/>
    <s v="ELECTRIC - GASOLINE HYBRID LIGHT-DUTY TRUCK"/>
    <x v="2"/>
    <s v="TRANSPORTATION"/>
    <x v="3"/>
    <s v="GASOLINE FUEL"/>
    <n v="0"/>
  </r>
  <r>
    <n v="76919"/>
    <s v="REFERENCE ELECTRIFICATION - MODERATE TECHNOLOGY ADVANCEMENT"/>
    <x v="0"/>
    <s v="ELECTRIC - GASOLINE HYBRID LIGHT-DUTY TRUCK"/>
    <x v="2"/>
    <s v="TRANSPORTATION"/>
    <x v="3"/>
    <s v="ELECTRICITY"/>
    <n v="0"/>
  </r>
  <r>
    <n v="76920"/>
    <s v="REFERENCE ELECTRIFICATION - MODERATE TECHNOLOGY ADVANCEMENT"/>
    <x v="0"/>
    <s v="ELECTRIC - GASOLINE HYBRID LIGHT-DUTY TRUCK"/>
    <x v="2"/>
    <s v="TRANSPORTATION"/>
    <x v="3"/>
    <s v="DIESEL FUEL"/>
    <n v="0"/>
  </r>
  <r>
    <n v="76921"/>
    <s v="REFERENCE ELECTRIFICATION - MODERATE TECHNOLOGY ADVANCEMENT"/>
    <x v="0"/>
    <s v="ELECTRIC - GASOLINE HYBRID LIGHT-DUTY TRUCK"/>
    <x v="2"/>
    <s v="TRANSPORTATION"/>
    <x v="3"/>
    <s v="COMPRESSED PIPELINE GAS"/>
    <n v="0"/>
  </r>
  <r>
    <n v="76922"/>
    <s v="REFERENCE ELECTRIFICATION - MODERATE TECHNOLOGY ADVANCEMENT"/>
    <x v="0"/>
    <s v="ELECTRIC - GASOLINE HYBRID LIGHT-DUTY TRUCK"/>
    <x v="2"/>
    <s v="TRANSPORTATION"/>
    <x v="3"/>
    <s v="LIQUID HYDROGEN"/>
    <n v="0"/>
  </r>
  <r>
    <n v="76923"/>
    <s v="REFERENCE ELECTRIFICATION - MODERATE TECHNOLOGY ADVANCEMENT"/>
    <x v="0"/>
    <s v="ELECTRIC - GASOLINE HYBRID LIGHT-DUTY TRUCK"/>
    <x v="3"/>
    <s v="TRANSPORTATION"/>
    <x v="3"/>
    <s v="GASOLINE FUEL"/>
    <n v="0"/>
  </r>
  <r>
    <n v="76924"/>
    <s v="REFERENCE ELECTRIFICATION - MODERATE TECHNOLOGY ADVANCEMENT"/>
    <x v="0"/>
    <s v="ELECTRIC - GASOLINE HYBRID LIGHT-DUTY TRUCK"/>
    <x v="3"/>
    <s v="TRANSPORTATION"/>
    <x v="3"/>
    <s v="ELECTRICITY"/>
    <n v="0"/>
  </r>
  <r>
    <n v="76925"/>
    <s v="REFERENCE ELECTRIFICATION - MODERATE TECHNOLOGY ADVANCEMENT"/>
    <x v="0"/>
    <s v="ELECTRIC - GASOLINE HYBRID LIGHT-DUTY TRUCK"/>
    <x v="3"/>
    <s v="TRANSPORTATION"/>
    <x v="3"/>
    <s v="DIESEL FUEL"/>
    <n v="0"/>
  </r>
  <r>
    <n v="76926"/>
    <s v="REFERENCE ELECTRIFICATION - MODERATE TECHNOLOGY ADVANCEMENT"/>
    <x v="0"/>
    <s v="ELECTRIC - GASOLINE HYBRID LIGHT-DUTY TRUCK"/>
    <x v="3"/>
    <s v="TRANSPORTATION"/>
    <x v="3"/>
    <s v="COMPRESSED PIPELINE GAS"/>
    <n v="0"/>
  </r>
  <r>
    <n v="76927"/>
    <s v="REFERENCE ELECTRIFICATION - MODERATE TECHNOLOGY ADVANCEMENT"/>
    <x v="0"/>
    <s v="ELECTRIC - GASOLINE HYBRID LIGHT-DUTY TRUCK"/>
    <x v="3"/>
    <s v="TRANSPORTATION"/>
    <x v="3"/>
    <s v="LIQUID HYDROGEN"/>
    <n v="0"/>
  </r>
  <r>
    <n v="76928"/>
    <s v="REFERENCE ELECTRIFICATION - MODERATE TECHNOLOGY ADVANCEMENT"/>
    <x v="0"/>
    <s v="ELECTRIC - GASOLINE HYBRID LIGHT-DUTY TRUCK"/>
    <x v="4"/>
    <s v="TRANSPORTATION"/>
    <x v="3"/>
    <s v="GASOLINE FUEL"/>
    <n v="0"/>
  </r>
  <r>
    <n v="76929"/>
    <s v="REFERENCE ELECTRIFICATION - MODERATE TECHNOLOGY ADVANCEMENT"/>
    <x v="0"/>
    <s v="ELECTRIC - GASOLINE HYBRID LIGHT-DUTY TRUCK"/>
    <x v="4"/>
    <s v="TRANSPORTATION"/>
    <x v="3"/>
    <s v="ELECTRICITY"/>
    <n v="0"/>
  </r>
  <r>
    <n v="76930"/>
    <s v="REFERENCE ELECTRIFICATION - MODERATE TECHNOLOGY ADVANCEMENT"/>
    <x v="0"/>
    <s v="ELECTRIC - GASOLINE HYBRID LIGHT-DUTY TRUCK"/>
    <x v="4"/>
    <s v="TRANSPORTATION"/>
    <x v="3"/>
    <s v="DIESEL FUEL"/>
    <n v="0"/>
  </r>
  <r>
    <n v="76931"/>
    <s v="REFERENCE ELECTRIFICATION - MODERATE TECHNOLOGY ADVANCEMENT"/>
    <x v="0"/>
    <s v="ELECTRIC - GASOLINE HYBRID LIGHT-DUTY TRUCK"/>
    <x v="4"/>
    <s v="TRANSPORTATION"/>
    <x v="3"/>
    <s v="COMPRESSED PIPELINE GAS"/>
    <n v="0"/>
  </r>
  <r>
    <n v="76932"/>
    <s v="REFERENCE ELECTRIFICATION - MODERATE TECHNOLOGY ADVANCEMENT"/>
    <x v="0"/>
    <s v="ELECTRIC - GASOLINE HYBRID LIGHT-DUTY TRUCK"/>
    <x v="4"/>
    <s v="TRANSPORTATION"/>
    <x v="3"/>
    <s v="LIQUID HYDROGEN"/>
    <n v="0"/>
  </r>
  <r>
    <n v="76933"/>
    <s v="REFERENCE ELECTRIFICATION - MODERATE TECHNOLOGY ADVANCEMENT"/>
    <x v="0"/>
    <s v="ELECTRIC - GASOLINE HYBRID LIGHT-DUTY TRUCK"/>
    <x v="5"/>
    <s v="TRANSPORTATION"/>
    <x v="3"/>
    <s v="GASOLINE FUEL"/>
    <n v="0"/>
  </r>
  <r>
    <n v="76934"/>
    <s v="REFERENCE ELECTRIFICATION - MODERATE TECHNOLOGY ADVANCEMENT"/>
    <x v="0"/>
    <s v="ELECTRIC - GASOLINE HYBRID LIGHT-DUTY TRUCK"/>
    <x v="5"/>
    <s v="TRANSPORTATION"/>
    <x v="3"/>
    <s v="ELECTRICITY"/>
    <n v="0"/>
  </r>
  <r>
    <n v="76935"/>
    <s v="REFERENCE ELECTRIFICATION - MODERATE TECHNOLOGY ADVANCEMENT"/>
    <x v="0"/>
    <s v="ELECTRIC - GASOLINE HYBRID LIGHT-DUTY TRUCK"/>
    <x v="5"/>
    <s v="TRANSPORTATION"/>
    <x v="3"/>
    <s v="DIESEL FUEL"/>
    <n v="0"/>
  </r>
  <r>
    <n v="76936"/>
    <s v="REFERENCE ELECTRIFICATION - MODERATE TECHNOLOGY ADVANCEMENT"/>
    <x v="0"/>
    <s v="ELECTRIC - GASOLINE HYBRID LIGHT-DUTY TRUCK"/>
    <x v="5"/>
    <s v="TRANSPORTATION"/>
    <x v="3"/>
    <s v="COMPRESSED PIPELINE GAS"/>
    <n v="0"/>
  </r>
  <r>
    <n v="76937"/>
    <s v="REFERENCE ELECTRIFICATION - MODERATE TECHNOLOGY ADVANCEMENT"/>
    <x v="0"/>
    <s v="ELECTRIC - GASOLINE HYBRID LIGHT-DUTY TRUCK"/>
    <x v="5"/>
    <s v="TRANSPORTATION"/>
    <x v="3"/>
    <s v="LIQUID HYDROGEN"/>
    <n v="0"/>
  </r>
  <r>
    <n v="76938"/>
    <s v="REFERENCE ELECTRIFICATION - MODERATE TECHNOLOGY ADVANCEMENT"/>
    <x v="0"/>
    <s v="ELECTRIC - GASOLINE HYBRID LIGHT-DUTY TRUCK"/>
    <x v="6"/>
    <s v="TRANSPORTATION"/>
    <x v="3"/>
    <s v="GASOLINE FUEL"/>
    <n v="0"/>
  </r>
  <r>
    <n v="76939"/>
    <s v="REFERENCE ELECTRIFICATION - MODERATE TECHNOLOGY ADVANCEMENT"/>
    <x v="0"/>
    <s v="ELECTRIC - GASOLINE HYBRID LIGHT-DUTY TRUCK"/>
    <x v="6"/>
    <s v="TRANSPORTATION"/>
    <x v="3"/>
    <s v="ELECTRICITY"/>
    <n v="0"/>
  </r>
  <r>
    <n v="76940"/>
    <s v="REFERENCE ELECTRIFICATION - MODERATE TECHNOLOGY ADVANCEMENT"/>
    <x v="0"/>
    <s v="ELECTRIC - GASOLINE HYBRID LIGHT-DUTY TRUCK"/>
    <x v="6"/>
    <s v="TRANSPORTATION"/>
    <x v="3"/>
    <s v="DIESEL FUEL"/>
    <n v="0"/>
  </r>
  <r>
    <n v="76941"/>
    <s v="REFERENCE ELECTRIFICATION - MODERATE TECHNOLOGY ADVANCEMENT"/>
    <x v="0"/>
    <s v="ELECTRIC - GASOLINE HYBRID LIGHT-DUTY TRUCK"/>
    <x v="6"/>
    <s v="TRANSPORTATION"/>
    <x v="3"/>
    <s v="COMPRESSED PIPELINE GAS"/>
    <n v="0"/>
  </r>
  <r>
    <n v="76942"/>
    <s v="REFERENCE ELECTRIFICATION - MODERATE TECHNOLOGY ADVANCEMENT"/>
    <x v="0"/>
    <s v="ELECTRIC - GASOLINE HYBRID LIGHT-DUTY TRUCK"/>
    <x v="6"/>
    <s v="TRANSPORTATION"/>
    <x v="3"/>
    <s v="LIQUID HYDROGEN"/>
    <n v="0"/>
  </r>
  <r>
    <n v="76943"/>
    <s v="REFERENCE ELECTRIFICATION - MODERATE TECHNOLOGY ADVANCEMENT"/>
    <x v="0"/>
    <s v="ELECTRIC - GASOLINE HYBRID LIGHT-DUTY TRUCK"/>
    <x v="7"/>
    <s v="TRANSPORTATION"/>
    <x v="3"/>
    <s v="GASOLINE FUEL"/>
    <n v="0"/>
  </r>
  <r>
    <n v="76944"/>
    <s v="REFERENCE ELECTRIFICATION - MODERATE TECHNOLOGY ADVANCEMENT"/>
    <x v="0"/>
    <s v="ELECTRIC - GASOLINE HYBRID LIGHT-DUTY TRUCK"/>
    <x v="7"/>
    <s v="TRANSPORTATION"/>
    <x v="3"/>
    <s v="ELECTRICITY"/>
    <n v="0"/>
  </r>
  <r>
    <n v="76945"/>
    <s v="REFERENCE ELECTRIFICATION - MODERATE TECHNOLOGY ADVANCEMENT"/>
    <x v="0"/>
    <s v="ELECTRIC - GASOLINE HYBRID LIGHT-DUTY TRUCK"/>
    <x v="7"/>
    <s v="TRANSPORTATION"/>
    <x v="3"/>
    <s v="DIESEL FUEL"/>
    <n v="0"/>
  </r>
  <r>
    <n v="76946"/>
    <s v="REFERENCE ELECTRIFICATION - MODERATE TECHNOLOGY ADVANCEMENT"/>
    <x v="0"/>
    <s v="ELECTRIC - GASOLINE HYBRID LIGHT-DUTY TRUCK"/>
    <x v="7"/>
    <s v="TRANSPORTATION"/>
    <x v="3"/>
    <s v="COMPRESSED PIPELINE GAS"/>
    <n v="0"/>
  </r>
  <r>
    <n v="76947"/>
    <s v="REFERENCE ELECTRIFICATION - MODERATE TECHNOLOGY ADVANCEMENT"/>
    <x v="0"/>
    <s v="ELECTRIC - GASOLINE HYBRID LIGHT-DUTY TRUCK"/>
    <x v="7"/>
    <s v="TRANSPORTATION"/>
    <x v="3"/>
    <s v="LIQUID HYDROGEN"/>
    <n v="0"/>
  </r>
  <r>
    <n v="76948"/>
    <s v="REFERENCE ELECTRIFICATION - MODERATE TECHNOLOGY ADVANCEMENT"/>
    <x v="0"/>
    <s v="ELECTRIC - GASOLINE HYBRID LIGHT-DUTY TRUCK"/>
    <x v="8"/>
    <s v="TRANSPORTATION"/>
    <x v="3"/>
    <s v="GASOLINE FUEL"/>
    <n v="0"/>
  </r>
  <r>
    <n v="76949"/>
    <s v="REFERENCE ELECTRIFICATION - MODERATE TECHNOLOGY ADVANCEMENT"/>
    <x v="0"/>
    <s v="ELECTRIC - GASOLINE HYBRID LIGHT-DUTY TRUCK"/>
    <x v="8"/>
    <s v="TRANSPORTATION"/>
    <x v="3"/>
    <s v="ELECTRICITY"/>
    <n v="0"/>
  </r>
  <r>
    <n v="76950"/>
    <s v="REFERENCE ELECTRIFICATION - MODERATE TECHNOLOGY ADVANCEMENT"/>
    <x v="0"/>
    <s v="ELECTRIC - GASOLINE HYBRID LIGHT-DUTY TRUCK"/>
    <x v="8"/>
    <s v="TRANSPORTATION"/>
    <x v="3"/>
    <s v="DIESEL FUEL"/>
    <n v="0"/>
  </r>
  <r>
    <n v="76951"/>
    <s v="REFERENCE ELECTRIFICATION - MODERATE TECHNOLOGY ADVANCEMENT"/>
    <x v="0"/>
    <s v="ELECTRIC - GASOLINE HYBRID LIGHT-DUTY TRUCK"/>
    <x v="8"/>
    <s v="TRANSPORTATION"/>
    <x v="3"/>
    <s v="COMPRESSED PIPELINE GAS"/>
    <n v="0"/>
  </r>
  <r>
    <n v="76952"/>
    <s v="REFERENCE ELECTRIFICATION - MODERATE TECHNOLOGY ADVANCEMENT"/>
    <x v="0"/>
    <s v="ELECTRIC - GASOLINE HYBRID LIGHT-DUTY TRUCK"/>
    <x v="8"/>
    <s v="TRANSPORTATION"/>
    <x v="3"/>
    <s v="LIQUID HYDROGEN"/>
    <n v="0"/>
  </r>
  <r>
    <n v="76953"/>
    <s v="REFERENCE ELECTRIFICATION - MODERATE TECHNOLOGY ADVANCEMENT"/>
    <x v="0"/>
    <s v="ELECTRIC - GASOLINE HYBRID LIGHT-DUTY TRUCK"/>
    <x v="9"/>
    <s v="TRANSPORTATION"/>
    <x v="3"/>
    <s v="GASOLINE FUEL"/>
    <n v="0"/>
  </r>
  <r>
    <n v="76954"/>
    <s v="REFERENCE ELECTRIFICATION - MODERATE TECHNOLOGY ADVANCEMENT"/>
    <x v="0"/>
    <s v="ELECTRIC - GASOLINE HYBRID LIGHT-DUTY TRUCK"/>
    <x v="9"/>
    <s v="TRANSPORTATION"/>
    <x v="3"/>
    <s v="ELECTRICITY"/>
    <n v="0"/>
  </r>
  <r>
    <n v="76955"/>
    <s v="REFERENCE ELECTRIFICATION - MODERATE TECHNOLOGY ADVANCEMENT"/>
    <x v="0"/>
    <s v="ELECTRIC - GASOLINE HYBRID LIGHT-DUTY TRUCK"/>
    <x v="9"/>
    <s v="TRANSPORTATION"/>
    <x v="3"/>
    <s v="DIESEL FUEL"/>
    <n v="0"/>
  </r>
  <r>
    <n v="76956"/>
    <s v="REFERENCE ELECTRIFICATION - MODERATE TECHNOLOGY ADVANCEMENT"/>
    <x v="0"/>
    <s v="ELECTRIC - GASOLINE HYBRID LIGHT-DUTY TRUCK"/>
    <x v="9"/>
    <s v="TRANSPORTATION"/>
    <x v="3"/>
    <s v="COMPRESSED PIPELINE GAS"/>
    <n v="0"/>
  </r>
  <r>
    <n v="76957"/>
    <s v="REFERENCE ELECTRIFICATION - MODERATE TECHNOLOGY ADVANCEMENT"/>
    <x v="0"/>
    <s v="ELECTRIC - GASOLINE HYBRID LIGHT-DUTY TRUCK"/>
    <x v="9"/>
    <s v="TRANSPORTATION"/>
    <x v="3"/>
    <s v="LIQUID HYDROGEN"/>
    <n v="0"/>
  </r>
  <r>
    <n v="76958"/>
    <s v="REFERENCE ELECTRIFICATION - MODERATE TECHNOLOGY ADVANCEMENT"/>
    <x v="0"/>
    <s v="ELECTRIC - GASOLINE HYBRID LIGHT-DUTY TRUCK"/>
    <x v="10"/>
    <s v="TRANSPORTATION"/>
    <x v="3"/>
    <s v="GASOLINE FUEL"/>
    <n v="0"/>
  </r>
  <r>
    <n v="76959"/>
    <s v="REFERENCE ELECTRIFICATION - MODERATE TECHNOLOGY ADVANCEMENT"/>
    <x v="0"/>
    <s v="ELECTRIC - GASOLINE HYBRID LIGHT-DUTY TRUCK"/>
    <x v="10"/>
    <s v="TRANSPORTATION"/>
    <x v="3"/>
    <s v="ELECTRICITY"/>
    <n v="0"/>
  </r>
  <r>
    <n v="76960"/>
    <s v="REFERENCE ELECTRIFICATION - MODERATE TECHNOLOGY ADVANCEMENT"/>
    <x v="0"/>
    <s v="ELECTRIC - GASOLINE HYBRID LIGHT-DUTY TRUCK"/>
    <x v="10"/>
    <s v="TRANSPORTATION"/>
    <x v="3"/>
    <s v="DIESEL FUEL"/>
    <n v="0"/>
  </r>
  <r>
    <n v="76961"/>
    <s v="REFERENCE ELECTRIFICATION - MODERATE TECHNOLOGY ADVANCEMENT"/>
    <x v="0"/>
    <s v="ELECTRIC - GASOLINE HYBRID LIGHT-DUTY TRUCK"/>
    <x v="10"/>
    <s v="TRANSPORTATION"/>
    <x v="3"/>
    <s v="COMPRESSED PIPELINE GAS"/>
    <n v="0"/>
  </r>
  <r>
    <n v="76962"/>
    <s v="REFERENCE ELECTRIFICATION - MODERATE TECHNOLOGY ADVANCEMENT"/>
    <x v="0"/>
    <s v="ELECTRIC - GASOLINE HYBRID LIGHT-DUTY TRUCK"/>
    <x v="10"/>
    <s v="TRANSPORTATION"/>
    <x v="3"/>
    <s v="LIQUID HYDROGEN"/>
    <n v="0"/>
  </r>
  <r>
    <n v="76963"/>
    <s v="REFERENCE ELECTRIFICATION - MODERATE TECHNOLOGY ADVANCEMENT"/>
    <x v="0"/>
    <s v="ELECTRIC - GASOLINE HYBRID LIGHT-DUTY TRUCK"/>
    <x v="11"/>
    <s v="TRANSPORTATION"/>
    <x v="3"/>
    <s v="GASOLINE FUEL"/>
    <n v="0"/>
  </r>
  <r>
    <n v="76964"/>
    <s v="REFERENCE ELECTRIFICATION - MODERATE TECHNOLOGY ADVANCEMENT"/>
    <x v="0"/>
    <s v="ELECTRIC - GASOLINE HYBRID LIGHT-DUTY TRUCK"/>
    <x v="11"/>
    <s v="TRANSPORTATION"/>
    <x v="3"/>
    <s v="ELECTRICITY"/>
    <n v="0"/>
  </r>
  <r>
    <n v="76965"/>
    <s v="REFERENCE ELECTRIFICATION - MODERATE TECHNOLOGY ADVANCEMENT"/>
    <x v="0"/>
    <s v="ELECTRIC - GASOLINE HYBRID LIGHT-DUTY TRUCK"/>
    <x v="11"/>
    <s v="TRANSPORTATION"/>
    <x v="3"/>
    <s v="DIESEL FUEL"/>
    <n v="0"/>
  </r>
  <r>
    <n v="76966"/>
    <s v="REFERENCE ELECTRIFICATION - MODERATE TECHNOLOGY ADVANCEMENT"/>
    <x v="0"/>
    <s v="ELECTRIC - GASOLINE HYBRID LIGHT-DUTY TRUCK"/>
    <x v="11"/>
    <s v="TRANSPORTATION"/>
    <x v="3"/>
    <s v="COMPRESSED PIPELINE GAS"/>
    <n v="0"/>
  </r>
  <r>
    <n v="76967"/>
    <s v="REFERENCE ELECTRIFICATION - MODERATE TECHNOLOGY ADVANCEMENT"/>
    <x v="0"/>
    <s v="ELECTRIC - GASOLINE HYBRID LIGHT-DUTY TRUCK"/>
    <x v="11"/>
    <s v="TRANSPORTATION"/>
    <x v="3"/>
    <s v="LIQUID HYDROGEN"/>
    <n v="0"/>
  </r>
  <r>
    <n v="76968"/>
    <s v="REFERENCE ELECTRIFICATION - MODERATE TECHNOLOGY ADVANCEMENT"/>
    <x v="0"/>
    <s v="ELECTRIC - GASOLINE HYBRID LIGHT-DUTY TRUCK"/>
    <x v="12"/>
    <s v="TRANSPORTATION"/>
    <x v="3"/>
    <s v="GASOLINE FUEL"/>
    <n v="0"/>
  </r>
  <r>
    <n v="76969"/>
    <s v="REFERENCE ELECTRIFICATION - MODERATE TECHNOLOGY ADVANCEMENT"/>
    <x v="0"/>
    <s v="ELECTRIC - GASOLINE HYBRID LIGHT-DUTY TRUCK"/>
    <x v="12"/>
    <s v="TRANSPORTATION"/>
    <x v="3"/>
    <s v="ELECTRICITY"/>
    <n v="0"/>
  </r>
  <r>
    <n v="76970"/>
    <s v="REFERENCE ELECTRIFICATION - MODERATE TECHNOLOGY ADVANCEMENT"/>
    <x v="0"/>
    <s v="ELECTRIC - GASOLINE HYBRID LIGHT-DUTY TRUCK"/>
    <x v="12"/>
    <s v="TRANSPORTATION"/>
    <x v="3"/>
    <s v="DIESEL FUEL"/>
    <n v="0"/>
  </r>
  <r>
    <n v="76971"/>
    <s v="REFERENCE ELECTRIFICATION - MODERATE TECHNOLOGY ADVANCEMENT"/>
    <x v="0"/>
    <s v="ELECTRIC - GASOLINE HYBRID LIGHT-DUTY TRUCK"/>
    <x v="12"/>
    <s v="TRANSPORTATION"/>
    <x v="3"/>
    <s v="COMPRESSED PIPELINE GAS"/>
    <n v="0"/>
  </r>
  <r>
    <n v="76972"/>
    <s v="REFERENCE ELECTRIFICATION - MODERATE TECHNOLOGY ADVANCEMENT"/>
    <x v="0"/>
    <s v="ELECTRIC - GASOLINE HYBRID LIGHT-DUTY TRUCK"/>
    <x v="12"/>
    <s v="TRANSPORTATION"/>
    <x v="3"/>
    <s v="LIQUID HYDROGEN"/>
    <n v="0"/>
  </r>
  <r>
    <n v="76973"/>
    <s v="REFERENCE ELECTRIFICATION - MODERATE TECHNOLOGY ADVANCEMENT"/>
    <x v="0"/>
    <s v="ELECTRIC - GASOLINE HYBRID LIGHT-DUTY TRUCK"/>
    <x v="13"/>
    <s v="TRANSPORTATION"/>
    <x v="3"/>
    <s v="GASOLINE FUEL"/>
    <n v="0"/>
  </r>
  <r>
    <n v="76974"/>
    <s v="REFERENCE ELECTRIFICATION - MODERATE TECHNOLOGY ADVANCEMENT"/>
    <x v="0"/>
    <s v="ELECTRIC - GASOLINE HYBRID LIGHT-DUTY TRUCK"/>
    <x v="13"/>
    <s v="TRANSPORTATION"/>
    <x v="3"/>
    <s v="ELECTRICITY"/>
    <n v="0"/>
  </r>
  <r>
    <n v="76975"/>
    <s v="REFERENCE ELECTRIFICATION - MODERATE TECHNOLOGY ADVANCEMENT"/>
    <x v="0"/>
    <s v="ELECTRIC - GASOLINE HYBRID LIGHT-DUTY TRUCK"/>
    <x v="13"/>
    <s v="TRANSPORTATION"/>
    <x v="3"/>
    <s v="DIESEL FUEL"/>
    <n v="0"/>
  </r>
  <r>
    <n v="76976"/>
    <s v="REFERENCE ELECTRIFICATION - MODERATE TECHNOLOGY ADVANCEMENT"/>
    <x v="0"/>
    <s v="ELECTRIC - GASOLINE HYBRID LIGHT-DUTY TRUCK"/>
    <x v="13"/>
    <s v="TRANSPORTATION"/>
    <x v="3"/>
    <s v="COMPRESSED PIPELINE GAS"/>
    <n v="0"/>
  </r>
  <r>
    <n v="76977"/>
    <s v="REFERENCE ELECTRIFICATION - MODERATE TECHNOLOGY ADVANCEMENT"/>
    <x v="0"/>
    <s v="ELECTRIC - GASOLINE HYBRID LIGHT-DUTY TRUCK"/>
    <x v="13"/>
    <s v="TRANSPORTATION"/>
    <x v="3"/>
    <s v="LIQUID HYDROGEN"/>
    <n v="0"/>
  </r>
  <r>
    <n v="76978"/>
    <s v="REFERENCE ELECTRIFICATION - MODERATE TECHNOLOGY ADVANCEMENT"/>
    <x v="0"/>
    <s v="ELECTRIC - GASOLINE HYBRID LIGHT-DUTY TRUCK"/>
    <x v="14"/>
    <s v="TRANSPORTATION"/>
    <x v="3"/>
    <s v="GASOLINE FUEL"/>
    <n v="0"/>
  </r>
  <r>
    <n v="76979"/>
    <s v="REFERENCE ELECTRIFICATION - MODERATE TECHNOLOGY ADVANCEMENT"/>
    <x v="0"/>
    <s v="ELECTRIC - GASOLINE HYBRID LIGHT-DUTY TRUCK"/>
    <x v="14"/>
    <s v="TRANSPORTATION"/>
    <x v="3"/>
    <s v="ELECTRICITY"/>
    <n v="0"/>
  </r>
  <r>
    <n v="76980"/>
    <s v="REFERENCE ELECTRIFICATION - MODERATE TECHNOLOGY ADVANCEMENT"/>
    <x v="0"/>
    <s v="ELECTRIC - GASOLINE HYBRID LIGHT-DUTY TRUCK"/>
    <x v="14"/>
    <s v="TRANSPORTATION"/>
    <x v="3"/>
    <s v="DIESEL FUEL"/>
    <n v="0"/>
  </r>
  <r>
    <n v="76981"/>
    <s v="REFERENCE ELECTRIFICATION - MODERATE TECHNOLOGY ADVANCEMENT"/>
    <x v="0"/>
    <s v="ELECTRIC - GASOLINE HYBRID LIGHT-DUTY TRUCK"/>
    <x v="14"/>
    <s v="TRANSPORTATION"/>
    <x v="3"/>
    <s v="COMPRESSED PIPELINE GAS"/>
    <n v="0"/>
  </r>
  <r>
    <n v="76982"/>
    <s v="REFERENCE ELECTRIFICATION - MODERATE TECHNOLOGY ADVANCEMENT"/>
    <x v="0"/>
    <s v="ELECTRIC - GASOLINE HYBRID LIGHT-DUTY TRUCK"/>
    <x v="14"/>
    <s v="TRANSPORTATION"/>
    <x v="3"/>
    <s v="LIQUID HYDROGEN"/>
    <n v="0"/>
  </r>
  <r>
    <n v="76983"/>
    <s v="REFERENCE ELECTRIFICATION - MODERATE TECHNOLOGY ADVANCEMENT"/>
    <x v="0"/>
    <s v="ELECTRIC - GASOLINE HYBRID LIGHT-DUTY TRUCK"/>
    <x v="15"/>
    <s v="TRANSPORTATION"/>
    <x v="3"/>
    <s v="GASOLINE FUEL"/>
    <n v="0"/>
  </r>
  <r>
    <n v="76984"/>
    <s v="REFERENCE ELECTRIFICATION - MODERATE TECHNOLOGY ADVANCEMENT"/>
    <x v="0"/>
    <s v="ELECTRIC - GASOLINE HYBRID LIGHT-DUTY TRUCK"/>
    <x v="15"/>
    <s v="TRANSPORTATION"/>
    <x v="3"/>
    <s v="ELECTRICITY"/>
    <n v="0"/>
  </r>
  <r>
    <n v="76985"/>
    <s v="REFERENCE ELECTRIFICATION - MODERATE TECHNOLOGY ADVANCEMENT"/>
    <x v="0"/>
    <s v="ELECTRIC - GASOLINE HYBRID LIGHT-DUTY TRUCK"/>
    <x v="15"/>
    <s v="TRANSPORTATION"/>
    <x v="3"/>
    <s v="DIESEL FUEL"/>
    <n v="0"/>
  </r>
  <r>
    <n v="76986"/>
    <s v="REFERENCE ELECTRIFICATION - MODERATE TECHNOLOGY ADVANCEMENT"/>
    <x v="0"/>
    <s v="ELECTRIC - GASOLINE HYBRID LIGHT-DUTY TRUCK"/>
    <x v="15"/>
    <s v="TRANSPORTATION"/>
    <x v="3"/>
    <s v="COMPRESSED PIPELINE GAS"/>
    <n v="0"/>
  </r>
  <r>
    <n v="76987"/>
    <s v="REFERENCE ELECTRIFICATION - MODERATE TECHNOLOGY ADVANCEMENT"/>
    <x v="0"/>
    <s v="ELECTRIC - GASOLINE HYBRID LIGHT-DUTY TRUCK"/>
    <x v="15"/>
    <s v="TRANSPORTATION"/>
    <x v="3"/>
    <s v="LIQUID HYDROGEN"/>
    <n v="0"/>
  </r>
  <r>
    <n v="76988"/>
    <s v="REFERENCE ELECTRIFICATION - MODERATE TECHNOLOGY ADVANCEMENT"/>
    <x v="0"/>
    <s v="ELECTRIC - GASOLINE HYBRID LIGHT-DUTY TRUCK"/>
    <x v="16"/>
    <s v="TRANSPORTATION"/>
    <x v="3"/>
    <s v="GASOLINE FUEL"/>
    <n v="0"/>
  </r>
  <r>
    <n v="76989"/>
    <s v="REFERENCE ELECTRIFICATION - MODERATE TECHNOLOGY ADVANCEMENT"/>
    <x v="0"/>
    <s v="ELECTRIC - GASOLINE HYBRID LIGHT-DUTY TRUCK"/>
    <x v="16"/>
    <s v="TRANSPORTATION"/>
    <x v="3"/>
    <s v="ELECTRICITY"/>
    <n v="0"/>
  </r>
  <r>
    <n v="76990"/>
    <s v="REFERENCE ELECTRIFICATION - MODERATE TECHNOLOGY ADVANCEMENT"/>
    <x v="0"/>
    <s v="ELECTRIC - GASOLINE HYBRID LIGHT-DUTY TRUCK"/>
    <x v="16"/>
    <s v="TRANSPORTATION"/>
    <x v="3"/>
    <s v="DIESEL FUEL"/>
    <n v="0"/>
  </r>
  <r>
    <n v="76991"/>
    <s v="REFERENCE ELECTRIFICATION - MODERATE TECHNOLOGY ADVANCEMENT"/>
    <x v="0"/>
    <s v="ELECTRIC - GASOLINE HYBRID LIGHT-DUTY TRUCK"/>
    <x v="16"/>
    <s v="TRANSPORTATION"/>
    <x v="3"/>
    <s v="COMPRESSED PIPELINE GAS"/>
    <n v="0"/>
  </r>
  <r>
    <n v="76992"/>
    <s v="REFERENCE ELECTRIFICATION - MODERATE TECHNOLOGY ADVANCEMENT"/>
    <x v="0"/>
    <s v="ELECTRIC - GASOLINE HYBRID LIGHT-DUTY TRUCK"/>
    <x v="16"/>
    <s v="TRANSPORTATION"/>
    <x v="3"/>
    <s v="LIQUID HYDROGEN"/>
    <n v="0"/>
  </r>
  <r>
    <n v="76993"/>
    <s v="REFERENCE ELECTRIFICATION - MODERATE TECHNOLOGY ADVANCEMENT"/>
    <x v="0"/>
    <s v="ELECTRIC - GASOLINE HYBRID LIGHT-DUTY TRUCK"/>
    <x v="17"/>
    <s v="TRANSPORTATION"/>
    <x v="3"/>
    <s v="GASOLINE FUEL"/>
    <n v="0"/>
  </r>
  <r>
    <n v="76994"/>
    <s v="REFERENCE ELECTRIFICATION - MODERATE TECHNOLOGY ADVANCEMENT"/>
    <x v="0"/>
    <s v="ELECTRIC - GASOLINE HYBRID LIGHT-DUTY TRUCK"/>
    <x v="17"/>
    <s v="TRANSPORTATION"/>
    <x v="3"/>
    <s v="ELECTRICITY"/>
    <n v="0"/>
  </r>
  <r>
    <n v="76995"/>
    <s v="REFERENCE ELECTRIFICATION - MODERATE TECHNOLOGY ADVANCEMENT"/>
    <x v="0"/>
    <s v="ELECTRIC - GASOLINE HYBRID LIGHT-DUTY TRUCK"/>
    <x v="17"/>
    <s v="TRANSPORTATION"/>
    <x v="3"/>
    <s v="DIESEL FUEL"/>
    <n v="0"/>
  </r>
  <r>
    <n v="76996"/>
    <s v="REFERENCE ELECTRIFICATION - MODERATE TECHNOLOGY ADVANCEMENT"/>
    <x v="0"/>
    <s v="ELECTRIC - GASOLINE HYBRID LIGHT-DUTY TRUCK"/>
    <x v="17"/>
    <s v="TRANSPORTATION"/>
    <x v="3"/>
    <s v="COMPRESSED PIPELINE GAS"/>
    <n v="0"/>
  </r>
  <r>
    <n v="76997"/>
    <s v="REFERENCE ELECTRIFICATION - MODERATE TECHNOLOGY ADVANCEMENT"/>
    <x v="0"/>
    <s v="ELECTRIC - GASOLINE HYBRID LIGHT-DUTY TRUCK"/>
    <x v="17"/>
    <s v="TRANSPORTATION"/>
    <x v="3"/>
    <s v="LIQUID HYDROGEN"/>
    <n v="0"/>
  </r>
  <r>
    <n v="76998"/>
    <s v="REFERENCE ELECTRIFICATION - MODERATE TECHNOLOGY ADVANCEMENT"/>
    <x v="0"/>
    <s v="ELECTRIC - GASOLINE HYBRID LIGHT-DUTY TRUCK"/>
    <x v="18"/>
    <s v="TRANSPORTATION"/>
    <x v="3"/>
    <s v="GASOLINE FUEL"/>
    <n v="0"/>
  </r>
  <r>
    <n v="76999"/>
    <s v="REFERENCE ELECTRIFICATION - MODERATE TECHNOLOGY ADVANCEMENT"/>
    <x v="0"/>
    <s v="ELECTRIC - GASOLINE HYBRID LIGHT-DUTY TRUCK"/>
    <x v="18"/>
    <s v="TRANSPORTATION"/>
    <x v="3"/>
    <s v="ELECTRICITY"/>
    <n v="0"/>
  </r>
  <r>
    <n v="77000"/>
    <s v="REFERENCE ELECTRIFICATION - MODERATE TECHNOLOGY ADVANCEMENT"/>
    <x v="0"/>
    <s v="ELECTRIC - GASOLINE HYBRID LIGHT-DUTY TRUCK"/>
    <x v="18"/>
    <s v="TRANSPORTATION"/>
    <x v="3"/>
    <s v="DIESEL FUEL"/>
    <n v="0"/>
  </r>
  <r>
    <n v="77001"/>
    <s v="REFERENCE ELECTRIFICATION - MODERATE TECHNOLOGY ADVANCEMENT"/>
    <x v="0"/>
    <s v="ELECTRIC - GASOLINE HYBRID LIGHT-DUTY TRUCK"/>
    <x v="18"/>
    <s v="TRANSPORTATION"/>
    <x v="3"/>
    <s v="COMPRESSED PIPELINE GAS"/>
    <n v="0"/>
  </r>
  <r>
    <n v="77002"/>
    <s v="REFERENCE ELECTRIFICATION - MODERATE TECHNOLOGY ADVANCEMENT"/>
    <x v="0"/>
    <s v="ELECTRIC - GASOLINE HYBRID LIGHT-DUTY TRUCK"/>
    <x v="18"/>
    <s v="TRANSPORTATION"/>
    <x v="3"/>
    <s v="LIQUID HYDROGEN"/>
    <n v="0"/>
  </r>
  <r>
    <n v="77003"/>
    <s v="REFERENCE ELECTRIFICATION - MODERATE TECHNOLOGY ADVANCEMENT"/>
    <x v="0"/>
    <s v="ELECTRIC - GASOLINE HYBRID LIGHT-DUTY TRUCK"/>
    <x v="19"/>
    <s v="TRANSPORTATION"/>
    <x v="3"/>
    <s v="GASOLINE FUEL"/>
    <n v="0"/>
  </r>
  <r>
    <n v="77004"/>
    <s v="REFERENCE ELECTRIFICATION - MODERATE TECHNOLOGY ADVANCEMENT"/>
    <x v="0"/>
    <s v="ELECTRIC - GASOLINE HYBRID LIGHT-DUTY TRUCK"/>
    <x v="19"/>
    <s v="TRANSPORTATION"/>
    <x v="3"/>
    <s v="ELECTRICITY"/>
    <n v="0"/>
  </r>
  <r>
    <n v="77005"/>
    <s v="REFERENCE ELECTRIFICATION - MODERATE TECHNOLOGY ADVANCEMENT"/>
    <x v="0"/>
    <s v="ELECTRIC - GASOLINE HYBRID LIGHT-DUTY TRUCK"/>
    <x v="19"/>
    <s v="TRANSPORTATION"/>
    <x v="3"/>
    <s v="DIESEL FUEL"/>
    <n v="0"/>
  </r>
  <r>
    <n v="77006"/>
    <s v="REFERENCE ELECTRIFICATION - MODERATE TECHNOLOGY ADVANCEMENT"/>
    <x v="0"/>
    <s v="ELECTRIC - GASOLINE HYBRID LIGHT-DUTY TRUCK"/>
    <x v="19"/>
    <s v="TRANSPORTATION"/>
    <x v="3"/>
    <s v="COMPRESSED PIPELINE GAS"/>
    <n v="0"/>
  </r>
  <r>
    <n v="77007"/>
    <s v="REFERENCE ELECTRIFICATION - MODERATE TECHNOLOGY ADVANCEMENT"/>
    <x v="0"/>
    <s v="ELECTRIC - GASOLINE HYBRID LIGHT-DUTY TRUCK"/>
    <x v="19"/>
    <s v="TRANSPORTATION"/>
    <x v="3"/>
    <s v="LIQUID HYDROGEN"/>
    <n v="0"/>
  </r>
  <r>
    <n v="77008"/>
    <s v="REFERENCE ELECTRIFICATION - MODERATE TECHNOLOGY ADVANCEMENT"/>
    <x v="0"/>
    <s v="ELECTRIC - GASOLINE HYBRID LIGHT-DUTY TRUCK"/>
    <x v="20"/>
    <s v="TRANSPORTATION"/>
    <x v="3"/>
    <s v="GASOLINE FUEL"/>
    <n v="0"/>
  </r>
  <r>
    <n v="77009"/>
    <s v="REFERENCE ELECTRIFICATION - MODERATE TECHNOLOGY ADVANCEMENT"/>
    <x v="0"/>
    <s v="ELECTRIC - GASOLINE HYBRID LIGHT-DUTY TRUCK"/>
    <x v="20"/>
    <s v="TRANSPORTATION"/>
    <x v="3"/>
    <s v="ELECTRICITY"/>
    <n v="0"/>
  </r>
  <r>
    <n v="77010"/>
    <s v="REFERENCE ELECTRIFICATION - MODERATE TECHNOLOGY ADVANCEMENT"/>
    <x v="0"/>
    <s v="ELECTRIC - GASOLINE HYBRID LIGHT-DUTY TRUCK"/>
    <x v="20"/>
    <s v="TRANSPORTATION"/>
    <x v="3"/>
    <s v="DIESEL FUEL"/>
    <n v="0"/>
  </r>
  <r>
    <n v="77011"/>
    <s v="REFERENCE ELECTRIFICATION - MODERATE TECHNOLOGY ADVANCEMENT"/>
    <x v="0"/>
    <s v="ELECTRIC - GASOLINE HYBRID LIGHT-DUTY TRUCK"/>
    <x v="20"/>
    <s v="TRANSPORTATION"/>
    <x v="3"/>
    <s v="COMPRESSED PIPELINE GAS"/>
    <n v="0"/>
  </r>
  <r>
    <n v="77012"/>
    <s v="REFERENCE ELECTRIFICATION - MODERATE TECHNOLOGY ADVANCEMENT"/>
    <x v="0"/>
    <s v="ELECTRIC - GASOLINE HYBRID LIGHT-DUTY TRUCK"/>
    <x v="20"/>
    <s v="TRANSPORTATION"/>
    <x v="3"/>
    <s v="LIQUID HYDROGEN"/>
    <n v="0"/>
  </r>
  <r>
    <n v="77013"/>
    <s v="REFERENCE ELECTRIFICATION - MODERATE TECHNOLOGY ADVANCEMENT"/>
    <x v="0"/>
    <s v="ELECTRIC - GASOLINE HYBRID LIGHT-DUTY TRUCK"/>
    <x v="21"/>
    <s v="TRANSPORTATION"/>
    <x v="3"/>
    <s v="GASOLINE FUEL"/>
    <n v="0"/>
  </r>
  <r>
    <n v="77014"/>
    <s v="REFERENCE ELECTRIFICATION - MODERATE TECHNOLOGY ADVANCEMENT"/>
    <x v="0"/>
    <s v="ELECTRIC - GASOLINE HYBRID LIGHT-DUTY TRUCK"/>
    <x v="21"/>
    <s v="TRANSPORTATION"/>
    <x v="3"/>
    <s v="ELECTRICITY"/>
    <n v="0"/>
  </r>
  <r>
    <n v="77015"/>
    <s v="REFERENCE ELECTRIFICATION - MODERATE TECHNOLOGY ADVANCEMENT"/>
    <x v="0"/>
    <s v="ELECTRIC - GASOLINE HYBRID LIGHT-DUTY TRUCK"/>
    <x v="21"/>
    <s v="TRANSPORTATION"/>
    <x v="3"/>
    <s v="DIESEL FUEL"/>
    <n v="0"/>
  </r>
  <r>
    <n v="77016"/>
    <s v="REFERENCE ELECTRIFICATION - MODERATE TECHNOLOGY ADVANCEMENT"/>
    <x v="0"/>
    <s v="ELECTRIC - GASOLINE HYBRID LIGHT-DUTY TRUCK"/>
    <x v="21"/>
    <s v="TRANSPORTATION"/>
    <x v="3"/>
    <s v="COMPRESSED PIPELINE GAS"/>
    <n v="0"/>
  </r>
  <r>
    <n v="77017"/>
    <s v="REFERENCE ELECTRIFICATION - MODERATE TECHNOLOGY ADVANCEMENT"/>
    <x v="0"/>
    <s v="ELECTRIC - GASOLINE HYBRID LIGHT-DUTY TRUCK"/>
    <x v="21"/>
    <s v="TRANSPORTATION"/>
    <x v="3"/>
    <s v="LIQUID HYDROGEN"/>
    <n v="0"/>
  </r>
  <r>
    <n v="77018"/>
    <s v="REFERENCE ELECTRIFICATION - MODERATE TECHNOLOGY ADVANCEMENT"/>
    <x v="0"/>
    <s v="ELECTRIC - GASOLINE HYBRID LIGHT-DUTY TRUCK"/>
    <x v="22"/>
    <s v="TRANSPORTATION"/>
    <x v="3"/>
    <s v="GASOLINE FUEL"/>
    <n v="0"/>
  </r>
  <r>
    <n v="77019"/>
    <s v="REFERENCE ELECTRIFICATION - MODERATE TECHNOLOGY ADVANCEMENT"/>
    <x v="0"/>
    <s v="ELECTRIC - GASOLINE HYBRID LIGHT-DUTY TRUCK"/>
    <x v="22"/>
    <s v="TRANSPORTATION"/>
    <x v="3"/>
    <s v="ELECTRICITY"/>
    <n v="0"/>
  </r>
  <r>
    <n v="77020"/>
    <s v="REFERENCE ELECTRIFICATION - MODERATE TECHNOLOGY ADVANCEMENT"/>
    <x v="0"/>
    <s v="ELECTRIC - GASOLINE HYBRID LIGHT-DUTY TRUCK"/>
    <x v="22"/>
    <s v="TRANSPORTATION"/>
    <x v="3"/>
    <s v="DIESEL FUEL"/>
    <n v="0"/>
  </r>
  <r>
    <n v="77021"/>
    <s v="REFERENCE ELECTRIFICATION - MODERATE TECHNOLOGY ADVANCEMENT"/>
    <x v="0"/>
    <s v="ELECTRIC - GASOLINE HYBRID LIGHT-DUTY TRUCK"/>
    <x v="22"/>
    <s v="TRANSPORTATION"/>
    <x v="3"/>
    <s v="COMPRESSED PIPELINE GAS"/>
    <n v="0"/>
  </r>
  <r>
    <n v="77022"/>
    <s v="REFERENCE ELECTRIFICATION - MODERATE TECHNOLOGY ADVANCEMENT"/>
    <x v="0"/>
    <s v="ELECTRIC - GASOLINE HYBRID LIGHT-DUTY TRUCK"/>
    <x v="22"/>
    <s v="TRANSPORTATION"/>
    <x v="3"/>
    <s v="LIQUID HYDROGEN"/>
    <n v="0"/>
  </r>
  <r>
    <n v="77023"/>
    <s v="REFERENCE ELECTRIFICATION - MODERATE TECHNOLOGY ADVANCEMENT"/>
    <x v="0"/>
    <s v="ELECTRIC - GASOLINE HYBRID LIGHT-DUTY TRUCK"/>
    <x v="23"/>
    <s v="TRANSPORTATION"/>
    <x v="3"/>
    <s v="GASOLINE FUEL"/>
    <n v="0"/>
  </r>
  <r>
    <n v="77024"/>
    <s v="REFERENCE ELECTRIFICATION - MODERATE TECHNOLOGY ADVANCEMENT"/>
    <x v="0"/>
    <s v="ELECTRIC - GASOLINE HYBRID LIGHT-DUTY TRUCK"/>
    <x v="23"/>
    <s v="TRANSPORTATION"/>
    <x v="3"/>
    <s v="ELECTRICITY"/>
    <n v="0"/>
  </r>
  <r>
    <n v="77025"/>
    <s v="REFERENCE ELECTRIFICATION - MODERATE TECHNOLOGY ADVANCEMENT"/>
    <x v="0"/>
    <s v="ELECTRIC - GASOLINE HYBRID LIGHT-DUTY TRUCK"/>
    <x v="23"/>
    <s v="TRANSPORTATION"/>
    <x v="3"/>
    <s v="DIESEL FUEL"/>
    <n v="0"/>
  </r>
  <r>
    <n v="77026"/>
    <s v="REFERENCE ELECTRIFICATION - MODERATE TECHNOLOGY ADVANCEMENT"/>
    <x v="0"/>
    <s v="ELECTRIC - GASOLINE HYBRID LIGHT-DUTY TRUCK"/>
    <x v="23"/>
    <s v="TRANSPORTATION"/>
    <x v="3"/>
    <s v="COMPRESSED PIPELINE GAS"/>
    <n v="0"/>
  </r>
  <r>
    <n v="77027"/>
    <s v="REFERENCE ELECTRIFICATION - MODERATE TECHNOLOGY ADVANCEMENT"/>
    <x v="0"/>
    <s v="ELECTRIC - GASOLINE HYBRID LIGHT-DUTY TRUCK"/>
    <x v="23"/>
    <s v="TRANSPORTATION"/>
    <x v="3"/>
    <s v="LIQUID HYDROGEN"/>
    <n v="0"/>
  </r>
  <r>
    <n v="77028"/>
    <s v="REFERENCE ELECTRIFICATION - MODERATE TECHNOLOGY ADVANCEMENT"/>
    <x v="0"/>
    <s v="ELECTRIC - GASOLINE HYBRID LIGHT-DUTY TRUCK"/>
    <x v="24"/>
    <s v="TRANSPORTATION"/>
    <x v="3"/>
    <s v="GASOLINE FUEL"/>
    <n v="0"/>
  </r>
  <r>
    <n v="77029"/>
    <s v="REFERENCE ELECTRIFICATION - MODERATE TECHNOLOGY ADVANCEMENT"/>
    <x v="0"/>
    <s v="ELECTRIC - GASOLINE HYBRID LIGHT-DUTY TRUCK"/>
    <x v="24"/>
    <s v="TRANSPORTATION"/>
    <x v="3"/>
    <s v="ELECTRICITY"/>
    <n v="0"/>
  </r>
  <r>
    <n v="77030"/>
    <s v="REFERENCE ELECTRIFICATION - MODERATE TECHNOLOGY ADVANCEMENT"/>
    <x v="0"/>
    <s v="ELECTRIC - GASOLINE HYBRID LIGHT-DUTY TRUCK"/>
    <x v="24"/>
    <s v="TRANSPORTATION"/>
    <x v="3"/>
    <s v="DIESEL FUEL"/>
    <n v="0"/>
  </r>
  <r>
    <n v="77031"/>
    <s v="REFERENCE ELECTRIFICATION - MODERATE TECHNOLOGY ADVANCEMENT"/>
    <x v="0"/>
    <s v="ELECTRIC - GASOLINE HYBRID LIGHT-DUTY TRUCK"/>
    <x v="24"/>
    <s v="TRANSPORTATION"/>
    <x v="3"/>
    <s v="COMPRESSED PIPELINE GAS"/>
    <n v="0"/>
  </r>
  <r>
    <n v="77032"/>
    <s v="REFERENCE ELECTRIFICATION - MODERATE TECHNOLOGY ADVANCEMENT"/>
    <x v="0"/>
    <s v="ELECTRIC - GASOLINE HYBRID LIGHT-DUTY TRUCK"/>
    <x v="24"/>
    <s v="TRANSPORTATION"/>
    <x v="3"/>
    <s v="LIQUID HYDROGEN"/>
    <n v="0"/>
  </r>
  <r>
    <n v="77033"/>
    <s v="REFERENCE ELECTRIFICATION - MODERATE TECHNOLOGY ADVANCEMENT"/>
    <x v="0"/>
    <s v="ELECTRIC - GASOLINE HYBRID LIGHT-DUTY TRUCK"/>
    <x v="25"/>
    <s v="TRANSPORTATION"/>
    <x v="3"/>
    <s v="GASOLINE FUEL"/>
    <n v="0"/>
  </r>
  <r>
    <n v="77034"/>
    <s v="REFERENCE ELECTRIFICATION - MODERATE TECHNOLOGY ADVANCEMENT"/>
    <x v="0"/>
    <s v="ELECTRIC - GASOLINE HYBRID LIGHT-DUTY TRUCK"/>
    <x v="25"/>
    <s v="TRANSPORTATION"/>
    <x v="3"/>
    <s v="ELECTRICITY"/>
    <n v="0"/>
  </r>
  <r>
    <n v="77035"/>
    <s v="REFERENCE ELECTRIFICATION - MODERATE TECHNOLOGY ADVANCEMENT"/>
    <x v="0"/>
    <s v="ELECTRIC - GASOLINE HYBRID LIGHT-DUTY TRUCK"/>
    <x v="25"/>
    <s v="TRANSPORTATION"/>
    <x v="3"/>
    <s v="DIESEL FUEL"/>
    <n v="0"/>
  </r>
  <r>
    <n v="77036"/>
    <s v="REFERENCE ELECTRIFICATION - MODERATE TECHNOLOGY ADVANCEMENT"/>
    <x v="0"/>
    <s v="ELECTRIC - GASOLINE HYBRID LIGHT-DUTY TRUCK"/>
    <x v="25"/>
    <s v="TRANSPORTATION"/>
    <x v="3"/>
    <s v="COMPRESSED PIPELINE GAS"/>
    <n v="0"/>
  </r>
  <r>
    <n v="77037"/>
    <s v="REFERENCE ELECTRIFICATION - MODERATE TECHNOLOGY ADVANCEMENT"/>
    <x v="0"/>
    <s v="ELECTRIC - GASOLINE HYBRID LIGHT-DUTY TRUCK"/>
    <x v="25"/>
    <s v="TRANSPORTATION"/>
    <x v="3"/>
    <s v="LIQUID HYDROGEN"/>
    <n v="0"/>
  </r>
  <r>
    <n v="77038"/>
    <s v="REFERENCE ELECTRIFICATION - MODERATE TECHNOLOGY ADVANCEMENT"/>
    <x v="0"/>
    <s v="ELECTRIC - GASOLINE HYBRID LIGHT-DUTY TRUCK"/>
    <x v="26"/>
    <s v="TRANSPORTATION"/>
    <x v="3"/>
    <s v="GASOLINE FUEL"/>
    <n v="0"/>
  </r>
  <r>
    <n v="77039"/>
    <s v="REFERENCE ELECTRIFICATION - MODERATE TECHNOLOGY ADVANCEMENT"/>
    <x v="0"/>
    <s v="ELECTRIC - GASOLINE HYBRID LIGHT-DUTY TRUCK"/>
    <x v="26"/>
    <s v="TRANSPORTATION"/>
    <x v="3"/>
    <s v="ELECTRICITY"/>
    <n v="0"/>
  </r>
  <r>
    <n v="77040"/>
    <s v="REFERENCE ELECTRIFICATION - MODERATE TECHNOLOGY ADVANCEMENT"/>
    <x v="0"/>
    <s v="ELECTRIC - GASOLINE HYBRID LIGHT-DUTY TRUCK"/>
    <x v="26"/>
    <s v="TRANSPORTATION"/>
    <x v="3"/>
    <s v="DIESEL FUEL"/>
    <n v="0"/>
  </r>
  <r>
    <n v="77041"/>
    <s v="REFERENCE ELECTRIFICATION - MODERATE TECHNOLOGY ADVANCEMENT"/>
    <x v="0"/>
    <s v="ELECTRIC - GASOLINE HYBRID LIGHT-DUTY TRUCK"/>
    <x v="26"/>
    <s v="TRANSPORTATION"/>
    <x v="3"/>
    <s v="COMPRESSED PIPELINE GAS"/>
    <n v="0"/>
  </r>
  <r>
    <n v="77042"/>
    <s v="REFERENCE ELECTRIFICATION - MODERATE TECHNOLOGY ADVANCEMENT"/>
    <x v="0"/>
    <s v="ELECTRIC - GASOLINE HYBRID LIGHT-DUTY TRUCK"/>
    <x v="26"/>
    <s v="TRANSPORTATION"/>
    <x v="3"/>
    <s v="LIQUID HYDROGEN"/>
    <n v="0"/>
  </r>
  <r>
    <n v="77043"/>
    <s v="REFERENCE ELECTRIFICATION - MODERATE TECHNOLOGY ADVANCEMENT"/>
    <x v="0"/>
    <s v="ELECTRIC - GASOLINE HYBRID LIGHT-DUTY TRUCK"/>
    <x v="27"/>
    <s v="TRANSPORTATION"/>
    <x v="3"/>
    <s v="GASOLINE FUEL"/>
    <n v="0"/>
  </r>
  <r>
    <n v="77044"/>
    <s v="REFERENCE ELECTRIFICATION - MODERATE TECHNOLOGY ADVANCEMENT"/>
    <x v="0"/>
    <s v="ELECTRIC - GASOLINE HYBRID LIGHT-DUTY TRUCK"/>
    <x v="27"/>
    <s v="TRANSPORTATION"/>
    <x v="3"/>
    <s v="ELECTRICITY"/>
    <n v="0"/>
  </r>
  <r>
    <n v="77045"/>
    <s v="REFERENCE ELECTRIFICATION - MODERATE TECHNOLOGY ADVANCEMENT"/>
    <x v="0"/>
    <s v="ELECTRIC - GASOLINE HYBRID LIGHT-DUTY TRUCK"/>
    <x v="27"/>
    <s v="TRANSPORTATION"/>
    <x v="3"/>
    <s v="DIESEL FUEL"/>
    <n v="0"/>
  </r>
  <r>
    <n v="77046"/>
    <s v="REFERENCE ELECTRIFICATION - MODERATE TECHNOLOGY ADVANCEMENT"/>
    <x v="0"/>
    <s v="ELECTRIC - GASOLINE HYBRID LIGHT-DUTY TRUCK"/>
    <x v="27"/>
    <s v="TRANSPORTATION"/>
    <x v="3"/>
    <s v="COMPRESSED PIPELINE GAS"/>
    <n v="0"/>
  </r>
  <r>
    <n v="77047"/>
    <s v="REFERENCE ELECTRIFICATION - MODERATE TECHNOLOGY ADVANCEMENT"/>
    <x v="0"/>
    <s v="ELECTRIC - GASOLINE HYBRID LIGHT-DUTY TRUCK"/>
    <x v="27"/>
    <s v="TRANSPORTATION"/>
    <x v="3"/>
    <s v="LIQUID HYDROGEN"/>
    <n v="0"/>
  </r>
  <r>
    <n v="77048"/>
    <s v="REFERENCE ELECTRIFICATION - MODERATE TECHNOLOGY ADVANCEMENT"/>
    <x v="0"/>
    <s v="ELECTRIC - GASOLINE HYBRID LIGHT-DUTY TRUCK"/>
    <x v="28"/>
    <s v="TRANSPORTATION"/>
    <x v="3"/>
    <s v="GASOLINE FUEL"/>
    <n v="0"/>
  </r>
  <r>
    <n v="77049"/>
    <s v="REFERENCE ELECTRIFICATION - MODERATE TECHNOLOGY ADVANCEMENT"/>
    <x v="0"/>
    <s v="ELECTRIC - GASOLINE HYBRID LIGHT-DUTY TRUCK"/>
    <x v="28"/>
    <s v="TRANSPORTATION"/>
    <x v="3"/>
    <s v="ELECTRICITY"/>
    <n v="0"/>
  </r>
  <r>
    <n v="77050"/>
    <s v="REFERENCE ELECTRIFICATION - MODERATE TECHNOLOGY ADVANCEMENT"/>
    <x v="0"/>
    <s v="ELECTRIC - GASOLINE HYBRID LIGHT-DUTY TRUCK"/>
    <x v="28"/>
    <s v="TRANSPORTATION"/>
    <x v="3"/>
    <s v="DIESEL FUEL"/>
    <n v="0"/>
  </r>
  <r>
    <n v="77051"/>
    <s v="REFERENCE ELECTRIFICATION - MODERATE TECHNOLOGY ADVANCEMENT"/>
    <x v="0"/>
    <s v="ELECTRIC - GASOLINE HYBRID LIGHT-DUTY TRUCK"/>
    <x v="28"/>
    <s v="TRANSPORTATION"/>
    <x v="3"/>
    <s v="COMPRESSED PIPELINE GAS"/>
    <n v="0"/>
  </r>
  <r>
    <n v="77052"/>
    <s v="REFERENCE ELECTRIFICATION - MODERATE TECHNOLOGY ADVANCEMENT"/>
    <x v="0"/>
    <s v="ELECTRIC - GASOLINE HYBRID LIGHT-DUTY TRUCK"/>
    <x v="28"/>
    <s v="TRANSPORTATION"/>
    <x v="3"/>
    <s v="LIQUID HYDROGEN"/>
    <n v="0"/>
  </r>
  <r>
    <n v="77053"/>
    <s v="REFERENCE ELECTRIFICATION - MODERATE TECHNOLOGY ADVANCEMENT"/>
    <x v="0"/>
    <s v="ELECTRIC - GASOLINE HYBRID LIGHT-DUTY TRUCK"/>
    <x v="29"/>
    <s v="TRANSPORTATION"/>
    <x v="3"/>
    <s v="GASOLINE FUEL"/>
    <n v="0"/>
  </r>
  <r>
    <n v="77054"/>
    <s v="REFERENCE ELECTRIFICATION - MODERATE TECHNOLOGY ADVANCEMENT"/>
    <x v="0"/>
    <s v="ELECTRIC - GASOLINE HYBRID LIGHT-DUTY TRUCK"/>
    <x v="29"/>
    <s v="TRANSPORTATION"/>
    <x v="3"/>
    <s v="ELECTRICITY"/>
    <n v="0"/>
  </r>
  <r>
    <n v="77055"/>
    <s v="REFERENCE ELECTRIFICATION - MODERATE TECHNOLOGY ADVANCEMENT"/>
    <x v="0"/>
    <s v="ELECTRIC - GASOLINE HYBRID LIGHT-DUTY TRUCK"/>
    <x v="29"/>
    <s v="TRANSPORTATION"/>
    <x v="3"/>
    <s v="DIESEL FUEL"/>
    <n v="0"/>
  </r>
  <r>
    <n v="77056"/>
    <s v="REFERENCE ELECTRIFICATION - MODERATE TECHNOLOGY ADVANCEMENT"/>
    <x v="0"/>
    <s v="ELECTRIC - GASOLINE HYBRID LIGHT-DUTY TRUCK"/>
    <x v="29"/>
    <s v="TRANSPORTATION"/>
    <x v="3"/>
    <s v="COMPRESSED PIPELINE GAS"/>
    <n v="0"/>
  </r>
  <r>
    <n v="77057"/>
    <s v="REFERENCE ELECTRIFICATION - MODERATE TECHNOLOGY ADVANCEMENT"/>
    <x v="0"/>
    <s v="ELECTRIC - GASOLINE HYBRID LIGHT-DUTY TRUCK"/>
    <x v="29"/>
    <s v="TRANSPORTATION"/>
    <x v="3"/>
    <s v="LIQUID HYDROGEN"/>
    <n v="0"/>
  </r>
  <r>
    <n v="77058"/>
    <s v="REFERENCE ELECTRIFICATION - MODERATE TECHNOLOGY ADVANCEMENT"/>
    <x v="0"/>
    <s v="ELECTRIC - GASOLINE HYBRID LIGHT-DUTY TRUCK"/>
    <x v="30"/>
    <s v="TRANSPORTATION"/>
    <x v="3"/>
    <s v="GASOLINE FUEL"/>
    <n v="0"/>
  </r>
  <r>
    <n v="77059"/>
    <s v="REFERENCE ELECTRIFICATION - MODERATE TECHNOLOGY ADVANCEMENT"/>
    <x v="0"/>
    <s v="ELECTRIC - GASOLINE HYBRID LIGHT-DUTY TRUCK"/>
    <x v="30"/>
    <s v="TRANSPORTATION"/>
    <x v="3"/>
    <s v="ELECTRICITY"/>
    <n v="0"/>
  </r>
  <r>
    <n v="77060"/>
    <s v="REFERENCE ELECTRIFICATION - MODERATE TECHNOLOGY ADVANCEMENT"/>
    <x v="0"/>
    <s v="ELECTRIC - GASOLINE HYBRID LIGHT-DUTY TRUCK"/>
    <x v="30"/>
    <s v="TRANSPORTATION"/>
    <x v="3"/>
    <s v="DIESEL FUEL"/>
    <n v="0"/>
  </r>
  <r>
    <n v="77061"/>
    <s v="REFERENCE ELECTRIFICATION - MODERATE TECHNOLOGY ADVANCEMENT"/>
    <x v="0"/>
    <s v="ELECTRIC - GASOLINE HYBRID LIGHT-DUTY TRUCK"/>
    <x v="30"/>
    <s v="TRANSPORTATION"/>
    <x v="3"/>
    <s v="COMPRESSED PIPELINE GAS"/>
    <n v="0"/>
  </r>
  <r>
    <n v="77062"/>
    <s v="REFERENCE ELECTRIFICATION - MODERATE TECHNOLOGY ADVANCEMENT"/>
    <x v="0"/>
    <s v="ELECTRIC - GASOLINE HYBRID LIGHT-DUTY TRUCK"/>
    <x v="30"/>
    <s v="TRANSPORTATION"/>
    <x v="3"/>
    <s v="LIQUID HYDROGEN"/>
    <n v="0"/>
  </r>
  <r>
    <n v="77063"/>
    <s v="REFERENCE ELECTRIFICATION - MODERATE TECHNOLOGY ADVANCEMENT"/>
    <x v="0"/>
    <s v="ELECTRIC - GASOLINE HYBRID LIGHT-DUTY TRUCK"/>
    <x v="31"/>
    <s v="TRANSPORTATION"/>
    <x v="3"/>
    <s v="GASOLINE FUEL"/>
    <n v="0"/>
  </r>
  <r>
    <n v="77064"/>
    <s v="REFERENCE ELECTRIFICATION - MODERATE TECHNOLOGY ADVANCEMENT"/>
    <x v="0"/>
    <s v="ELECTRIC - GASOLINE HYBRID LIGHT-DUTY TRUCK"/>
    <x v="31"/>
    <s v="TRANSPORTATION"/>
    <x v="3"/>
    <s v="ELECTRICITY"/>
    <n v="0"/>
  </r>
  <r>
    <n v="77065"/>
    <s v="REFERENCE ELECTRIFICATION - MODERATE TECHNOLOGY ADVANCEMENT"/>
    <x v="0"/>
    <s v="ELECTRIC - GASOLINE HYBRID LIGHT-DUTY TRUCK"/>
    <x v="31"/>
    <s v="TRANSPORTATION"/>
    <x v="3"/>
    <s v="DIESEL FUEL"/>
    <n v="0"/>
  </r>
  <r>
    <n v="77066"/>
    <s v="REFERENCE ELECTRIFICATION - MODERATE TECHNOLOGY ADVANCEMENT"/>
    <x v="0"/>
    <s v="ELECTRIC - GASOLINE HYBRID LIGHT-DUTY TRUCK"/>
    <x v="31"/>
    <s v="TRANSPORTATION"/>
    <x v="3"/>
    <s v="COMPRESSED PIPELINE GAS"/>
    <n v="0"/>
  </r>
  <r>
    <n v="77067"/>
    <s v="REFERENCE ELECTRIFICATION - MODERATE TECHNOLOGY ADVANCEMENT"/>
    <x v="0"/>
    <s v="ELECTRIC - GASOLINE HYBRID LIGHT-DUTY TRUCK"/>
    <x v="31"/>
    <s v="TRANSPORTATION"/>
    <x v="3"/>
    <s v="LIQUID HYDROGEN"/>
    <n v="0"/>
  </r>
  <r>
    <n v="77068"/>
    <s v="REFERENCE ELECTRIFICATION - MODERATE TECHNOLOGY ADVANCEMENT"/>
    <x v="0"/>
    <s v="ELECTRIC - GASOLINE HYBRID LIGHT-DUTY TRUCK"/>
    <x v="32"/>
    <s v="TRANSPORTATION"/>
    <x v="3"/>
    <s v="GASOLINE FUEL"/>
    <n v="0"/>
  </r>
  <r>
    <n v="77069"/>
    <s v="REFERENCE ELECTRIFICATION - MODERATE TECHNOLOGY ADVANCEMENT"/>
    <x v="0"/>
    <s v="ELECTRIC - GASOLINE HYBRID LIGHT-DUTY TRUCK"/>
    <x v="32"/>
    <s v="TRANSPORTATION"/>
    <x v="3"/>
    <s v="ELECTRICITY"/>
    <n v="0"/>
  </r>
  <r>
    <n v="77070"/>
    <s v="REFERENCE ELECTRIFICATION - MODERATE TECHNOLOGY ADVANCEMENT"/>
    <x v="0"/>
    <s v="ELECTRIC - GASOLINE HYBRID LIGHT-DUTY TRUCK"/>
    <x v="32"/>
    <s v="TRANSPORTATION"/>
    <x v="3"/>
    <s v="DIESEL FUEL"/>
    <n v="0"/>
  </r>
  <r>
    <n v="77071"/>
    <s v="REFERENCE ELECTRIFICATION - MODERATE TECHNOLOGY ADVANCEMENT"/>
    <x v="0"/>
    <s v="ELECTRIC - GASOLINE HYBRID LIGHT-DUTY TRUCK"/>
    <x v="32"/>
    <s v="TRANSPORTATION"/>
    <x v="3"/>
    <s v="COMPRESSED PIPELINE GAS"/>
    <n v="0"/>
  </r>
  <r>
    <n v="77072"/>
    <s v="REFERENCE ELECTRIFICATION - MODERATE TECHNOLOGY ADVANCEMENT"/>
    <x v="0"/>
    <s v="ELECTRIC - GASOLINE HYBRID LIGHT-DUTY TRUCK"/>
    <x v="32"/>
    <s v="TRANSPORTATION"/>
    <x v="3"/>
    <s v="LIQUID HYDROGEN"/>
    <n v="0"/>
  </r>
  <r>
    <n v="77073"/>
    <s v="REFERENCE ELECTRIFICATION - MODERATE TECHNOLOGY ADVANCEMENT"/>
    <x v="0"/>
    <s v="ELECTRIC - GASOLINE HYBRID LIGHT-DUTY TRUCK"/>
    <x v="33"/>
    <s v="TRANSPORTATION"/>
    <x v="3"/>
    <s v="GASOLINE FUEL"/>
    <n v="0"/>
  </r>
  <r>
    <n v="77074"/>
    <s v="REFERENCE ELECTRIFICATION - MODERATE TECHNOLOGY ADVANCEMENT"/>
    <x v="0"/>
    <s v="ELECTRIC - GASOLINE HYBRID LIGHT-DUTY TRUCK"/>
    <x v="33"/>
    <s v="TRANSPORTATION"/>
    <x v="3"/>
    <s v="ELECTRICITY"/>
    <n v="0"/>
  </r>
  <r>
    <n v="77075"/>
    <s v="REFERENCE ELECTRIFICATION - MODERATE TECHNOLOGY ADVANCEMENT"/>
    <x v="0"/>
    <s v="ELECTRIC - GASOLINE HYBRID LIGHT-DUTY TRUCK"/>
    <x v="33"/>
    <s v="TRANSPORTATION"/>
    <x v="3"/>
    <s v="DIESEL FUEL"/>
    <n v="0"/>
  </r>
  <r>
    <n v="77076"/>
    <s v="REFERENCE ELECTRIFICATION - MODERATE TECHNOLOGY ADVANCEMENT"/>
    <x v="0"/>
    <s v="ELECTRIC - GASOLINE HYBRID LIGHT-DUTY TRUCK"/>
    <x v="33"/>
    <s v="TRANSPORTATION"/>
    <x v="3"/>
    <s v="COMPRESSED PIPELINE GAS"/>
    <n v="0"/>
  </r>
  <r>
    <n v="77077"/>
    <s v="REFERENCE ELECTRIFICATION - MODERATE TECHNOLOGY ADVANCEMENT"/>
    <x v="0"/>
    <s v="ELECTRIC - GASOLINE HYBRID LIGHT-DUTY TRUCK"/>
    <x v="33"/>
    <s v="TRANSPORTATION"/>
    <x v="3"/>
    <s v="LIQUID HYDROGEN"/>
    <n v="0"/>
  </r>
  <r>
    <n v="77078"/>
    <s v="REFERENCE ELECTRIFICATION - MODERATE TECHNOLOGY ADVANCEMENT"/>
    <x v="0"/>
    <s v="ELECTRIC - GASOLINE HYBRID LIGHT-DUTY TRUCK"/>
    <x v="34"/>
    <s v="TRANSPORTATION"/>
    <x v="3"/>
    <s v="GASOLINE FUEL"/>
    <n v="0"/>
  </r>
  <r>
    <n v="77079"/>
    <s v="REFERENCE ELECTRIFICATION - MODERATE TECHNOLOGY ADVANCEMENT"/>
    <x v="0"/>
    <s v="ELECTRIC - GASOLINE HYBRID LIGHT-DUTY TRUCK"/>
    <x v="34"/>
    <s v="TRANSPORTATION"/>
    <x v="3"/>
    <s v="ELECTRICITY"/>
    <n v="0"/>
  </r>
  <r>
    <n v="77080"/>
    <s v="REFERENCE ELECTRIFICATION - MODERATE TECHNOLOGY ADVANCEMENT"/>
    <x v="0"/>
    <s v="ELECTRIC - GASOLINE HYBRID LIGHT-DUTY TRUCK"/>
    <x v="34"/>
    <s v="TRANSPORTATION"/>
    <x v="3"/>
    <s v="DIESEL FUEL"/>
    <n v="0"/>
  </r>
  <r>
    <n v="77081"/>
    <s v="REFERENCE ELECTRIFICATION - MODERATE TECHNOLOGY ADVANCEMENT"/>
    <x v="0"/>
    <s v="ELECTRIC - GASOLINE HYBRID LIGHT-DUTY TRUCK"/>
    <x v="34"/>
    <s v="TRANSPORTATION"/>
    <x v="3"/>
    <s v="COMPRESSED PIPELINE GAS"/>
    <n v="0"/>
  </r>
  <r>
    <n v="77082"/>
    <s v="REFERENCE ELECTRIFICATION - MODERATE TECHNOLOGY ADVANCEMENT"/>
    <x v="0"/>
    <s v="ELECTRIC - GASOLINE HYBRID LIGHT-DUTY TRUCK"/>
    <x v="34"/>
    <s v="TRANSPORTATION"/>
    <x v="3"/>
    <s v="LIQUID HYDROGEN"/>
    <n v="0"/>
  </r>
  <r>
    <n v="77083"/>
    <s v="REFERENCE ELECTRIFICATION - MODERATE TECHNOLOGY ADVANCEMENT"/>
    <x v="0"/>
    <s v="ELECTRIC - GASOLINE HYBRID LIGHT-DUTY TRUCK"/>
    <x v="35"/>
    <s v="TRANSPORTATION"/>
    <x v="3"/>
    <s v="GASOLINE FUEL"/>
    <n v="0"/>
  </r>
  <r>
    <n v="77084"/>
    <s v="REFERENCE ELECTRIFICATION - MODERATE TECHNOLOGY ADVANCEMENT"/>
    <x v="0"/>
    <s v="ELECTRIC - GASOLINE HYBRID LIGHT-DUTY TRUCK"/>
    <x v="35"/>
    <s v="TRANSPORTATION"/>
    <x v="3"/>
    <s v="ELECTRICITY"/>
    <n v="0"/>
  </r>
  <r>
    <n v="77085"/>
    <s v="REFERENCE ELECTRIFICATION - MODERATE TECHNOLOGY ADVANCEMENT"/>
    <x v="0"/>
    <s v="ELECTRIC - GASOLINE HYBRID LIGHT-DUTY TRUCK"/>
    <x v="35"/>
    <s v="TRANSPORTATION"/>
    <x v="3"/>
    <s v="DIESEL FUEL"/>
    <n v="0"/>
  </r>
  <r>
    <n v="77086"/>
    <s v="REFERENCE ELECTRIFICATION - MODERATE TECHNOLOGY ADVANCEMENT"/>
    <x v="0"/>
    <s v="ELECTRIC - GASOLINE HYBRID LIGHT-DUTY TRUCK"/>
    <x v="35"/>
    <s v="TRANSPORTATION"/>
    <x v="3"/>
    <s v="COMPRESSED PIPELINE GAS"/>
    <n v="0"/>
  </r>
  <r>
    <n v="77087"/>
    <s v="REFERENCE ELECTRIFICATION - MODERATE TECHNOLOGY ADVANCEMENT"/>
    <x v="0"/>
    <s v="ELECTRIC - GASOLINE HYBRID LIGHT-DUTY TRUCK"/>
    <x v="35"/>
    <s v="TRANSPORTATION"/>
    <x v="3"/>
    <s v="LIQUID HYDROGEN"/>
    <n v="0"/>
  </r>
  <r>
    <n v="77088"/>
    <s v="REFERENCE ELECTRIFICATION - MODERATE TECHNOLOGY ADVANCEMENT"/>
    <x v="0"/>
    <s v="ELECTRIC - GASOLINE HYBRID LIGHT-DUTY TRUCK"/>
    <x v="36"/>
    <s v="TRANSPORTATION"/>
    <x v="3"/>
    <s v="GASOLINE FUEL"/>
    <n v="0"/>
  </r>
  <r>
    <n v="77089"/>
    <s v="REFERENCE ELECTRIFICATION - MODERATE TECHNOLOGY ADVANCEMENT"/>
    <x v="0"/>
    <s v="ELECTRIC - GASOLINE HYBRID LIGHT-DUTY TRUCK"/>
    <x v="36"/>
    <s v="TRANSPORTATION"/>
    <x v="3"/>
    <s v="ELECTRICITY"/>
    <n v="0"/>
  </r>
  <r>
    <n v="77090"/>
    <s v="REFERENCE ELECTRIFICATION - MODERATE TECHNOLOGY ADVANCEMENT"/>
    <x v="0"/>
    <s v="ELECTRIC - GASOLINE HYBRID LIGHT-DUTY TRUCK"/>
    <x v="36"/>
    <s v="TRANSPORTATION"/>
    <x v="3"/>
    <s v="DIESEL FUEL"/>
    <n v="0"/>
  </r>
  <r>
    <n v="77091"/>
    <s v="REFERENCE ELECTRIFICATION - MODERATE TECHNOLOGY ADVANCEMENT"/>
    <x v="0"/>
    <s v="ELECTRIC - GASOLINE HYBRID LIGHT-DUTY TRUCK"/>
    <x v="36"/>
    <s v="TRANSPORTATION"/>
    <x v="3"/>
    <s v="COMPRESSED PIPELINE GAS"/>
    <n v="0"/>
  </r>
  <r>
    <n v="77092"/>
    <s v="REFERENCE ELECTRIFICATION - MODERATE TECHNOLOGY ADVANCEMENT"/>
    <x v="0"/>
    <s v="ELECTRIC - GASOLINE HYBRID LIGHT-DUTY TRUCK"/>
    <x v="36"/>
    <s v="TRANSPORTATION"/>
    <x v="3"/>
    <s v="LIQUID HYDROGEN"/>
    <n v="0"/>
  </r>
  <r>
    <n v="77093"/>
    <s v="REFERENCE ELECTRIFICATION - MODERATE TECHNOLOGY ADVANCEMENT"/>
    <x v="0"/>
    <s v="ELECTRIC - GASOLINE HYBRID LIGHT-DUTY TRUCK"/>
    <x v="37"/>
    <s v="TRANSPORTATION"/>
    <x v="3"/>
    <s v="GASOLINE FUEL"/>
    <n v="0"/>
  </r>
  <r>
    <n v="77094"/>
    <s v="REFERENCE ELECTRIFICATION - MODERATE TECHNOLOGY ADVANCEMENT"/>
    <x v="0"/>
    <s v="ELECTRIC - GASOLINE HYBRID LIGHT-DUTY TRUCK"/>
    <x v="37"/>
    <s v="TRANSPORTATION"/>
    <x v="3"/>
    <s v="ELECTRICITY"/>
    <n v="0"/>
  </r>
  <r>
    <n v="77095"/>
    <s v="REFERENCE ELECTRIFICATION - MODERATE TECHNOLOGY ADVANCEMENT"/>
    <x v="0"/>
    <s v="ELECTRIC - GASOLINE HYBRID LIGHT-DUTY TRUCK"/>
    <x v="37"/>
    <s v="TRANSPORTATION"/>
    <x v="3"/>
    <s v="DIESEL FUEL"/>
    <n v="0"/>
  </r>
  <r>
    <n v="77096"/>
    <s v="REFERENCE ELECTRIFICATION - MODERATE TECHNOLOGY ADVANCEMENT"/>
    <x v="0"/>
    <s v="ELECTRIC - GASOLINE HYBRID LIGHT-DUTY TRUCK"/>
    <x v="37"/>
    <s v="TRANSPORTATION"/>
    <x v="3"/>
    <s v="COMPRESSED PIPELINE GAS"/>
    <n v="0"/>
  </r>
  <r>
    <n v="77097"/>
    <s v="REFERENCE ELECTRIFICATION - MODERATE TECHNOLOGY ADVANCEMENT"/>
    <x v="0"/>
    <s v="ELECTRIC - GASOLINE HYBRID LIGHT-DUTY TRUCK"/>
    <x v="37"/>
    <s v="TRANSPORTATION"/>
    <x v="3"/>
    <s v="LIQUID HYDROGEN"/>
    <n v="0"/>
  </r>
  <r>
    <n v="77098"/>
    <s v="REFERENCE ELECTRIFICATION - MODERATE TECHNOLOGY ADVANCEMENT"/>
    <x v="0"/>
    <s v="ELECTRIC - GASOLINE HYBRID LIGHT-DUTY TRUCK"/>
    <x v="38"/>
    <s v="TRANSPORTATION"/>
    <x v="3"/>
    <s v="GASOLINE FUEL"/>
    <n v="0"/>
  </r>
  <r>
    <n v="77099"/>
    <s v="REFERENCE ELECTRIFICATION - MODERATE TECHNOLOGY ADVANCEMENT"/>
    <x v="0"/>
    <s v="ELECTRIC - GASOLINE HYBRID LIGHT-DUTY TRUCK"/>
    <x v="38"/>
    <s v="TRANSPORTATION"/>
    <x v="3"/>
    <s v="ELECTRICITY"/>
    <n v="0"/>
  </r>
  <r>
    <n v="77100"/>
    <s v="REFERENCE ELECTRIFICATION - MODERATE TECHNOLOGY ADVANCEMENT"/>
    <x v="0"/>
    <s v="ELECTRIC - GASOLINE HYBRID LIGHT-DUTY TRUCK"/>
    <x v="38"/>
    <s v="TRANSPORTATION"/>
    <x v="3"/>
    <s v="DIESEL FUEL"/>
    <n v="0"/>
  </r>
  <r>
    <n v="77101"/>
    <s v="REFERENCE ELECTRIFICATION - MODERATE TECHNOLOGY ADVANCEMENT"/>
    <x v="0"/>
    <s v="ELECTRIC - GASOLINE HYBRID LIGHT-DUTY TRUCK"/>
    <x v="38"/>
    <s v="TRANSPORTATION"/>
    <x v="3"/>
    <s v="COMPRESSED PIPELINE GAS"/>
    <n v="0"/>
  </r>
  <r>
    <n v="77102"/>
    <s v="REFERENCE ELECTRIFICATION - MODERATE TECHNOLOGY ADVANCEMENT"/>
    <x v="0"/>
    <s v="ELECTRIC - GASOLINE HYBRID LIGHT-DUTY TRUCK"/>
    <x v="38"/>
    <s v="TRANSPORTATION"/>
    <x v="3"/>
    <s v="LIQUID HYDROGEN"/>
    <n v="0"/>
  </r>
  <r>
    <n v="77103"/>
    <s v="REFERENCE ELECTRIFICATION - MODERATE TECHNOLOGY ADVANCEMENT"/>
    <x v="0"/>
    <s v="ELECTRIC - GASOLINE HYBRID LIGHT-DUTY TRUCK"/>
    <x v="39"/>
    <s v="TRANSPORTATION"/>
    <x v="3"/>
    <s v="GASOLINE FUEL"/>
    <n v="0"/>
  </r>
  <r>
    <n v="77104"/>
    <s v="REFERENCE ELECTRIFICATION - MODERATE TECHNOLOGY ADVANCEMENT"/>
    <x v="0"/>
    <s v="ELECTRIC - GASOLINE HYBRID LIGHT-DUTY TRUCK"/>
    <x v="39"/>
    <s v="TRANSPORTATION"/>
    <x v="3"/>
    <s v="ELECTRICITY"/>
    <n v="0"/>
  </r>
  <r>
    <n v="77105"/>
    <s v="REFERENCE ELECTRIFICATION - MODERATE TECHNOLOGY ADVANCEMENT"/>
    <x v="0"/>
    <s v="ELECTRIC - GASOLINE HYBRID LIGHT-DUTY TRUCK"/>
    <x v="39"/>
    <s v="TRANSPORTATION"/>
    <x v="3"/>
    <s v="DIESEL FUEL"/>
    <n v="0"/>
  </r>
  <r>
    <n v="77106"/>
    <s v="REFERENCE ELECTRIFICATION - MODERATE TECHNOLOGY ADVANCEMENT"/>
    <x v="0"/>
    <s v="ELECTRIC - GASOLINE HYBRID LIGHT-DUTY TRUCK"/>
    <x v="39"/>
    <s v="TRANSPORTATION"/>
    <x v="3"/>
    <s v="COMPRESSED PIPELINE GAS"/>
    <n v="0"/>
  </r>
  <r>
    <n v="77107"/>
    <s v="REFERENCE ELECTRIFICATION - MODERATE TECHNOLOGY ADVANCEMENT"/>
    <x v="0"/>
    <s v="ELECTRIC - GASOLINE HYBRID LIGHT-DUTY TRUCK"/>
    <x v="39"/>
    <s v="TRANSPORTATION"/>
    <x v="3"/>
    <s v="LIQUID HYDROGEN"/>
    <n v="0"/>
  </r>
  <r>
    <n v="77108"/>
    <s v="REFERENCE ELECTRIFICATION - MODERATE TECHNOLOGY ADVANCEMENT"/>
    <x v="0"/>
    <s v="ELECTRIC - GASOLINE HYBRID LIGHT-DUTY TRUCK"/>
    <x v="40"/>
    <s v="TRANSPORTATION"/>
    <x v="3"/>
    <s v="GASOLINE FUEL"/>
    <n v="0"/>
  </r>
  <r>
    <n v="77109"/>
    <s v="REFERENCE ELECTRIFICATION - MODERATE TECHNOLOGY ADVANCEMENT"/>
    <x v="0"/>
    <s v="ELECTRIC - GASOLINE HYBRID LIGHT-DUTY TRUCK"/>
    <x v="40"/>
    <s v="TRANSPORTATION"/>
    <x v="3"/>
    <s v="ELECTRICITY"/>
    <n v="0"/>
  </r>
  <r>
    <n v="77110"/>
    <s v="REFERENCE ELECTRIFICATION - MODERATE TECHNOLOGY ADVANCEMENT"/>
    <x v="0"/>
    <s v="ELECTRIC - GASOLINE HYBRID LIGHT-DUTY TRUCK"/>
    <x v="40"/>
    <s v="TRANSPORTATION"/>
    <x v="3"/>
    <s v="DIESEL FUEL"/>
    <n v="0"/>
  </r>
  <r>
    <n v="77111"/>
    <s v="REFERENCE ELECTRIFICATION - MODERATE TECHNOLOGY ADVANCEMENT"/>
    <x v="0"/>
    <s v="ELECTRIC - GASOLINE HYBRID LIGHT-DUTY TRUCK"/>
    <x v="40"/>
    <s v="TRANSPORTATION"/>
    <x v="3"/>
    <s v="COMPRESSED PIPELINE GAS"/>
    <n v="0"/>
  </r>
  <r>
    <n v="77112"/>
    <s v="REFERENCE ELECTRIFICATION - MODERATE TECHNOLOGY ADVANCEMENT"/>
    <x v="0"/>
    <s v="ELECTRIC - GASOLINE HYBRID LIGHT-DUTY TRUCK"/>
    <x v="40"/>
    <s v="TRANSPORTATION"/>
    <x v="3"/>
    <s v="LIQUID HYDROGEN"/>
    <n v="0"/>
  </r>
  <r>
    <n v="77113"/>
    <s v="REFERENCE ELECTRIFICATION - MODERATE TECHNOLOGY ADVANCEMENT"/>
    <x v="0"/>
    <s v="ELECTRIC - GASOLINE HYBRID LIGHT-DUTY TRUCK"/>
    <x v="41"/>
    <s v="TRANSPORTATION"/>
    <x v="3"/>
    <s v="GASOLINE FUEL"/>
    <n v="0"/>
  </r>
  <r>
    <n v="77114"/>
    <s v="REFERENCE ELECTRIFICATION - MODERATE TECHNOLOGY ADVANCEMENT"/>
    <x v="0"/>
    <s v="ELECTRIC - GASOLINE HYBRID LIGHT-DUTY TRUCK"/>
    <x v="41"/>
    <s v="TRANSPORTATION"/>
    <x v="3"/>
    <s v="ELECTRICITY"/>
    <n v="0"/>
  </r>
  <r>
    <n v="77115"/>
    <s v="REFERENCE ELECTRIFICATION - MODERATE TECHNOLOGY ADVANCEMENT"/>
    <x v="0"/>
    <s v="ELECTRIC - GASOLINE HYBRID LIGHT-DUTY TRUCK"/>
    <x v="41"/>
    <s v="TRANSPORTATION"/>
    <x v="3"/>
    <s v="DIESEL FUEL"/>
    <n v="0"/>
  </r>
  <r>
    <n v="77116"/>
    <s v="REFERENCE ELECTRIFICATION - MODERATE TECHNOLOGY ADVANCEMENT"/>
    <x v="0"/>
    <s v="ELECTRIC - GASOLINE HYBRID LIGHT-DUTY TRUCK"/>
    <x v="41"/>
    <s v="TRANSPORTATION"/>
    <x v="3"/>
    <s v="COMPRESSED PIPELINE GAS"/>
    <n v="0"/>
  </r>
  <r>
    <n v="77117"/>
    <s v="REFERENCE ELECTRIFICATION - MODERATE TECHNOLOGY ADVANCEMENT"/>
    <x v="0"/>
    <s v="ELECTRIC - GASOLINE HYBRID LIGHT-DUTY TRUCK"/>
    <x v="41"/>
    <s v="TRANSPORTATION"/>
    <x v="3"/>
    <s v="LIQUID HYDROGEN"/>
    <n v="0"/>
  </r>
  <r>
    <n v="77118"/>
    <s v="REFERENCE ELECTRIFICATION - MODERATE TECHNOLOGY ADVANCEMENT"/>
    <x v="0"/>
    <s v="ELECTRIC - GASOLINE HYBRID LIGHT-DUTY TRUCK"/>
    <x v="42"/>
    <s v="TRANSPORTATION"/>
    <x v="3"/>
    <s v="GASOLINE FUEL"/>
    <n v="0"/>
  </r>
  <r>
    <n v="77119"/>
    <s v="REFERENCE ELECTRIFICATION - MODERATE TECHNOLOGY ADVANCEMENT"/>
    <x v="0"/>
    <s v="ELECTRIC - GASOLINE HYBRID LIGHT-DUTY TRUCK"/>
    <x v="42"/>
    <s v="TRANSPORTATION"/>
    <x v="3"/>
    <s v="ELECTRICITY"/>
    <n v="0"/>
  </r>
  <r>
    <n v="77120"/>
    <s v="REFERENCE ELECTRIFICATION - MODERATE TECHNOLOGY ADVANCEMENT"/>
    <x v="0"/>
    <s v="ELECTRIC - GASOLINE HYBRID LIGHT-DUTY TRUCK"/>
    <x v="42"/>
    <s v="TRANSPORTATION"/>
    <x v="3"/>
    <s v="DIESEL FUEL"/>
    <n v="0"/>
  </r>
  <r>
    <n v="77121"/>
    <s v="REFERENCE ELECTRIFICATION - MODERATE TECHNOLOGY ADVANCEMENT"/>
    <x v="0"/>
    <s v="ELECTRIC - GASOLINE HYBRID LIGHT-DUTY TRUCK"/>
    <x v="42"/>
    <s v="TRANSPORTATION"/>
    <x v="3"/>
    <s v="COMPRESSED PIPELINE GAS"/>
    <n v="0"/>
  </r>
  <r>
    <n v="77122"/>
    <s v="REFERENCE ELECTRIFICATION - MODERATE TECHNOLOGY ADVANCEMENT"/>
    <x v="0"/>
    <s v="ELECTRIC - GASOLINE HYBRID LIGHT-DUTY TRUCK"/>
    <x v="42"/>
    <s v="TRANSPORTATION"/>
    <x v="3"/>
    <s v="LIQUID HYDROGEN"/>
    <n v="0"/>
  </r>
  <r>
    <n v="77123"/>
    <s v="REFERENCE ELECTRIFICATION - MODERATE TECHNOLOGY ADVANCEMENT"/>
    <x v="0"/>
    <s v="ELECTRIC - GASOLINE HYBRID LIGHT-DUTY TRUCK"/>
    <x v="43"/>
    <s v="TRANSPORTATION"/>
    <x v="3"/>
    <s v="GASOLINE FUEL"/>
    <n v="0"/>
  </r>
  <r>
    <n v="77124"/>
    <s v="REFERENCE ELECTRIFICATION - MODERATE TECHNOLOGY ADVANCEMENT"/>
    <x v="0"/>
    <s v="ELECTRIC - GASOLINE HYBRID LIGHT-DUTY TRUCK"/>
    <x v="43"/>
    <s v="TRANSPORTATION"/>
    <x v="3"/>
    <s v="ELECTRICITY"/>
    <n v="0"/>
  </r>
  <r>
    <n v="77125"/>
    <s v="REFERENCE ELECTRIFICATION - MODERATE TECHNOLOGY ADVANCEMENT"/>
    <x v="0"/>
    <s v="ELECTRIC - GASOLINE HYBRID LIGHT-DUTY TRUCK"/>
    <x v="43"/>
    <s v="TRANSPORTATION"/>
    <x v="3"/>
    <s v="DIESEL FUEL"/>
    <n v="0"/>
  </r>
  <r>
    <n v="77126"/>
    <s v="REFERENCE ELECTRIFICATION - MODERATE TECHNOLOGY ADVANCEMENT"/>
    <x v="0"/>
    <s v="ELECTRIC - GASOLINE HYBRID LIGHT-DUTY TRUCK"/>
    <x v="43"/>
    <s v="TRANSPORTATION"/>
    <x v="3"/>
    <s v="COMPRESSED PIPELINE GAS"/>
    <n v="0"/>
  </r>
  <r>
    <n v="77127"/>
    <s v="REFERENCE ELECTRIFICATION - MODERATE TECHNOLOGY ADVANCEMENT"/>
    <x v="0"/>
    <s v="ELECTRIC - GASOLINE HYBRID LIGHT-DUTY TRUCK"/>
    <x v="43"/>
    <s v="TRANSPORTATION"/>
    <x v="3"/>
    <s v="LIQUID HYDROGEN"/>
    <n v="0"/>
  </r>
  <r>
    <n v="77128"/>
    <s v="REFERENCE ELECTRIFICATION - MODERATE TECHNOLOGY ADVANCEMENT"/>
    <x v="0"/>
    <s v="ELECTRIC - GASOLINE HYBRID LIGHT-DUTY TRUCK"/>
    <x v="44"/>
    <s v="TRANSPORTATION"/>
    <x v="3"/>
    <s v="GASOLINE FUEL"/>
    <n v="0"/>
  </r>
  <r>
    <n v="77129"/>
    <s v="REFERENCE ELECTRIFICATION - MODERATE TECHNOLOGY ADVANCEMENT"/>
    <x v="0"/>
    <s v="ELECTRIC - GASOLINE HYBRID LIGHT-DUTY TRUCK"/>
    <x v="44"/>
    <s v="TRANSPORTATION"/>
    <x v="3"/>
    <s v="ELECTRICITY"/>
    <n v="0"/>
  </r>
  <r>
    <n v="77130"/>
    <s v="REFERENCE ELECTRIFICATION - MODERATE TECHNOLOGY ADVANCEMENT"/>
    <x v="0"/>
    <s v="ELECTRIC - GASOLINE HYBRID LIGHT-DUTY TRUCK"/>
    <x v="44"/>
    <s v="TRANSPORTATION"/>
    <x v="3"/>
    <s v="DIESEL FUEL"/>
    <n v="0"/>
  </r>
  <r>
    <n v="77131"/>
    <s v="REFERENCE ELECTRIFICATION - MODERATE TECHNOLOGY ADVANCEMENT"/>
    <x v="0"/>
    <s v="ELECTRIC - GASOLINE HYBRID LIGHT-DUTY TRUCK"/>
    <x v="44"/>
    <s v="TRANSPORTATION"/>
    <x v="3"/>
    <s v="COMPRESSED PIPELINE GAS"/>
    <n v="0"/>
  </r>
  <r>
    <n v="77132"/>
    <s v="REFERENCE ELECTRIFICATION - MODERATE TECHNOLOGY ADVANCEMENT"/>
    <x v="0"/>
    <s v="ELECTRIC - GASOLINE HYBRID LIGHT-DUTY TRUCK"/>
    <x v="44"/>
    <s v="TRANSPORTATION"/>
    <x v="3"/>
    <s v="LIQUID HYDROGEN"/>
    <n v="0"/>
  </r>
  <r>
    <n v="77133"/>
    <s v="REFERENCE ELECTRIFICATION - MODERATE TECHNOLOGY ADVANCEMENT"/>
    <x v="0"/>
    <s v="ELECTRIC - GASOLINE HYBRID LIGHT-DUTY TRUCK"/>
    <x v="45"/>
    <s v="TRANSPORTATION"/>
    <x v="3"/>
    <s v="GASOLINE FUEL"/>
    <n v="0"/>
  </r>
  <r>
    <n v="77134"/>
    <s v="REFERENCE ELECTRIFICATION - MODERATE TECHNOLOGY ADVANCEMENT"/>
    <x v="0"/>
    <s v="ELECTRIC - GASOLINE HYBRID LIGHT-DUTY TRUCK"/>
    <x v="45"/>
    <s v="TRANSPORTATION"/>
    <x v="3"/>
    <s v="ELECTRICITY"/>
    <n v="0"/>
  </r>
  <r>
    <n v="77135"/>
    <s v="REFERENCE ELECTRIFICATION - MODERATE TECHNOLOGY ADVANCEMENT"/>
    <x v="0"/>
    <s v="ELECTRIC - GASOLINE HYBRID LIGHT-DUTY TRUCK"/>
    <x v="45"/>
    <s v="TRANSPORTATION"/>
    <x v="3"/>
    <s v="DIESEL FUEL"/>
    <n v="0"/>
  </r>
  <r>
    <n v="77136"/>
    <s v="REFERENCE ELECTRIFICATION - MODERATE TECHNOLOGY ADVANCEMENT"/>
    <x v="0"/>
    <s v="ELECTRIC - GASOLINE HYBRID LIGHT-DUTY TRUCK"/>
    <x v="45"/>
    <s v="TRANSPORTATION"/>
    <x v="3"/>
    <s v="COMPRESSED PIPELINE GAS"/>
    <n v="0"/>
  </r>
  <r>
    <n v="77137"/>
    <s v="REFERENCE ELECTRIFICATION - MODERATE TECHNOLOGY ADVANCEMENT"/>
    <x v="0"/>
    <s v="ELECTRIC - GASOLINE HYBRID LIGHT-DUTY TRUCK"/>
    <x v="45"/>
    <s v="TRANSPORTATION"/>
    <x v="3"/>
    <s v="LIQUID HYDROGEN"/>
    <n v="0"/>
  </r>
  <r>
    <n v="77138"/>
    <s v="REFERENCE ELECTRIFICATION - MODERATE TECHNOLOGY ADVANCEMENT"/>
    <x v="0"/>
    <s v="ELECTRIC - GASOLINE HYBRID LIGHT-DUTY TRUCK"/>
    <x v="46"/>
    <s v="TRANSPORTATION"/>
    <x v="3"/>
    <s v="GASOLINE FUEL"/>
    <n v="0"/>
  </r>
  <r>
    <n v="77139"/>
    <s v="REFERENCE ELECTRIFICATION - MODERATE TECHNOLOGY ADVANCEMENT"/>
    <x v="0"/>
    <s v="ELECTRIC - GASOLINE HYBRID LIGHT-DUTY TRUCK"/>
    <x v="46"/>
    <s v="TRANSPORTATION"/>
    <x v="3"/>
    <s v="ELECTRICITY"/>
    <n v="0"/>
  </r>
  <r>
    <n v="77140"/>
    <s v="REFERENCE ELECTRIFICATION - MODERATE TECHNOLOGY ADVANCEMENT"/>
    <x v="0"/>
    <s v="ELECTRIC - GASOLINE HYBRID LIGHT-DUTY TRUCK"/>
    <x v="46"/>
    <s v="TRANSPORTATION"/>
    <x v="3"/>
    <s v="DIESEL FUEL"/>
    <n v="0"/>
  </r>
  <r>
    <n v="77141"/>
    <s v="REFERENCE ELECTRIFICATION - MODERATE TECHNOLOGY ADVANCEMENT"/>
    <x v="0"/>
    <s v="ELECTRIC - GASOLINE HYBRID LIGHT-DUTY TRUCK"/>
    <x v="46"/>
    <s v="TRANSPORTATION"/>
    <x v="3"/>
    <s v="COMPRESSED PIPELINE GAS"/>
    <n v="0"/>
  </r>
  <r>
    <n v="77142"/>
    <s v="REFERENCE ELECTRIFICATION - MODERATE TECHNOLOGY ADVANCEMENT"/>
    <x v="0"/>
    <s v="ELECTRIC - GASOLINE HYBRID LIGHT-DUTY TRUCK"/>
    <x v="46"/>
    <s v="TRANSPORTATION"/>
    <x v="3"/>
    <s v="LIQUID HYDROGEN"/>
    <n v="0"/>
  </r>
  <r>
    <n v="77143"/>
    <s v="REFERENCE ELECTRIFICATION - MODERATE TECHNOLOGY ADVANCEMENT"/>
    <x v="0"/>
    <s v="ELECTRIC - GASOLINE HYBRID LIGHT-DUTY TRUCK"/>
    <x v="47"/>
    <s v="TRANSPORTATION"/>
    <x v="3"/>
    <s v="GASOLINE FUEL"/>
    <n v="0"/>
  </r>
  <r>
    <n v="77144"/>
    <s v="REFERENCE ELECTRIFICATION - MODERATE TECHNOLOGY ADVANCEMENT"/>
    <x v="0"/>
    <s v="ELECTRIC - GASOLINE HYBRID LIGHT-DUTY TRUCK"/>
    <x v="47"/>
    <s v="TRANSPORTATION"/>
    <x v="3"/>
    <s v="ELECTRICITY"/>
    <n v="0"/>
  </r>
  <r>
    <n v="77145"/>
    <s v="REFERENCE ELECTRIFICATION - MODERATE TECHNOLOGY ADVANCEMENT"/>
    <x v="0"/>
    <s v="ELECTRIC - GASOLINE HYBRID LIGHT-DUTY TRUCK"/>
    <x v="47"/>
    <s v="TRANSPORTATION"/>
    <x v="3"/>
    <s v="DIESEL FUEL"/>
    <n v="0"/>
  </r>
  <r>
    <n v="77146"/>
    <s v="REFERENCE ELECTRIFICATION - MODERATE TECHNOLOGY ADVANCEMENT"/>
    <x v="0"/>
    <s v="ELECTRIC - GASOLINE HYBRID LIGHT-DUTY TRUCK"/>
    <x v="47"/>
    <s v="TRANSPORTATION"/>
    <x v="3"/>
    <s v="COMPRESSED PIPELINE GAS"/>
    <n v="0"/>
  </r>
  <r>
    <n v="77147"/>
    <s v="REFERENCE ELECTRIFICATION - MODERATE TECHNOLOGY ADVANCEMENT"/>
    <x v="0"/>
    <s v="ELECTRIC - GASOLINE HYBRID LIGHT-DUTY TRUCK"/>
    <x v="47"/>
    <s v="TRANSPORTATION"/>
    <x v="3"/>
    <s v="LIQUID HYDROGEN"/>
    <n v="0"/>
  </r>
  <r>
    <n v="77148"/>
    <s v="REFERENCE ELECTRIFICATION - MODERATE TECHNOLOGY ADVANCEMENT"/>
    <x v="0"/>
    <s v="ELECTRIC - GASOLINE HYBRID LIGHT-DUTY TRUCK"/>
    <x v="48"/>
    <s v="TRANSPORTATION"/>
    <x v="3"/>
    <s v="GASOLINE FUEL"/>
    <n v="0"/>
  </r>
  <r>
    <n v="77149"/>
    <s v="REFERENCE ELECTRIFICATION - MODERATE TECHNOLOGY ADVANCEMENT"/>
    <x v="0"/>
    <s v="ELECTRIC - GASOLINE HYBRID LIGHT-DUTY TRUCK"/>
    <x v="48"/>
    <s v="TRANSPORTATION"/>
    <x v="3"/>
    <s v="ELECTRICITY"/>
    <n v="0"/>
  </r>
  <r>
    <n v="77150"/>
    <s v="REFERENCE ELECTRIFICATION - MODERATE TECHNOLOGY ADVANCEMENT"/>
    <x v="0"/>
    <s v="ELECTRIC - GASOLINE HYBRID LIGHT-DUTY TRUCK"/>
    <x v="48"/>
    <s v="TRANSPORTATION"/>
    <x v="3"/>
    <s v="DIESEL FUEL"/>
    <n v="0"/>
  </r>
  <r>
    <n v="77151"/>
    <s v="REFERENCE ELECTRIFICATION - MODERATE TECHNOLOGY ADVANCEMENT"/>
    <x v="0"/>
    <s v="ELECTRIC - GASOLINE HYBRID LIGHT-DUTY TRUCK"/>
    <x v="48"/>
    <s v="TRANSPORTATION"/>
    <x v="3"/>
    <s v="COMPRESSED PIPELINE GAS"/>
    <n v="0"/>
  </r>
  <r>
    <n v="77152"/>
    <s v="REFERENCE ELECTRIFICATION - MODERATE TECHNOLOGY ADVANCEMENT"/>
    <x v="0"/>
    <s v="ELECTRIC - GASOLINE HYBRID LIGHT-DUTY TRUCK"/>
    <x v="48"/>
    <s v="TRANSPORTATION"/>
    <x v="3"/>
    <s v="LIQUID HYDROGEN"/>
    <n v="0"/>
  </r>
  <r>
    <n v="77153"/>
    <s v="REFERENCE ELECTRIFICATION - MODERATE TECHNOLOGY ADVANCEMENT"/>
    <x v="0"/>
    <s v="ELECTRIC - GASOLINE HYBRID LIGHT-DUTY TRUCK"/>
    <x v="49"/>
    <s v="TRANSPORTATION"/>
    <x v="3"/>
    <s v="GASOLINE FUEL"/>
    <n v="0"/>
  </r>
  <r>
    <n v="77154"/>
    <s v="REFERENCE ELECTRIFICATION - MODERATE TECHNOLOGY ADVANCEMENT"/>
    <x v="0"/>
    <s v="ELECTRIC - GASOLINE HYBRID LIGHT-DUTY TRUCK"/>
    <x v="49"/>
    <s v="TRANSPORTATION"/>
    <x v="3"/>
    <s v="ELECTRICITY"/>
    <n v="0"/>
  </r>
  <r>
    <n v="77155"/>
    <s v="REFERENCE ELECTRIFICATION - MODERATE TECHNOLOGY ADVANCEMENT"/>
    <x v="0"/>
    <s v="ELECTRIC - GASOLINE HYBRID LIGHT-DUTY TRUCK"/>
    <x v="49"/>
    <s v="TRANSPORTATION"/>
    <x v="3"/>
    <s v="DIESEL FUEL"/>
    <n v="0"/>
  </r>
  <r>
    <n v="77156"/>
    <s v="REFERENCE ELECTRIFICATION - MODERATE TECHNOLOGY ADVANCEMENT"/>
    <x v="0"/>
    <s v="ELECTRIC - GASOLINE HYBRID LIGHT-DUTY TRUCK"/>
    <x v="49"/>
    <s v="TRANSPORTATION"/>
    <x v="3"/>
    <s v="COMPRESSED PIPELINE GAS"/>
    <n v="0"/>
  </r>
  <r>
    <n v="77157"/>
    <s v="REFERENCE ELECTRIFICATION - MODERATE TECHNOLOGY ADVANCEMENT"/>
    <x v="0"/>
    <s v="ELECTRIC - GASOLINE HYBRID LIGHT-DUTY TRUCK"/>
    <x v="49"/>
    <s v="TRANSPORTATION"/>
    <x v="3"/>
    <s v="LIQUID HYDROGEN"/>
    <n v="0"/>
  </r>
  <r>
    <n v="77158"/>
    <s v="REFERENCE ELECTRIFICATION - MODERATE TECHNOLOGY ADVANCEMENT"/>
    <x v="0"/>
    <s v="ELECTRIC - GASOLINE HYBRID LIGHT-DUTY TRUCK"/>
    <x v="50"/>
    <s v="TRANSPORTATION"/>
    <x v="3"/>
    <s v="GASOLINE FUEL"/>
    <n v="0"/>
  </r>
  <r>
    <n v="77159"/>
    <s v="REFERENCE ELECTRIFICATION - MODERATE TECHNOLOGY ADVANCEMENT"/>
    <x v="0"/>
    <s v="ELECTRIC - GASOLINE HYBRID LIGHT-DUTY TRUCK"/>
    <x v="50"/>
    <s v="TRANSPORTATION"/>
    <x v="3"/>
    <s v="ELECTRICITY"/>
    <n v="0"/>
  </r>
  <r>
    <n v="77160"/>
    <s v="REFERENCE ELECTRIFICATION - MODERATE TECHNOLOGY ADVANCEMENT"/>
    <x v="0"/>
    <s v="ELECTRIC - GASOLINE HYBRID LIGHT-DUTY TRUCK"/>
    <x v="50"/>
    <s v="TRANSPORTATION"/>
    <x v="3"/>
    <s v="DIESEL FUEL"/>
    <n v="0"/>
  </r>
  <r>
    <n v="77161"/>
    <s v="REFERENCE ELECTRIFICATION - MODERATE TECHNOLOGY ADVANCEMENT"/>
    <x v="0"/>
    <s v="ELECTRIC - GASOLINE HYBRID LIGHT-DUTY TRUCK"/>
    <x v="50"/>
    <s v="TRANSPORTATION"/>
    <x v="3"/>
    <s v="COMPRESSED PIPELINE GAS"/>
    <n v="0"/>
  </r>
  <r>
    <n v="77162"/>
    <s v="REFERENCE ELECTRIFICATION - MODERATE TECHNOLOGY ADVANCEMENT"/>
    <x v="0"/>
    <s v="ELECTRIC - GASOLINE HYBRID LIGHT-DUTY TRUCK"/>
    <x v="50"/>
    <s v="TRANSPORTATION"/>
    <x v="3"/>
    <s v="LIQUID HYDROGEN"/>
    <n v="0"/>
  </r>
  <r>
    <n v="77163"/>
    <s v="REFERENCE ELECTRIFICATION - MODERATE TECHNOLOGY ADVANCEMENT"/>
    <x v="0"/>
    <s v="REFERENCE TDI LIGHT-DUTY TRUCK"/>
    <x v="0"/>
    <s v="TRANSPORTATION"/>
    <x v="3"/>
    <s v="GASOLINE FUEL"/>
    <n v="0"/>
  </r>
  <r>
    <n v="77164"/>
    <s v="REFERENCE ELECTRIFICATION - MODERATE TECHNOLOGY ADVANCEMENT"/>
    <x v="0"/>
    <s v="REFERENCE TDI LIGHT-DUTY TRUCK"/>
    <x v="0"/>
    <s v="TRANSPORTATION"/>
    <x v="3"/>
    <s v="ELECTRICITY"/>
    <n v="0"/>
  </r>
  <r>
    <n v="77165"/>
    <s v="REFERENCE ELECTRIFICATION - MODERATE TECHNOLOGY ADVANCEMENT"/>
    <x v="0"/>
    <s v="REFERENCE TDI LIGHT-DUTY TRUCK"/>
    <x v="0"/>
    <s v="TRANSPORTATION"/>
    <x v="3"/>
    <s v="DIESEL FUEL"/>
    <n v="8885704.25268136"/>
  </r>
  <r>
    <n v="77166"/>
    <s v="REFERENCE ELECTRIFICATION - MODERATE TECHNOLOGY ADVANCEMENT"/>
    <x v="0"/>
    <s v="REFERENCE TDI LIGHT-DUTY TRUCK"/>
    <x v="0"/>
    <s v="TRANSPORTATION"/>
    <x v="3"/>
    <s v="COMPRESSED PIPELINE GAS"/>
    <n v="0"/>
  </r>
  <r>
    <n v="77167"/>
    <s v="REFERENCE ELECTRIFICATION - MODERATE TECHNOLOGY ADVANCEMENT"/>
    <x v="0"/>
    <s v="REFERENCE TDI LIGHT-DUTY TRUCK"/>
    <x v="0"/>
    <s v="TRANSPORTATION"/>
    <x v="3"/>
    <s v="LIQUID HYDROGEN"/>
    <n v="0"/>
  </r>
  <r>
    <n v="77168"/>
    <s v="REFERENCE ELECTRIFICATION - MODERATE TECHNOLOGY ADVANCEMENT"/>
    <x v="0"/>
    <s v="REFERENCE TDI LIGHT-DUTY TRUCK"/>
    <x v="1"/>
    <s v="TRANSPORTATION"/>
    <x v="3"/>
    <s v="GASOLINE FUEL"/>
    <n v="0"/>
  </r>
  <r>
    <n v="77169"/>
    <s v="REFERENCE ELECTRIFICATION - MODERATE TECHNOLOGY ADVANCEMENT"/>
    <x v="0"/>
    <s v="REFERENCE TDI LIGHT-DUTY TRUCK"/>
    <x v="1"/>
    <s v="TRANSPORTATION"/>
    <x v="3"/>
    <s v="ELECTRICITY"/>
    <n v="0"/>
  </r>
  <r>
    <n v="77170"/>
    <s v="REFERENCE ELECTRIFICATION - MODERATE TECHNOLOGY ADVANCEMENT"/>
    <x v="0"/>
    <s v="REFERENCE TDI LIGHT-DUTY TRUCK"/>
    <x v="1"/>
    <s v="TRANSPORTATION"/>
    <x v="3"/>
    <s v="DIESEL FUEL"/>
    <n v="643308.906328751"/>
  </r>
  <r>
    <n v="77171"/>
    <s v="REFERENCE ELECTRIFICATION - MODERATE TECHNOLOGY ADVANCEMENT"/>
    <x v="0"/>
    <s v="REFERENCE TDI LIGHT-DUTY TRUCK"/>
    <x v="1"/>
    <s v="TRANSPORTATION"/>
    <x v="3"/>
    <s v="COMPRESSED PIPELINE GAS"/>
    <n v="0"/>
  </r>
  <r>
    <n v="77172"/>
    <s v="REFERENCE ELECTRIFICATION - MODERATE TECHNOLOGY ADVANCEMENT"/>
    <x v="0"/>
    <s v="REFERENCE TDI LIGHT-DUTY TRUCK"/>
    <x v="1"/>
    <s v="TRANSPORTATION"/>
    <x v="3"/>
    <s v="LIQUID HYDROGEN"/>
    <n v="0"/>
  </r>
  <r>
    <n v="77173"/>
    <s v="REFERENCE ELECTRIFICATION - MODERATE TECHNOLOGY ADVANCEMENT"/>
    <x v="0"/>
    <s v="REFERENCE TDI LIGHT-DUTY TRUCK"/>
    <x v="2"/>
    <s v="TRANSPORTATION"/>
    <x v="3"/>
    <s v="GASOLINE FUEL"/>
    <n v="0"/>
  </r>
  <r>
    <n v="77174"/>
    <s v="REFERENCE ELECTRIFICATION - MODERATE TECHNOLOGY ADVANCEMENT"/>
    <x v="0"/>
    <s v="REFERENCE TDI LIGHT-DUTY TRUCK"/>
    <x v="2"/>
    <s v="TRANSPORTATION"/>
    <x v="3"/>
    <s v="ELECTRICITY"/>
    <n v="0"/>
  </r>
  <r>
    <n v="77175"/>
    <s v="REFERENCE ELECTRIFICATION - MODERATE TECHNOLOGY ADVANCEMENT"/>
    <x v="0"/>
    <s v="REFERENCE TDI LIGHT-DUTY TRUCK"/>
    <x v="2"/>
    <s v="TRANSPORTATION"/>
    <x v="3"/>
    <s v="DIESEL FUEL"/>
    <n v="8363015.76163778"/>
  </r>
  <r>
    <n v="77176"/>
    <s v="REFERENCE ELECTRIFICATION - MODERATE TECHNOLOGY ADVANCEMENT"/>
    <x v="0"/>
    <s v="REFERENCE TDI LIGHT-DUTY TRUCK"/>
    <x v="2"/>
    <s v="TRANSPORTATION"/>
    <x v="3"/>
    <s v="COMPRESSED PIPELINE GAS"/>
    <n v="0"/>
  </r>
  <r>
    <n v="77177"/>
    <s v="REFERENCE ELECTRIFICATION - MODERATE TECHNOLOGY ADVANCEMENT"/>
    <x v="0"/>
    <s v="REFERENCE TDI LIGHT-DUTY TRUCK"/>
    <x v="2"/>
    <s v="TRANSPORTATION"/>
    <x v="3"/>
    <s v="LIQUID HYDROGEN"/>
    <n v="0"/>
  </r>
  <r>
    <n v="77178"/>
    <s v="REFERENCE ELECTRIFICATION - MODERATE TECHNOLOGY ADVANCEMENT"/>
    <x v="0"/>
    <s v="REFERENCE TDI LIGHT-DUTY TRUCK"/>
    <x v="3"/>
    <s v="TRANSPORTATION"/>
    <x v="3"/>
    <s v="GASOLINE FUEL"/>
    <n v="0"/>
  </r>
  <r>
    <n v="77179"/>
    <s v="REFERENCE ELECTRIFICATION - MODERATE TECHNOLOGY ADVANCEMENT"/>
    <x v="0"/>
    <s v="REFERENCE TDI LIGHT-DUTY TRUCK"/>
    <x v="3"/>
    <s v="TRANSPORTATION"/>
    <x v="3"/>
    <s v="ELECTRICITY"/>
    <n v="0"/>
  </r>
  <r>
    <n v="77180"/>
    <s v="REFERENCE ELECTRIFICATION - MODERATE TECHNOLOGY ADVANCEMENT"/>
    <x v="0"/>
    <s v="REFERENCE TDI LIGHT-DUTY TRUCK"/>
    <x v="3"/>
    <s v="TRANSPORTATION"/>
    <x v="3"/>
    <s v="DIESEL FUEL"/>
    <n v="4302128.28580695"/>
  </r>
  <r>
    <n v="77181"/>
    <s v="REFERENCE ELECTRIFICATION - MODERATE TECHNOLOGY ADVANCEMENT"/>
    <x v="0"/>
    <s v="REFERENCE TDI LIGHT-DUTY TRUCK"/>
    <x v="3"/>
    <s v="TRANSPORTATION"/>
    <x v="3"/>
    <s v="COMPRESSED PIPELINE GAS"/>
    <n v="0"/>
  </r>
  <r>
    <n v="77182"/>
    <s v="REFERENCE ELECTRIFICATION - MODERATE TECHNOLOGY ADVANCEMENT"/>
    <x v="0"/>
    <s v="REFERENCE TDI LIGHT-DUTY TRUCK"/>
    <x v="3"/>
    <s v="TRANSPORTATION"/>
    <x v="3"/>
    <s v="LIQUID HYDROGEN"/>
    <n v="0"/>
  </r>
  <r>
    <n v="77183"/>
    <s v="REFERENCE ELECTRIFICATION - MODERATE TECHNOLOGY ADVANCEMENT"/>
    <x v="0"/>
    <s v="REFERENCE TDI LIGHT-DUTY TRUCK"/>
    <x v="4"/>
    <s v="TRANSPORTATION"/>
    <x v="3"/>
    <s v="GASOLINE FUEL"/>
    <n v="0"/>
  </r>
  <r>
    <n v="77184"/>
    <s v="REFERENCE ELECTRIFICATION - MODERATE TECHNOLOGY ADVANCEMENT"/>
    <x v="0"/>
    <s v="REFERENCE TDI LIGHT-DUTY TRUCK"/>
    <x v="4"/>
    <s v="TRANSPORTATION"/>
    <x v="3"/>
    <s v="ELECTRICITY"/>
    <n v="0"/>
  </r>
  <r>
    <n v="77185"/>
    <s v="REFERENCE ELECTRIFICATION - MODERATE TECHNOLOGY ADVANCEMENT"/>
    <x v="0"/>
    <s v="REFERENCE TDI LIGHT-DUTY TRUCK"/>
    <x v="4"/>
    <s v="TRANSPORTATION"/>
    <x v="3"/>
    <s v="DIESEL FUEL"/>
    <n v="45393484.6187708"/>
  </r>
  <r>
    <n v="77186"/>
    <s v="REFERENCE ELECTRIFICATION - MODERATE TECHNOLOGY ADVANCEMENT"/>
    <x v="0"/>
    <s v="REFERENCE TDI LIGHT-DUTY TRUCK"/>
    <x v="4"/>
    <s v="TRANSPORTATION"/>
    <x v="3"/>
    <s v="COMPRESSED PIPELINE GAS"/>
    <n v="0"/>
  </r>
  <r>
    <n v="77187"/>
    <s v="REFERENCE ELECTRIFICATION - MODERATE TECHNOLOGY ADVANCEMENT"/>
    <x v="0"/>
    <s v="REFERENCE TDI LIGHT-DUTY TRUCK"/>
    <x v="4"/>
    <s v="TRANSPORTATION"/>
    <x v="3"/>
    <s v="LIQUID HYDROGEN"/>
    <n v="0"/>
  </r>
  <r>
    <n v="77188"/>
    <s v="REFERENCE ELECTRIFICATION - MODERATE TECHNOLOGY ADVANCEMENT"/>
    <x v="0"/>
    <s v="REFERENCE TDI LIGHT-DUTY TRUCK"/>
    <x v="5"/>
    <s v="TRANSPORTATION"/>
    <x v="3"/>
    <s v="GASOLINE FUEL"/>
    <n v="0"/>
  </r>
  <r>
    <n v="77189"/>
    <s v="REFERENCE ELECTRIFICATION - MODERATE TECHNOLOGY ADVANCEMENT"/>
    <x v="0"/>
    <s v="REFERENCE TDI LIGHT-DUTY TRUCK"/>
    <x v="5"/>
    <s v="TRANSPORTATION"/>
    <x v="3"/>
    <s v="ELECTRICITY"/>
    <n v="0"/>
  </r>
  <r>
    <n v="77190"/>
    <s v="REFERENCE ELECTRIFICATION - MODERATE TECHNOLOGY ADVANCEMENT"/>
    <x v="0"/>
    <s v="REFERENCE TDI LIGHT-DUTY TRUCK"/>
    <x v="5"/>
    <s v="TRANSPORTATION"/>
    <x v="3"/>
    <s v="DIESEL FUEL"/>
    <n v="6955777.53781972"/>
  </r>
  <r>
    <n v="77191"/>
    <s v="REFERENCE ELECTRIFICATION - MODERATE TECHNOLOGY ADVANCEMENT"/>
    <x v="0"/>
    <s v="REFERENCE TDI LIGHT-DUTY TRUCK"/>
    <x v="5"/>
    <s v="TRANSPORTATION"/>
    <x v="3"/>
    <s v="COMPRESSED PIPELINE GAS"/>
    <n v="0"/>
  </r>
  <r>
    <n v="77192"/>
    <s v="REFERENCE ELECTRIFICATION - MODERATE TECHNOLOGY ADVANCEMENT"/>
    <x v="0"/>
    <s v="REFERENCE TDI LIGHT-DUTY TRUCK"/>
    <x v="5"/>
    <s v="TRANSPORTATION"/>
    <x v="3"/>
    <s v="LIQUID HYDROGEN"/>
    <n v="0"/>
  </r>
  <r>
    <n v="77193"/>
    <s v="REFERENCE ELECTRIFICATION - MODERATE TECHNOLOGY ADVANCEMENT"/>
    <x v="0"/>
    <s v="REFERENCE TDI LIGHT-DUTY TRUCK"/>
    <x v="6"/>
    <s v="TRANSPORTATION"/>
    <x v="3"/>
    <s v="GASOLINE FUEL"/>
    <n v="0"/>
  </r>
  <r>
    <n v="77194"/>
    <s v="REFERENCE ELECTRIFICATION - MODERATE TECHNOLOGY ADVANCEMENT"/>
    <x v="0"/>
    <s v="REFERENCE TDI LIGHT-DUTY TRUCK"/>
    <x v="6"/>
    <s v="TRANSPORTATION"/>
    <x v="3"/>
    <s v="ELECTRICITY"/>
    <n v="0"/>
  </r>
  <r>
    <n v="77195"/>
    <s v="REFERENCE ELECTRIFICATION - MODERATE TECHNOLOGY ADVANCEMENT"/>
    <x v="0"/>
    <s v="REFERENCE TDI LIGHT-DUTY TRUCK"/>
    <x v="6"/>
    <s v="TRANSPORTATION"/>
    <x v="3"/>
    <s v="DIESEL FUEL"/>
    <n v="4663989.55644445"/>
  </r>
  <r>
    <n v="77196"/>
    <s v="REFERENCE ELECTRIFICATION - MODERATE TECHNOLOGY ADVANCEMENT"/>
    <x v="0"/>
    <s v="REFERENCE TDI LIGHT-DUTY TRUCK"/>
    <x v="6"/>
    <s v="TRANSPORTATION"/>
    <x v="3"/>
    <s v="COMPRESSED PIPELINE GAS"/>
    <n v="0"/>
  </r>
  <r>
    <n v="77197"/>
    <s v="REFERENCE ELECTRIFICATION - MODERATE TECHNOLOGY ADVANCEMENT"/>
    <x v="0"/>
    <s v="REFERENCE TDI LIGHT-DUTY TRUCK"/>
    <x v="6"/>
    <s v="TRANSPORTATION"/>
    <x v="3"/>
    <s v="LIQUID HYDROGEN"/>
    <n v="0"/>
  </r>
  <r>
    <n v="77198"/>
    <s v="REFERENCE ELECTRIFICATION - MODERATE TECHNOLOGY ADVANCEMENT"/>
    <x v="0"/>
    <s v="REFERENCE TDI LIGHT-DUTY TRUCK"/>
    <x v="7"/>
    <s v="TRANSPORTATION"/>
    <x v="3"/>
    <s v="GASOLINE FUEL"/>
    <n v="0"/>
  </r>
  <r>
    <n v="77199"/>
    <s v="REFERENCE ELECTRIFICATION - MODERATE TECHNOLOGY ADVANCEMENT"/>
    <x v="0"/>
    <s v="REFERENCE TDI LIGHT-DUTY TRUCK"/>
    <x v="7"/>
    <s v="TRANSPORTATION"/>
    <x v="3"/>
    <s v="ELECTRICITY"/>
    <n v="0"/>
  </r>
  <r>
    <n v="77200"/>
    <s v="REFERENCE ELECTRIFICATION - MODERATE TECHNOLOGY ADVANCEMENT"/>
    <x v="0"/>
    <s v="REFERENCE TDI LIGHT-DUTY TRUCK"/>
    <x v="7"/>
    <s v="TRANSPORTATION"/>
    <x v="3"/>
    <s v="DIESEL FUEL"/>
    <n v="924756.550269413"/>
  </r>
  <r>
    <n v="77201"/>
    <s v="REFERENCE ELECTRIFICATION - MODERATE TECHNOLOGY ADVANCEMENT"/>
    <x v="0"/>
    <s v="REFERENCE TDI LIGHT-DUTY TRUCK"/>
    <x v="7"/>
    <s v="TRANSPORTATION"/>
    <x v="3"/>
    <s v="COMPRESSED PIPELINE GAS"/>
    <n v="0"/>
  </r>
  <r>
    <n v="77202"/>
    <s v="REFERENCE ELECTRIFICATION - MODERATE TECHNOLOGY ADVANCEMENT"/>
    <x v="0"/>
    <s v="REFERENCE TDI LIGHT-DUTY TRUCK"/>
    <x v="7"/>
    <s v="TRANSPORTATION"/>
    <x v="3"/>
    <s v="LIQUID HYDROGEN"/>
    <n v="0"/>
  </r>
  <r>
    <n v="77203"/>
    <s v="REFERENCE ELECTRIFICATION - MODERATE TECHNOLOGY ADVANCEMENT"/>
    <x v="0"/>
    <s v="REFERENCE TDI LIGHT-DUTY TRUCK"/>
    <x v="8"/>
    <s v="TRANSPORTATION"/>
    <x v="3"/>
    <s v="GASOLINE FUEL"/>
    <n v="0"/>
  </r>
  <r>
    <n v="77204"/>
    <s v="REFERENCE ELECTRIFICATION - MODERATE TECHNOLOGY ADVANCEMENT"/>
    <x v="0"/>
    <s v="REFERENCE TDI LIGHT-DUTY TRUCK"/>
    <x v="8"/>
    <s v="TRANSPORTATION"/>
    <x v="3"/>
    <s v="ELECTRICITY"/>
    <n v="0"/>
  </r>
  <r>
    <n v="77205"/>
    <s v="REFERENCE ELECTRIFICATION - MODERATE TECHNOLOGY ADVANCEMENT"/>
    <x v="0"/>
    <s v="REFERENCE TDI LIGHT-DUTY TRUCK"/>
    <x v="8"/>
    <s v="TRANSPORTATION"/>
    <x v="3"/>
    <s v="DIESEL FUEL"/>
    <n v="918760.917177221"/>
  </r>
  <r>
    <n v="77206"/>
    <s v="REFERENCE ELECTRIFICATION - MODERATE TECHNOLOGY ADVANCEMENT"/>
    <x v="0"/>
    <s v="REFERENCE TDI LIGHT-DUTY TRUCK"/>
    <x v="8"/>
    <s v="TRANSPORTATION"/>
    <x v="3"/>
    <s v="COMPRESSED PIPELINE GAS"/>
    <n v="0"/>
  </r>
  <r>
    <n v="77207"/>
    <s v="REFERENCE ELECTRIFICATION - MODERATE TECHNOLOGY ADVANCEMENT"/>
    <x v="0"/>
    <s v="REFERENCE TDI LIGHT-DUTY TRUCK"/>
    <x v="8"/>
    <s v="TRANSPORTATION"/>
    <x v="3"/>
    <s v="LIQUID HYDROGEN"/>
    <n v="0"/>
  </r>
  <r>
    <n v="77208"/>
    <s v="REFERENCE ELECTRIFICATION - MODERATE TECHNOLOGY ADVANCEMENT"/>
    <x v="0"/>
    <s v="REFERENCE TDI LIGHT-DUTY TRUCK"/>
    <x v="9"/>
    <s v="TRANSPORTATION"/>
    <x v="3"/>
    <s v="GASOLINE FUEL"/>
    <n v="0"/>
  </r>
  <r>
    <n v="77209"/>
    <s v="REFERENCE ELECTRIFICATION - MODERATE TECHNOLOGY ADVANCEMENT"/>
    <x v="0"/>
    <s v="REFERENCE TDI LIGHT-DUTY TRUCK"/>
    <x v="9"/>
    <s v="TRANSPORTATION"/>
    <x v="3"/>
    <s v="ELECTRICITY"/>
    <n v="0"/>
  </r>
  <r>
    <n v="77210"/>
    <s v="REFERENCE ELECTRIFICATION - MODERATE TECHNOLOGY ADVANCEMENT"/>
    <x v="0"/>
    <s v="REFERENCE TDI LIGHT-DUTY TRUCK"/>
    <x v="9"/>
    <s v="TRANSPORTATION"/>
    <x v="3"/>
    <s v="DIESEL FUEL"/>
    <n v="27702489.7236062"/>
  </r>
  <r>
    <n v="77211"/>
    <s v="REFERENCE ELECTRIFICATION - MODERATE TECHNOLOGY ADVANCEMENT"/>
    <x v="0"/>
    <s v="REFERENCE TDI LIGHT-DUTY TRUCK"/>
    <x v="9"/>
    <s v="TRANSPORTATION"/>
    <x v="3"/>
    <s v="COMPRESSED PIPELINE GAS"/>
    <n v="0"/>
  </r>
  <r>
    <n v="77212"/>
    <s v="REFERENCE ELECTRIFICATION - MODERATE TECHNOLOGY ADVANCEMENT"/>
    <x v="0"/>
    <s v="REFERENCE TDI LIGHT-DUTY TRUCK"/>
    <x v="9"/>
    <s v="TRANSPORTATION"/>
    <x v="3"/>
    <s v="LIQUID HYDROGEN"/>
    <n v="0"/>
  </r>
  <r>
    <n v="77213"/>
    <s v="REFERENCE ELECTRIFICATION - MODERATE TECHNOLOGY ADVANCEMENT"/>
    <x v="0"/>
    <s v="REFERENCE TDI LIGHT-DUTY TRUCK"/>
    <x v="10"/>
    <s v="TRANSPORTATION"/>
    <x v="3"/>
    <s v="GASOLINE FUEL"/>
    <n v="0"/>
  </r>
  <r>
    <n v="77214"/>
    <s v="REFERENCE ELECTRIFICATION - MODERATE TECHNOLOGY ADVANCEMENT"/>
    <x v="0"/>
    <s v="REFERENCE TDI LIGHT-DUTY TRUCK"/>
    <x v="10"/>
    <s v="TRANSPORTATION"/>
    <x v="3"/>
    <s v="ELECTRICITY"/>
    <n v="0"/>
  </r>
  <r>
    <n v="77215"/>
    <s v="REFERENCE ELECTRIFICATION - MODERATE TECHNOLOGY ADVANCEMENT"/>
    <x v="0"/>
    <s v="REFERENCE TDI LIGHT-DUTY TRUCK"/>
    <x v="10"/>
    <s v="TRANSPORTATION"/>
    <x v="3"/>
    <s v="DIESEL FUEL"/>
    <n v="15359000.1251917"/>
  </r>
  <r>
    <n v="77216"/>
    <s v="REFERENCE ELECTRIFICATION - MODERATE TECHNOLOGY ADVANCEMENT"/>
    <x v="0"/>
    <s v="REFERENCE TDI LIGHT-DUTY TRUCK"/>
    <x v="10"/>
    <s v="TRANSPORTATION"/>
    <x v="3"/>
    <s v="COMPRESSED PIPELINE GAS"/>
    <n v="0"/>
  </r>
  <r>
    <n v="77217"/>
    <s v="REFERENCE ELECTRIFICATION - MODERATE TECHNOLOGY ADVANCEMENT"/>
    <x v="0"/>
    <s v="REFERENCE TDI LIGHT-DUTY TRUCK"/>
    <x v="10"/>
    <s v="TRANSPORTATION"/>
    <x v="3"/>
    <s v="LIQUID HYDROGEN"/>
    <n v="0"/>
  </r>
  <r>
    <n v="77218"/>
    <s v="REFERENCE ELECTRIFICATION - MODERATE TECHNOLOGY ADVANCEMENT"/>
    <x v="0"/>
    <s v="REFERENCE TDI LIGHT-DUTY TRUCK"/>
    <x v="11"/>
    <s v="TRANSPORTATION"/>
    <x v="3"/>
    <s v="GASOLINE FUEL"/>
    <n v="0"/>
  </r>
  <r>
    <n v="77219"/>
    <s v="REFERENCE ELECTRIFICATION - MODERATE TECHNOLOGY ADVANCEMENT"/>
    <x v="0"/>
    <s v="REFERENCE TDI LIGHT-DUTY TRUCK"/>
    <x v="11"/>
    <s v="TRANSPORTATION"/>
    <x v="3"/>
    <s v="ELECTRICITY"/>
    <n v="0"/>
  </r>
  <r>
    <n v="77220"/>
    <s v="REFERENCE ELECTRIFICATION - MODERATE TECHNOLOGY ADVANCEMENT"/>
    <x v="0"/>
    <s v="REFERENCE TDI LIGHT-DUTY TRUCK"/>
    <x v="11"/>
    <s v="TRANSPORTATION"/>
    <x v="3"/>
    <s v="DIESEL FUEL"/>
    <n v="1527858.54424536"/>
  </r>
  <r>
    <n v="77221"/>
    <s v="REFERENCE ELECTRIFICATION - MODERATE TECHNOLOGY ADVANCEMENT"/>
    <x v="0"/>
    <s v="REFERENCE TDI LIGHT-DUTY TRUCK"/>
    <x v="11"/>
    <s v="TRANSPORTATION"/>
    <x v="3"/>
    <s v="COMPRESSED PIPELINE GAS"/>
    <n v="0"/>
  </r>
  <r>
    <n v="77222"/>
    <s v="REFERENCE ELECTRIFICATION - MODERATE TECHNOLOGY ADVANCEMENT"/>
    <x v="0"/>
    <s v="REFERENCE TDI LIGHT-DUTY TRUCK"/>
    <x v="11"/>
    <s v="TRANSPORTATION"/>
    <x v="3"/>
    <s v="LIQUID HYDROGEN"/>
    <n v="0"/>
  </r>
  <r>
    <n v="77223"/>
    <s v="REFERENCE ELECTRIFICATION - MODERATE TECHNOLOGY ADVANCEMENT"/>
    <x v="0"/>
    <s v="REFERENCE TDI LIGHT-DUTY TRUCK"/>
    <x v="12"/>
    <s v="TRANSPORTATION"/>
    <x v="3"/>
    <s v="GASOLINE FUEL"/>
    <n v="0"/>
  </r>
  <r>
    <n v="77224"/>
    <s v="REFERENCE ELECTRIFICATION - MODERATE TECHNOLOGY ADVANCEMENT"/>
    <x v="0"/>
    <s v="REFERENCE TDI LIGHT-DUTY TRUCK"/>
    <x v="12"/>
    <s v="TRANSPORTATION"/>
    <x v="3"/>
    <s v="ELECTRICITY"/>
    <n v="0"/>
  </r>
  <r>
    <n v="77225"/>
    <s v="REFERENCE ELECTRIFICATION - MODERATE TECHNOLOGY ADVANCEMENT"/>
    <x v="0"/>
    <s v="REFERENCE TDI LIGHT-DUTY TRUCK"/>
    <x v="12"/>
    <s v="TRANSPORTATION"/>
    <x v="3"/>
    <s v="DIESEL FUEL"/>
    <n v="2130960.75685469"/>
  </r>
  <r>
    <n v="77226"/>
    <s v="REFERENCE ELECTRIFICATION - MODERATE TECHNOLOGY ADVANCEMENT"/>
    <x v="0"/>
    <s v="REFERENCE TDI LIGHT-DUTY TRUCK"/>
    <x v="12"/>
    <s v="TRANSPORTATION"/>
    <x v="3"/>
    <s v="COMPRESSED PIPELINE GAS"/>
    <n v="0"/>
  </r>
  <r>
    <n v="77227"/>
    <s v="REFERENCE ELECTRIFICATION - MODERATE TECHNOLOGY ADVANCEMENT"/>
    <x v="0"/>
    <s v="REFERENCE TDI LIGHT-DUTY TRUCK"/>
    <x v="12"/>
    <s v="TRANSPORTATION"/>
    <x v="3"/>
    <s v="LIQUID HYDROGEN"/>
    <n v="0"/>
  </r>
  <r>
    <n v="77228"/>
    <s v="REFERENCE ELECTRIFICATION - MODERATE TECHNOLOGY ADVANCEMENT"/>
    <x v="0"/>
    <s v="REFERENCE TDI LIGHT-DUTY TRUCK"/>
    <x v="13"/>
    <s v="TRANSPORTATION"/>
    <x v="3"/>
    <s v="GASOLINE FUEL"/>
    <n v="0"/>
  </r>
  <r>
    <n v="77229"/>
    <s v="REFERENCE ELECTRIFICATION - MODERATE TECHNOLOGY ADVANCEMENT"/>
    <x v="0"/>
    <s v="REFERENCE TDI LIGHT-DUTY TRUCK"/>
    <x v="13"/>
    <s v="TRANSPORTATION"/>
    <x v="3"/>
    <s v="ELECTRICITY"/>
    <n v="0"/>
  </r>
  <r>
    <n v="77230"/>
    <s v="REFERENCE ELECTRIFICATION - MODERATE TECHNOLOGY ADVANCEMENT"/>
    <x v="0"/>
    <s v="REFERENCE TDI LIGHT-DUTY TRUCK"/>
    <x v="13"/>
    <s v="TRANSPORTATION"/>
    <x v="3"/>
    <s v="DIESEL FUEL"/>
    <n v="13790934.6603438"/>
  </r>
  <r>
    <n v="77231"/>
    <s v="REFERENCE ELECTRIFICATION - MODERATE TECHNOLOGY ADVANCEMENT"/>
    <x v="0"/>
    <s v="REFERENCE TDI LIGHT-DUTY TRUCK"/>
    <x v="13"/>
    <s v="TRANSPORTATION"/>
    <x v="3"/>
    <s v="COMPRESSED PIPELINE GAS"/>
    <n v="0"/>
  </r>
  <r>
    <n v="77232"/>
    <s v="REFERENCE ELECTRIFICATION - MODERATE TECHNOLOGY ADVANCEMENT"/>
    <x v="0"/>
    <s v="REFERENCE TDI LIGHT-DUTY TRUCK"/>
    <x v="13"/>
    <s v="TRANSPORTATION"/>
    <x v="3"/>
    <s v="LIQUID HYDROGEN"/>
    <n v="0"/>
  </r>
  <r>
    <n v="77233"/>
    <s v="REFERENCE ELECTRIFICATION - MODERATE TECHNOLOGY ADVANCEMENT"/>
    <x v="0"/>
    <s v="REFERENCE TDI LIGHT-DUTY TRUCK"/>
    <x v="14"/>
    <s v="TRANSPORTATION"/>
    <x v="3"/>
    <s v="GASOLINE FUEL"/>
    <n v="0"/>
  </r>
  <r>
    <n v="77234"/>
    <s v="REFERENCE ELECTRIFICATION - MODERATE TECHNOLOGY ADVANCEMENT"/>
    <x v="0"/>
    <s v="REFERENCE TDI LIGHT-DUTY TRUCK"/>
    <x v="14"/>
    <s v="TRANSPORTATION"/>
    <x v="3"/>
    <s v="ELECTRICITY"/>
    <n v="0"/>
  </r>
  <r>
    <n v="77235"/>
    <s v="REFERENCE ELECTRIFICATION - MODERATE TECHNOLOGY ADVANCEMENT"/>
    <x v="0"/>
    <s v="REFERENCE TDI LIGHT-DUTY TRUCK"/>
    <x v="14"/>
    <s v="TRANSPORTATION"/>
    <x v="3"/>
    <s v="DIESEL FUEL"/>
    <n v="10413562.9000531"/>
  </r>
  <r>
    <n v="77236"/>
    <s v="REFERENCE ELECTRIFICATION - MODERATE TECHNOLOGY ADVANCEMENT"/>
    <x v="0"/>
    <s v="REFERENCE TDI LIGHT-DUTY TRUCK"/>
    <x v="14"/>
    <s v="TRANSPORTATION"/>
    <x v="3"/>
    <s v="COMPRESSED PIPELINE GAS"/>
    <n v="0"/>
  </r>
  <r>
    <n v="77237"/>
    <s v="REFERENCE ELECTRIFICATION - MODERATE TECHNOLOGY ADVANCEMENT"/>
    <x v="0"/>
    <s v="REFERENCE TDI LIGHT-DUTY TRUCK"/>
    <x v="14"/>
    <s v="TRANSPORTATION"/>
    <x v="3"/>
    <s v="LIQUID HYDROGEN"/>
    <n v="0"/>
  </r>
  <r>
    <n v="77238"/>
    <s v="REFERENCE ELECTRIFICATION - MODERATE TECHNOLOGY ADVANCEMENT"/>
    <x v="0"/>
    <s v="REFERENCE TDI LIGHT-DUTY TRUCK"/>
    <x v="15"/>
    <s v="TRANSPORTATION"/>
    <x v="3"/>
    <s v="GASOLINE FUEL"/>
    <n v="0"/>
  </r>
  <r>
    <n v="77239"/>
    <s v="REFERENCE ELECTRIFICATION - MODERATE TECHNOLOGY ADVANCEMENT"/>
    <x v="0"/>
    <s v="REFERENCE TDI LIGHT-DUTY TRUCK"/>
    <x v="15"/>
    <s v="TRANSPORTATION"/>
    <x v="3"/>
    <s v="ELECTRICITY"/>
    <n v="0"/>
  </r>
  <r>
    <n v="77240"/>
    <s v="REFERENCE ELECTRIFICATION - MODERATE TECHNOLOGY ADVANCEMENT"/>
    <x v="0"/>
    <s v="REFERENCE TDI LIGHT-DUTY TRUCK"/>
    <x v="15"/>
    <s v="TRANSPORTATION"/>
    <x v="3"/>
    <s v="DIESEL FUEL"/>
    <n v="4181507.85813748"/>
  </r>
  <r>
    <n v="77241"/>
    <s v="REFERENCE ELECTRIFICATION - MODERATE TECHNOLOGY ADVANCEMENT"/>
    <x v="0"/>
    <s v="REFERENCE TDI LIGHT-DUTY TRUCK"/>
    <x v="15"/>
    <s v="TRANSPORTATION"/>
    <x v="3"/>
    <s v="COMPRESSED PIPELINE GAS"/>
    <n v="0"/>
  </r>
  <r>
    <n v="77242"/>
    <s v="REFERENCE ELECTRIFICATION - MODERATE TECHNOLOGY ADVANCEMENT"/>
    <x v="0"/>
    <s v="REFERENCE TDI LIGHT-DUTY TRUCK"/>
    <x v="15"/>
    <s v="TRANSPORTATION"/>
    <x v="3"/>
    <s v="LIQUID HYDROGEN"/>
    <n v="0"/>
  </r>
  <r>
    <n v="77243"/>
    <s v="REFERENCE ELECTRIFICATION - MODERATE TECHNOLOGY ADVANCEMENT"/>
    <x v="0"/>
    <s v="REFERENCE TDI LIGHT-DUTY TRUCK"/>
    <x v="16"/>
    <s v="TRANSPORTATION"/>
    <x v="3"/>
    <s v="GASOLINE FUEL"/>
    <n v="0"/>
  </r>
  <r>
    <n v="77244"/>
    <s v="REFERENCE ELECTRIFICATION - MODERATE TECHNOLOGY ADVANCEMENT"/>
    <x v="0"/>
    <s v="REFERENCE TDI LIGHT-DUTY TRUCK"/>
    <x v="16"/>
    <s v="TRANSPORTATION"/>
    <x v="3"/>
    <s v="ELECTRICITY"/>
    <n v="0"/>
  </r>
  <r>
    <n v="77245"/>
    <s v="REFERENCE ELECTRIFICATION - MODERATE TECHNOLOGY ADVANCEMENT"/>
    <x v="0"/>
    <s v="REFERENCE TDI LIGHT-DUTY TRUCK"/>
    <x v="16"/>
    <s v="TRANSPORTATION"/>
    <x v="3"/>
    <s v="DIESEL FUEL"/>
    <n v="3980473.84501798"/>
  </r>
  <r>
    <n v="77246"/>
    <s v="REFERENCE ELECTRIFICATION - MODERATE TECHNOLOGY ADVANCEMENT"/>
    <x v="0"/>
    <s v="REFERENCE TDI LIGHT-DUTY TRUCK"/>
    <x v="16"/>
    <s v="TRANSPORTATION"/>
    <x v="3"/>
    <s v="COMPRESSED PIPELINE GAS"/>
    <n v="0"/>
  </r>
  <r>
    <n v="77247"/>
    <s v="REFERENCE ELECTRIFICATION - MODERATE TECHNOLOGY ADVANCEMENT"/>
    <x v="0"/>
    <s v="REFERENCE TDI LIGHT-DUTY TRUCK"/>
    <x v="16"/>
    <s v="TRANSPORTATION"/>
    <x v="3"/>
    <s v="LIQUID HYDROGEN"/>
    <n v="0"/>
  </r>
  <r>
    <n v="77248"/>
    <s v="REFERENCE ELECTRIFICATION - MODERATE TECHNOLOGY ADVANCEMENT"/>
    <x v="0"/>
    <s v="REFERENCE TDI LIGHT-DUTY TRUCK"/>
    <x v="17"/>
    <s v="TRANSPORTATION"/>
    <x v="3"/>
    <s v="GASOLINE FUEL"/>
    <n v="0"/>
  </r>
  <r>
    <n v="77249"/>
    <s v="REFERENCE ELECTRIFICATION - MODERATE TECHNOLOGY ADVANCEMENT"/>
    <x v="0"/>
    <s v="REFERENCE TDI LIGHT-DUTY TRUCK"/>
    <x v="17"/>
    <s v="TRANSPORTATION"/>
    <x v="3"/>
    <s v="ELECTRICITY"/>
    <n v="0"/>
  </r>
  <r>
    <n v="77250"/>
    <s v="REFERENCE ELECTRIFICATION - MODERATE TECHNOLOGY ADVANCEMENT"/>
    <x v="0"/>
    <s v="REFERENCE TDI LIGHT-DUTY TRUCK"/>
    <x v="17"/>
    <s v="TRANSPORTATION"/>
    <x v="3"/>
    <s v="DIESEL FUEL"/>
    <n v="6473295.86426179"/>
  </r>
  <r>
    <n v="77251"/>
    <s v="REFERENCE ELECTRIFICATION - MODERATE TECHNOLOGY ADVANCEMENT"/>
    <x v="0"/>
    <s v="REFERENCE TDI LIGHT-DUTY TRUCK"/>
    <x v="17"/>
    <s v="TRANSPORTATION"/>
    <x v="3"/>
    <s v="COMPRESSED PIPELINE GAS"/>
    <n v="0"/>
  </r>
  <r>
    <n v="77252"/>
    <s v="REFERENCE ELECTRIFICATION - MODERATE TECHNOLOGY ADVANCEMENT"/>
    <x v="0"/>
    <s v="REFERENCE TDI LIGHT-DUTY TRUCK"/>
    <x v="17"/>
    <s v="TRANSPORTATION"/>
    <x v="3"/>
    <s v="LIQUID HYDROGEN"/>
    <n v="0"/>
  </r>
  <r>
    <n v="77253"/>
    <s v="REFERENCE ELECTRIFICATION - MODERATE TECHNOLOGY ADVANCEMENT"/>
    <x v="0"/>
    <s v="REFERENCE TDI LIGHT-DUTY TRUCK"/>
    <x v="18"/>
    <s v="TRANSPORTATION"/>
    <x v="3"/>
    <s v="GASOLINE FUEL"/>
    <n v="0"/>
  </r>
  <r>
    <n v="77254"/>
    <s v="REFERENCE ELECTRIFICATION - MODERATE TECHNOLOGY ADVANCEMENT"/>
    <x v="0"/>
    <s v="REFERENCE TDI LIGHT-DUTY TRUCK"/>
    <x v="18"/>
    <s v="TRANSPORTATION"/>
    <x v="3"/>
    <s v="ELECTRICITY"/>
    <n v="0"/>
  </r>
  <r>
    <n v="77255"/>
    <s v="REFERENCE ELECTRIFICATION - MODERATE TECHNOLOGY ADVANCEMENT"/>
    <x v="0"/>
    <s v="REFERENCE TDI LIGHT-DUTY TRUCK"/>
    <x v="18"/>
    <s v="TRANSPORTATION"/>
    <x v="3"/>
    <s v="DIESEL FUEL"/>
    <n v="6151641.41522161"/>
  </r>
  <r>
    <n v="77256"/>
    <s v="REFERENCE ELECTRIFICATION - MODERATE TECHNOLOGY ADVANCEMENT"/>
    <x v="0"/>
    <s v="REFERENCE TDI LIGHT-DUTY TRUCK"/>
    <x v="18"/>
    <s v="TRANSPORTATION"/>
    <x v="3"/>
    <s v="COMPRESSED PIPELINE GAS"/>
    <n v="0"/>
  </r>
  <r>
    <n v="77257"/>
    <s v="REFERENCE ELECTRIFICATION - MODERATE TECHNOLOGY ADVANCEMENT"/>
    <x v="0"/>
    <s v="REFERENCE TDI LIGHT-DUTY TRUCK"/>
    <x v="18"/>
    <s v="TRANSPORTATION"/>
    <x v="3"/>
    <s v="LIQUID HYDROGEN"/>
    <n v="0"/>
  </r>
  <r>
    <n v="77258"/>
    <s v="REFERENCE ELECTRIFICATION - MODERATE TECHNOLOGY ADVANCEMENT"/>
    <x v="0"/>
    <s v="REFERENCE TDI LIGHT-DUTY TRUCK"/>
    <x v="19"/>
    <s v="TRANSPORTATION"/>
    <x v="3"/>
    <s v="GASOLINE FUEL"/>
    <n v="0"/>
  </r>
  <r>
    <n v="77259"/>
    <s v="REFERENCE ELECTRIFICATION - MODERATE TECHNOLOGY ADVANCEMENT"/>
    <x v="0"/>
    <s v="REFERENCE TDI LIGHT-DUTY TRUCK"/>
    <x v="19"/>
    <s v="TRANSPORTATION"/>
    <x v="3"/>
    <s v="ELECTRICITY"/>
    <n v="0"/>
  </r>
  <r>
    <n v="77260"/>
    <s v="REFERENCE ELECTRIFICATION - MODERATE TECHNOLOGY ADVANCEMENT"/>
    <x v="0"/>
    <s v="REFERENCE TDI LIGHT-DUTY TRUCK"/>
    <x v="19"/>
    <s v="TRANSPORTATION"/>
    <x v="3"/>
    <s v="DIESEL FUEL"/>
    <n v="2050547.13428207"/>
  </r>
  <r>
    <n v="77261"/>
    <s v="REFERENCE ELECTRIFICATION - MODERATE TECHNOLOGY ADVANCEMENT"/>
    <x v="0"/>
    <s v="REFERENCE TDI LIGHT-DUTY TRUCK"/>
    <x v="19"/>
    <s v="TRANSPORTATION"/>
    <x v="3"/>
    <s v="COMPRESSED PIPELINE GAS"/>
    <n v="0"/>
  </r>
  <r>
    <n v="77262"/>
    <s v="REFERENCE ELECTRIFICATION - MODERATE TECHNOLOGY ADVANCEMENT"/>
    <x v="0"/>
    <s v="REFERENCE TDI LIGHT-DUTY TRUCK"/>
    <x v="19"/>
    <s v="TRANSPORTATION"/>
    <x v="3"/>
    <s v="LIQUID HYDROGEN"/>
    <n v="0"/>
  </r>
  <r>
    <n v="77263"/>
    <s v="REFERENCE ELECTRIFICATION - MODERATE TECHNOLOGY ADVANCEMENT"/>
    <x v="0"/>
    <s v="REFERENCE TDI LIGHT-DUTY TRUCK"/>
    <x v="20"/>
    <s v="TRANSPORTATION"/>
    <x v="3"/>
    <s v="GASOLINE FUEL"/>
    <n v="0"/>
  </r>
  <r>
    <n v="77264"/>
    <s v="REFERENCE ELECTRIFICATION - MODERATE TECHNOLOGY ADVANCEMENT"/>
    <x v="0"/>
    <s v="REFERENCE TDI LIGHT-DUTY TRUCK"/>
    <x v="20"/>
    <s v="TRANSPORTATION"/>
    <x v="3"/>
    <s v="ELECTRICITY"/>
    <n v="0"/>
  </r>
  <r>
    <n v="77265"/>
    <s v="REFERENCE ELECTRIFICATION - MODERATE TECHNOLOGY ADVANCEMENT"/>
    <x v="0"/>
    <s v="REFERENCE TDI LIGHT-DUTY TRUCK"/>
    <x v="20"/>
    <s v="TRANSPORTATION"/>
    <x v="3"/>
    <s v="DIESEL FUEL"/>
    <n v="8081568.11770702"/>
  </r>
  <r>
    <n v="77266"/>
    <s v="REFERENCE ELECTRIFICATION - MODERATE TECHNOLOGY ADVANCEMENT"/>
    <x v="0"/>
    <s v="REFERENCE TDI LIGHT-DUTY TRUCK"/>
    <x v="20"/>
    <s v="TRANSPORTATION"/>
    <x v="3"/>
    <s v="COMPRESSED PIPELINE GAS"/>
    <n v="0"/>
  </r>
  <r>
    <n v="77267"/>
    <s v="REFERENCE ELECTRIFICATION - MODERATE TECHNOLOGY ADVANCEMENT"/>
    <x v="0"/>
    <s v="REFERENCE TDI LIGHT-DUTY TRUCK"/>
    <x v="20"/>
    <s v="TRANSPORTATION"/>
    <x v="3"/>
    <s v="LIQUID HYDROGEN"/>
    <n v="0"/>
  </r>
  <r>
    <n v="77268"/>
    <s v="REFERENCE ELECTRIFICATION - MODERATE TECHNOLOGY ADVANCEMENT"/>
    <x v="0"/>
    <s v="REFERENCE TDI LIGHT-DUTY TRUCK"/>
    <x v="21"/>
    <s v="TRANSPORTATION"/>
    <x v="3"/>
    <s v="GASOLINE FUEL"/>
    <n v="0"/>
  </r>
  <r>
    <n v="77269"/>
    <s v="REFERENCE ELECTRIFICATION - MODERATE TECHNOLOGY ADVANCEMENT"/>
    <x v="0"/>
    <s v="REFERENCE TDI LIGHT-DUTY TRUCK"/>
    <x v="21"/>
    <s v="TRANSPORTATION"/>
    <x v="3"/>
    <s v="ELECTRICITY"/>
    <n v="0"/>
  </r>
  <r>
    <n v="77270"/>
    <s v="REFERENCE ELECTRIFICATION - MODERATE TECHNOLOGY ADVANCEMENT"/>
    <x v="0"/>
    <s v="REFERENCE TDI LIGHT-DUTY TRUCK"/>
    <x v="21"/>
    <s v="TRANSPORTATION"/>
    <x v="3"/>
    <s v="DIESEL FUEL"/>
    <n v="8523842.998542979"/>
  </r>
  <r>
    <n v="77271"/>
    <s v="REFERENCE ELECTRIFICATION - MODERATE TECHNOLOGY ADVANCEMENT"/>
    <x v="0"/>
    <s v="REFERENCE TDI LIGHT-DUTY TRUCK"/>
    <x v="21"/>
    <s v="TRANSPORTATION"/>
    <x v="3"/>
    <s v="COMPRESSED PIPELINE GAS"/>
    <n v="0"/>
  </r>
  <r>
    <n v="77272"/>
    <s v="REFERENCE ELECTRIFICATION - MODERATE TECHNOLOGY ADVANCEMENT"/>
    <x v="0"/>
    <s v="REFERENCE TDI LIGHT-DUTY TRUCK"/>
    <x v="21"/>
    <s v="TRANSPORTATION"/>
    <x v="3"/>
    <s v="LIQUID HYDROGEN"/>
    <n v="0"/>
  </r>
  <r>
    <n v="77273"/>
    <s v="REFERENCE ELECTRIFICATION - MODERATE TECHNOLOGY ADVANCEMENT"/>
    <x v="0"/>
    <s v="REFERENCE TDI LIGHT-DUTY TRUCK"/>
    <x v="22"/>
    <s v="TRANSPORTATION"/>
    <x v="3"/>
    <s v="GASOLINE FUEL"/>
    <n v="0"/>
  </r>
  <r>
    <n v="77274"/>
    <s v="REFERENCE ELECTRIFICATION - MODERATE TECHNOLOGY ADVANCEMENT"/>
    <x v="0"/>
    <s v="REFERENCE TDI LIGHT-DUTY TRUCK"/>
    <x v="22"/>
    <s v="TRANSPORTATION"/>
    <x v="3"/>
    <s v="ELECTRICITY"/>
    <n v="0"/>
  </r>
  <r>
    <n v="77275"/>
    <s v="REFERENCE ELECTRIFICATION - MODERATE TECHNOLOGY ADVANCEMENT"/>
    <x v="0"/>
    <s v="REFERENCE TDI LIGHT-DUTY TRUCK"/>
    <x v="22"/>
    <s v="TRANSPORTATION"/>
    <x v="3"/>
    <s v="DIESEL FUEL"/>
    <n v="13871348.2622905"/>
  </r>
  <r>
    <n v="77276"/>
    <s v="REFERENCE ELECTRIFICATION - MODERATE TECHNOLOGY ADVANCEMENT"/>
    <x v="0"/>
    <s v="REFERENCE TDI LIGHT-DUTY TRUCK"/>
    <x v="22"/>
    <s v="TRANSPORTATION"/>
    <x v="3"/>
    <s v="COMPRESSED PIPELINE GAS"/>
    <n v="0"/>
  </r>
  <r>
    <n v="77277"/>
    <s v="REFERENCE ELECTRIFICATION - MODERATE TECHNOLOGY ADVANCEMENT"/>
    <x v="0"/>
    <s v="REFERENCE TDI LIGHT-DUTY TRUCK"/>
    <x v="22"/>
    <s v="TRANSPORTATION"/>
    <x v="3"/>
    <s v="LIQUID HYDROGEN"/>
    <n v="0"/>
  </r>
  <r>
    <n v="77278"/>
    <s v="REFERENCE ELECTRIFICATION - MODERATE TECHNOLOGY ADVANCEMENT"/>
    <x v="0"/>
    <s v="REFERENCE TDI LIGHT-DUTY TRUCK"/>
    <x v="23"/>
    <s v="TRANSPORTATION"/>
    <x v="3"/>
    <s v="GASOLINE FUEL"/>
    <n v="0"/>
  </r>
  <r>
    <n v="77279"/>
    <s v="REFERENCE ELECTRIFICATION - MODERATE TECHNOLOGY ADVANCEMENT"/>
    <x v="0"/>
    <s v="REFERENCE TDI LIGHT-DUTY TRUCK"/>
    <x v="23"/>
    <s v="TRANSPORTATION"/>
    <x v="3"/>
    <s v="ELECTRICITY"/>
    <n v="0"/>
  </r>
  <r>
    <n v="77280"/>
    <s v="REFERENCE ELECTRIFICATION - MODERATE TECHNOLOGY ADVANCEMENT"/>
    <x v="0"/>
    <s v="REFERENCE TDI LIGHT-DUTY TRUCK"/>
    <x v="23"/>
    <s v="TRANSPORTATION"/>
    <x v="3"/>
    <s v="DIESEL FUEL"/>
    <n v="8322808.96892476"/>
  </r>
  <r>
    <n v="77281"/>
    <s v="REFERENCE ELECTRIFICATION - MODERATE TECHNOLOGY ADVANCEMENT"/>
    <x v="0"/>
    <s v="REFERENCE TDI LIGHT-DUTY TRUCK"/>
    <x v="23"/>
    <s v="TRANSPORTATION"/>
    <x v="3"/>
    <s v="COMPRESSED PIPELINE GAS"/>
    <n v="0"/>
  </r>
  <r>
    <n v="77282"/>
    <s v="REFERENCE ELECTRIFICATION - MODERATE TECHNOLOGY ADVANCEMENT"/>
    <x v="0"/>
    <s v="REFERENCE TDI LIGHT-DUTY TRUCK"/>
    <x v="23"/>
    <s v="TRANSPORTATION"/>
    <x v="3"/>
    <s v="LIQUID HYDROGEN"/>
    <n v="0"/>
  </r>
  <r>
    <n v="77283"/>
    <s v="REFERENCE ELECTRIFICATION - MODERATE TECHNOLOGY ADVANCEMENT"/>
    <x v="0"/>
    <s v="REFERENCE TDI LIGHT-DUTY TRUCK"/>
    <x v="24"/>
    <s v="TRANSPORTATION"/>
    <x v="3"/>
    <s v="GASOLINE FUEL"/>
    <n v="0"/>
  </r>
  <r>
    <n v="77284"/>
    <s v="REFERENCE ELECTRIFICATION - MODERATE TECHNOLOGY ADVANCEMENT"/>
    <x v="0"/>
    <s v="REFERENCE TDI LIGHT-DUTY TRUCK"/>
    <x v="24"/>
    <s v="TRANSPORTATION"/>
    <x v="3"/>
    <s v="ELECTRICITY"/>
    <n v="0"/>
  </r>
  <r>
    <n v="77285"/>
    <s v="REFERENCE ELECTRIFICATION - MODERATE TECHNOLOGY ADVANCEMENT"/>
    <x v="0"/>
    <s v="REFERENCE TDI LIGHT-DUTY TRUCK"/>
    <x v="24"/>
    <s v="TRANSPORTATION"/>
    <x v="3"/>
    <s v="DIESEL FUEL"/>
    <n v="5226884.86495148"/>
  </r>
  <r>
    <n v="77286"/>
    <s v="REFERENCE ELECTRIFICATION - MODERATE TECHNOLOGY ADVANCEMENT"/>
    <x v="0"/>
    <s v="REFERENCE TDI LIGHT-DUTY TRUCK"/>
    <x v="24"/>
    <s v="TRANSPORTATION"/>
    <x v="3"/>
    <s v="COMPRESSED PIPELINE GAS"/>
    <n v="0"/>
  </r>
  <r>
    <n v="77287"/>
    <s v="REFERENCE ELECTRIFICATION - MODERATE TECHNOLOGY ADVANCEMENT"/>
    <x v="0"/>
    <s v="REFERENCE TDI LIGHT-DUTY TRUCK"/>
    <x v="24"/>
    <s v="TRANSPORTATION"/>
    <x v="3"/>
    <s v="LIQUID HYDROGEN"/>
    <n v="0"/>
  </r>
  <r>
    <n v="77288"/>
    <s v="REFERENCE ELECTRIFICATION - MODERATE TECHNOLOGY ADVANCEMENT"/>
    <x v="0"/>
    <s v="REFERENCE TDI LIGHT-DUTY TRUCK"/>
    <x v="25"/>
    <s v="TRANSPORTATION"/>
    <x v="3"/>
    <s v="GASOLINE FUEL"/>
    <n v="0"/>
  </r>
  <r>
    <n v="77289"/>
    <s v="REFERENCE ELECTRIFICATION - MODERATE TECHNOLOGY ADVANCEMENT"/>
    <x v="0"/>
    <s v="REFERENCE TDI LIGHT-DUTY TRUCK"/>
    <x v="25"/>
    <s v="TRANSPORTATION"/>
    <x v="3"/>
    <s v="ELECTRICITY"/>
    <n v="0"/>
  </r>
  <r>
    <n v="77290"/>
    <s v="REFERENCE ELECTRIFICATION - MODERATE TECHNOLOGY ADVANCEMENT"/>
    <x v="0"/>
    <s v="REFERENCE TDI LIGHT-DUTY TRUCK"/>
    <x v="25"/>
    <s v="TRANSPORTATION"/>
    <x v="3"/>
    <s v="DIESEL FUEL"/>
    <n v="9086738.290549951"/>
  </r>
  <r>
    <n v="77291"/>
    <s v="REFERENCE ELECTRIFICATION - MODERATE TECHNOLOGY ADVANCEMENT"/>
    <x v="0"/>
    <s v="REFERENCE TDI LIGHT-DUTY TRUCK"/>
    <x v="25"/>
    <s v="TRANSPORTATION"/>
    <x v="3"/>
    <s v="COMPRESSED PIPELINE GAS"/>
    <n v="0"/>
  </r>
  <r>
    <n v="77292"/>
    <s v="REFERENCE ELECTRIFICATION - MODERATE TECHNOLOGY ADVANCEMENT"/>
    <x v="0"/>
    <s v="REFERENCE TDI LIGHT-DUTY TRUCK"/>
    <x v="25"/>
    <s v="TRANSPORTATION"/>
    <x v="3"/>
    <s v="LIQUID HYDROGEN"/>
    <n v="0"/>
  </r>
  <r>
    <n v="77293"/>
    <s v="REFERENCE ELECTRIFICATION - MODERATE TECHNOLOGY ADVANCEMENT"/>
    <x v="0"/>
    <s v="REFERENCE TDI LIGHT-DUTY TRUCK"/>
    <x v="26"/>
    <s v="TRANSPORTATION"/>
    <x v="3"/>
    <s v="GASOLINE FUEL"/>
    <n v="0"/>
  </r>
  <r>
    <n v="77294"/>
    <s v="REFERENCE ELECTRIFICATION - MODERATE TECHNOLOGY ADVANCEMENT"/>
    <x v="0"/>
    <s v="REFERENCE TDI LIGHT-DUTY TRUCK"/>
    <x v="26"/>
    <s v="TRANSPORTATION"/>
    <x v="3"/>
    <s v="ELECTRICITY"/>
    <n v="0"/>
  </r>
  <r>
    <n v="77295"/>
    <s v="REFERENCE ELECTRIFICATION - MODERATE TECHNOLOGY ADVANCEMENT"/>
    <x v="0"/>
    <s v="REFERENCE TDI LIGHT-DUTY TRUCK"/>
    <x v="26"/>
    <s v="TRANSPORTATION"/>
    <x v="3"/>
    <s v="DIESEL FUEL"/>
    <n v="1648479.0709205"/>
  </r>
  <r>
    <n v="77296"/>
    <s v="REFERENCE ELECTRIFICATION - MODERATE TECHNOLOGY ADVANCEMENT"/>
    <x v="0"/>
    <s v="REFERENCE TDI LIGHT-DUTY TRUCK"/>
    <x v="26"/>
    <s v="TRANSPORTATION"/>
    <x v="3"/>
    <s v="COMPRESSED PIPELINE GAS"/>
    <n v="0"/>
  </r>
  <r>
    <n v="77297"/>
    <s v="REFERENCE ELECTRIFICATION - MODERATE TECHNOLOGY ADVANCEMENT"/>
    <x v="0"/>
    <s v="REFERENCE TDI LIGHT-DUTY TRUCK"/>
    <x v="26"/>
    <s v="TRANSPORTATION"/>
    <x v="3"/>
    <s v="LIQUID HYDROGEN"/>
    <n v="0"/>
  </r>
  <r>
    <n v="77298"/>
    <s v="REFERENCE ELECTRIFICATION - MODERATE TECHNOLOGY ADVANCEMENT"/>
    <x v="0"/>
    <s v="REFERENCE TDI LIGHT-DUTY TRUCK"/>
    <x v="27"/>
    <s v="TRANSPORTATION"/>
    <x v="3"/>
    <s v="GASOLINE FUEL"/>
    <n v="0"/>
  </r>
  <r>
    <n v="77299"/>
    <s v="REFERENCE ELECTRIFICATION - MODERATE TECHNOLOGY ADVANCEMENT"/>
    <x v="0"/>
    <s v="REFERENCE TDI LIGHT-DUTY TRUCK"/>
    <x v="27"/>
    <s v="TRANSPORTATION"/>
    <x v="3"/>
    <s v="ELECTRICITY"/>
    <n v="0"/>
  </r>
  <r>
    <n v="77300"/>
    <s v="REFERENCE ELECTRIFICATION - MODERATE TECHNOLOGY ADVANCEMENT"/>
    <x v="0"/>
    <s v="REFERENCE TDI LIGHT-DUTY TRUCK"/>
    <x v="27"/>
    <s v="TRANSPORTATION"/>
    <x v="3"/>
    <s v="DIESEL FUEL"/>
    <n v="2533028.79959058"/>
  </r>
  <r>
    <n v="77301"/>
    <s v="REFERENCE ELECTRIFICATION - MODERATE TECHNOLOGY ADVANCEMENT"/>
    <x v="0"/>
    <s v="REFERENCE TDI LIGHT-DUTY TRUCK"/>
    <x v="27"/>
    <s v="TRANSPORTATION"/>
    <x v="3"/>
    <s v="COMPRESSED PIPELINE GAS"/>
    <n v="0"/>
  </r>
  <r>
    <n v="77302"/>
    <s v="REFERENCE ELECTRIFICATION - MODERATE TECHNOLOGY ADVANCEMENT"/>
    <x v="0"/>
    <s v="REFERENCE TDI LIGHT-DUTY TRUCK"/>
    <x v="27"/>
    <s v="TRANSPORTATION"/>
    <x v="3"/>
    <s v="LIQUID HYDROGEN"/>
    <n v="0"/>
  </r>
  <r>
    <n v="77303"/>
    <s v="REFERENCE ELECTRIFICATION - MODERATE TECHNOLOGY ADVANCEMENT"/>
    <x v="0"/>
    <s v="REFERENCE TDI LIGHT-DUTY TRUCK"/>
    <x v="28"/>
    <s v="TRANSPORTATION"/>
    <x v="3"/>
    <s v="GASOLINE FUEL"/>
    <n v="0"/>
  </r>
  <r>
    <n v="77304"/>
    <s v="REFERENCE ELECTRIFICATION - MODERATE TECHNOLOGY ADVANCEMENT"/>
    <x v="0"/>
    <s v="REFERENCE TDI LIGHT-DUTY TRUCK"/>
    <x v="28"/>
    <s v="TRANSPORTATION"/>
    <x v="3"/>
    <s v="ELECTRICITY"/>
    <n v="0"/>
  </r>
  <r>
    <n v="77305"/>
    <s v="REFERENCE ELECTRIFICATION - MODERATE TECHNOLOGY ADVANCEMENT"/>
    <x v="0"/>
    <s v="REFERENCE TDI LIGHT-DUTY TRUCK"/>
    <x v="28"/>
    <s v="TRANSPORTATION"/>
    <x v="3"/>
    <s v="DIESEL FUEL"/>
    <n v="3497992.16733257"/>
  </r>
  <r>
    <n v="77306"/>
    <s v="REFERENCE ELECTRIFICATION - MODERATE TECHNOLOGY ADVANCEMENT"/>
    <x v="0"/>
    <s v="REFERENCE TDI LIGHT-DUTY TRUCK"/>
    <x v="28"/>
    <s v="TRANSPORTATION"/>
    <x v="3"/>
    <s v="COMPRESSED PIPELINE GAS"/>
    <n v="0"/>
  </r>
  <r>
    <n v="77307"/>
    <s v="REFERENCE ELECTRIFICATION - MODERATE TECHNOLOGY ADVANCEMENT"/>
    <x v="0"/>
    <s v="REFERENCE TDI LIGHT-DUTY TRUCK"/>
    <x v="28"/>
    <s v="TRANSPORTATION"/>
    <x v="3"/>
    <s v="LIQUID HYDROGEN"/>
    <n v="0"/>
  </r>
  <r>
    <n v="77308"/>
    <s v="REFERENCE ELECTRIFICATION - MODERATE TECHNOLOGY ADVANCEMENT"/>
    <x v="0"/>
    <s v="REFERENCE TDI LIGHT-DUTY TRUCK"/>
    <x v="29"/>
    <s v="TRANSPORTATION"/>
    <x v="3"/>
    <s v="GASOLINE FUEL"/>
    <n v="0"/>
  </r>
  <r>
    <n v="77309"/>
    <s v="REFERENCE ELECTRIFICATION - MODERATE TECHNOLOGY ADVANCEMENT"/>
    <x v="0"/>
    <s v="REFERENCE TDI LIGHT-DUTY TRUCK"/>
    <x v="29"/>
    <s v="TRANSPORTATION"/>
    <x v="3"/>
    <s v="ELECTRICITY"/>
    <n v="0"/>
  </r>
  <r>
    <n v="77310"/>
    <s v="REFERENCE ELECTRIFICATION - MODERATE TECHNOLOGY ADVANCEMENT"/>
    <x v="0"/>
    <s v="REFERENCE TDI LIGHT-DUTY TRUCK"/>
    <x v="29"/>
    <s v="TRANSPORTATION"/>
    <x v="3"/>
    <s v="DIESEL FUEL"/>
    <n v="1889719.9056373"/>
  </r>
  <r>
    <n v="77311"/>
    <s v="REFERENCE ELECTRIFICATION - MODERATE TECHNOLOGY ADVANCEMENT"/>
    <x v="0"/>
    <s v="REFERENCE TDI LIGHT-DUTY TRUCK"/>
    <x v="29"/>
    <s v="TRANSPORTATION"/>
    <x v="3"/>
    <s v="COMPRESSED PIPELINE GAS"/>
    <n v="0"/>
  </r>
  <r>
    <n v="77312"/>
    <s v="REFERENCE ELECTRIFICATION - MODERATE TECHNOLOGY ADVANCEMENT"/>
    <x v="0"/>
    <s v="REFERENCE TDI LIGHT-DUTY TRUCK"/>
    <x v="29"/>
    <s v="TRANSPORTATION"/>
    <x v="3"/>
    <s v="LIQUID HYDROGEN"/>
    <n v="0"/>
  </r>
  <r>
    <n v="77313"/>
    <s v="REFERENCE ELECTRIFICATION - MODERATE TECHNOLOGY ADVANCEMENT"/>
    <x v="0"/>
    <s v="REFERENCE TDI LIGHT-DUTY TRUCK"/>
    <x v="30"/>
    <s v="TRANSPORTATION"/>
    <x v="3"/>
    <s v="GASOLINE FUEL"/>
    <n v="0"/>
  </r>
  <r>
    <n v="77314"/>
    <s v="REFERENCE ELECTRIFICATION - MODERATE TECHNOLOGY ADVANCEMENT"/>
    <x v="0"/>
    <s v="REFERENCE TDI LIGHT-DUTY TRUCK"/>
    <x v="30"/>
    <s v="TRANSPORTATION"/>
    <x v="3"/>
    <s v="ELECTRICITY"/>
    <n v="0"/>
  </r>
  <r>
    <n v="77315"/>
    <s v="REFERENCE ELECTRIFICATION - MODERATE TECHNOLOGY ADVANCEMENT"/>
    <x v="0"/>
    <s v="REFERENCE TDI LIGHT-DUTY TRUCK"/>
    <x v="30"/>
    <s v="TRANSPORTATION"/>
    <x v="3"/>
    <s v="DIESEL FUEL"/>
    <n v="11137285.4165823"/>
  </r>
  <r>
    <n v="77316"/>
    <s v="REFERENCE ELECTRIFICATION - MODERATE TECHNOLOGY ADVANCEMENT"/>
    <x v="0"/>
    <s v="REFERENCE TDI LIGHT-DUTY TRUCK"/>
    <x v="30"/>
    <s v="TRANSPORTATION"/>
    <x v="3"/>
    <s v="COMPRESSED PIPELINE GAS"/>
    <n v="0"/>
  </r>
  <r>
    <n v="77317"/>
    <s v="REFERENCE ELECTRIFICATION - MODERATE TECHNOLOGY ADVANCEMENT"/>
    <x v="0"/>
    <s v="REFERENCE TDI LIGHT-DUTY TRUCK"/>
    <x v="30"/>
    <s v="TRANSPORTATION"/>
    <x v="3"/>
    <s v="LIQUID HYDROGEN"/>
    <n v="0"/>
  </r>
  <r>
    <n v="77318"/>
    <s v="REFERENCE ELECTRIFICATION - MODERATE TECHNOLOGY ADVANCEMENT"/>
    <x v="0"/>
    <s v="REFERENCE TDI LIGHT-DUTY TRUCK"/>
    <x v="31"/>
    <s v="TRANSPORTATION"/>
    <x v="3"/>
    <s v="GASOLINE FUEL"/>
    <n v="0"/>
  </r>
  <r>
    <n v="77319"/>
    <s v="REFERENCE ELECTRIFICATION - MODERATE TECHNOLOGY ADVANCEMENT"/>
    <x v="0"/>
    <s v="REFERENCE TDI LIGHT-DUTY TRUCK"/>
    <x v="31"/>
    <s v="TRANSPORTATION"/>
    <x v="3"/>
    <s v="ELECTRICITY"/>
    <n v="0"/>
  </r>
  <r>
    <n v="77320"/>
    <s v="REFERENCE ELECTRIFICATION - MODERATE TECHNOLOGY ADVANCEMENT"/>
    <x v="0"/>
    <s v="REFERENCE TDI LIGHT-DUTY TRUCK"/>
    <x v="31"/>
    <s v="TRANSPORTATION"/>
    <x v="3"/>
    <s v="DIESEL FUEL"/>
    <n v="3015510.48965026"/>
  </r>
  <r>
    <n v="77321"/>
    <s v="REFERENCE ELECTRIFICATION - MODERATE TECHNOLOGY ADVANCEMENT"/>
    <x v="0"/>
    <s v="REFERENCE TDI LIGHT-DUTY TRUCK"/>
    <x v="31"/>
    <s v="TRANSPORTATION"/>
    <x v="3"/>
    <s v="COMPRESSED PIPELINE GAS"/>
    <n v="0"/>
  </r>
  <r>
    <n v="77322"/>
    <s v="REFERENCE ELECTRIFICATION - MODERATE TECHNOLOGY ADVANCEMENT"/>
    <x v="0"/>
    <s v="REFERENCE TDI LIGHT-DUTY TRUCK"/>
    <x v="31"/>
    <s v="TRANSPORTATION"/>
    <x v="3"/>
    <s v="LIQUID HYDROGEN"/>
    <n v="0"/>
  </r>
  <r>
    <n v="77323"/>
    <s v="REFERENCE ELECTRIFICATION - MODERATE TECHNOLOGY ADVANCEMENT"/>
    <x v="0"/>
    <s v="REFERENCE TDI LIGHT-DUTY TRUCK"/>
    <x v="32"/>
    <s v="TRANSPORTATION"/>
    <x v="3"/>
    <s v="GASOLINE FUEL"/>
    <n v="0"/>
  </r>
  <r>
    <n v="77324"/>
    <s v="REFERENCE ELECTRIFICATION - MODERATE TECHNOLOGY ADVANCEMENT"/>
    <x v="0"/>
    <s v="REFERENCE TDI LIGHT-DUTY TRUCK"/>
    <x v="32"/>
    <s v="TRANSPORTATION"/>
    <x v="3"/>
    <s v="ELECTRICITY"/>
    <n v="0"/>
  </r>
  <r>
    <n v="77325"/>
    <s v="REFERENCE ELECTRIFICATION - MODERATE TECHNOLOGY ADVANCEMENT"/>
    <x v="0"/>
    <s v="REFERENCE TDI LIGHT-DUTY TRUCK"/>
    <x v="32"/>
    <s v="TRANSPORTATION"/>
    <x v="3"/>
    <s v="DIESEL FUEL"/>
    <n v="17851822.0949333"/>
  </r>
  <r>
    <n v="77326"/>
    <s v="REFERENCE ELECTRIFICATION - MODERATE TECHNOLOGY ADVANCEMENT"/>
    <x v="0"/>
    <s v="REFERENCE TDI LIGHT-DUTY TRUCK"/>
    <x v="32"/>
    <s v="TRANSPORTATION"/>
    <x v="3"/>
    <s v="COMPRESSED PIPELINE GAS"/>
    <n v="0"/>
  </r>
  <r>
    <n v="77327"/>
    <s v="REFERENCE ELECTRIFICATION - MODERATE TECHNOLOGY ADVANCEMENT"/>
    <x v="0"/>
    <s v="REFERENCE TDI LIGHT-DUTY TRUCK"/>
    <x v="32"/>
    <s v="TRANSPORTATION"/>
    <x v="3"/>
    <s v="LIQUID HYDROGEN"/>
    <n v="0"/>
  </r>
  <r>
    <n v="77328"/>
    <s v="REFERENCE ELECTRIFICATION - MODERATE TECHNOLOGY ADVANCEMENT"/>
    <x v="0"/>
    <s v="REFERENCE TDI LIGHT-DUTY TRUCK"/>
    <x v="33"/>
    <s v="TRANSPORTATION"/>
    <x v="3"/>
    <s v="GASOLINE FUEL"/>
    <n v="0"/>
  </r>
  <r>
    <n v="77329"/>
    <s v="REFERENCE ELECTRIFICATION - MODERATE TECHNOLOGY ADVANCEMENT"/>
    <x v="0"/>
    <s v="REFERENCE TDI LIGHT-DUTY TRUCK"/>
    <x v="33"/>
    <s v="TRANSPORTATION"/>
    <x v="3"/>
    <s v="ELECTRICITY"/>
    <n v="0"/>
  </r>
  <r>
    <n v="77330"/>
    <s v="REFERENCE ELECTRIFICATION - MODERATE TECHNOLOGY ADVANCEMENT"/>
    <x v="0"/>
    <s v="REFERENCE TDI LIGHT-DUTY TRUCK"/>
    <x v="33"/>
    <s v="TRANSPORTATION"/>
    <x v="3"/>
    <s v="DIESEL FUEL"/>
    <n v="15479620.5404877"/>
  </r>
  <r>
    <n v="77331"/>
    <s v="REFERENCE ELECTRIFICATION - MODERATE TECHNOLOGY ADVANCEMENT"/>
    <x v="0"/>
    <s v="REFERENCE TDI LIGHT-DUTY TRUCK"/>
    <x v="33"/>
    <s v="TRANSPORTATION"/>
    <x v="3"/>
    <s v="COMPRESSED PIPELINE GAS"/>
    <n v="0"/>
  </r>
  <r>
    <n v="77332"/>
    <s v="REFERENCE ELECTRIFICATION - MODERATE TECHNOLOGY ADVANCEMENT"/>
    <x v="0"/>
    <s v="REFERENCE TDI LIGHT-DUTY TRUCK"/>
    <x v="33"/>
    <s v="TRANSPORTATION"/>
    <x v="3"/>
    <s v="LIQUID HYDROGEN"/>
    <n v="0"/>
  </r>
  <r>
    <n v="77333"/>
    <s v="REFERENCE ELECTRIFICATION - MODERATE TECHNOLOGY ADVANCEMENT"/>
    <x v="0"/>
    <s v="REFERENCE TDI LIGHT-DUTY TRUCK"/>
    <x v="34"/>
    <s v="TRANSPORTATION"/>
    <x v="3"/>
    <s v="GASOLINE FUEL"/>
    <n v="0"/>
  </r>
  <r>
    <n v="77334"/>
    <s v="REFERENCE ELECTRIFICATION - MODERATE TECHNOLOGY ADVANCEMENT"/>
    <x v="0"/>
    <s v="REFERENCE TDI LIGHT-DUTY TRUCK"/>
    <x v="34"/>
    <s v="TRANSPORTATION"/>
    <x v="3"/>
    <s v="ELECTRICITY"/>
    <n v="0"/>
  </r>
  <r>
    <n v="77335"/>
    <s v="REFERENCE ELECTRIFICATION - MODERATE TECHNOLOGY ADVANCEMENT"/>
    <x v="0"/>
    <s v="REFERENCE TDI LIGHT-DUTY TRUCK"/>
    <x v="34"/>
    <s v="TRANSPORTATION"/>
    <x v="3"/>
    <s v="DIESEL FUEL"/>
    <n v="1165997.38086101"/>
  </r>
  <r>
    <n v="77336"/>
    <s v="REFERENCE ELECTRIFICATION - MODERATE TECHNOLOGY ADVANCEMENT"/>
    <x v="0"/>
    <s v="REFERENCE TDI LIGHT-DUTY TRUCK"/>
    <x v="34"/>
    <s v="TRANSPORTATION"/>
    <x v="3"/>
    <s v="COMPRESSED PIPELINE GAS"/>
    <n v="0"/>
  </r>
  <r>
    <n v="77337"/>
    <s v="REFERENCE ELECTRIFICATION - MODERATE TECHNOLOGY ADVANCEMENT"/>
    <x v="0"/>
    <s v="REFERENCE TDI LIGHT-DUTY TRUCK"/>
    <x v="34"/>
    <s v="TRANSPORTATION"/>
    <x v="3"/>
    <s v="LIQUID HYDROGEN"/>
    <n v="0"/>
  </r>
  <r>
    <n v="77338"/>
    <s v="REFERENCE ELECTRIFICATION - MODERATE TECHNOLOGY ADVANCEMENT"/>
    <x v="0"/>
    <s v="REFERENCE TDI LIGHT-DUTY TRUCK"/>
    <x v="35"/>
    <s v="TRANSPORTATION"/>
    <x v="3"/>
    <s v="GASOLINE FUEL"/>
    <n v="0"/>
  </r>
  <r>
    <n v="77339"/>
    <s v="REFERENCE ELECTRIFICATION - MODERATE TECHNOLOGY ADVANCEMENT"/>
    <x v="0"/>
    <s v="REFERENCE TDI LIGHT-DUTY TRUCK"/>
    <x v="35"/>
    <s v="TRANSPORTATION"/>
    <x v="3"/>
    <s v="ELECTRICITY"/>
    <n v="0"/>
  </r>
  <r>
    <n v="77340"/>
    <s v="REFERENCE ELECTRIFICATION - MODERATE TECHNOLOGY ADVANCEMENT"/>
    <x v="0"/>
    <s v="REFERENCE TDI LIGHT-DUTY TRUCK"/>
    <x v="35"/>
    <s v="TRANSPORTATION"/>
    <x v="3"/>
    <s v="DIESEL FUEL"/>
    <n v="14916725.2361057"/>
  </r>
  <r>
    <n v="77341"/>
    <s v="REFERENCE ELECTRIFICATION - MODERATE TECHNOLOGY ADVANCEMENT"/>
    <x v="0"/>
    <s v="REFERENCE TDI LIGHT-DUTY TRUCK"/>
    <x v="35"/>
    <s v="TRANSPORTATION"/>
    <x v="3"/>
    <s v="COMPRESSED PIPELINE GAS"/>
    <n v="0"/>
  </r>
  <r>
    <n v="77342"/>
    <s v="REFERENCE ELECTRIFICATION - MODERATE TECHNOLOGY ADVANCEMENT"/>
    <x v="0"/>
    <s v="REFERENCE TDI LIGHT-DUTY TRUCK"/>
    <x v="35"/>
    <s v="TRANSPORTATION"/>
    <x v="3"/>
    <s v="LIQUID HYDROGEN"/>
    <n v="0"/>
  </r>
  <r>
    <n v="77343"/>
    <s v="REFERENCE ELECTRIFICATION - MODERATE TECHNOLOGY ADVANCEMENT"/>
    <x v="0"/>
    <s v="REFERENCE TDI LIGHT-DUTY TRUCK"/>
    <x v="36"/>
    <s v="TRANSPORTATION"/>
    <x v="3"/>
    <s v="GASOLINE FUEL"/>
    <n v="0"/>
  </r>
  <r>
    <n v="77344"/>
    <s v="REFERENCE ELECTRIFICATION - MODERATE TECHNOLOGY ADVANCEMENT"/>
    <x v="0"/>
    <s v="REFERENCE TDI LIGHT-DUTY TRUCK"/>
    <x v="36"/>
    <s v="TRANSPORTATION"/>
    <x v="3"/>
    <s v="ELECTRICITY"/>
    <n v="0"/>
  </r>
  <r>
    <n v="77345"/>
    <s v="REFERENCE ELECTRIFICATION - MODERATE TECHNOLOGY ADVANCEMENT"/>
    <x v="0"/>
    <s v="REFERENCE TDI LIGHT-DUTY TRUCK"/>
    <x v="36"/>
    <s v="TRANSPORTATION"/>
    <x v="3"/>
    <s v="DIESEL FUEL"/>
    <n v="5829986.94143133"/>
  </r>
  <r>
    <n v="77346"/>
    <s v="REFERENCE ELECTRIFICATION - MODERATE TECHNOLOGY ADVANCEMENT"/>
    <x v="0"/>
    <s v="REFERENCE TDI LIGHT-DUTY TRUCK"/>
    <x v="36"/>
    <s v="TRANSPORTATION"/>
    <x v="3"/>
    <s v="COMPRESSED PIPELINE GAS"/>
    <n v="0"/>
  </r>
  <r>
    <n v="77347"/>
    <s v="REFERENCE ELECTRIFICATION - MODERATE TECHNOLOGY ADVANCEMENT"/>
    <x v="0"/>
    <s v="REFERENCE TDI LIGHT-DUTY TRUCK"/>
    <x v="36"/>
    <s v="TRANSPORTATION"/>
    <x v="3"/>
    <s v="LIQUID HYDROGEN"/>
    <n v="0"/>
  </r>
  <r>
    <n v="77348"/>
    <s v="REFERENCE ELECTRIFICATION - MODERATE TECHNOLOGY ADVANCEMENT"/>
    <x v="0"/>
    <s v="REFERENCE TDI LIGHT-DUTY TRUCK"/>
    <x v="37"/>
    <s v="TRANSPORTATION"/>
    <x v="3"/>
    <s v="GASOLINE FUEL"/>
    <n v="0"/>
  </r>
  <r>
    <n v="77349"/>
    <s v="REFERENCE ELECTRIFICATION - MODERATE TECHNOLOGY ADVANCEMENT"/>
    <x v="0"/>
    <s v="REFERENCE TDI LIGHT-DUTY TRUCK"/>
    <x v="37"/>
    <s v="TRANSPORTATION"/>
    <x v="3"/>
    <s v="ELECTRICITY"/>
    <n v="0"/>
  </r>
  <r>
    <n v="77350"/>
    <s v="REFERENCE ELECTRIFICATION - MODERATE TECHNOLOGY ADVANCEMENT"/>
    <x v="0"/>
    <s v="REFERENCE TDI LIGHT-DUTY TRUCK"/>
    <x v="37"/>
    <s v="TRANSPORTATION"/>
    <x v="3"/>
    <s v="DIESEL FUEL"/>
    <n v="4302128.30230778"/>
  </r>
  <r>
    <n v="77351"/>
    <s v="REFERENCE ELECTRIFICATION - MODERATE TECHNOLOGY ADVANCEMENT"/>
    <x v="0"/>
    <s v="REFERENCE TDI LIGHT-DUTY TRUCK"/>
    <x v="37"/>
    <s v="TRANSPORTATION"/>
    <x v="3"/>
    <s v="COMPRESSED PIPELINE GAS"/>
    <n v="0"/>
  </r>
  <r>
    <n v="77352"/>
    <s v="REFERENCE ELECTRIFICATION - MODERATE TECHNOLOGY ADVANCEMENT"/>
    <x v="0"/>
    <s v="REFERENCE TDI LIGHT-DUTY TRUCK"/>
    <x v="37"/>
    <s v="TRANSPORTATION"/>
    <x v="3"/>
    <s v="LIQUID HYDROGEN"/>
    <n v="0"/>
  </r>
  <r>
    <n v="77353"/>
    <s v="REFERENCE ELECTRIFICATION - MODERATE TECHNOLOGY ADVANCEMENT"/>
    <x v="0"/>
    <s v="REFERENCE TDI LIGHT-DUTY TRUCK"/>
    <x v="38"/>
    <s v="TRANSPORTATION"/>
    <x v="3"/>
    <s v="GASOLINE FUEL"/>
    <n v="0"/>
  </r>
  <r>
    <n v="77354"/>
    <s v="REFERENCE ELECTRIFICATION - MODERATE TECHNOLOGY ADVANCEMENT"/>
    <x v="0"/>
    <s v="REFERENCE TDI LIGHT-DUTY TRUCK"/>
    <x v="38"/>
    <s v="TRANSPORTATION"/>
    <x v="3"/>
    <s v="ELECTRICITY"/>
    <n v="0"/>
  </r>
  <r>
    <n v="77355"/>
    <s v="REFERENCE ELECTRIFICATION - MODERATE TECHNOLOGY ADVANCEMENT"/>
    <x v="0"/>
    <s v="REFERENCE TDI LIGHT-DUTY TRUCK"/>
    <x v="38"/>
    <s v="TRANSPORTATION"/>
    <x v="3"/>
    <s v="DIESEL FUEL"/>
    <n v="13630107.4193222"/>
  </r>
  <r>
    <n v="77356"/>
    <s v="REFERENCE ELECTRIFICATION - MODERATE TECHNOLOGY ADVANCEMENT"/>
    <x v="0"/>
    <s v="REFERENCE TDI LIGHT-DUTY TRUCK"/>
    <x v="38"/>
    <s v="TRANSPORTATION"/>
    <x v="3"/>
    <s v="COMPRESSED PIPELINE GAS"/>
    <n v="0"/>
  </r>
  <r>
    <n v="77357"/>
    <s v="REFERENCE ELECTRIFICATION - MODERATE TECHNOLOGY ADVANCEMENT"/>
    <x v="0"/>
    <s v="REFERENCE TDI LIGHT-DUTY TRUCK"/>
    <x v="38"/>
    <s v="TRANSPORTATION"/>
    <x v="3"/>
    <s v="LIQUID HYDROGEN"/>
    <n v="0"/>
  </r>
  <r>
    <n v="77358"/>
    <s v="REFERENCE ELECTRIFICATION - MODERATE TECHNOLOGY ADVANCEMENT"/>
    <x v="0"/>
    <s v="REFERENCE TDI LIGHT-DUTY TRUCK"/>
    <x v="39"/>
    <s v="TRANSPORTATION"/>
    <x v="3"/>
    <s v="GASOLINE FUEL"/>
    <n v="0"/>
  </r>
  <r>
    <n v="77359"/>
    <s v="REFERENCE ELECTRIFICATION - MODERATE TECHNOLOGY ADVANCEMENT"/>
    <x v="0"/>
    <s v="REFERENCE TDI LIGHT-DUTY TRUCK"/>
    <x v="39"/>
    <s v="TRANSPORTATION"/>
    <x v="3"/>
    <s v="ELECTRICITY"/>
    <n v="0"/>
  </r>
  <r>
    <n v="77360"/>
    <s v="REFERENCE ELECTRIFICATION - MODERATE TECHNOLOGY ADVANCEMENT"/>
    <x v="0"/>
    <s v="REFERENCE TDI LIGHT-DUTY TRUCK"/>
    <x v="39"/>
    <s v="TRANSPORTATION"/>
    <x v="3"/>
    <s v="DIESEL FUEL"/>
    <n v="1085583.77478895"/>
  </r>
  <r>
    <n v="77361"/>
    <s v="REFERENCE ELECTRIFICATION - MODERATE TECHNOLOGY ADVANCEMENT"/>
    <x v="0"/>
    <s v="REFERENCE TDI LIGHT-DUTY TRUCK"/>
    <x v="39"/>
    <s v="TRANSPORTATION"/>
    <x v="3"/>
    <s v="COMPRESSED PIPELINE GAS"/>
    <n v="0"/>
  </r>
  <r>
    <n v="77362"/>
    <s v="REFERENCE ELECTRIFICATION - MODERATE TECHNOLOGY ADVANCEMENT"/>
    <x v="0"/>
    <s v="REFERENCE TDI LIGHT-DUTY TRUCK"/>
    <x v="39"/>
    <s v="TRANSPORTATION"/>
    <x v="3"/>
    <s v="LIQUID HYDROGEN"/>
    <n v="0"/>
  </r>
  <r>
    <n v="77363"/>
    <s v="REFERENCE ELECTRIFICATION - MODERATE TECHNOLOGY ADVANCEMENT"/>
    <x v="0"/>
    <s v="REFERENCE TDI LIGHT-DUTY TRUCK"/>
    <x v="40"/>
    <s v="TRANSPORTATION"/>
    <x v="3"/>
    <s v="GASOLINE FUEL"/>
    <n v="0"/>
  </r>
  <r>
    <n v="77364"/>
    <s v="REFERENCE ELECTRIFICATION - MODERATE TECHNOLOGY ADVANCEMENT"/>
    <x v="0"/>
    <s v="REFERENCE TDI LIGHT-DUTY TRUCK"/>
    <x v="40"/>
    <s v="TRANSPORTATION"/>
    <x v="3"/>
    <s v="ELECTRICITY"/>
    <n v="0"/>
  </r>
  <r>
    <n v="77365"/>
    <s v="REFERENCE ELECTRIFICATION - MODERATE TECHNOLOGY ADVANCEMENT"/>
    <x v="0"/>
    <s v="REFERENCE TDI LIGHT-DUTY TRUCK"/>
    <x v="40"/>
    <s v="TRANSPORTATION"/>
    <x v="3"/>
    <s v="DIESEL FUEL"/>
    <n v="7116604.76646465"/>
  </r>
  <r>
    <n v="77366"/>
    <s v="REFERENCE ELECTRIFICATION - MODERATE TECHNOLOGY ADVANCEMENT"/>
    <x v="0"/>
    <s v="REFERENCE TDI LIGHT-DUTY TRUCK"/>
    <x v="40"/>
    <s v="TRANSPORTATION"/>
    <x v="3"/>
    <s v="COMPRESSED PIPELINE GAS"/>
    <n v="0"/>
  </r>
  <r>
    <n v="77367"/>
    <s v="REFERENCE ELECTRIFICATION - MODERATE TECHNOLOGY ADVANCEMENT"/>
    <x v="0"/>
    <s v="REFERENCE TDI LIGHT-DUTY TRUCK"/>
    <x v="40"/>
    <s v="TRANSPORTATION"/>
    <x v="3"/>
    <s v="LIQUID HYDROGEN"/>
    <n v="0"/>
  </r>
  <r>
    <n v="77368"/>
    <s v="REFERENCE ELECTRIFICATION - MODERATE TECHNOLOGY ADVANCEMENT"/>
    <x v="0"/>
    <s v="REFERENCE TDI LIGHT-DUTY TRUCK"/>
    <x v="41"/>
    <s v="TRANSPORTATION"/>
    <x v="3"/>
    <s v="GASOLINE FUEL"/>
    <n v="0"/>
  </r>
  <r>
    <n v="77369"/>
    <s v="REFERENCE ELECTRIFICATION - MODERATE TECHNOLOGY ADVANCEMENT"/>
    <x v="0"/>
    <s v="REFERENCE TDI LIGHT-DUTY TRUCK"/>
    <x v="41"/>
    <s v="TRANSPORTATION"/>
    <x v="3"/>
    <s v="ELECTRICITY"/>
    <n v="0"/>
  </r>
  <r>
    <n v="77370"/>
    <s v="REFERENCE ELECTRIFICATION - MODERATE TECHNOLOGY ADVANCEMENT"/>
    <x v="0"/>
    <s v="REFERENCE TDI LIGHT-DUTY TRUCK"/>
    <x v="41"/>
    <s v="TRANSPORTATION"/>
    <x v="3"/>
    <s v="DIESEL FUEL"/>
    <n v="1206204.20246024"/>
  </r>
  <r>
    <n v="77371"/>
    <s v="REFERENCE ELECTRIFICATION - MODERATE TECHNOLOGY ADVANCEMENT"/>
    <x v="0"/>
    <s v="REFERENCE TDI LIGHT-DUTY TRUCK"/>
    <x v="41"/>
    <s v="TRANSPORTATION"/>
    <x v="3"/>
    <s v="COMPRESSED PIPELINE GAS"/>
    <n v="0"/>
  </r>
  <r>
    <n v="77372"/>
    <s v="REFERENCE ELECTRIFICATION - MODERATE TECHNOLOGY ADVANCEMENT"/>
    <x v="0"/>
    <s v="REFERENCE TDI LIGHT-DUTY TRUCK"/>
    <x v="41"/>
    <s v="TRANSPORTATION"/>
    <x v="3"/>
    <s v="LIQUID HYDROGEN"/>
    <n v="0"/>
  </r>
  <r>
    <n v="77373"/>
    <s v="REFERENCE ELECTRIFICATION - MODERATE TECHNOLOGY ADVANCEMENT"/>
    <x v="0"/>
    <s v="REFERENCE TDI LIGHT-DUTY TRUCK"/>
    <x v="42"/>
    <s v="TRANSPORTATION"/>
    <x v="3"/>
    <s v="GASOLINE FUEL"/>
    <n v="0"/>
  </r>
  <r>
    <n v="77374"/>
    <s v="REFERENCE ELECTRIFICATION - MODERATE TECHNOLOGY ADVANCEMENT"/>
    <x v="0"/>
    <s v="REFERENCE TDI LIGHT-DUTY TRUCK"/>
    <x v="42"/>
    <s v="TRANSPORTATION"/>
    <x v="3"/>
    <s v="ELECTRICITY"/>
    <n v="0"/>
  </r>
  <r>
    <n v="77375"/>
    <s v="REFERENCE ELECTRIFICATION - MODERATE TECHNOLOGY ADVANCEMENT"/>
    <x v="0"/>
    <s v="REFERENCE TDI LIGHT-DUTY TRUCK"/>
    <x v="42"/>
    <s v="TRANSPORTATION"/>
    <x v="3"/>
    <s v="DIESEL FUEL"/>
    <n v="10091908.4303899"/>
  </r>
  <r>
    <n v="77376"/>
    <s v="REFERENCE ELECTRIFICATION - MODERATE TECHNOLOGY ADVANCEMENT"/>
    <x v="0"/>
    <s v="REFERENCE TDI LIGHT-DUTY TRUCK"/>
    <x v="42"/>
    <s v="TRANSPORTATION"/>
    <x v="3"/>
    <s v="COMPRESSED PIPELINE GAS"/>
    <n v="0"/>
  </r>
  <r>
    <n v="77377"/>
    <s v="REFERENCE ELECTRIFICATION - MODERATE TECHNOLOGY ADVANCEMENT"/>
    <x v="0"/>
    <s v="REFERENCE TDI LIGHT-DUTY TRUCK"/>
    <x v="42"/>
    <s v="TRANSPORTATION"/>
    <x v="3"/>
    <s v="LIQUID HYDROGEN"/>
    <n v="0"/>
  </r>
  <r>
    <n v="77378"/>
    <s v="REFERENCE ELECTRIFICATION - MODERATE TECHNOLOGY ADVANCEMENT"/>
    <x v="0"/>
    <s v="REFERENCE TDI LIGHT-DUTY TRUCK"/>
    <x v="43"/>
    <s v="TRANSPORTATION"/>
    <x v="3"/>
    <s v="GASOLINE FUEL"/>
    <n v="0"/>
  </r>
  <r>
    <n v="77379"/>
    <s v="REFERENCE ELECTRIFICATION - MODERATE TECHNOLOGY ADVANCEMENT"/>
    <x v="0"/>
    <s v="REFERENCE TDI LIGHT-DUTY TRUCK"/>
    <x v="43"/>
    <s v="TRANSPORTATION"/>
    <x v="3"/>
    <s v="ELECTRICITY"/>
    <n v="0"/>
  </r>
  <r>
    <n v="77380"/>
    <s v="REFERENCE ELECTRIFICATION - MODERATE TECHNOLOGY ADVANCEMENT"/>
    <x v="0"/>
    <s v="REFERENCE TDI LIGHT-DUTY TRUCK"/>
    <x v="43"/>
    <s v="TRANSPORTATION"/>
    <x v="3"/>
    <s v="DIESEL FUEL"/>
    <n v="30034484.3986865"/>
  </r>
  <r>
    <n v="77381"/>
    <s v="REFERENCE ELECTRIFICATION - MODERATE TECHNOLOGY ADVANCEMENT"/>
    <x v="0"/>
    <s v="REFERENCE TDI LIGHT-DUTY TRUCK"/>
    <x v="43"/>
    <s v="TRANSPORTATION"/>
    <x v="3"/>
    <s v="COMPRESSED PIPELINE GAS"/>
    <n v="0"/>
  </r>
  <r>
    <n v="77382"/>
    <s v="REFERENCE ELECTRIFICATION - MODERATE TECHNOLOGY ADVANCEMENT"/>
    <x v="0"/>
    <s v="REFERENCE TDI LIGHT-DUTY TRUCK"/>
    <x v="43"/>
    <s v="TRANSPORTATION"/>
    <x v="3"/>
    <s v="LIQUID HYDROGEN"/>
    <n v="0"/>
  </r>
  <r>
    <n v="77383"/>
    <s v="REFERENCE ELECTRIFICATION - MODERATE TECHNOLOGY ADVANCEMENT"/>
    <x v="0"/>
    <s v="REFERENCE TDI LIGHT-DUTY TRUCK"/>
    <x v="44"/>
    <s v="TRANSPORTATION"/>
    <x v="3"/>
    <s v="GASOLINE FUEL"/>
    <n v="0"/>
  </r>
  <r>
    <n v="77384"/>
    <s v="REFERENCE ELECTRIFICATION - MODERATE TECHNOLOGY ADVANCEMENT"/>
    <x v="0"/>
    <s v="REFERENCE TDI LIGHT-DUTY TRUCK"/>
    <x v="44"/>
    <s v="TRANSPORTATION"/>
    <x v="3"/>
    <s v="ELECTRICITY"/>
    <n v="0"/>
  </r>
  <r>
    <n v="77385"/>
    <s v="REFERENCE ELECTRIFICATION - MODERATE TECHNOLOGY ADVANCEMENT"/>
    <x v="0"/>
    <s v="REFERENCE TDI LIGHT-DUTY TRUCK"/>
    <x v="44"/>
    <s v="TRANSPORTATION"/>
    <x v="3"/>
    <s v="DIESEL FUEL"/>
    <n v="3136130.9131965"/>
  </r>
  <r>
    <n v="77386"/>
    <s v="REFERENCE ELECTRIFICATION - MODERATE TECHNOLOGY ADVANCEMENT"/>
    <x v="0"/>
    <s v="REFERENCE TDI LIGHT-DUTY TRUCK"/>
    <x v="44"/>
    <s v="TRANSPORTATION"/>
    <x v="3"/>
    <s v="COMPRESSED PIPELINE GAS"/>
    <n v="0"/>
  </r>
  <r>
    <n v="77387"/>
    <s v="REFERENCE ELECTRIFICATION - MODERATE TECHNOLOGY ADVANCEMENT"/>
    <x v="0"/>
    <s v="REFERENCE TDI LIGHT-DUTY TRUCK"/>
    <x v="44"/>
    <s v="TRANSPORTATION"/>
    <x v="3"/>
    <s v="LIQUID HYDROGEN"/>
    <n v="0"/>
  </r>
  <r>
    <n v="77388"/>
    <s v="REFERENCE ELECTRIFICATION - MODERATE TECHNOLOGY ADVANCEMENT"/>
    <x v="0"/>
    <s v="REFERENCE TDI LIGHT-DUTY TRUCK"/>
    <x v="45"/>
    <s v="TRANSPORTATION"/>
    <x v="3"/>
    <s v="GASOLINE FUEL"/>
    <n v="0"/>
  </r>
  <r>
    <n v="77389"/>
    <s v="REFERENCE ELECTRIFICATION - MODERATE TECHNOLOGY ADVANCEMENT"/>
    <x v="0"/>
    <s v="REFERENCE TDI LIGHT-DUTY TRUCK"/>
    <x v="45"/>
    <s v="TRANSPORTATION"/>
    <x v="3"/>
    <s v="ELECTRICITY"/>
    <n v="0"/>
  </r>
  <r>
    <n v="77390"/>
    <s v="REFERENCE ELECTRIFICATION - MODERATE TECHNOLOGY ADVANCEMENT"/>
    <x v="0"/>
    <s v="REFERENCE TDI LIGHT-DUTY TRUCK"/>
    <x v="45"/>
    <s v="TRANSPORTATION"/>
    <x v="3"/>
    <s v="DIESEL FUEL"/>
    <n v="1005170.16046627"/>
  </r>
  <r>
    <n v="77391"/>
    <s v="REFERENCE ELECTRIFICATION - MODERATE TECHNOLOGY ADVANCEMENT"/>
    <x v="0"/>
    <s v="REFERENCE TDI LIGHT-DUTY TRUCK"/>
    <x v="45"/>
    <s v="TRANSPORTATION"/>
    <x v="3"/>
    <s v="COMPRESSED PIPELINE GAS"/>
    <n v="0"/>
  </r>
  <r>
    <n v="77392"/>
    <s v="REFERENCE ELECTRIFICATION - MODERATE TECHNOLOGY ADVANCEMENT"/>
    <x v="0"/>
    <s v="REFERENCE TDI LIGHT-DUTY TRUCK"/>
    <x v="45"/>
    <s v="TRANSPORTATION"/>
    <x v="3"/>
    <s v="LIQUID HYDROGEN"/>
    <n v="0"/>
  </r>
  <r>
    <n v="77393"/>
    <s v="REFERENCE ELECTRIFICATION - MODERATE TECHNOLOGY ADVANCEMENT"/>
    <x v="0"/>
    <s v="REFERENCE TDI LIGHT-DUTY TRUCK"/>
    <x v="46"/>
    <s v="TRANSPORTATION"/>
    <x v="3"/>
    <s v="GASOLINE FUEL"/>
    <n v="0"/>
  </r>
  <r>
    <n v="77394"/>
    <s v="REFERENCE ELECTRIFICATION - MODERATE TECHNOLOGY ADVANCEMENT"/>
    <x v="0"/>
    <s v="REFERENCE TDI LIGHT-DUTY TRUCK"/>
    <x v="46"/>
    <s v="TRANSPORTATION"/>
    <x v="3"/>
    <s v="ELECTRICITY"/>
    <n v="0"/>
  </r>
  <r>
    <n v="77395"/>
    <s v="REFERENCE ELECTRIFICATION - MODERATE TECHNOLOGY ADVANCEMENT"/>
    <x v="0"/>
    <s v="REFERENCE TDI LIGHT-DUTY TRUCK"/>
    <x v="46"/>
    <s v="TRANSPORTATION"/>
    <x v="3"/>
    <s v="DIESEL FUEL"/>
    <n v="11619767.0818896"/>
  </r>
  <r>
    <n v="77396"/>
    <s v="REFERENCE ELECTRIFICATION - MODERATE TECHNOLOGY ADVANCEMENT"/>
    <x v="0"/>
    <s v="REFERENCE TDI LIGHT-DUTY TRUCK"/>
    <x v="46"/>
    <s v="TRANSPORTATION"/>
    <x v="3"/>
    <s v="COMPRESSED PIPELINE GAS"/>
    <n v="0"/>
  </r>
  <r>
    <n v="77397"/>
    <s v="REFERENCE ELECTRIFICATION - MODERATE TECHNOLOGY ADVANCEMENT"/>
    <x v="0"/>
    <s v="REFERENCE TDI LIGHT-DUTY TRUCK"/>
    <x v="46"/>
    <s v="TRANSPORTATION"/>
    <x v="3"/>
    <s v="LIQUID HYDROGEN"/>
    <n v="0"/>
  </r>
  <r>
    <n v="77398"/>
    <s v="REFERENCE ELECTRIFICATION - MODERATE TECHNOLOGY ADVANCEMENT"/>
    <x v="0"/>
    <s v="REFERENCE TDI LIGHT-DUTY TRUCK"/>
    <x v="47"/>
    <s v="TRANSPORTATION"/>
    <x v="3"/>
    <s v="GASOLINE FUEL"/>
    <n v="0"/>
  </r>
  <r>
    <n v="77399"/>
    <s v="REFERENCE ELECTRIFICATION - MODERATE TECHNOLOGY ADVANCEMENT"/>
    <x v="0"/>
    <s v="REFERENCE TDI LIGHT-DUTY TRUCK"/>
    <x v="47"/>
    <s v="TRANSPORTATION"/>
    <x v="3"/>
    <s v="ELECTRICITY"/>
    <n v="0"/>
  </r>
  <r>
    <n v="77400"/>
    <s v="REFERENCE ELECTRIFICATION - MODERATE TECHNOLOGY ADVANCEMENT"/>
    <x v="0"/>
    <s v="REFERENCE TDI LIGHT-DUTY TRUCK"/>
    <x v="47"/>
    <s v="TRANSPORTATION"/>
    <x v="3"/>
    <s v="DIESEL FUEL"/>
    <n v="8161981.71552904"/>
  </r>
  <r>
    <n v="77401"/>
    <s v="REFERENCE ELECTRIFICATION - MODERATE TECHNOLOGY ADVANCEMENT"/>
    <x v="0"/>
    <s v="REFERENCE TDI LIGHT-DUTY TRUCK"/>
    <x v="47"/>
    <s v="TRANSPORTATION"/>
    <x v="3"/>
    <s v="COMPRESSED PIPELINE GAS"/>
    <n v="0"/>
  </r>
  <r>
    <n v="77402"/>
    <s v="REFERENCE ELECTRIFICATION - MODERATE TECHNOLOGY ADVANCEMENT"/>
    <x v="0"/>
    <s v="REFERENCE TDI LIGHT-DUTY TRUCK"/>
    <x v="47"/>
    <s v="TRANSPORTATION"/>
    <x v="3"/>
    <s v="LIQUID HYDROGEN"/>
    <n v="0"/>
  </r>
  <r>
    <n v="77403"/>
    <s v="REFERENCE ELECTRIFICATION - MODERATE TECHNOLOGY ADVANCEMENT"/>
    <x v="0"/>
    <s v="REFERENCE TDI LIGHT-DUTY TRUCK"/>
    <x v="48"/>
    <s v="TRANSPORTATION"/>
    <x v="3"/>
    <s v="GASOLINE FUEL"/>
    <n v="0"/>
  </r>
  <r>
    <n v="77404"/>
    <s v="REFERENCE ELECTRIFICATION - MODERATE TECHNOLOGY ADVANCEMENT"/>
    <x v="0"/>
    <s v="REFERENCE TDI LIGHT-DUTY TRUCK"/>
    <x v="48"/>
    <s v="TRANSPORTATION"/>
    <x v="3"/>
    <s v="ELECTRICITY"/>
    <n v="0"/>
  </r>
  <r>
    <n v="77405"/>
    <s v="REFERENCE ELECTRIFICATION - MODERATE TECHNOLOGY ADVANCEMENT"/>
    <x v="0"/>
    <s v="REFERENCE TDI LIGHT-DUTY TRUCK"/>
    <x v="48"/>
    <s v="TRANSPORTATION"/>
    <x v="3"/>
    <s v="DIESEL FUEL"/>
    <n v="2573235.61706468"/>
  </r>
  <r>
    <n v="77406"/>
    <s v="REFERENCE ELECTRIFICATION - MODERATE TECHNOLOGY ADVANCEMENT"/>
    <x v="0"/>
    <s v="REFERENCE TDI LIGHT-DUTY TRUCK"/>
    <x v="48"/>
    <s v="TRANSPORTATION"/>
    <x v="3"/>
    <s v="COMPRESSED PIPELINE GAS"/>
    <n v="0"/>
  </r>
  <r>
    <n v="77407"/>
    <s v="REFERENCE ELECTRIFICATION - MODERATE TECHNOLOGY ADVANCEMENT"/>
    <x v="0"/>
    <s v="REFERENCE TDI LIGHT-DUTY TRUCK"/>
    <x v="48"/>
    <s v="TRANSPORTATION"/>
    <x v="3"/>
    <s v="LIQUID HYDROGEN"/>
    <n v="0"/>
  </r>
  <r>
    <n v="77408"/>
    <s v="REFERENCE ELECTRIFICATION - MODERATE TECHNOLOGY ADVANCEMENT"/>
    <x v="0"/>
    <s v="REFERENCE TDI LIGHT-DUTY TRUCK"/>
    <x v="49"/>
    <s v="TRANSPORTATION"/>
    <x v="3"/>
    <s v="GASOLINE FUEL"/>
    <n v="0"/>
  </r>
  <r>
    <n v="77409"/>
    <s v="REFERENCE ELECTRIFICATION - MODERATE TECHNOLOGY ADVANCEMENT"/>
    <x v="0"/>
    <s v="REFERENCE TDI LIGHT-DUTY TRUCK"/>
    <x v="49"/>
    <s v="TRANSPORTATION"/>
    <x v="3"/>
    <s v="ELECTRICITY"/>
    <n v="0"/>
  </r>
  <r>
    <n v="77410"/>
    <s v="REFERENCE ELECTRIFICATION - MODERATE TECHNOLOGY ADVANCEMENT"/>
    <x v="0"/>
    <s v="REFERENCE TDI LIGHT-DUTY TRUCK"/>
    <x v="49"/>
    <s v="TRANSPORTATION"/>
    <x v="3"/>
    <s v="DIESEL FUEL"/>
    <n v="8242395.33810294"/>
  </r>
  <r>
    <n v="77411"/>
    <s v="REFERENCE ELECTRIFICATION - MODERATE TECHNOLOGY ADVANCEMENT"/>
    <x v="0"/>
    <s v="REFERENCE TDI LIGHT-DUTY TRUCK"/>
    <x v="49"/>
    <s v="TRANSPORTATION"/>
    <x v="3"/>
    <s v="COMPRESSED PIPELINE GAS"/>
    <n v="0"/>
  </r>
  <r>
    <n v="77412"/>
    <s v="REFERENCE ELECTRIFICATION - MODERATE TECHNOLOGY ADVANCEMENT"/>
    <x v="0"/>
    <s v="REFERENCE TDI LIGHT-DUTY TRUCK"/>
    <x v="49"/>
    <s v="TRANSPORTATION"/>
    <x v="3"/>
    <s v="LIQUID HYDROGEN"/>
    <n v="0"/>
  </r>
  <r>
    <n v="77413"/>
    <s v="REFERENCE ELECTRIFICATION - MODERATE TECHNOLOGY ADVANCEMENT"/>
    <x v="0"/>
    <s v="REFERENCE TDI LIGHT-DUTY TRUCK"/>
    <x v="50"/>
    <s v="TRANSPORTATION"/>
    <x v="3"/>
    <s v="GASOLINE FUEL"/>
    <n v="0"/>
  </r>
  <r>
    <n v="77414"/>
    <s v="REFERENCE ELECTRIFICATION - MODERATE TECHNOLOGY ADVANCEMENT"/>
    <x v="0"/>
    <s v="REFERENCE TDI LIGHT-DUTY TRUCK"/>
    <x v="50"/>
    <s v="TRANSPORTATION"/>
    <x v="3"/>
    <s v="ELECTRICITY"/>
    <n v="0"/>
  </r>
  <r>
    <n v="77415"/>
    <s v="REFERENCE ELECTRIFICATION - MODERATE TECHNOLOGY ADVANCEMENT"/>
    <x v="0"/>
    <s v="REFERENCE TDI LIGHT-DUTY TRUCK"/>
    <x v="50"/>
    <s v="TRANSPORTATION"/>
    <x v="3"/>
    <s v="DIESEL FUEL"/>
    <n v="1206204.1983354"/>
  </r>
  <r>
    <n v="77416"/>
    <s v="REFERENCE ELECTRIFICATION - MODERATE TECHNOLOGY ADVANCEMENT"/>
    <x v="0"/>
    <s v="REFERENCE TDI LIGHT-DUTY TRUCK"/>
    <x v="50"/>
    <s v="TRANSPORTATION"/>
    <x v="3"/>
    <s v="COMPRESSED PIPELINE GAS"/>
    <n v="0"/>
  </r>
  <r>
    <n v="77417"/>
    <s v="REFERENCE ELECTRIFICATION - MODERATE TECHNOLOGY ADVANCEMENT"/>
    <x v="0"/>
    <s v="REFERENCE TDI LIGHT-DUTY TRUCK"/>
    <x v="50"/>
    <s v="TRANSPORTATION"/>
    <x v="3"/>
    <s v="LIQUID HYDROGEN"/>
    <n v="0"/>
  </r>
  <r>
    <n v="77418"/>
    <s v="REFERENCE ELECTRIFICATION - MODERATE TECHNOLOGY ADVANCEMENT"/>
    <x v="0"/>
    <s v="ELECTRIC HEAVY DUTY VEHICLE"/>
    <x v="0"/>
    <s v="TRANSPORTATION"/>
    <x v="1"/>
    <s v="GASOLINE FUEL"/>
    <m/>
  </r>
  <r>
    <n v="77419"/>
    <s v="REFERENCE ELECTRIFICATION - MODERATE TECHNOLOGY ADVANCEMENT"/>
    <x v="0"/>
    <s v="ELECTRIC HEAVY DUTY VEHICLE"/>
    <x v="0"/>
    <s v="TRANSPORTATION"/>
    <x v="1"/>
    <s v="ELECTRICITY"/>
    <n v="0"/>
  </r>
  <r>
    <n v="77420"/>
    <s v="REFERENCE ELECTRIFICATION - MODERATE TECHNOLOGY ADVANCEMENT"/>
    <x v="0"/>
    <s v="ELECTRIC HEAVY DUTY VEHICLE"/>
    <x v="0"/>
    <s v="TRANSPORTATION"/>
    <x v="1"/>
    <s v="DIESEL FUEL"/>
    <m/>
  </r>
  <r>
    <n v="77421"/>
    <s v="REFERENCE ELECTRIFICATION - MODERATE TECHNOLOGY ADVANCEMENT"/>
    <x v="0"/>
    <s v="ELECTRIC HEAVY DUTY VEHICLE"/>
    <x v="0"/>
    <s v="TRANSPORTATION"/>
    <x v="1"/>
    <s v="LPG FUEL"/>
    <m/>
  </r>
  <r>
    <n v="77422"/>
    <s v="REFERENCE ELECTRIFICATION - MODERATE TECHNOLOGY ADVANCEMENT"/>
    <x v="0"/>
    <s v="ELECTRIC HEAVY DUTY VEHICLE"/>
    <x v="0"/>
    <s v="TRANSPORTATION"/>
    <x v="1"/>
    <s v="LIQUEFIED PIPELINE GAS"/>
    <m/>
  </r>
  <r>
    <n v="77423"/>
    <s v="REFERENCE ELECTRIFICATION - MODERATE TECHNOLOGY ADVANCEMENT"/>
    <x v="0"/>
    <s v="ELECTRIC HEAVY DUTY VEHICLE"/>
    <x v="1"/>
    <s v="TRANSPORTATION"/>
    <x v="1"/>
    <s v="GASOLINE FUEL"/>
    <m/>
  </r>
  <r>
    <n v="77424"/>
    <s v="REFERENCE ELECTRIFICATION - MODERATE TECHNOLOGY ADVANCEMENT"/>
    <x v="0"/>
    <s v="ELECTRIC HEAVY DUTY VEHICLE"/>
    <x v="1"/>
    <s v="TRANSPORTATION"/>
    <x v="1"/>
    <s v="ELECTRICITY"/>
    <n v="0"/>
  </r>
  <r>
    <n v="77425"/>
    <s v="REFERENCE ELECTRIFICATION - MODERATE TECHNOLOGY ADVANCEMENT"/>
    <x v="0"/>
    <s v="ELECTRIC HEAVY DUTY VEHICLE"/>
    <x v="1"/>
    <s v="TRANSPORTATION"/>
    <x v="1"/>
    <s v="DIESEL FUEL"/>
    <m/>
  </r>
  <r>
    <n v="77426"/>
    <s v="REFERENCE ELECTRIFICATION - MODERATE TECHNOLOGY ADVANCEMENT"/>
    <x v="0"/>
    <s v="ELECTRIC HEAVY DUTY VEHICLE"/>
    <x v="1"/>
    <s v="TRANSPORTATION"/>
    <x v="1"/>
    <s v="LPG FUEL"/>
    <m/>
  </r>
  <r>
    <n v="77427"/>
    <s v="REFERENCE ELECTRIFICATION - MODERATE TECHNOLOGY ADVANCEMENT"/>
    <x v="0"/>
    <s v="ELECTRIC HEAVY DUTY VEHICLE"/>
    <x v="1"/>
    <s v="TRANSPORTATION"/>
    <x v="1"/>
    <s v="LIQUEFIED PIPELINE GAS"/>
    <m/>
  </r>
  <r>
    <n v="77428"/>
    <s v="REFERENCE ELECTRIFICATION - MODERATE TECHNOLOGY ADVANCEMENT"/>
    <x v="0"/>
    <s v="ELECTRIC HEAVY DUTY VEHICLE"/>
    <x v="2"/>
    <s v="TRANSPORTATION"/>
    <x v="1"/>
    <s v="GASOLINE FUEL"/>
    <m/>
  </r>
  <r>
    <n v="77429"/>
    <s v="REFERENCE ELECTRIFICATION - MODERATE TECHNOLOGY ADVANCEMENT"/>
    <x v="0"/>
    <s v="ELECTRIC HEAVY DUTY VEHICLE"/>
    <x v="2"/>
    <s v="TRANSPORTATION"/>
    <x v="1"/>
    <s v="ELECTRICITY"/>
    <n v="0"/>
  </r>
  <r>
    <n v="77430"/>
    <s v="REFERENCE ELECTRIFICATION - MODERATE TECHNOLOGY ADVANCEMENT"/>
    <x v="0"/>
    <s v="ELECTRIC HEAVY DUTY VEHICLE"/>
    <x v="2"/>
    <s v="TRANSPORTATION"/>
    <x v="1"/>
    <s v="DIESEL FUEL"/>
    <m/>
  </r>
  <r>
    <n v="77431"/>
    <s v="REFERENCE ELECTRIFICATION - MODERATE TECHNOLOGY ADVANCEMENT"/>
    <x v="0"/>
    <s v="ELECTRIC HEAVY DUTY VEHICLE"/>
    <x v="2"/>
    <s v="TRANSPORTATION"/>
    <x v="1"/>
    <s v="LPG FUEL"/>
    <m/>
  </r>
  <r>
    <n v="77432"/>
    <s v="REFERENCE ELECTRIFICATION - MODERATE TECHNOLOGY ADVANCEMENT"/>
    <x v="0"/>
    <s v="ELECTRIC HEAVY DUTY VEHICLE"/>
    <x v="2"/>
    <s v="TRANSPORTATION"/>
    <x v="1"/>
    <s v="LIQUEFIED PIPELINE GAS"/>
    <m/>
  </r>
  <r>
    <n v="77433"/>
    <s v="REFERENCE ELECTRIFICATION - MODERATE TECHNOLOGY ADVANCEMENT"/>
    <x v="0"/>
    <s v="ELECTRIC HEAVY DUTY VEHICLE"/>
    <x v="3"/>
    <s v="TRANSPORTATION"/>
    <x v="1"/>
    <s v="GASOLINE FUEL"/>
    <m/>
  </r>
  <r>
    <n v="77434"/>
    <s v="REFERENCE ELECTRIFICATION - MODERATE TECHNOLOGY ADVANCEMENT"/>
    <x v="0"/>
    <s v="ELECTRIC HEAVY DUTY VEHICLE"/>
    <x v="3"/>
    <s v="TRANSPORTATION"/>
    <x v="1"/>
    <s v="ELECTRICITY"/>
    <n v="0"/>
  </r>
  <r>
    <n v="77435"/>
    <s v="REFERENCE ELECTRIFICATION - MODERATE TECHNOLOGY ADVANCEMENT"/>
    <x v="0"/>
    <s v="ELECTRIC HEAVY DUTY VEHICLE"/>
    <x v="3"/>
    <s v="TRANSPORTATION"/>
    <x v="1"/>
    <s v="DIESEL FUEL"/>
    <m/>
  </r>
  <r>
    <n v="77436"/>
    <s v="REFERENCE ELECTRIFICATION - MODERATE TECHNOLOGY ADVANCEMENT"/>
    <x v="0"/>
    <s v="ELECTRIC HEAVY DUTY VEHICLE"/>
    <x v="3"/>
    <s v="TRANSPORTATION"/>
    <x v="1"/>
    <s v="LPG FUEL"/>
    <m/>
  </r>
  <r>
    <n v="77437"/>
    <s v="REFERENCE ELECTRIFICATION - MODERATE TECHNOLOGY ADVANCEMENT"/>
    <x v="0"/>
    <s v="ELECTRIC HEAVY DUTY VEHICLE"/>
    <x v="3"/>
    <s v="TRANSPORTATION"/>
    <x v="1"/>
    <s v="LIQUEFIED PIPELINE GAS"/>
    <m/>
  </r>
  <r>
    <n v="77438"/>
    <s v="REFERENCE ELECTRIFICATION - MODERATE TECHNOLOGY ADVANCEMENT"/>
    <x v="0"/>
    <s v="ELECTRIC HEAVY DUTY VEHICLE"/>
    <x v="4"/>
    <s v="TRANSPORTATION"/>
    <x v="1"/>
    <s v="GASOLINE FUEL"/>
    <m/>
  </r>
  <r>
    <n v="77439"/>
    <s v="REFERENCE ELECTRIFICATION - MODERATE TECHNOLOGY ADVANCEMENT"/>
    <x v="0"/>
    <s v="ELECTRIC HEAVY DUTY VEHICLE"/>
    <x v="4"/>
    <s v="TRANSPORTATION"/>
    <x v="1"/>
    <s v="ELECTRICITY"/>
    <n v="0"/>
  </r>
  <r>
    <n v="77440"/>
    <s v="REFERENCE ELECTRIFICATION - MODERATE TECHNOLOGY ADVANCEMENT"/>
    <x v="0"/>
    <s v="ELECTRIC HEAVY DUTY VEHICLE"/>
    <x v="4"/>
    <s v="TRANSPORTATION"/>
    <x v="1"/>
    <s v="DIESEL FUEL"/>
    <m/>
  </r>
  <r>
    <n v="77441"/>
    <s v="REFERENCE ELECTRIFICATION - MODERATE TECHNOLOGY ADVANCEMENT"/>
    <x v="0"/>
    <s v="ELECTRIC HEAVY DUTY VEHICLE"/>
    <x v="4"/>
    <s v="TRANSPORTATION"/>
    <x v="1"/>
    <s v="LPG FUEL"/>
    <m/>
  </r>
  <r>
    <n v="77442"/>
    <s v="REFERENCE ELECTRIFICATION - MODERATE TECHNOLOGY ADVANCEMENT"/>
    <x v="0"/>
    <s v="ELECTRIC HEAVY DUTY VEHICLE"/>
    <x v="4"/>
    <s v="TRANSPORTATION"/>
    <x v="1"/>
    <s v="LIQUEFIED PIPELINE GAS"/>
    <m/>
  </r>
  <r>
    <n v="77443"/>
    <s v="REFERENCE ELECTRIFICATION - MODERATE TECHNOLOGY ADVANCEMENT"/>
    <x v="0"/>
    <s v="ELECTRIC HEAVY DUTY VEHICLE"/>
    <x v="5"/>
    <s v="TRANSPORTATION"/>
    <x v="1"/>
    <s v="GASOLINE FUEL"/>
    <m/>
  </r>
  <r>
    <n v="77444"/>
    <s v="REFERENCE ELECTRIFICATION - MODERATE TECHNOLOGY ADVANCEMENT"/>
    <x v="0"/>
    <s v="ELECTRIC HEAVY DUTY VEHICLE"/>
    <x v="5"/>
    <s v="TRANSPORTATION"/>
    <x v="1"/>
    <s v="ELECTRICITY"/>
    <n v="0"/>
  </r>
  <r>
    <n v="77445"/>
    <s v="REFERENCE ELECTRIFICATION - MODERATE TECHNOLOGY ADVANCEMENT"/>
    <x v="0"/>
    <s v="ELECTRIC HEAVY DUTY VEHICLE"/>
    <x v="5"/>
    <s v="TRANSPORTATION"/>
    <x v="1"/>
    <s v="DIESEL FUEL"/>
    <m/>
  </r>
  <r>
    <n v="77446"/>
    <s v="REFERENCE ELECTRIFICATION - MODERATE TECHNOLOGY ADVANCEMENT"/>
    <x v="0"/>
    <s v="ELECTRIC HEAVY DUTY VEHICLE"/>
    <x v="5"/>
    <s v="TRANSPORTATION"/>
    <x v="1"/>
    <s v="LPG FUEL"/>
    <m/>
  </r>
  <r>
    <n v="77447"/>
    <s v="REFERENCE ELECTRIFICATION - MODERATE TECHNOLOGY ADVANCEMENT"/>
    <x v="0"/>
    <s v="ELECTRIC HEAVY DUTY VEHICLE"/>
    <x v="5"/>
    <s v="TRANSPORTATION"/>
    <x v="1"/>
    <s v="LIQUEFIED PIPELINE GAS"/>
    <m/>
  </r>
  <r>
    <n v="77448"/>
    <s v="REFERENCE ELECTRIFICATION - MODERATE TECHNOLOGY ADVANCEMENT"/>
    <x v="0"/>
    <s v="ELECTRIC HEAVY DUTY VEHICLE"/>
    <x v="6"/>
    <s v="TRANSPORTATION"/>
    <x v="1"/>
    <s v="GASOLINE FUEL"/>
    <m/>
  </r>
  <r>
    <n v="77449"/>
    <s v="REFERENCE ELECTRIFICATION - MODERATE TECHNOLOGY ADVANCEMENT"/>
    <x v="0"/>
    <s v="ELECTRIC HEAVY DUTY VEHICLE"/>
    <x v="6"/>
    <s v="TRANSPORTATION"/>
    <x v="1"/>
    <s v="ELECTRICITY"/>
    <n v="0"/>
  </r>
  <r>
    <n v="77450"/>
    <s v="REFERENCE ELECTRIFICATION - MODERATE TECHNOLOGY ADVANCEMENT"/>
    <x v="0"/>
    <s v="ELECTRIC HEAVY DUTY VEHICLE"/>
    <x v="6"/>
    <s v="TRANSPORTATION"/>
    <x v="1"/>
    <s v="DIESEL FUEL"/>
    <m/>
  </r>
  <r>
    <n v="77451"/>
    <s v="REFERENCE ELECTRIFICATION - MODERATE TECHNOLOGY ADVANCEMENT"/>
    <x v="0"/>
    <s v="ELECTRIC HEAVY DUTY VEHICLE"/>
    <x v="6"/>
    <s v="TRANSPORTATION"/>
    <x v="1"/>
    <s v="LPG FUEL"/>
    <m/>
  </r>
  <r>
    <n v="77452"/>
    <s v="REFERENCE ELECTRIFICATION - MODERATE TECHNOLOGY ADVANCEMENT"/>
    <x v="0"/>
    <s v="ELECTRIC HEAVY DUTY VEHICLE"/>
    <x v="6"/>
    <s v="TRANSPORTATION"/>
    <x v="1"/>
    <s v="LIQUEFIED PIPELINE GAS"/>
    <m/>
  </r>
  <r>
    <n v="77453"/>
    <s v="REFERENCE ELECTRIFICATION - MODERATE TECHNOLOGY ADVANCEMENT"/>
    <x v="0"/>
    <s v="ELECTRIC HEAVY DUTY VEHICLE"/>
    <x v="7"/>
    <s v="TRANSPORTATION"/>
    <x v="1"/>
    <s v="GASOLINE FUEL"/>
    <m/>
  </r>
  <r>
    <n v="77454"/>
    <s v="REFERENCE ELECTRIFICATION - MODERATE TECHNOLOGY ADVANCEMENT"/>
    <x v="0"/>
    <s v="ELECTRIC HEAVY DUTY VEHICLE"/>
    <x v="7"/>
    <s v="TRANSPORTATION"/>
    <x v="1"/>
    <s v="ELECTRICITY"/>
    <n v="0"/>
  </r>
  <r>
    <n v="77455"/>
    <s v="REFERENCE ELECTRIFICATION - MODERATE TECHNOLOGY ADVANCEMENT"/>
    <x v="0"/>
    <s v="ELECTRIC HEAVY DUTY VEHICLE"/>
    <x v="7"/>
    <s v="TRANSPORTATION"/>
    <x v="1"/>
    <s v="DIESEL FUEL"/>
    <m/>
  </r>
  <r>
    <n v="77456"/>
    <s v="REFERENCE ELECTRIFICATION - MODERATE TECHNOLOGY ADVANCEMENT"/>
    <x v="0"/>
    <s v="ELECTRIC HEAVY DUTY VEHICLE"/>
    <x v="7"/>
    <s v="TRANSPORTATION"/>
    <x v="1"/>
    <s v="LPG FUEL"/>
    <m/>
  </r>
  <r>
    <n v="77457"/>
    <s v="REFERENCE ELECTRIFICATION - MODERATE TECHNOLOGY ADVANCEMENT"/>
    <x v="0"/>
    <s v="ELECTRIC HEAVY DUTY VEHICLE"/>
    <x v="7"/>
    <s v="TRANSPORTATION"/>
    <x v="1"/>
    <s v="LIQUEFIED PIPELINE GAS"/>
    <m/>
  </r>
  <r>
    <n v="77458"/>
    <s v="REFERENCE ELECTRIFICATION - MODERATE TECHNOLOGY ADVANCEMENT"/>
    <x v="0"/>
    <s v="ELECTRIC HEAVY DUTY VEHICLE"/>
    <x v="8"/>
    <s v="TRANSPORTATION"/>
    <x v="1"/>
    <s v="GASOLINE FUEL"/>
    <m/>
  </r>
  <r>
    <n v="77459"/>
    <s v="REFERENCE ELECTRIFICATION - MODERATE TECHNOLOGY ADVANCEMENT"/>
    <x v="0"/>
    <s v="ELECTRIC HEAVY DUTY VEHICLE"/>
    <x v="8"/>
    <s v="TRANSPORTATION"/>
    <x v="1"/>
    <s v="ELECTRICITY"/>
    <n v="0"/>
  </r>
  <r>
    <n v="77460"/>
    <s v="REFERENCE ELECTRIFICATION - MODERATE TECHNOLOGY ADVANCEMENT"/>
    <x v="0"/>
    <s v="ELECTRIC HEAVY DUTY VEHICLE"/>
    <x v="8"/>
    <s v="TRANSPORTATION"/>
    <x v="1"/>
    <s v="DIESEL FUEL"/>
    <m/>
  </r>
  <r>
    <n v="77461"/>
    <s v="REFERENCE ELECTRIFICATION - MODERATE TECHNOLOGY ADVANCEMENT"/>
    <x v="0"/>
    <s v="ELECTRIC HEAVY DUTY VEHICLE"/>
    <x v="8"/>
    <s v="TRANSPORTATION"/>
    <x v="1"/>
    <s v="LPG FUEL"/>
    <m/>
  </r>
  <r>
    <n v="77462"/>
    <s v="REFERENCE ELECTRIFICATION - MODERATE TECHNOLOGY ADVANCEMENT"/>
    <x v="0"/>
    <s v="ELECTRIC HEAVY DUTY VEHICLE"/>
    <x v="8"/>
    <s v="TRANSPORTATION"/>
    <x v="1"/>
    <s v="LIQUEFIED PIPELINE GAS"/>
    <m/>
  </r>
  <r>
    <n v="77463"/>
    <s v="REFERENCE ELECTRIFICATION - MODERATE TECHNOLOGY ADVANCEMENT"/>
    <x v="0"/>
    <s v="ELECTRIC HEAVY DUTY VEHICLE"/>
    <x v="9"/>
    <s v="TRANSPORTATION"/>
    <x v="1"/>
    <s v="GASOLINE FUEL"/>
    <m/>
  </r>
  <r>
    <n v="77464"/>
    <s v="REFERENCE ELECTRIFICATION - MODERATE TECHNOLOGY ADVANCEMENT"/>
    <x v="0"/>
    <s v="ELECTRIC HEAVY DUTY VEHICLE"/>
    <x v="9"/>
    <s v="TRANSPORTATION"/>
    <x v="1"/>
    <s v="ELECTRICITY"/>
    <n v="0"/>
  </r>
  <r>
    <n v="77465"/>
    <s v="REFERENCE ELECTRIFICATION - MODERATE TECHNOLOGY ADVANCEMENT"/>
    <x v="0"/>
    <s v="ELECTRIC HEAVY DUTY VEHICLE"/>
    <x v="9"/>
    <s v="TRANSPORTATION"/>
    <x v="1"/>
    <s v="DIESEL FUEL"/>
    <m/>
  </r>
  <r>
    <n v="77466"/>
    <s v="REFERENCE ELECTRIFICATION - MODERATE TECHNOLOGY ADVANCEMENT"/>
    <x v="0"/>
    <s v="ELECTRIC HEAVY DUTY VEHICLE"/>
    <x v="9"/>
    <s v="TRANSPORTATION"/>
    <x v="1"/>
    <s v="LPG FUEL"/>
    <m/>
  </r>
  <r>
    <n v="77467"/>
    <s v="REFERENCE ELECTRIFICATION - MODERATE TECHNOLOGY ADVANCEMENT"/>
    <x v="0"/>
    <s v="ELECTRIC HEAVY DUTY VEHICLE"/>
    <x v="9"/>
    <s v="TRANSPORTATION"/>
    <x v="1"/>
    <s v="LIQUEFIED PIPELINE GAS"/>
    <m/>
  </r>
  <r>
    <n v="77468"/>
    <s v="REFERENCE ELECTRIFICATION - MODERATE TECHNOLOGY ADVANCEMENT"/>
    <x v="0"/>
    <s v="ELECTRIC HEAVY DUTY VEHICLE"/>
    <x v="10"/>
    <s v="TRANSPORTATION"/>
    <x v="1"/>
    <s v="GASOLINE FUEL"/>
    <m/>
  </r>
  <r>
    <n v="77469"/>
    <s v="REFERENCE ELECTRIFICATION - MODERATE TECHNOLOGY ADVANCEMENT"/>
    <x v="0"/>
    <s v="ELECTRIC HEAVY DUTY VEHICLE"/>
    <x v="10"/>
    <s v="TRANSPORTATION"/>
    <x v="1"/>
    <s v="ELECTRICITY"/>
    <n v="0"/>
  </r>
  <r>
    <n v="77470"/>
    <s v="REFERENCE ELECTRIFICATION - MODERATE TECHNOLOGY ADVANCEMENT"/>
    <x v="0"/>
    <s v="ELECTRIC HEAVY DUTY VEHICLE"/>
    <x v="10"/>
    <s v="TRANSPORTATION"/>
    <x v="1"/>
    <s v="DIESEL FUEL"/>
    <m/>
  </r>
  <r>
    <n v="77471"/>
    <s v="REFERENCE ELECTRIFICATION - MODERATE TECHNOLOGY ADVANCEMENT"/>
    <x v="0"/>
    <s v="ELECTRIC HEAVY DUTY VEHICLE"/>
    <x v="10"/>
    <s v="TRANSPORTATION"/>
    <x v="1"/>
    <s v="LPG FUEL"/>
    <m/>
  </r>
  <r>
    <n v="77472"/>
    <s v="REFERENCE ELECTRIFICATION - MODERATE TECHNOLOGY ADVANCEMENT"/>
    <x v="0"/>
    <s v="ELECTRIC HEAVY DUTY VEHICLE"/>
    <x v="10"/>
    <s v="TRANSPORTATION"/>
    <x v="1"/>
    <s v="LIQUEFIED PIPELINE GAS"/>
    <m/>
  </r>
  <r>
    <n v="77473"/>
    <s v="REFERENCE ELECTRIFICATION - MODERATE TECHNOLOGY ADVANCEMENT"/>
    <x v="0"/>
    <s v="ELECTRIC HEAVY DUTY VEHICLE"/>
    <x v="11"/>
    <s v="TRANSPORTATION"/>
    <x v="1"/>
    <s v="GASOLINE FUEL"/>
    <m/>
  </r>
  <r>
    <n v="77474"/>
    <s v="REFERENCE ELECTRIFICATION - MODERATE TECHNOLOGY ADVANCEMENT"/>
    <x v="0"/>
    <s v="ELECTRIC HEAVY DUTY VEHICLE"/>
    <x v="11"/>
    <s v="TRANSPORTATION"/>
    <x v="1"/>
    <s v="ELECTRICITY"/>
    <n v="0"/>
  </r>
  <r>
    <n v="77475"/>
    <s v="REFERENCE ELECTRIFICATION - MODERATE TECHNOLOGY ADVANCEMENT"/>
    <x v="0"/>
    <s v="ELECTRIC HEAVY DUTY VEHICLE"/>
    <x v="11"/>
    <s v="TRANSPORTATION"/>
    <x v="1"/>
    <s v="DIESEL FUEL"/>
    <m/>
  </r>
  <r>
    <n v="77476"/>
    <s v="REFERENCE ELECTRIFICATION - MODERATE TECHNOLOGY ADVANCEMENT"/>
    <x v="0"/>
    <s v="ELECTRIC HEAVY DUTY VEHICLE"/>
    <x v="11"/>
    <s v="TRANSPORTATION"/>
    <x v="1"/>
    <s v="LPG FUEL"/>
    <m/>
  </r>
  <r>
    <n v="77477"/>
    <s v="REFERENCE ELECTRIFICATION - MODERATE TECHNOLOGY ADVANCEMENT"/>
    <x v="0"/>
    <s v="ELECTRIC HEAVY DUTY VEHICLE"/>
    <x v="11"/>
    <s v="TRANSPORTATION"/>
    <x v="1"/>
    <s v="LIQUEFIED PIPELINE GAS"/>
    <m/>
  </r>
  <r>
    <n v="77478"/>
    <s v="REFERENCE ELECTRIFICATION - MODERATE TECHNOLOGY ADVANCEMENT"/>
    <x v="0"/>
    <s v="ELECTRIC HEAVY DUTY VEHICLE"/>
    <x v="12"/>
    <s v="TRANSPORTATION"/>
    <x v="1"/>
    <s v="GASOLINE FUEL"/>
    <m/>
  </r>
  <r>
    <n v="77479"/>
    <s v="REFERENCE ELECTRIFICATION - MODERATE TECHNOLOGY ADVANCEMENT"/>
    <x v="0"/>
    <s v="ELECTRIC HEAVY DUTY VEHICLE"/>
    <x v="12"/>
    <s v="TRANSPORTATION"/>
    <x v="1"/>
    <s v="ELECTRICITY"/>
    <n v="0"/>
  </r>
  <r>
    <n v="77480"/>
    <s v="REFERENCE ELECTRIFICATION - MODERATE TECHNOLOGY ADVANCEMENT"/>
    <x v="0"/>
    <s v="ELECTRIC HEAVY DUTY VEHICLE"/>
    <x v="12"/>
    <s v="TRANSPORTATION"/>
    <x v="1"/>
    <s v="DIESEL FUEL"/>
    <m/>
  </r>
  <r>
    <n v="77481"/>
    <s v="REFERENCE ELECTRIFICATION - MODERATE TECHNOLOGY ADVANCEMENT"/>
    <x v="0"/>
    <s v="ELECTRIC HEAVY DUTY VEHICLE"/>
    <x v="12"/>
    <s v="TRANSPORTATION"/>
    <x v="1"/>
    <s v="LPG FUEL"/>
    <m/>
  </r>
  <r>
    <n v="77482"/>
    <s v="REFERENCE ELECTRIFICATION - MODERATE TECHNOLOGY ADVANCEMENT"/>
    <x v="0"/>
    <s v="ELECTRIC HEAVY DUTY VEHICLE"/>
    <x v="12"/>
    <s v="TRANSPORTATION"/>
    <x v="1"/>
    <s v="LIQUEFIED PIPELINE GAS"/>
    <m/>
  </r>
  <r>
    <n v="77483"/>
    <s v="REFERENCE ELECTRIFICATION - MODERATE TECHNOLOGY ADVANCEMENT"/>
    <x v="0"/>
    <s v="ELECTRIC HEAVY DUTY VEHICLE"/>
    <x v="13"/>
    <s v="TRANSPORTATION"/>
    <x v="1"/>
    <s v="GASOLINE FUEL"/>
    <m/>
  </r>
  <r>
    <n v="77484"/>
    <s v="REFERENCE ELECTRIFICATION - MODERATE TECHNOLOGY ADVANCEMENT"/>
    <x v="0"/>
    <s v="ELECTRIC HEAVY DUTY VEHICLE"/>
    <x v="13"/>
    <s v="TRANSPORTATION"/>
    <x v="1"/>
    <s v="ELECTRICITY"/>
    <n v="0"/>
  </r>
  <r>
    <n v="77485"/>
    <s v="REFERENCE ELECTRIFICATION - MODERATE TECHNOLOGY ADVANCEMENT"/>
    <x v="0"/>
    <s v="ELECTRIC HEAVY DUTY VEHICLE"/>
    <x v="13"/>
    <s v="TRANSPORTATION"/>
    <x v="1"/>
    <s v="DIESEL FUEL"/>
    <m/>
  </r>
  <r>
    <n v="77486"/>
    <s v="REFERENCE ELECTRIFICATION - MODERATE TECHNOLOGY ADVANCEMENT"/>
    <x v="0"/>
    <s v="ELECTRIC HEAVY DUTY VEHICLE"/>
    <x v="13"/>
    <s v="TRANSPORTATION"/>
    <x v="1"/>
    <s v="LPG FUEL"/>
    <m/>
  </r>
  <r>
    <n v="77487"/>
    <s v="REFERENCE ELECTRIFICATION - MODERATE TECHNOLOGY ADVANCEMENT"/>
    <x v="0"/>
    <s v="ELECTRIC HEAVY DUTY VEHICLE"/>
    <x v="13"/>
    <s v="TRANSPORTATION"/>
    <x v="1"/>
    <s v="LIQUEFIED PIPELINE GAS"/>
    <m/>
  </r>
  <r>
    <n v="77488"/>
    <s v="REFERENCE ELECTRIFICATION - MODERATE TECHNOLOGY ADVANCEMENT"/>
    <x v="0"/>
    <s v="ELECTRIC HEAVY DUTY VEHICLE"/>
    <x v="14"/>
    <s v="TRANSPORTATION"/>
    <x v="1"/>
    <s v="GASOLINE FUEL"/>
    <m/>
  </r>
  <r>
    <n v="77489"/>
    <s v="REFERENCE ELECTRIFICATION - MODERATE TECHNOLOGY ADVANCEMENT"/>
    <x v="0"/>
    <s v="ELECTRIC HEAVY DUTY VEHICLE"/>
    <x v="14"/>
    <s v="TRANSPORTATION"/>
    <x v="1"/>
    <s v="ELECTRICITY"/>
    <n v="0"/>
  </r>
  <r>
    <n v="77490"/>
    <s v="REFERENCE ELECTRIFICATION - MODERATE TECHNOLOGY ADVANCEMENT"/>
    <x v="0"/>
    <s v="ELECTRIC HEAVY DUTY VEHICLE"/>
    <x v="14"/>
    <s v="TRANSPORTATION"/>
    <x v="1"/>
    <s v="DIESEL FUEL"/>
    <m/>
  </r>
  <r>
    <n v="77491"/>
    <s v="REFERENCE ELECTRIFICATION - MODERATE TECHNOLOGY ADVANCEMENT"/>
    <x v="0"/>
    <s v="ELECTRIC HEAVY DUTY VEHICLE"/>
    <x v="14"/>
    <s v="TRANSPORTATION"/>
    <x v="1"/>
    <s v="LPG FUEL"/>
    <m/>
  </r>
  <r>
    <n v="77492"/>
    <s v="REFERENCE ELECTRIFICATION - MODERATE TECHNOLOGY ADVANCEMENT"/>
    <x v="0"/>
    <s v="ELECTRIC HEAVY DUTY VEHICLE"/>
    <x v="14"/>
    <s v="TRANSPORTATION"/>
    <x v="1"/>
    <s v="LIQUEFIED PIPELINE GAS"/>
    <m/>
  </r>
  <r>
    <n v="77493"/>
    <s v="REFERENCE ELECTRIFICATION - MODERATE TECHNOLOGY ADVANCEMENT"/>
    <x v="0"/>
    <s v="ELECTRIC HEAVY DUTY VEHICLE"/>
    <x v="15"/>
    <s v="TRANSPORTATION"/>
    <x v="1"/>
    <s v="GASOLINE FUEL"/>
    <m/>
  </r>
  <r>
    <n v="77494"/>
    <s v="REFERENCE ELECTRIFICATION - MODERATE TECHNOLOGY ADVANCEMENT"/>
    <x v="0"/>
    <s v="ELECTRIC HEAVY DUTY VEHICLE"/>
    <x v="15"/>
    <s v="TRANSPORTATION"/>
    <x v="1"/>
    <s v="ELECTRICITY"/>
    <n v="0"/>
  </r>
  <r>
    <n v="77495"/>
    <s v="REFERENCE ELECTRIFICATION - MODERATE TECHNOLOGY ADVANCEMENT"/>
    <x v="0"/>
    <s v="ELECTRIC HEAVY DUTY VEHICLE"/>
    <x v="15"/>
    <s v="TRANSPORTATION"/>
    <x v="1"/>
    <s v="DIESEL FUEL"/>
    <m/>
  </r>
  <r>
    <n v="77496"/>
    <s v="REFERENCE ELECTRIFICATION - MODERATE TECHNOLOGY ADVANCEMENT"/>
    <x v="0"/>
    <s v="ELECTRIC HEAVY DUTY VEHICLE"/>
    <x v="15"/>
    <s v="TRANSPORTATION"/>
    <x v="1"/>
    <s v="LPG FUEL"/>
    <m/>
  </r>
  <r>
    <n v="77497"/>
    <s v="REFERENCE ELECTRIFICATION - MODERATE TECHNOLOGY ADVANCEMENT"/>
    <x v="0"/>
    <s v="ELECTRIC HEAVY DUTY VEHICLE"/>
    <x v="15"/>
    <s v="TRANSPORTATION"/>
    <x v="1"/>
    <s v="LIQUEFIED PIPELINE GAS"/>
    <m/>
  </r>
  <r>
    <n v="77498"/>
    <s v="REFERENCE ELECTRIFICATION - MODERATE TECHNOLOGY ADVANCEMENT"/>
    <x v="0"/>
    <s v="ELECTRIC HEAVY DUTY VEHICLE"/>
    <x v="16"/>
    <s v="TRANSPORTATION"/>
    <x v="1"/>
    <s v="GASOLINE FUEL"/>
    <m/>
  </r>
  <r>
    <n v="77499"/>
    <s v="REFERENCE ELECTRIFICATION - MODERATE TECHNOLOGY ADVANCEMENT"/>
    <x v="0"/>
    <s v="ELECTRIC HEAVY DUTY VEHICLE"/>
    <x v="16"/>
    <s v="TRANSPORTATION"/>
    <x v="1"/>
    <s v="ELECTRICITY"/>
    <n v="0"/>
  </r>
  <r>
    <n v="77500"/>
    <s v="REFERENCE ELECTRIFICATION - MODERATE TECHNOLOGY ADVANCEMENT"/>
    <x v="0"/>
    <s v="ELECTRIC HEAVY DUTY VEHICLE"/>
    <x v="16"/>
    <s v="TRANSPORTATION"/>
    <x v="1"/>
    <s v="DIESEL FUEL"/>
    <m/>
  </r>
  <r>
    <n v="77501"/>
    <s v="REFERENCE ELECTRIFICATION - MODERATE TECHNOLOGY ADVANCEMENT"/>
    <x v="0"/>
    <s v="ELECTRIC HEAVY DUTY VEHICLE"/>
    <x v="16"/>
    <s v="TRANSPORTATION"/>
    <x v="1"/>
    <s v="LPG FUEL"/>
    <m/>
  </r>
  <r>
    <n v="77502"/>
    <s v="REFERENCE ELECTRIFICATION - MODERATE TECHNOLOGY ADVANCEMENT"/>
    <x v="0"/>
    <s v="ELECTRIC HEAVY DUTY VEHICLE"/>
    <x v="16"/>
    <s v="TRANSPORTATION"/>
    <x v="1"/>
    <s v="LIQUEFIED PIPELINE GAS"/>
    <m/>
  </r>
  <r>
    <n v="77503"/>
    <s v="REFERENCE ELECTRIFICATION - MODERATE TECHNOLOGY ADVANCEMENT"/>
    <x v="0"/>
    <s v="ELECTRIC HEAVY DUTY VEHICLE"/>
    <x v="17"/>
    <s v="TRANSPORTATION"/>
    <x v="1"/>
    <s v="GASOLINE FUEL"/>
    <m/>
  </r>
  <r>
    <n v="77504"/>
    <s v="REFERENCE ELECTRIFICATION - MODERATE TECHNOLOGY ADVANCEMENT"/>
    <x v="0"/>
    <s v="ELECTRIC HEAVY DUTY VEHICLE"/>
    <x v="17"/>
    <s v="TRANSPORTATION"/>
    <x v="1"/>
    <s v="ELECTRICITY"/>
    <n v="0"/>
  </r>
  <r>
    <n v="77505"/>
    <s v="REFERENCE ELECTRIFICATION - MODERATE TECHNOLOGY ADVANCEMENT"/>
    <x v="0"/>
    <s v="ELECTRIC HEAVY DUTY VEHICLE"/>
    <x v="17"/>
    <s v="TRANSPORTATION"/>
    <x v="1"/>
    <s v="DIESEL FUEL"/>
    <m/>
  </r>
  <r>
    <n v="77506"/>
    <s v="REFERENCE ELECTRIFICATION - MODERATE TECHNOLOGY ADVANCEMENT"/>
    <x v="0"/>
    <s v="ELECTRIC HEAVY DUTY VEHICLE"/>
    <x v="17"/>
    <s v="TRANSPORTATION"/>
    <x v="1"/>
    <s v="LPG FUEL"/>
    <m/>
  </r>
  <r>
    <n v="77507"/>
    <s v="REFERENCE ELECTRIFICATION - MODERATE TECHNOLOGY ADVANCEMENT"/>
    <x v="0"/>
    <s v="ELECTRIC HEAVY DUTY VEHICLE"/>
    <x v="17"/>
    <s v="TRANSPORTATION"/>
    <x v="1"/>
    <s v="LIQUEFIED PIPELINE GAS"/>
    <m/>
  </r>
  <r>
    <n v="77508"/>
    <s v="REFERENCE ELECTRIFICATION - MODERATE TECHNOLOGY ADVANCEMENT"/>
    <x v="0"/>
    <s v="ELECTRIC HEAVY DUTY VEHICLE"/>
    <x v="18"/>
    <s v="TRANSPORTATION"/>
    <x v="1"/>
    <s v="GASOLINE FUEL"/>
    <m/>
  </r>
  <r>
    <n v="77509"/>
    <s v="REFERENCE ELECTRIFICATION - MODERATE TECHNOLOGY ADVANCEMENT"/>
    <x v="0"/>
    <s v="ELECTRIC HEAVY DUTY VEHICLE"/>
    <x v="18"/>
    <s v="TRANSPORTATION"/>
    <x v="1"/>
    <s v="ELECTRICITY"/>
    <n v="0"/>
  </r>
  <r>
    <n v="77510"/>
    <s v="REFERENCE ELECTRIFICATION - MODERATE TECHNOLOGY ADVANCEMENT"/>
    <x v="0"/>
    <s v="ELECTRIC HEAVY DUTY VEHICLE"/>
    <x v="18"/>
    <s v="TRANSPORTATION"/>
    <x v="1"/>
    <s v="DIESEL FUEL"/>
    <m/>
  </r>
  <r>
    <n v="77511"/>
    <s v="REFERENCE ELECTRIFICATION - MODERATE TECHNOLOGY ADVANCEMENT"/>
    <x v="0"/>
    <s v="ELECTRIC HEAVY DUTY VEHICLE"/>
    <x v="18"/>
    <s v="TRANSPORTATION"/>
    <x v="1"/>
    <s v="LPG FUEL"/>
    <m/>
  </r>
  <r>
    <n v="77512"/>
    <s v="REFERENCE ELECTRIFICATION - MODERATE TECHNOLOGY ADVANCEMENT"/>
    <x v="0"/>
    <s v="ELECTRIC HEAVY DUTY VEHICLE"/>
    <x v="18"/>
    <s v="TRANSPORTATION"/>
    <x v="1"/>
    <s v="LIQUEFIED PIPELINE GAS"/>
    <m/>
  </r>
  <r>
    <n v="77513"/>
    <s v="REFERENCE ELECTRIFICATION - MODERATE TECHNOLOGY ADVANCEMENT"/>
    <x v="0"/>
    <s v="ELECTRIC HEAVY DUTY VEHICLE"/>
    <x v="19"/>
    <s v="TRANSPORTATION"/>
    <x v="1"/>
    <s v="GASOLINE FUEL"/>
    <m/>
  </r>
  <r>
    <n v="77514"/>
    <s v="REFERENCE ELECTRIFICATION - MODERATE TECHNOLOGY ADVANCEMENT"/>
    <x v="0"/>
    <s v="ELECTRIC HEAVY DUTY VEHICLE"/>
    <x v="19"/>
    <s v="TRANSPORTATION"/>
    <x v="1"/>
    <s v="ELECTRICITY"/>
    <n v="0"/>
  </r>
  <r>
    <n v="77515"/>
    <s v="REFERENCE ELECTRIFICATION - MODERATE TECHNOLOGY ADVANCEMENT"/>
    <x v="0"/>
    <s v="ELECTRIC HEAVY DUTY VEHICLE"/>
    <x v="19"/>
    <s v="TRANSPORTATION"/>
    <x v="1"/>
    <s v="DIESEL FUEL"/>
    <m/>
  </r>
  <r>
    <n v="77516"/>
    <s v="REFERENCE ELECTRIFICATION - MODERATE TECHNOLOGY ADVANCEMENT"/>
    <x v="0"/>
    <s v="ELECTRIC HEAVY DUTY VEHICLE"/>
    <x v="19"/>
    <s v="TRANSPORTATION"/>
    <x v="1"/>
    <s v="LPG FUEL"/>
    <m/>
  </r>
  <r>
    <n v="77517"/>
    <s v="REFERENCE ELECTRIFICATION - MODERATE TECHNOLOGY ADVANCEMENT"/>
    <x v="0"/>
    <s v="ELECTRIC HEAVY DUTY VEHICLE"/>
    <x v="19"/>
    <s v="TRANSPORTATION"/>
    <x v="1"/>
    <s v="LIQUEFIED PIPELINE GAS"/>
    <m/>
  </r>
  <r>
    <n v="77518"/>
    <s v="REFERENCE ELECTRIFICATION - MODERATE TECHNOLOGY ADVANCEMENT"/>
    <x v="0"/>
    <s v="ELECTRIC HEAVY DUTY VEHICLE"/>
    <x v="20"/>
    <s v="TRANSPORTATION"/>
    <x v="1"/>
    <s v="GASOLINE FUEL"/>
    <m/>
  </r>
  <r>
    <n v="77519"/>
    <s v="REFERENCE ELECTRIFICATION - MODERATE TECHNOLOGY ADVANCEMENT"/>
    <x v="0"/>
    <s v="ELECTRIC HEAVY DUTY VEHICLE"/>
    <x v="20"/>
    <s v="TRANSPORTATION"/>
    <x v="1"/>
    <s v="ELECTRICITY"/>
    <n v="0"/>
  </r>
  <r>
    <n v="77520"/>
    <s v="REFERENCE ELECTRIFICATION - MODERATE TECHNOLOGY ADVANCEMENT"/>
    <x v="0"/>
    <s v="ELECTRIC HEAVY DUTY VEHICLE"/>
    <x v="20"/>
    <s v="TRANSPORTATION"/>
    <x v="1"/>
    <s v="DIESEL FUEL"/>
    <m/>
  </r>
  <r>
    <n v="77521"/>
    <s v="REFERENCE ELECTRIFICATION - MODERATE TECHNOLOGY ADVANCEMENT"/>
    <x v="0"/>
    <s v="ELECTRIC HEAVY DUTY VEHICLE"/>
    <x v="20"/>
    <s v="TRANSPORTATION"/>
    <x v="1"/>
    <s v="LPG FUEL"/>
    <m/>
  </r>
  <r>
    <n v="77522"/>
    <s v="REFERENCE ELECTRIFICATION - MODERATE TECHNOLOGY ADVANCEMENT"/>
    <x v="0"/>
    <s v="ELECTRIC HEAVY DUTY VEHICLE"/>
    <x v="20"/>
    <s v="TRANSPORTATION"/>
    <x v="1"/>
    <s v="LIQUEFIED PIPELINE GAS"/>
    <m/>
  </r>
  <r>
    <n v="77523"/>
    <s v="REFERENCE ELECTRIFICATION - MODERATE TECHNOLOGY ADVANCEMENT"/>
    <x v="0"/>
    <s v="ELECTRIC HEAVY DUTY VEHICLE"/>
    <x v="21"/>
    <s v="TRANSPORTATION"/>
    <x v="1"/>
    <s v="GASOLINE FUEL"/>
    <m/>
  </r>
  <r>
    <n v="77524"/>
    <s v="REFERENCE ELECTRIFICATION - MODERATE TECHNOLOGY ADVANCEMENT"/>
    <x v="0"/>
    <s v="ELECTRIC HEAVY DUTY VEHICLE"/>
    <x v="21"/>
    <s v="TRANSPORTATION"/>
    <x v="1"/>
    <s v="ELECTRICITY"/>
    <n v="0"/>
  </r>
  <r>
    <n v="77525"/>
    <s v="REFERENCE ELECTRIFICATION - MODERATE TECHNOLOGY ADVANCEMENT"/>
    <x v="0"/>
    <s v="ELECTRIC HEAVY DUTY VEHICLE"/>
    <x v="21"/>
    <s v="TRANSPORTATION"/>
    <x v="1"/>
    <s v="DIESEL FUEL"/>
    <m/>
  </r>
  <r>
    <n v="77526"/>
    <s v="REFERENCE ELECTRIFICATION - MODERATE TECHNOLOGY ADVANCEMENT"/>
    <x v="0"/>
    <s v="ELECTRIC HEAVY DUTY VEHICLE"/>
    <x v="21"/>
    <s v="TRANSPORTATION"/>
    <x v="1"/>
    <s v="LPG FUEL"/>
    <m/>
  </r>
  <r>
    <n v="77527"/>
    <s v="REFERENCE ELECTRIFICATION - MODERATE TECHNOLOGY ADVANCEMENT"/>
    <x v="0"/>
    <s v="ELECTRIC HEAVY DUTY VEHICLE"/>
    <x v="21"/>
    <s v="TRANSPORTATION"/>
    <x v="1"/>
    <s v="LIQUEFIED PIPELINE GAS"/>
    <m/>
  </r>
  <r>
    <n v="77528"/>
    <s v="REFERENCE ELECTRIFICATION - MODERATE TECHNOLOGY ADVANCEMENT"/>
    <x v="0"/>
    <s v="ELECTRIC HEAVY DUTY VEHICLE"/>
    <x v="22"/>
    <s v="TRANSPORTATION"/>
    <x v="1"/>
    <s v="GASOLINE FUEL"/>
    <m/>
  </r>
  <r>
    <n v="77529"/>
    <s v="REFERENCE ELECTRIFICATION - MODERATE TECHNOLOGY ADVANCEMENT"/>
    <x v="0"/>
    <s v="ELECTRIC HEAVY DUTY VEHICLE"/>
    <x v="22"/>
    <s v="TRANSPORTATION"/>
    <x v="1"/>
    <s v="ELECTRICITY"/>
    <n v="0"/>
  </r>
  <r>
    <n v="77530"/>
    <s v="REFERENCE ELECTRIFICATION - MODERATE TECHNOLOGY ADVANCEMENT"/>
    <x v="0"/>
    <s v="ELECTRIC HEAVY DUTY VEHICLE"/>
    <x v="22"/>
    <s v="TRANSPORTATION"/>
    <x v="1"/>
    <s v="DIESEL FUEL"/>
    <m/>
  </r>
  <r>
    <n v="77531"/>
    <s v="REFERENCE ELECTRIFICATION - MODERATE TECHNOLOGY ADVANCEMENT"/>
    <x v="0"/>
    <s v="ELECTRIC HEAVY DUTY VEHICLE"/>
    <x v="22"/>
    <s v="TRANSPORTATION"/>
    <x v="1"/>
    <s v="LPG FUEL"/>
    <m/>
  </r>
  <r>
    <n v="77532"/>
    <s v="REFERENCE ELECTRIFICATION - MODERATE TECHNOLOGY ADVANCEMENT"/>
    <x v="0"/>
    <s v="ELECTRIC HEAVY DUTY VEHICLE"/>
    <x v="22"/>
    <s v="TRANSPORTATION"/>
    <x v="1"/>
    <s v="LIQUEFIED PIPELINE GAS"/>
    <m/>
  </r>
  <r>
    <n v="77533"/>
    <s v="REFERENCE ELECTRIFICATION - MODERATE TECHNOLOGY ADVANCEMENT"/>
    <x v="0"/>
    <s v="ELECTRIC HEAVY DUTY VEHICLE"/>
    <x v="23"/>
    <s v="TRANSPORTATION"/>
    <x v="1"/>
    <s v="GASOLINE FUEL"/>
    <m/>
  </r>
  <r>
    <n v="77534"/>
    <s v="REFERENCE ELECTRIFICATION - MODERATE TECHNOLOGY ADVANCEMENT"/>
    <x v="0"/>
    <s v="ELECTRIC HEAVY DUTY VEHICLE"/>
    <x v="23"/>
    <s v="TRANSPORTATION"/>
    <x v="1"/>
    <s v="ELECTRICITY"/>
    <n v="0"/>
  </r>
  <r>
    <n v="77535"/>
    <s v="REFERENCE ELECTRIFICATION - MODERATE TECHNOLOGY ADVANCEMENT"/>
    <x v="0"/>
    <s v="ELECTRIC HEAVY DUTY VEHICLE"/>
    <x v="23"/>
    <s v="TRANSPORTATION"/>
    <x v="1"/>
    <s v="DIESEL FUEL"/>
    <m/>
  </r>
  <r>
    <n v="77536"/>
    <s v="REFERENCE ELECTRIFICATION - MODERATE TECHNOLOGY ADVANCEMENT"/>
    <x v="0"/>
    <s v="ELECTRIC HEAVY DUTY VEHICLE"/>
    <x v="23"/>
    <s v="TRANSPORTATION"/>
    <x v="1"/>
    <s v="LPG FUEL"/>
    <m/>
  </r>
  <r>
    <n v="77537"/>
    <s v="REFERENCE ELECTRIFICATION - MODERATE TECHNOLOGY ADVANCEMENT"/>
    <x v="0"/>
    <s v="ELECTRIC HEAVY DUTY VEHICLE"/>
    <x v="23"/>
    <s v="TRANSPORTATION"/>
    <x v="1"/>
    <s v="LIQUEFIED PIPELINE GAS"/>
    <m/>
  </r>
  <r>
    <n v="77538"/>
    <s v="REFERENCE ELECTRIFICATION - MODERATE TECHNOLOGY ADVANCEMENT"/>
    <x v="0"/>
    <s v="ELECTRIC HEAVY DUTY VEHICLE"/>
    <x v="24"/>
    <s v="TRANSPORTATION"/>
    <x v="1"/>
    <s v="GASOLINE FUEL"/>
    <m/>
  </r>
  <r>
    <n v="77539"/>
    <s v="REFERENCE ELECTRIFICATION - MODERATE TECHNOLOGY ADVANCEMENT"/>
    <x v="0"/>
    <s v="ELECTRIC HEAVY DUTY VEHICLE"/>
    <x v="24"/>
    <s v="TRANSPORTATION"/>
    <x v="1"/>
    <s v="ELECTRICITY"/>
    <n v="0"/>
  </r>
  <r>
    <n v="77540"/>
    <s v="REFERENCE ELECTRIFICATION - MODERATE TECHNOLOGY ADVANCEMENT"/>
    <x v="0"/>
    <s v="ELECTRIC HEAVY DUTY VEHICLE"/>
    <x v="24"/>
    <s v="TRANSPORTATION"/>
    <x v="1"/>
    <s v="DIESEL FUEL"/>
    <m/>
  </r>
  <r>
    <n v="77541"/>
    <s v="REFERENCE ELECTRIFICATION - MODERATE TECHNOLOGY ADVANCEMENT"/>
    <x v="0"/>
    <s v="ELECTRIC HEAVY DUTY VEHICLE"/>
    <x v="24"/>
    <s v="TRANSPORTATION"/>
    <x v="1"/>
    <s v="LPG FUEL"/>
    <m/>
  </r>
  <r>
    <n v="77542"/>
    <s v="REFERENCE ELECTRIFICATION - MODERATE TECHNOLOGY ADVANCEMENT"/>
    <x v="0"/>
    <s v="ELECTRIC HEAVY DUTY VEHICLE"/>
    <x v="24"/>
    <s v="TRANSPORTATION"/>
    <x v="1"/>
    <s v="LIQUEFIED PIPELINE GAS"/>
    <m/>
  </r>
  <r>
    <n v="77543"/>
    <s v="REFERENCE ELECTRIFICATION - MODERATE TECHNOLOGY ADVANCEMENT"/>
    <x v="0"/>
    <s v="ELECTRIC HEAVY DUTY VEHICLE"/>
    <x v="25"/>
    <s v="TRANSPORTATION"/>
    <x v="1"/>
    <s v="GASOLINE FUEL"/>
    <m/>
  </r>
  <r>
    <n v="77544"/>
    <s v="REFERENCE ELECTRIFICATION - MODERATE TECHNOLOGY ADVANCEMENT"/>
    <x v="0"/>
    <s v="ELECTRIC HEAVY DUTY VEHICLE"/>
    <x v="25"/>
    <s v="TRANSPORTATION"/>
    <x v="1"/>
    <s v="ELECTRICITY"/>
    <n v="0"/>
  </r>
  <r>
    <n v="77545"/>
    <s v="REFERENCE ELECTRIFICATION - MODERATE TECHNOLOGY ADVANCEMENT"/>
    <x v="0"/>
    <s v="ELECTRIC HEAVY DUTY VEHICLE"/>
    <x v="25"/>
    <s v="TRANSPORTATION"/>
    <x v="1"/>
    <s v="DIESEL FUEL"/>
    <m/>
  </r>
  <r>
    <n v="77546"/>
    <s v="REFERENCE ELECTRIFICATION - MODERATE TECHNOLOGY ADVANCEMENT"/>
    <x v="0"/>
    <s v="ELECTRIC HEAVY DUTY VEHICLE"/>
    <x v="25"/>
    <s v="TRANSPORTATION"/>
    <x v="1"/>
    <s v="LPG FUEL"/>
    <m/>
  </r>
  <r>
    <n v="77547"/>
    <s v="REFERENCE ELECTRIFICATION - MODERATE TECHNOLOGY ADVANCEMENT"/>
    <x v="0"/>
    <s v="ELECTRIC HEAVY DUTY VEHICLE"/>
    <x v="25"/>
    <s v="TRANSPORTATION"/>
    <x v="1"/>
    <s v="LIQUEFIED PIPELINE GAS"/>
    <m/>
  </r>
  <r>
    <n v="77548"/>
    <s v="REFERENCE ELECTRIFICATION - MODERATE TECHNOLOGY ADVANCEMENT"/>
    <x v="0"/>
    <s v="ELECTRIC HEAVY DUTY VEHICLE"/>
    <x v="26"/>
    <s v="TRANSPORTATION"/>
    <x v="1"/>
    <s v="GASOLINE FUEL"/>
    <m/>
  </r>
  <r>
    <n v="77549"/>
    <s v="REFERENCE ELECTRIFICATION - MODERATE TECHNOLOGY ADVANCEMENT"/>
    <x v="0"/>
    <s v="ELECTRIC HEAVY DUTY VEHICLE"/>
    <x v="26"/>
    <s v="TRANSPORTATION"/>
    <x v="1"/>
    <s v="ELECTRICITY"/>
    <n v="0"/>
  </r>
  <r>
    <n v="77550"/>
    <s v="REFERENCE ELECTRIFICATION - MODERATE TECHNOLOGY ADVANCEMENT"/>
    <x v="0"/>
    <s v="ELECTRIC HEAVY DUTY VEHICLE"/>
    <x v="26"/>
    <s v="TRANSPORTATION"/>
    <x v="1"/>
    <s v="DIESEL FUEL"/>
    <m/>
  </r>
  <r>
    <n v="77551"/>
    <s v="REFERENCE ELECTRIFICATION - MODERATE TECHNOLOGY ADVANCEMENT"/>
    <x v="0"/>
    <s v="ELECTRIC HEAVY DUTY VEHICLE"/>
    <x v="26"/>
    <s v="TRANSPORTATION"/>
    <x v="1"/>
    <s v="LPG FUEL"/>
    <m/>
  </r>
  <r>
    <n v="77552"/>
    <s v="REFERENCE ELECTRIFICATION - MODERATE TECHNOLOGY ADVANCEMENT"/>
    <x v="0"/>
    <s v="ELECTRIC HEAVY DUTY VEHICLE"/>
    <x v="26"/>
    <s v="TRANSPORTATION"/>
    <x v="1"/>
    <s v="LIQUEFIED PIPELINE GAS"/>
    <m/>
  </r>
  <r>
    <n v="77553"/>
    <s v="REFERENCE ELECTRIFICATION - MODERATE TECHNOLOGY ADVANCEMENT"/>
    <x v="0"/>
    <s v="ELECTRIC HEAVY DUTY VEHICLE"/>
    <x v="27"/>
    <s v="TRANSPORTATION"/>
    <x v="1"/>
    <s v="GASOLINE FUEL"/>
    <m/>
  </r>
  <r>
    <n v="77554"/>
    <s v="REFERENCE ELECTRIFICATION - MODERATE TECHNOLOGY ADVANCEMENT"/>
    <x v="0"/>
    <s v="ELECTRIC HEAVY DUTY VEHICLE"/>
    <x v="27"/>
    <s v="TRANSPORTATION"/>
    <x v="1"/>
    <s v="ELECTRICITY"/>
    <n v="0"/>
  </r>
  <r>
    <n v="77555"/>
    <s v="REFERENCE ELECTRIFICATION - MODERATE TECHNOLOGY ADVANCEMENT"/>
    <x v="0"/>
    <s v="ELECTRIC HEAVY DUTY VEHICLE"/>
    <x v="27"/>
    <s v="TRANSPORTATION"/>
    <x v="1"/>
    <s v="DIESEL FUEL"/>
    <m/>
  </r>
  <r>
    <n v="77556"/>
    <s v="REFERENCE ELECTRIFICATION - MODERATE TECHNOLOGY ADVANCEMENT"/>
    <x v="0"/>
    <s v="ELECTRIC HEAVY DUTY VEHICLE"/>
    <x v="27"/>
    <s v="TRANSPORTATION"/>
    <x v="1"/>
    <s v="LPG FUEL"/>
    <m/>
  </r>
  <r>
    <n v="77557"/>
    <s v="REFERENCE ELECTRIFICATION - MODERATE TECHNOLOGY ADVANCEMENT"/>
    <x v="0"/>
    <s v="ELECTRIC HEAVY DUTY VEHICLE"/>
    <x v="27"/>
    <s v="TRANSPORTATION"/>
    <x v="1"/>
    <s v="LIQUEFIED PIPELINE GAS"/>
    <m/>
  </r>
  <r>
    <n v="77558"/>
    <s v="REFERENCE ELECTRIFICATION - MODERATE TECHNOLOGY ADVANCEMENT"/>
    <x v="0"/>
    <s v="ELECTRIC HEAVY DUTY VEHICLE"/>
    <x v="28"/>
    <s v="TRANSPORTATION"/>
    <x v="1"/>
    <s v="GASOLINE FUEL"/>
    <m/>
  </r>
  <r>
    <n v="77559"/>
    <s v="REFERENCE ELECTRIFICATION - MODERATE TECHNOLOGY ADVANCEMENT"/>
    <x v="0"/>
    <s v="ELECTRIC HEAVY DUTY VEHICLE"/>
    <x v="28"/>
    <s v="TRANSPORTATION"/>
    <x v="1"/>
    <s v="ELECTRICITY"/>
    <n v="0"/>
  </r>
  <r>
    <n v="77560"/>
    <s v="REFERENCE ELECTRIFICATION - MODERATE TECHNOLOGY ADVANCEMENT"/>
    <x v="0"/>
    <s v="ELECTRIC HEAVY DUTY VEHICLE"/>
    <x v="28"/>
    <s v="TRANSPORTATION"/>
    <x v="1"/>
    <s v="DIESEL FUEL"/>
    <m/>
  </r>
  <r>
    <n v="77561"/>
    <s v="REFERENCE ELECTRIFICATION - MODERATE TECHNOLOGY ADVANCEMENT"/>
    <x v="0"/>
    <s v="ELECTRIC HEAVY DUTY VEHICLE"/>
    <x v="28"/>
    <s v="TRANSPORTATION"/>
    <x v="1"/>
    <s v="LPG FUEL"/>
    <m/>
  </r>
  <r>
    <n v="77562"/>
    <s v="REFERENCE ELECTRIFICATION - MODERATE TECHNOLOGY ADVANCEMENT"/>
    <x v="0"/>
    <s v="ELECTRIC HEAVY DUTY VEHICLE"/>
    <x v="28"/>
    <s v="TRANSPORTATION"/>
    <x v="1"/>
    <s v="LIQUEFIED PIPELINE GAS"/>
    <m/>
  </r>
  <r>
    <n v="77563"/>
    <s v="REFERENCE ELECTRIFICATION - MODERATE TECHNOLOGY ADVANCEMENT"/>
    <x v="0"/>
    <s v="ELECTRIC HEAVY DUTY VEHICLE"/>
    <x v="29"/>
    <s v="TRANSPORTATION"/>
    <x v="1"/>
    <s v="GASOLINE FUEL"/>
    <m/>
  </r>
  <r>
    <n v="77564"/>
    <s v="REFERENCE ELECTRIFICATION - MODERATE TECHNOLOGY ADVANCEMENT"/>
    <x v="0"/>
    <s v="ELECTRIC HEAVY DUTY VEHICLE"/>
    <x v="29"/>
    <s v="TRANSPORTATION"/>
    <x v="1"/>
    <s v="ELECTRICITY"/>
    <n v="0"/>
  </r>
  <r>
    <n v="77565"/>
    <s v="REFERENCE ELECTRIFICATION - MODERATE TECHNOLOGY ADVANCEMENT"/>
    <x v="0"/>
    <s v="ELECTRIC HEAVY DUTY VEHICLE"/>
    <x v="29"/>
    <s v="TRANSPORTATION"/>
    <x v="1"/>
    <s v="DIESEL FUEL"/>
    <m/>
  </r>
  <r>
    <n v="77566"/>
    <s v="REFERENCE ELECTRIFICATION - MODERATE TECHNOLOGY ADVANCEMENT"/>
    <x v="0"/>
    <s v="ELECTRIC HEAVY DUTY VEHICLE"/>
    <x v="29"/>
    <s v="TRANSPORTATION"/>
    <x v="1"/>
    <s v="LPG FUEL"/>
    <m/>
  </r>
  <r>
    <n v="77567"/>
    <s v="REFERENCE ELECTRIFICATION - MODERATE TECHNOLOGY ADVANCEMENT"/>
    <x v="0"/>
    <s v="ELECTRIC HEAVY DUTY VEHICLE"/>
    <x v="29"/>
    <s v="TRANSPORTATION"/>
    <x v="1"/>
    <s v="LIQUEFIED PIPELINE GAS"/>
    <m/>
  </r>
  <r>
    <n v="77568"/>
    <s v="REFERENCE ELECTRIFICATION - MODERATE TECHNOLOGY ADVANCEMENT"/>
    <x v="0"/>
    <s v="ELECTRIC HEAVY DUTY VEHICLE"/>
    <x v="30"/>
    <s v="TRANSPORTATION"/>
    <x v="1"/>
    <s v="GASOLINE FUEL"/>
    <m/>
  </r>
  <r>
    <n v="77569"/>
    <s v="REFERENCE ELECTRIFICATION - MODERATE TECHNOLOGY ADVANCEMENT"/>
    <x v="0"/>
    <s v="ELECTRIC HEAVY DUTY VEHICLE"/>
    <x v="30"/>
    <s v="TRANSPORTATION"/>
    <x v="1"/>
    <s v="ELECTRICITY"/>
    <n v="0"/>
  </r>
  <r>
    <n v="77570"/>
    <s v="REFERENCE ELECTRIFICATION - MODERATE TECHNOLOGY ADVANCEMENT"/>
    <x v="0"/>
    <s v="ELECTRIC HEAVY DUTY VEHICLE"/>
    <x v="30"/>
    <s v="TRANSPORTATION"/>
    <x v="1"/>
    <s v="DIESEL FUEL"/>
    <m/>
  </r>
  <r>
    <n v="77571"/>
    <s v="REFERENCE ELECTRIFICATION - MODERATE TECHNOLOGY ADVANCEMENT"/>
    <x v="0"/>
    <s v="ELECTRIC HEAVY DUTY VEHICLE"/>
    <x v="30"/>
    <s v="TRANSPORTATION"/>
    <x v="1"/>
    <s v="LPG FUEL"/>
    <m/>
  </r>
  <r>
    <n v="77572"/>
    <s v="REFERENCE ELECTRIFICATION - MODERATE TECHNOLOGY ADVANCEMENT"/>
    <x v="0"/>
    <s v="ELECTRIC HEAVY DUTY VEHICLE"/>
    <x v="30"/>
    <s v="TRANSPORTATION"/>
    <x v="1"/>
    <s v="LIQUEFIED PIPELINE GAS"/>
    <m/>
  </r>
  <r>
    <n v="77573"/>
    <s v="REFERENCE ELECTRIFICATION - MODERATE TECHNOLOGY ADVANCEMENT"/>
    <x v="0"/>
    <s v="ELECTRIC HEAVY DUTY VEHICLE"/>
    <x v="31"/>
    <s v="TRANSPORTATION"/>
    <x v="1"/>
    <s v="GASOLINE FUEL"/>
    <m/>
  </r>
  <r>
    <n v="77574"/>
    <s v="REFERENCE ELECTRIFICATION - MODERATE TECHNOLOGY ADVANCEMENT"/>
    <x v="0"/>
    <s v="ELECTRIC HEAVY DUTY VEHICLE"/>
    <x v="31"/>
    <s v="TRANSPORTATION"/>
    <x v="1"/>
    <s v="ELECTRICITY"/>
    <n v="0"/>
  </r>
  <r>
    <n v="77575"/>
    <s v="REFERENCE ELECTRIFICATION - MODERATE TECHNOLOGY ADVANCEMENT"/>
    <x v="0"/>
    <s v="ELECTRIC HEAVY DUTY VEHICLE"/>
    <x v="31"/>
    <s v="TRANSPORTATION"/>
    <x v="1"/>
    <s v="DIESEL FUEL"/>
    <m/>
  </r>
  <r>
    <n v="77576"/>
    <s v="REFERENCE ELECTRIFICATION - MODERATE TECHNOLOGY ADVANCEMENT"/>
    <x v="0"/>
    <s v="ELECTRIC HEAVY DUTY VEHICLE"/>
    <x v="31"/>
    <s v="TRANSPORTATION"/>
    <x v="1"/>
    <s v="LPG FUEL"/>
    <m/>
  </r>
  <r>
    <n v="77577"/>
    <s v="REFERENCE ELECTRIFICATION - MODERATE TECHNOLOGY ADVANCEMENT"/>
    <x v="0"/>
    <s v="ELECTRIC HEAVY DUTY VEHICLE"/>
    <x v="31"/>
    <s v="TRANSPORTATION"/>
    <x v="1"/>
    <s v="LIQUEFIED PIPELINE GAS"/>
    <m/>
  </r>
  <r>
    <n v="77578"/>
    <s v="REFERENCE ELECTRIFICATION - MODERATE TECHNOLOGY ADVANCEMENT"/>
    <x v="0"/>
    <s v="ELECTRIC HEAVY DUTY VEHICLE"/>
    <x v="32"/>
    <s v="TRANSPORTATION"/>
    <x v="1"/>
    <s v="GASOLINE FUEL"/>
    <m/>
  </r>
  <r>
    <n v="77579"/>
    <s v="REFERENCE ELECTRIFICATION - MODERATE TECHNOLOGY ADVANCEMENT"/>
    <x v="0"/>
    <s v="ELECTRIC HEAVY DUTY VEHICLE"/>
    <x v="32"/>
    <s v="TRANSPORTATION"/>
    <x v="1"/>
    <s v="ELECTRICITY"/>
    <n v="0"/>
  </r>
  <r>
    <n v="77580"/>
    <s v="REFERENCE ELECTRIFICATION - MODERATE TECHNOLOGY ADVANCEMENT"/>
    <x v="0"/>
    <s v="ELECTRIC HEAVY DUTY VEHICLE"/>
    <x v="32"/>
    <s v="TRANSPORTATION"/>
    <x v="1"/>
    <s v="DIESEL FUEL"/>
    <m/>
  </r>
  <r>
    <n v="77581"/>
    <s v="REFERENCE ELECTRIFICATION - MODERATE TECHNOLOGY ADVANCEMENT"/>
    <x v="0"/>
    <s v="ELECTRIC HEAVY DUTY VEHICLE"/>
    <x v="32"/>
    <s v="TRANSPORTATION"/>
    <x v="1"/>
    <s v="LPG FUEL"/>
    <m/>
  </r>
  <r>
    <n v="77582"/>
    <s v="REFERENCE ELECTRIFICATION - MODERATE TECHNOLOGY ADVANCEMENT"/>
    <x v="0"/>
    <s v="ELECTRIC HEAVY DUTY VEHICLE"/>
    <x v="32"/>
    <s v="TRANSPORTATION"/>
    <x v="1"/>
    <s v="LIQUEFIED PIPELINE GAS"/>
    <m/>
  </r>
  <r>
    <n v="77583"/>
    <s v="REFERENCE ELECTRIFICATION - MODERATE TECHNOLOGY ADVANCEMENT"/>
    <x v="0"/>
    <s v="ELECTRIC HEAVY DUTY VEHICLE"/>
    <x v="33"/>
    <s v="TRANSPORTATION"/>
    <x v="1"/>
    <s v="GASOLINE FUEL"/>
    <m/>
  </r>
  <r>
    <n v="77584"/>
    <s v="REFERENCE ELECTRIFICATION - MODERATE TECHNOLOGY ADVANCEMENT"/>
    <x v="0"/>
    <s v="ELECTRIC HEAVY DUTY VEHICLE"/>
    <x v="33"/>
    <s v="TRANSPORTATION"/>
    <x v="1"/>
    <s v="ELECTRICITY"/>
    <n v="0"/>
  </r>
  <r>
    <n v="77585"/>
    <s v="REFERENCE ELECTRIFICATION - MODERATE TECHNOLOGY ADVANCEMENT"/>
    <x v="0"/>
    <s v="ELECTRIC HEAVY DUTY VEHICLE"/>
    <x v="33"/>
    <s v="TRANSPORTATION"/>
    <x v="1"/>
    <s v="DIESEL FUEL"/>
    <m/>
  </r>
  <r>
    <n v="77586"/>
    <s v="REFERENCE ELECTRIFICATION - MODERATE TECHNOLOGY ADVANCEMENT"/>
    <x v="0"/>
    <s v="ELECTRIC HEAVY DUTY VEHICLE"/>
    <x v="33"/>
    <s v="TRANSPORTATION"/>
    <x v="1"/>
    <s v="LPG FUEL"/>
    <m/>
  </r>
  <r>
    <n v="77587"/>
    <s v="REFERENCE ELECTRIFICATION - MODERATE TECHNOLOGY ADVANCEMENT"/>
    <x v="0"/>
    <s v="ELECTRIC HEAVY DUTY VEHICLE"/>
    <x v="33"/>
    <s v="TRANSPORTATION"/>
    <x v="1"/>
    <s v="LIQUEFIED PIPELINE GAS"/>
    <m/>
  </r>
  <r>
    <n v="77588"/>
    <s v="REFERENCE ELECTRIFICATION - MODERATE TECHNOLOGY ADVANCEMENT"/>
    <x v="0"/>
    <s v="ELECTRIC HEAVY DUTY VEHICLE"/>
    <x v="34"/>
    <s v="TRANSPORTATION"/>
    <x v="1"/>
    <s v="GASOLINE FUEL"/>
    <m/>
  </r>
  <r>
    <n v="77589"/>
    <s v="REFERENCE ELECTRIFICATION - MODERATE TECHNOLOGY ADVANCEMENT"/>
    <x v="0"/>
    <s v="ELECTRIC HEAVY DUTY VEHICLE"/>
    <x v="34"/>
    <s v="TRANSPORTATION"/>
    <x v="1"/>
    <s v="ELECTRICITY"/>
    <n v="0"/>
  </r>
  <r>
    <n v="77590"/>
    <s v="REFERENCE ELECTRIFICATION - MODERATE TECHNOLOGY ADVANCEMENT"/>
    <x v="0"/>
    <s v="ELECTRIC HEAVY DUTY VEHICLE"/>
    <x v="34"/>
    <s v="TRANSPORTATION"/>
    <x v="1"/>
    <s v="DIESEL FUEL"/>
    <m/>
  </r>
  <r>
    <n v="77591"/>
    <s v="REFERENCE ELECTRIFICATION - MODERATE TECHNOLOGY ADVANCEMENT"/>
    <x v="0"/>
    <s v="ELECTRIC HEAVY DUTY VEHICLE"/>
    <x v="34"/>
    <s v="TRANSPORTATION"/>
    <x v="1"/>
    <s v="LPG FUEL"/>
    <m/>
  </r>
  <r>
    <n v="77592"/>
    <s v="REFERENCE ELECTRIFICATION - MODERATE TECHNOLOGY ADVANCEMENT"/>
    <x v="0"/>
    <s v="ELECTRIC HEAVY DUTY VEHICLE"/>
    <x v="34"/>
    <s v="TRANSPORTATION"/>
    <x v="1"/>
    <s v="LIQUEFIED PIPELINE GAS"/>
    <m/>
  </r>
  <r>
    <n v="77593"/>
    <s v="REFERENCE ELECTRIFICATION - MODERATE TECHNOLOGY ADVANCEMENT"/>
    <x v="0"/>
    <s v="ELECTRIC HEAVY DUTY VEHICLE"/>
    <x v="35"/>
    <s v="TRANSPORTATION"/>
    <x v="1"/>
    <s v="GASOLINE FUEL"/>
    <m/>
  </r>
  <r>
    <n v="77594"/>
    <s v="REFERENCE ELECTRIFICATION - MODERATE TECHNOLOGY ADVANCEMENT"/>
    <x v="0"/>
    <s v="ELECTRIC HEAVY DUTY VEHICLE"/>
    <x v="35"/>
    <s v="TRANSPORTATION"/>
    <x v="1"/>
    <s v="ELECTRICITY"/>
    <n v="0"/>
  </r>
  <r>
    <n v="77595"/>
    <s v="REFERENCE ELECTRIFICATION - MODERATE TECHNOLOGY ADVANCEMENT"/>
    <x v="0"/>
    <s v="ELECTRIC HEAVY DUTY VEHICLE"/>
    <x v="35"/>
    <s v="TRANSPORTATION"/>
    <x v="1"/>
    <s v="DIESEL FUEL"/>
    <m/>
  </r>
  <r>
    <n v="77596"/>
    <s v="REFERENCE ELECTRIFICATION - MODERATE TECHNOLOGY ADVANCEMENT"/>
    <x v="0"/>
    <s v="ELECTRIC HEAVY DUTY VEHICLE"/>
    <x v="35"/>
    <s v="TRANSPORTATION"/>
    <x v="1"/>
    <s v="LPG FUEL"/>
    <m/>
  </r>
  <r>
    <n v="77597"/>
    <s v="REFERENCE ELECTRIFICATION - MODERATE TECHNOLOGY ADVANCEMENT"/>
    <x v="0"/>
    <s v="ELECTRIC HEAVY DUTY VEHICLE"/>
    <x v="35"/>
    <s v="TRANSPORTATION"/>
    <x v="1"/>
    <s v="LIQUEFIED PIPELINE GAS"/>
    <m/>
  </r>
  <r>
    <n v="77598"/>
    <s v="REFERENCE ELECTRIFICATION - MODERATE TECHNOLOGY ADVANCEMENT"/>
    <x v="0"/>
    <s v="ELECTRIC HEAVY DUTY VEHICLE"/>
    <x v="36"/>
    <s v="TRANSPORTATION"/>
    <x v="1"/>
    <s v="GASOLINE FUEL"/>
    <m/>
  </r>
  <r>
    <n v="77599"/>
    <s v="REFERENCE ELECTRIFICATION - MODERATE TECHNOLOGY ADVANCEMENT"/>
    <x v="0"/>
    <s v="ELECTRIC HEAVY DUTY VEHICLE"/>
    <x v="36"/>
    <s v="TRANSPORTATION"/>
    <x v="1"/>
    <s v="ELECTRICITY"/>
    <n v="0"/>
  </r>
  <r>
    <n v="77600"/>
    <s v="REFERENCE ELECTRIFICATION - MODERATE TECHNOLOGY ADVANCEMENT"/>
    <x v="0"/>
    <s v="ELECTRIC HEAVY DUTY VEHICLE"/>
    <x v="36"/>
    <s v="TRANSPORTATION"/>
    <x v="1"/>
    <s v="DIESEL FUEL"/>
    <m/>
  </r>
  <r>
    <n v="77601"/>
    <s v="REFERENCE ELECTRIFICATION - MODERATE TECHNOLOGY ADVANCEMENT"/>
    <x v="0"/>
    <s v="ELECTRIC HEAVY DUTY VEHICLE"/>
    <x v="36"/>
    <s v="TRANSPORTATION"/>
    <x v="1"/>
    <s v="LPG FUEL"/>
    <m/>
  </r>
  <r>
    <n v="77602"/>
    <s v="REFERENCE ELECTRIFICATION - MODERATE TECHNOLOGY ADVANCEMENT"/>
    <x v="0"/>
    <s v="ELECTRIC HEAVY DUTY VEHICLE"/>
    <x v="36"/>
    <s v="TRANSPORTATION"/>
    <x v="1"/>
    <s v="LIQUEFIED PIPELINE GAS"/>
    <m/>
  </r>
  <r>
    <n v="77603"/>
    <s v="REFERENCE ELECTRIFICATION - MODERATE TECHNOLOGY ADVANCEMENT"/>
    <x v="0"/>
    <s v="ELECTRIC HEAVY DUTY VEHICLE"/>
    <x v="37"/>
    <s v="TRANSPORTATION"/>
    <x v="1"/>
    <s v="GASOLINE FUEL"/>
    <m/>
  </r>
  <r>
    <n v="77604"/>
    <s v="REFERENCE ELECTRIFICATION - MODERATE TECHNOLOGY ADVANCEMENT"/>
    <x v="0"/>
    <s v="ELECTRIC HEAVY DUTY VEHICLE"/>
    <x v="37"/>
    <s v="TRANSPORTATION"/>
    <x v="1"/>
    <s v="ELECTRICITY"/>
    <n v="0"/>
  </r>
  <r>
    <n v="77605"/>
    <s v="REFERENCE ELECTRIFICATION - MODERATE TECHNOLOGY ADVANCEMENT"/>
    <x v="0"/>
    <s v="ELECTRIC HEAVY DUTY VEHICLE"/>
    <x v="37"/>
    <s v="TRANSPORTATION"/>
    <x v="1"/>
    <s v="DIESEL FUEL"/>
    <m/>
  </r>
  <r>
    <n v="77606"/>
    <s v="REFERENCE ELECTRIFICATION - MODERATE TECHNOLOGY ADVANCEMENT"/>
    <x v="0"/>
    <s v="ELECTRIC HEAVY DUTY VEHICLE"/>
    <x v="37"/>
    <s v="TRANSPORTATION"/>
    <x v="1"/>
    <s v="LPG FUEL"/>
    <m/>
  </r>
  <r>
    <n v="77607"/>
    <s v="REFERENCE ELECTRIFICATION - MODERATE TECHNOLOGY ADVANCEMENT"/>
    <x v="0"/>
    <s v="ELECTRIC HEAVY DUTY VEHICLE"/>
    <x v="37"/>
    <s v="TRANSPORTATION"/>
    <x v="1"/>
    <s v="LIQUEFIED PIPELINE GAS"/>
    <m/>
  </r>
  <r>
    <n v="77608"/>
    <s v="REFERENCE ELECTRIFICATION - MODERATE TECHNOLOGY ADVANCEMENT"/>
    <x v="0"/>
    <s v="ELECTRIC HEAVY DUTY VEHICLE"/>
    <x v="38"/>
    <s v="TRANSPORTATION"/>
    <x v="1"/>
    <s v="GASOLINE FUEL"/>
    <m/>
  </r>
  <r>
    <n v="77609"/>
    <s v="REFERENCE ELECTRIFICATION - MODERATE TECHNOLOGY ADVANCEMENT"/>
    <x v="0"/>
    <s v="ELECTRIC HEAVY DUTY VEHICLE"/>
    <x v="38"/>
    <s v="TRANSPORTATION"/>
    <x v="1"/>
    <s v="ELECTRICITY"/>
    <n v="0"/>
  </r>
  <r>
    <n v="77610"/>
    <s v="REFERENCE ELECTRIFICATION - MODERATE TECHNOLOGY ADVANCEMENT"/>
    <x v="0"/>
    <s v="ELECTRIC HEAVY DUTY VEHICLE"/>
    <x v="38"/>
    <s v="TRANSPORTATION"/>
    <x v="1"/>
    <s v="DIESEL FUEL"/>
    <m/>
  </r>
  <r>
    <n v="77611"/>
    <s v="REFERENCE ELECTRIFICATION - MODERATE TECHNOLOGY ADVANCEMENT"/>
    <x v="0"/>
    <s v="ELECTRIC HEAVY DUTY VEHICLE"/>
    <x v="38"/>
    <s v="TRANSPORTATION"/>
    <x v="1"/>
    <s v="LPG FUEL"/>
    <m/>
  </r>
  <r>
    <n v="77612"/>
    <s v="REFERENCE ELECTRIFICATION - MODERATE TECHNOLOGY ADVANCEMENT"/>
    <x v="0"/>
    <s v="ELECTRIC HEAVY DUTY VEHICLE"/>
    <x v="38"/>
    <s v="TRANSPORTATION"/>
    <x v="1"/>
    <s v="LIQUEFIED PIPELINE GAS"/>
    <m/>
  </r>
  <r>
    <n v="77613"/>
    <s v="REFERENCE ELECTRIFICATION - MODERATE TECHNOLOGY ADVANCEMENT"/>
    <x v="0"/>
    <s v="ELECTRIC HEAVY DUTY VEHICLE"/>
    <x v="39"/>
    <s v="TRANSPORTATION"/>
    <x v="1"/>
    <s v="GASOLINE FUEL"/>
    <m/>
  </r>
  <r>
    <n v="77614"/>
    <s v="REFERENCE ELECTRIFICATION - MODERATE TECHNOLOGY ADVANCEMENT"/>
    <x v="0"/>
    <s v="ELECTRIC HEAVY DUTY VEHICLE"/>
    <x v="39"/>
    <s v="TRANSPORTATION"/>
    <x v="1"/>
    <s v="ELECTRICITY"/>
    <n v="0"/>
  </r>
  <r>
    <n v="77615"/>
    <s v="REFERENCE ELECTRIFICATION - MODERATE TECHNOLOGY ADVANCEMENT"/>
    <x v="0"/>
    <s v="ELECTRIC HEAVY DUTY VEHICLE"/>
    <x v="39"/>
    <s v="TRANSPORTATION"/>
    <x v="1"/>
    <s v="DIESEL FUEL"/>
    <m/>
  </r>
  <r>
    <n v="77616"/>
    <s v="REFERENCE ELECTRIFICATION - MODERATE TECHNOLOGY ADVANCEMENT"/>
    <x v="0"/>
    <s v="ELECTRIC HEAVY DUTY VEHICLE"/>
    <x v="39"/>
    <s v="TRANSPORTATION"/>
    <x v="1"/>
    <s v="LPG FUEL"/>
    <m/>
  </r>
  <r>
    <n v="77617"/>
    <s v="REFERENCE ELECTRIFICATION - MODERATE TECHNOLOGY ADVANCEMENT"/>
    <x v="0"/>
    <s v="ELECTRIC HEAVY DUTY VEHICLE"/>
    <x v="39"/>
    <s v="TRANSPORTATION"/>
    <x v="1"/>
    <s v="LIQUEFIED PIPELINE GAS"/>
    <m/>
  </r>
  <r>
    <n v="77618"/>
    <s v="REFERENCE ELECTRIFICATION - MODERATE TECHNOLOGY ADVANCEMENT"/>
    <x v="0"/>
    <s v="ELECTRIC HEAVY DUTY VEHICLE"/>
    <x v="40"/>
    <s v="TRANSPORTATION"/>
    <x v="1"/>
    <s v="GASOLINE FUEL"/>
    <m/>
  </r>
  <r>
    <n v="77619"/>
    <s v="REFERENCE ELECTRIFICATION - MODERATE TECHNOLOGY ADVANCEMENT"/>
    <x v="0"/>
    <s v="ELECTRIC HEAVY DUTY VEHICLE"/>
    <x v="40"/>
    <s v="TRANSPORTATION"/>
    <x v="1"/>
    <s v="ELECTRICITY"/>
    <n v="0"/>
  </r>
  <r>
    <n v="77620"/>
    <s v="REFERENCE ELECTRIFICATION - MODERATE TECHNOLOGY ADVANCEMENT"/>
    <x v="0"/>
    <s v="ELECTRIC HEAVY DUTY VEHICLE"/>
    <x v="40"/>
    <s v="TRANSPORTATION"/>
    <x v="1"/>
    <s v="DIESEL FUEL"/>
    <m/>
  </r>
  <r>
    <n v="77621"/>
    <s v="REFERENCE ELECTRIFICATION - MODERATE TECHNOLOGY ADVANCEMENT"/>
    <x v="0"/>
    <s v="ELECTRIC HEAVY DUTY VEHICLE"/>
    <x v="40"/>
    <s v="TRANSPORTATION"/>
    <x v="1"/>
    <s v="LPG FUEL"/>
    <m/>
  </r>
  <r>
    <n v="77622"/>
    <s v="REFERENCE ELECTRIFICATION - MODERATE TECHNOLOGY ADVANCEMENT"/>
    <x v="0"/>
    <s v="ELECTRIC HEAVY DUTY VEHICLE"/>
    <x v="40"/>
    <s v="TRANSPORTATION"/>
    <x v="1"/>
    <s v="LIQUEFIED PIPELINE GAS"/>
    <m/>
  </r>
  <r>
    <n v="77623"/>
    <s v="REFERENCE ELECTRIFICATION - MODERATE TECHNOLOGY ADVANCEMENT"/>
    <x v="0"/>
    <s v="ELECTRIC HEAVY DUTY VEHICLE"/>
    <x v="41"/>
    <s v="TRANSPORTATION"/>
    <x v="1"/>
    <s v="GASOLINE FUEL"/>
    <m/>
  </r>
  <r>
    <n v="77624"/>
    <s v="REFERENCE ELECTRIFICATION - MODERATE TECHNOLOGY ADVANCEMENT"/>
    <x v="0"/>
    <s v="ELECTRIC HEAVY DUTY VEHICLE"/>
    <x v="41"/>
    <s v="TRANSPORTATION"/>
    <x v="1"/>
    <s v="ELECTRICITY"/>
    <n v="0"/>
  </r>
  <r>
    <n v="77625"/>
    <s v="REFERENCE ELECTRIFICATION - MODERATE TECHNOLOGY ADVANCEMENT"/>
    <x v="0"/>
    <s v="ELECTRIC HEAVY DUTY VEHICLE"/>
    <x v="41"/>
    <s v="TRANSPORTATION"/>
    <x v="1"/>
    <s v="DIESEL FUEL"/>
    <m/>
  </r>
  <r>
    <n v="77626"/>
    <s v="REFERENCE ELECTRIFICATION - MODERATE TECHNOLOGY ADVANCEMENT"/>
    <x v="0"/>
    <s v="ELECTRIC HEAVY DUTY VEHICLE"/>
    <x v="41"/>
    <s v="TRANSPORTATION"/>
    <x v="1"/>
    <s v="LPG FUEL"/>
    <m/>
  </r>
  <r>
    <n v="77627"/>
    <s v="REFERENCE ELECTRIFICATION - MODERATE TECHNOLOGY ADVANCEMENT"/>
    <x v="0"/>
    <s v="ELECTRIC HEAVY DUTY VEHICLE"/>
    <x v="41"/>
    <s v="TRANSPORTATION"/>
    <x v="1"/>
    <s v="LIQUEFIED PIPELINE GAS"/>
    <m/>
  </r>
  <r>
    <n v="77628"/>
    <s v="REFERENCE ELECTRIFICATION - MODERATE TECHNOLOGY ADVANCEMENT"/>
    <x v="0"/>
    <s v="ELECTRIC HEAVY DUTY VEHICLE"/>
    <x v="42"/>
    <s v="TRANSPORTATION"/>
    <x v="1"/>
    <s v="GASOLINE FUEL"/>
    <m/>
  </r>
  <r>
    <n v="77629"/>
    <s v="REFERENCE ELECTRIFICATION - MODERATE TECHNOLOGY ADVANCEMENT"/>
    <x v="0"/>
    <s v="ELECTRIC HEAVY DUTY VEHICLE"/>
    <x v="42"/>
    <s v="TRANSPORTATION"/>
    <x v="1"/>
    <s v="ELECTRICITY"/>
    <n v="0"/>
  </r>
  <r>
    <n v="77630"/>
    <s v="REFERENCE ELECTRIFICATION - MODERATE TECHNOLOGY ADVANCEMENT"/>
    <x v="0"/>
    <s v="ELECTRIC HEAVY DUTY VEHICLE"/>
    <x v="42"/>
    <s v="TRANSPORTATION"/>
    <x v="1"/>
    <s v="DIESEL FUEL"/>
    <m/>
  </r>
  <r>
    <n v="77631"/>
    <s v="REFERENCE ELECTRIFICATION - MODERATE TECHNOLOGY ADVANCEMENT"/>
    <x v="0"/>
    <s v="ELECTRIC HEAVY DUTY VEHICLE"/>
    <x v="42"/>
    <s v="TRANSPORTATION"/>
    <x v="1"/>
    <s v="LPG FUEL"/>
    <m/>
  </r>
  <r>
    <n v="77632"/>
    <s v="REFERENCE ELECTRIFICATION - MODERATE TECHNOLOGY ADVANCEMENT"/>
    <x v="0"/>
    <s v="ELECTRIC HEAVY DUTY VEHICLE"/>
    <x v="42"/>
    <s v="TRANSPORTATION"/>
    <x v="1"/>
    <s v="LIQUEFIED PIPELINE GAS"/>
    <m/>
  </r>
  <r>
    <n v="77633"/>
    <s v="REFERENCE ELECTRIFICATION - MODERATE TECHNOLOGY ADVANCEMENT"/>
    <x v="0"/>
    <s v="ELECTRIC HEAVY DUTY VEHICLE"/>
    <x v="43"/>
    <s v="TRANSPORTATION"/>
    <x v="1"/>
    <s v="GASOLINE FUEL"/>
    <m/>
  </r>
  <r>
    <n v="77634"/>
    <s v="REFERENCE ELECTRIFICATION - MODERATE TECHNOLOGY ADVANCEMENT"/>
    <x v="0"/>
    <s v="ELECTRIC HEAVY DUTY VEHICLE"/>
    <x v="43"/>
    <s v="TRANSPORTATION"/>
    <x v="1"/>
    <s v="ELECTRICITY"/>
    <n v="0"/>
  </r>
  <r>
    <n v="77635"/>
    <s v="REFERENCE ELECTRIFICATION - MODERATE TECHNOLOGY ADVANCEMENT"/>
    <x v="0"/>
    <s v="ELECTRIC HEAVY DUTY VEHICLE"/>
    <x v="43"/>
    <s v="TRANSPORTATION"/>
    <x v="1"/>
    <s v="DIESEL FUEL"/>
    <m/>
  </r>
  <r>
    <n v="77636"/>
    <s v="REFERENCE ELECTRIFICATION - MODERATE TECHNOLOGY ADVANCEMENT"/>
    <x v="0"/>
    <s v="ELECTRIC HEAVY DUTY VEHICLE"/>
    <x v="43"/>
    <s v="TRANSPORTATION"/>
    <x v="1"/>
    <s v="LPG FUEL"/>
    <m/>
  </r>
  <r>
    <n v="77637"/>
    <s v="REFERENCE ELECTRIFICATION - MODERATE TECHNOLOGY ADVANCEMENT"/>
    <x v="0"/>
    <s v="ELECTRIC HEAVY DUTY VEHICLE"/>
    <x v="43"/>
    <s v="TRANSPORTATION"/>
    <x v="1"/>
    <s v="LIQUEFIED PIPELINE GAS"/>
    <m/>
  </r>
  <r>
    <n v="77638"/>
    <s v="REFERENCE ELECTRIFICATION - MODERATE TECHNOLOGY ADVANCEMENT"/>
    <x v="0"/>
    <s v="ELECTRIC HEAVY DUTY VEHICLE"/>
    <x v="44"/>
    <s v="TRANSPORTATION"/>
    <x v="1"/>
    <s v="GASOLINE FUEL"/>
    <m/>
  </r>
  <r>
    <n v="77639"/>
    <s v="REFERENCE ELECTRIFICATION - MODERATE TECHNOLOGY ADVANCEMENT"/>
    <x v="0"/>
    <s v="ELECTRIC HEAVY DUTY VEHICLE"/>
    <x v="44"/>
    <s v="TRANSPORTATION"/>
    <x v="1"/>
    <s v="ELECTRICITY"/>
    <n v="0"/>
  </r>
  <r>
    <n v="77640"/>
    <s v="REFERENCE ELECTRIFICATION - MODERATE TECHNOLOGY ADVANCEMENT"/>
    <x v="0"/>
    <s v="ELECTRIC HEAVY DUTY VEHICLE"/>
    <x v="44"/>
    <s v="TRANSPORTATION"/>
    <x v="1"/>
    <s v="DIESEL FUEL"/>
    <m/>
  </r>
  <r>
    <n v="77641"/>
    <s v="REFERENCE ELECTRIFICATION - MODERATE TECHNOLOGY ADVANCEMENT"/>
    <x v="0"/>
    <s v="ELECTRIC HEAVY DUTY VEHICLE"/>
    <x v="44"/>
    <s v="TRANSPORTATION"/>
    <x v="1"/>
    <s v="LPG FUEL"/>
    <m/>
  </r>
  <r>
    <n v="77642"/>
    <s v="REFERENCE ELECTRIFICATION - MODERATE TECHNOLOGY ADVANCEMENT"/>
    <x v="0"/>
    <s v="ELECTRIC HEAVY DUTY VEHICLE"/>
    <x v="44"/>
    <s v="TRANSPORTATION"/>
    <x v="1"/>
    <s v="LIQUEFIED PIPELINE GAS"/>
    <m/>
  </r>
  <r>
    <n v="77643"/>
    <s v="REFERENCE ELECTRIFICATION - MODERATE TECHNOLOGY ADVANCEMENT"/>
    <x v="0"/>
    <s v="ELECTRIC HEAVY DUTY VEHICLE"/>
    <x v="45"/>
    <s v="TRANSPORTATION"/>
    <x v="1"/>
    <s v="GASOLINE FUEL"/>
    <m/>
  </r>
  <r>
    <n v="77644"/>
    <s v="REFERENCE ELECTRIFICATION - MODERATE TECHNOLOGY ADVANCEMENT"/>
    <x v="0"/>
    <s v="ELECTRIC HEAVY DUTY VEHICLE"/>
    <x v="45"/>
    <s v="TRANSPORTATION"/>
    <x v="1"/>
    <s v="ELECTRICITY"/>
    <n v="0"/>
  </r>
  <r>
    <n v="77645"/>
    <s v="REFERENCE ELECTRIFICATION - MODERATE TECHNOLOGY ADVANCEMENT"/>
    <x v="0"/>
    <s v="ELECTRIC HEAVY DUTY VEHICLE"/>
    <x v="45"/>
    <s v="TRANSPORTATION"/>
    <x v="1"/>
    <s v="DIESEL FUEL"/>
    <m/>
  </r>
  <r>
    <n v="77646"/>
    <s v="REFERENCE ELECTRIFICATION - MODERATE TECHNOLOGY ADVANCEMENT"/>
    <x v="0"/>
    <s v="ELECTRIC HEAVY DUTY VEHICLE"/>
    <x v="45"/>
    <s v="TRANSPORTATION"/>
    <x v="1"/>
    <s v="LPG FUEL"/>
    <m/>
  </r>
  <r>
    <n v="77647"/>
    <s v="REFERENCE ELECTRIFICATION - MODERATE TECHNOLOGY ADVANCEMENT"/>
    <x v="0"/>
    <s v="ELECTRIC HEAVY DUTY VEHICLE"/>
    <x v="45"/>
    <s v="TRANSPORTATION"/>
    <x v="1"/>
    <s v="LIQUEFIED PIPELINE GAS"/>
    <m/>
  </r>
  <r>
    <n v="77648"/>
    <s v="REFERENCE ELECTRIFICATION - MODERATE TECHNOLOGY ADVANCEMENT"/>
    <x v="0"/>
    <s v="ELECTRIC HEAVY DUTY VEHICLE"/>
    <x v="46"/>
    <s v="TRANSPORTATION"/>
    <x v="1"/>
    <s v="GASOLINE FUEL"/>
    <m/>
  </r>
  <r>
    <n v="77649"/>
    <s v="REFERENCE ELECTRIFICATION - MODERATE TECHNOLOGY ADVANCEMENT"/>
    <x v="0"/>
    <s v="ELECTRIC HEAVY DUTY VEHICLE"/>
    <x v="46"/>
    <s v="TRANSPORTATION"/>
    <x v="1"/>
    <s v="ELECTRICITY"/>
    <n v="0"/>
  </r>
  <r>
    <n v="77650"/>
    <s v="REFERENCE ELECTRIFICATION - MODERATE TECHNOLOGY ADVANCEMENT"/>
    <x v="0"/>
    <s v="ELECTRIC HEAVY DUTY VEHICLE"/>
    <x v="46"/>
    <s v="TRANSPORTATION"/>
    <x v="1"/>
    <s v="DIESEL FUEL"/>
    <m/>
  </r>
  <r>
    <n v="77651"/>
    <s v="REFERENCE ELECTRIFICATION - MODERATE TECHNOLOGY ADVANCEMENT"/>
    <x v="0"/>
    <s v="ELECTRIC HEAVY DUTY VEHICLE"/>
    <x v="46"/>
    <s v="TRANSPORTATION"/>
    <x v="1"/>
    <s v="LPG FUEL"/>
    <m/>
  </r>
  <r>
    <n v="77652"/>
    <s v="REFERENCE ELECTRIFICATION - MODERATE TECHNOLOGY ADVANCEMENT"/>
    <x v="0"/>
    <s v="ELECTRIC HEAVY DUTY VEHICLE"/>
    <x v="46"/>
    <s v="TRANSPORTATION"/>
    <x v="1"/>
    <s v="LIQUEFIED PIPELINE GAS"/>
    <m/>
  </r>
  <r>
    <n v="77653"/>
    <s v="REFERENCE ELECTRIFICATION - MODERATE TECHNOLOGY ADVANCEMENT"/>
    <x v="0"/>
    <s v="ELECTRIC HEAVY DUTY VEHICLE"/>
    <x v="47"/>
    <s v="TRANSPORTATION"/>
    <x v="1"/>
    <s v="GASOLINE FUEL"/>
    <m/>
  </r>
  <r>
    <n v="77654"/>
    <s v="REFERENCE ELECTRIFICATION - MODERATE TECHNOLOGY ADVANCEMENT"/>
    <x v="0"/>
    <s v="ELECTRIC HEAVY DUTY VEHICLE"/>
    <x v="47"/>
    <s v="TRANSPORTATION"/>
    <x v="1"/>
    <s v="ELECTRICITY"/>
    <n v="0"/>
  </r>
  <r>
    <n v="77655"/>
    <s v="REFERENCE ELECTRIFICATION - MODERATE TECHNOLOGY ADVANCEMENT"/>
    <x v="0"/>
    <s v="ELECTRIC HEAVY DUTY VEHICLE"/>
    <x v="47"/>
    <s v="TRANSPORTATION"/>
    <x v="1"/>
    <s v="DIESEL FUEL"/>
    <m/>
  </r>
  <r>
    <n v="77656"/>
    <s v="REFERENCE ELECTRIFICATION - MODERATE TECHNOLOGY ADVANCEMENT"/>
    <x v="0"/>
    <s v="ELECTRIC HEAVY DUTY VEHICLE"/>
    <x v="47"/>
    <s v="TRANSPORTATION"/>
    <x v="1"/>
    <s v="LPG FUEL"/>
    <m/>
  </r>
  <r>
    <n v="77657"/>
    <s v="REFERENCE ELECTRIFICATION - MODERATE TECHNOLOGY ADVANCEMENT"/>
    <x v="0"/>
    <s v="ELECTRIC HEAVY DUTY VEHICLE"/>
    <x v="47"/>
    <s v="TRANSPORTATION"/>
    <x v="1"/>
    <s v="LIQUEFIED PIPELINE GAS"/>
    <m/>
  </r>
  <r>
    <n v="77658"/>
    <s v="REFERENCE ELECTRIFICATION - MODERATE TECHNOLOGY ADVANCEMENT"/>
    <x v="0"/>
    <s v="ELECTRIC HEAVY DUTY VEHICLE"/>
    <x v="48"/>
    <s v="TRANSPORTATION"/>
    <x v="1"/>
    <s v="GASOLINE FUEL"/>
    <m/>
  </r>
  <r>
    <n v="77659"/>
    <s v="REFERENCE ELECTRIFICATION - MODERATE TECHNOLOGY ADVANCEMENT"/>
    <x v="0"/>
    <s v="ELECTRIC HEAVY DUTY VEHICLE"/>
    <x v="48"/>
    <s v="TRANSPORTATION"/>
    <x v="1"/>
    <s v="ELECTRICITY"/>
    <n v="0"/>
  </r>
  <r>
    <n v="77660"/>
    <s v="REFERENCE ELECTRIFICATION - MODERATE TECHNOLOGY ADVANCEMENT"/>
    <x v="0"/>
    <s v="ELECTRIC HEAVY DUTY VEHICLE"/>
    <x v="48"/>
    <s v="TRANSPORTATION"/>
    <x v="1"/>
    <s v="DIESEL FUEL"/>
    <m/>
  </r>
  <r>
    <n v="77661"/>
    <s v="REFERENCE ELECTRIFICATION - MODERATE TECHNOLOGY ADVANCEMENT"/>
    <x v="0"/>
    <s v="ELECTRIC HEAVY DUTY VEHICLE"/>
    <x v="48"/>
    <s v="TRANSPORTATION"/>
    <x v="1"/>
    <s v="LPG FUEL"/>
    <m/>
  </r>
  <r>
    <n v="77662"/>
    <s v="REFERENCE ELECTRIFICATION - MODERATE TECHNOLOGY ADVANCEMENT"/>
    <x v="0"/>
    <s v="ELECTRIC HEAVY DUTY VEHICLE"/>
    <x v="48"/>
    <s v="TRANSPORTATION"/>
    <x v="1"/>
    <s v="LIQUEFIED PIPELINE GAS"/>
    <m/>
  </r>
  <r>
    <n v="77663"/>
    <s v="REFERENCE ELECTRIFICATION - MODERATE TECHNOLOGY ADVANCEMENT"/>
    <x v="0"/>
    <s v="ELECTRIC HEAVY DUTY VEHICLE"/>
    <x v="49"/>
    <s v="TRANSPORTATION"/>
    <x v="1"/>
    <s v="GASOLINE FUEL"/>
    <m/>
  </r>
  <r>
    <n v="77664"/>
    <s v="REFERENCE ELECTRIFICATION - MODERATE TECHNOLOGY ADVANCEMENT"/>
    <x v="0"/>
    <s v="ELECTRIC HEAVY DUTY VEHICLE"/>
    <x v="49"/>
    <s v="TRANSPORTATION"/>
    <x v="1"/>
    <s v="ELECTRICITY"/>
    <n v="0"/>
  </r>
  <r>
    <n v="77665"/>
    <s v="REFERENCE ELECTRIFICATION - MODERATE TECHNOLOGY ADVANCEMENT"/>
    <x v="0"/>
    <s v="ELECTRIC HEAVY DUTY VEHICLE"/>
    <x v="49"/>
    <s v="TRANSPORTATION"/>
    <x v="1"/>
    <s v="DIESEL FUEL"/>
    <m/>
  </r>
  <r>
    <n v="77666"/>
    <s v="REFERENCE ELECTRIFICATION - MODERATE TECHNOLOGY ADVANCEMENT"/>
    <x v="0"/>
    <s v="ELECTRIC HEAVY DUTY VEHICLE"/>
    <x v="49"/>
    <s v="TRANSPORTATION"/>
    <x v="1"/>
    <s v="LPG FUEL"/>
    <m/>
  </r>
  <r>
    <n v="77667"/>
    <s v="REFERENCE ELECTRIFICATION - MODERATE TECHNOLOGY ADVANCEMENT"/>
    <x v="0"/>
    <s v="ELECTRIC HEAVY DUTY VEHICLE"/>
    <x v="49"/>
    <s v="TRANSPORTATION"/>
    <x v="1"/>
    <s v="LIQUEFIED PIPELINE GAS"/>
    <m/>
  </r>
  <r>
    <n v="77668"/>
    <s v="REFERENCE ELECTRIFICATION - MODERATE TECHNOLOGY ADVANCEMENT"/>
    <x v="0"/>
    <s v="ELECTRIC HEAVY DUTY VEHICLE"/>
    <x v="50"/>
    <s v="TRANSPORTATION"/>
    <x v="1"/>
    <s v="GASOLINE FUEL"/>
    <m/>
  </r>
  <r>
    <n v="77669"/>
    <s v="REFERENCE ELECTRIFICATION - MODERATE TECHNOLOGY ADVANCEMENT"/>
    <x v="0"/>
    <s v="ELECTRIC HEAVY DUTY VEHICLE"/>
    <x v="50"/>
    <s v="TRANSPORTATION"/>
    <x v="1"/>
    <s v="ELECTRICITY"/>
    <n v="0"/>
  </r>
  <r>
    <n v="77670"/>
    <s v="REFERENCE ELECTRIFICATION - MODERATE TECHNOLOGY ADVANCEMENT"/>
    <x v="0"/>
    <s v="ELECTRIC HEAVY DUTY VEHICLE"/>
    <x v="50"/>
    <s v="TRANSPORTATION"/>
    <x v="1"/>
    <s v="DIESEL FUEL"/>
    <m/>
  </r>
  <r>
    <n v="77671"/>
    <s v="REFERENCE ELECTRIFICATION - MODERATE TECHNOLOGY ADVANCEMENT"/>
    <x v="0"/>
    <s v="ELECTRIC HEAVY DUTY VEHICLE"/>
    <x v="50"/>
    <s v="TRANSPORTATION"/>
    <x v="1"/>
    <s v="LPG FUEL"/>
    <m/>
  </r>
  <r>
    <n v="77672"/>
    <s v="REFERENCE ELECTRIFICATION - MODERATE TECHNOLOGY ADVANCEMENT"/>
    <x v="0"/>
    <s v="ELECTRIC HEAVY DUTY VEHICLE"/>
    <x v="50"/>
    <s v="TRANSPORTATION"/>
    <x v="1"/>
    <s v="LIQUEFIED PIPELINE GAS"/>
    <m/>
  </r>
  <r>
    <n v="85170"/>
    <s v="REFERENCE ELECTRIFICATION - MODERATE TECHNOLOGY ADVANCEMENT"/>
    <x v="0"/>
    <s v="ELECTRIC LIGHT-DUTY AUTO - 100 MILE RANGE"/>
    <x v="0"/>
    <s v="TRANSPORTATION"/>
    <x v="2"/>
    <s v="GASOLINE FUEL"/>
    <m/>
  </r>
  <r>
    <n v="85171"/>
    <s v="REFERENCE ELECTRIFICATION - MODERATE TECHNOLOGY ADVANCEMENT"/>
    <x v="0"/>
    <s v="ELECTRIC LIGHT-DUTY AUTO - 100 MILE RANGE"/>
    <x v="0"/>
    <s v="TRANSPORTATION"/>
    <x v="2"/>
    <s v="ELECTRICITY"/>
    <n v="106355.534202868"/>
  </r>
  <r>
    <n v="85172"/>
    <s v="REFERENCE ELECTRIFICATION - MODERATE TECHNOLOGY ADVANCEMENT"/>
    <x v="0"/>
    <s v="ELECTRIC LIGHT-DUTY AUTO - 100 MILE RANGE"/>
    <x v="0"/>
    <s v="TRANSPORTATION"/>
    <x v="2"/>
    <s v="DIESEL FUEL"/>
    <m/>
  </r>
  <r>
    <n v="85173"/>
    <s v="REFERENCE ELECTRIFICATION - MODERATE TECHNOLOGY ADVANCEMENT"/>
    <x v="0"/>
    <s v="ELECTRIC LIGHT-DUTY AUTO - 100 MILE RANGE"/>
    <x v="0"/>
    <s v="TRANSPORTATION"/>
    <x v="2"/>
    <s v="COMPRESSED PIPELINE GAS"/>
    <m/>
  </r>
  <r>
    <n v="85174"/>
    <s v="REFERENCE ELECTRIFICATION - MODERATE TECHNOLOGY ADVANCEMENT"/>
    <x v="0"/>
    <s v="ELECTRIC LIGHT-DUTY AUTO - 100 MILE RANGE"/>
    <x v="0"/>
    <s v="TRANSPORTATION"/>
    <x v="2"/>
    <s v="LIQUID HYDROGEN"/>
    <m/>
  </r>
  <r>
    <n v="85175"/>
    <s v="REFERENCE ELECTRIFICATION - MODERATE TECHNOLOGY ADVANCEMENT"/>
    <x v="0"/>
    <s v="ELECTRIC LIGHT-DUTY AUTO - 100 MILE RANGE"/>
    <x v="1"/>
    <s v="TRANSPORTATION"/>
    <x v="2"/>
    <s v="GASOLINE FUEL"/>
    <m/>
  </r>
  <r>
    <n v="85176"/>
    <s v="REFERENCE ELECTRIFICATION - MODERATE TECHNOLOGY ADVANCEMENT"/>
    <x v="0"/>
    <s v="ELECTRIC LIGHT-DUTY AUTO - 100 MILE RANGE"/>
    <x v="1"/>
    <s v="TRANSPORTATION"/>
    <x v="2"/>
    <s v="ELECTRICITY"/>
    <n v="7699.94814369339"/>
  </r>
  <r>
    <n v="85177"/>
    <s v="REFERENCE ELECTRIFICATION - MODERATE TECHNOLOGY ADVANCEMENT"/>
    <x v="0"/>
    <s v="ELECTRIC LIGHT-DUTY AUTO - 100 MILE RANGE"/>
    <x v="1"/>
    <s v="TRANSPORTATION"/>
    <x v="2"/>
    <s v="DIESEL FUEL"/>
    <m/>
  </r>
  <r>
    <n v="85178"/>
    <s v="REFERENCE ELECTRIFICATION - MODERATE TECHNOLOGY ADVANCEMENT"/>
    <x v="0"/>
    <s v="ELECTRIC LIGHT-DUTY AUTO - 100 MILE RANGE"/>
    <x v="1"/>
    <s v="TRANSPORTATION"/>
    <x v="2"/>
    <s v="COMPRESSED PIPELINE GAS"/>
    <m/>
  </r>
  <r>
    <n v="85179"/>
    <s v="REFERENCE ELECTRIFICATION - MODERATE TECHNOLOGY ADVANCEMENT"/>
    <x v="0"/>
    <s v="ELECTRIC LIGHT-DUTY AUTO - 100 MILE RANGE"/>
    <x v="1"/>
    <s v="TRANSPORTATION"/>
    <x v="2"/>
    <s v="LIQUID HYDROGEN"/>
    <m/>
  </r>
  <r>
    <n v="85180"/>
    <s v="REFERENCE ELECTRIFICATION - MODERATE TECHNOLOGY ADVANCEMENT"/>
    <x v="0"/>
    <s v="ELECTRIC LIGHT-DUTY AUTO - 100 MILE RANGE"/>
    <x v="2"/>
    <s v="TRANSPORTATION"/>
    <x v="2"/>
    <s v="GASOLINE FUEL"/>
    <m/>
  </r>
  <r>
    <n v="85181"/>
    <s v="REFERENCE ELECTRIFICATION - MODERATE TECHNOLOGY ADVANCEMENT"/>
    <x v="0"/>
    <s v="ELECTRIC LIGHT-DUTY AUTO - 100 MILE RANGE"/>
    <x v="2"/>
    <s v="TRANSPORTATION"/>
    <x v="2"/>
    <s v="ELECTRICITY"/>
    <n v="100099.326210488"/>
  </r>
  <r>
    <n v="85182"/>
    <s v="REFERENCE ELECTRIFICATION - MODERATE TECHNOLOGY ADVANCEMENT"/>
    <x v="0"/>
    <s v="ELECTRIC LIGHT-DUTY AUTO - 100 MILE RANGE"/>
    <x v="2"/>
    <s v="TRANSPORTATION"/>
    <x v="2"/>
    <s v="DIESEL FUEL"/>
    <m/>
  </r>
  <r>
    <n v="85183"/>
    <s v="REFERENCE ELECTRIFICATION - MODERATE TECHNOLOGY ADVANCEMENT"/>
    <x v="0"/>
    <s v="ELECTRIC LIGHT-DUTY AUTO - 100 MILE RANGE"/>
    <x v="2"/>
    <s v="TRANSPORTATION"/>
    <x v="2"/>
    <s v="COMPRESSED PIPELINE GAS"/>
    <m/>
  </r>
  <r>
    <n v="85184"/>
    <s v="REFERENCE ELECTRIFICATION - MODERATE TECHNOLOGY ADVANCEMENT"/>
    <x v="0"/>
    <s v="ELECTRIC LIGHT-DUTY AUTO - 100 MILE RANGE"/>
    <x v="2"/>
    <s v="TRANSPORTATION"/>
    <x v="2"/>
    <s v="LIQUID HYDROGEN"/>
    <m/>
  </r>
  <r>
    <n v="85185"/>
    <s v="REFERENCE ELECTRIFICATION - MODERATE TECHNOLOGY ADVANCEMENT"/>
    <x v="0"/>
    <s v="ELECTRIC LIGHT-DUTY AUTO - 100 MILE RANGE"/>
    <x v="3"/>
    <s v="TRANSPORTATION"/>
    <x v="2"/>
    <s v="GASOLINE FUEL"/>
    <m/>
  </r>
  <r>
    <n v="85186"/>
    <s v="REFERENCE ELECTRIFICATION - MODERATE TECHNOLOGY ADVANCEMENT"/>
    <x v="0"/>
    <s v="ELECTRIC LIGHT-DUTY AUTO - 100 MILE RANGE"/>
    <x v="3"/>
    <s v="TRANSPORTATION"/>
    <x v="2"/>
    <s v="ELECTRICITY"/>
    <n v="51493.4032058359"/>
  </r>
  <r>
    <n v="85187"/>
    <s v="REFERENCE ELECTRIFICATION - MODERATE TECHNOLOGY ADVANCEMENT"/>
    <x v="0"/>
    <s v="ELECTRIC LIGHT-DUTY AUTO - 100 MILE RANGE"/>
    <x v="3"/>
    <s v="TRANSPORTATION"/>
    <x v="2"/>
    <s v="DIESEL FUEL"/>
    <m/>
  </r>
  <r>
    <n v="85188"/>
    <s v="REFERENCE ELECTRIFICATION - MODERATE TECHNOLOGY ADVANCEMENT"/>
    <x v="0"/>
    <s v="ELECTRIC LIGHT-DUTY AUTO - 100 MILE RANGE"/>
    <x v="3"/>
    <s v="TRANSPORTATION"/>
    <x v="2"/>
    <s v="COMPRESSED PIPELINE GAS"/>
    <m/>
  </r>
  <r>
    <n v="85189"/>
    <s v="REFERENCE ELECTRIFICATION - MODERATE TECHNOLOGY ADVANCEMENT"/>
    <x v="0"/>
    <s v="ELECTRIC LIGHT-DUTY AUTO - 100 MILE RANGE"/>
    <x v="3"/>
    <s v="TRANSPORTATION"/>
    <x v="2"/>
    <s v="LIQUID HYDROGEN"/>
    <m/>
  </r>
  <r>
    <n v="85190"/>
    <s v="REFERENCE ELECTRIFICATION - MODERATE TECHNOLOGY ADVANCEMENT"/>
    <x v="0"/>
    <s v="ELECTRIC LIGHT-DUTY AUTO - 100 MILE RANGE"/>
    <x v="4"/>
    <s v="TRANSPORTATION"/>
    <x v="2"/>
    <s v="GASOLINE FUEL"/>
    <m/>
  </r>
  <r>
    <n v="85191"/>
    <s v="REFERENCE ELECTRIFICATION - MODERATE TECHNOLOGY ADVANCEMENT"/>
    <x v="0"/>
    <s v="ELECTRIC LIGHT-DUTY AUTO - 100 MILE RANGE"/>
    <x v="4"/>
    <s v="TRANSPORTATION"/>
    <x v="2"/>
    <s v="ELECTRICITY"/>
    <n v="543327.589883326"/>
  </r>
  <r>
    <n v="85192"/>
    <s v="REFERENCE ELECTRIFICATION - MODERATE TECHNOLOGY ADVANCEMENT"/>
    <x v="0"/>
    <s v="ELECTRIC LIGHT-DUTY AUTO - 100 MILE RANGE"/>
    <x v="4"/>
    <s v="TRANSPORTATION"/>
    <x v="2"/>
    <s v="DIESEL FUEL"/>
    <m/>
  </r>
  <r>
    <n v="85193"/>
    <s v="REFERENCE ELECTRIFICATION - MODERATE TECHNOLOGY ADVANCEMENT"/>
    <x v="0"/>
    <s v="ELECTRIC LIGHT-DUTY AUTO - 100 MILE RANGE"/>
    <x v="4"/>
    <s v="TRANSPORTATION"/>
    <x v="2"/>
    <s v="COMPRESSED PIPELINE GAS"/>
    <m/>
  </r>
  <r>
    <n v="85194"/>
    <s v="REFERENCE ELECTRIFICATION - MODERATE TECHNOLOGY ADVANCEMENT"/>
    <x v="0"/>
    <s v="ELECTRIC LIGHT-DUTY AUTO - 100 MILE RANGE"/>
    <x v="4"/>
    <s v="TRANSPORTATION"/>
    <x v="2"/>
    <s v="LIQUID HYDROGEN"/>
    <m/>
  </r>
  <r>
    <n v="85195"/>
    <s v="REFERENCE ELECTRIFICATION - MODERATE TECHNOLOGY ADVANCEMENT"/>
    <x v="0"/>
    <s v="ELECTRIC LIGHT-DUTY AUTO - 100 MILE RANGE"/>
    <x v="5"/>
    <s v="TRANSPORTATION"/>
    <x v="2"/>
    <s v="GASOLINE FUEL"/>
    <m/>
  </r>
  <r>
    <n v="85196"/>
    <s v="REFERENCE ELECTRIFICATION - MODERATE TECHNOLOGY ADVANCEMENT"/>
    <x v="0"/>
    <s v="ELECTRIC LIGHT-DUTY AUTO - 100 MILE RANGE"/>
    <x v="5"/>
    <s v="TRANSPORTATION"/>
    <x v="2"/>
    <s v="ELECTRICITY"/>
    <n v="83255.6896520124"/>
  </r>
  <r>
    <n v="85197"/>
    <s v="REFERENCE ELECTRIFICATION - MODERATE TECHNOLOGY ADVANCEMENT"/>
    <x v="0"/>
    <s v="ELECTRIC LIGHT-DUTY AUTO - 100 MILE RANGE"/>
    <x v="5"/>
    <s v="TRANSPORTATION"/>
    <x v="2"/>
    <s v="DIESEL FUEL"/>
    <m/>
  </r>
  <r>
    <n v="85198"/>
    <s v="REFERENCE ELECTRIFICATION - MODERATE TECHNOLOGY ADVANCEMENT"/>
    <x v="0"/>
    <s v="ELECTRIC LIGHT-DUTY AUTO - 100 MILE RANGE"/>
    <x v="5"/>
    <s v="TRANSPORTATION"/>
    <x v="2"/>
    <s v="COMPRESSED PIPELINE GAS"/>
    <m/>
  </r>
  <r>
    <n v="85199"/>
    <s v="REFERENCE ELECTRIFICATION - MODERATE TECHNOLOGY ADVANCEMENT"/>
    <x v="0"/>
    <s v="ELECTRIC LIGHT-DUTY AUTO - 100 MILE RANGE"/>
    <x v="5"/>
    <s v="TRANSPORTATION"/>
    <x v="2"/>
    <s v="LIQUID HYDROGEN"/>
    <m/>
  </r>
  <r>
    <n v="85200"/>
    <s v="REFERENCE ELECTRIFICATION - MODERATE TECHNOLOGY ADVANCEMENT"/>
    <x v="0"/>
    <s v="ELECTRIC LIGHT-DUTY AUTO - 100 MILE RANGE"/>
    <x v="6"/>
    <s v="TRANSPORTATION"/>
    <x v="2"/>
    <s v="GASOLINE FUEL"/>
    <m/>
  </r>
  <r>
    <n v="85201"/>
    <s v="REFERENCE ELECTRIFICATION - MODERATE TECHNOLOGY ADVANCEMENT"/>
    <x v="0"/>
    <s v="ELECTRIC LIGHT-DUTY AUTO - 100 MILE RANGE"/>
    <x v="6"/>
    <s v="TRANSPORTATION"/>
    <x v="2"/>
    <s v="ELECTRICITY"/>
    <n v="55824.6241796213"/>
  </r>
  <r>
    <n v="85202"/>
    <s v="REFERENCE ELECTRIFICATION - MODERATE TECHNOLOGY ADVANCEMENT"/>
    <x v="0"/>
    <s v="ELECTRIC LIGHT-DUTY AUTO - 100 MILE RANGE"/>
    <x v="6"/>
    <s v="TRANSPORTATION"/>
    <x v="2"/>
    <s v="DIESEL FUEL"/>
    <m/>
  </r>
  <r>
    <n v="85203"/>
    <s v="REFERENCE ELECTRIFICATION - MODERATE TECHNOLOGY ADVANCEMENT"/>
    <x v="0"/>
    <s v="ELECTRIC LIGHT-DUTY AUTO - 100 MILE RANGE"/>
    <x v="6"/>
    <s v="TRANSPORTATION"/>
    <x v="2"/>
    <s v="COMPRESSED PIPELINE GAS"/>
    <m/>
  </r>
  <r>
    <n v="85204"/>
    <s v="REFERENCE ELECTRIFICATION - MODERATE TECHNOLOGY ADVANCEMENT"/>
    <x v="0"/>
    <s v="ELECTRIC LIGHT-DUTY AUTO - 100 MILE RANGE"/>
    <x v="6"/>
    <s v="TRANSPORTATION"/>
    <x v="2"/>
    <s v="LIQUID HYDROGEN"/>
    <m/>
  </r>
  <r>
    <n v="85205"/>
    <s v="REFERENCE ELECTRIFICATION - MODERATE TECHNOLOGY ADVANCEMENT"/>
    <x v="0"/>
    <s v="ELECTRIC LIGHT-DUTY AUTO - 100 MILE RANGE"/>
    <x v="7"/>
    <s v="TRANSPORTATION"/>
    <x v="2"/>
    <s v="GASOLINE FUEL"/>
    <m/>
  </r>
  <r>
    <n v="85206"/>
    <s v="REFERENCE ELECTRIFICATION - MODERATE TECHNOLOGY ADVANCEMENT"/>
    <x v="0"/>
    <s v="ELECTRIC LIGHT-DUTY AUTO - 100 MILE RANGE"/>
    <x v="7"/>
    <s v="TRANSPORTATION"/>
    <x v="2"/>
    <s v="ELECTRICITY"/>
    <n v="11068.675486928"/>
  </r>
  <r>
    <n v="85207"/>
    <s v="REFERENCE ELECTRIFICATION - MODERATE TECHNOLOGY ADVANCEMENT"/>
    <x v="0"/>
    <s v="ELECTRIC LIGHT-DUTY AUTO - 100 MILE RANGE"/>
    <x v="7"/>
    <s v="TRANSPORTATION"/>
    <x v="2"/>
    <s v="DIESEL FUEL"/>
    <m/>
  </r>
  <r>
    <n v="85208"/>
    <s v="REFERENCE ELECTRIFICATION - MODERATE TECHNOLOGY ADVANCEMENT"/>
    <x v="0"/>
    <s v="ELECTRIC LIGHT-DUTY AUTO - 100 MILE RANGE"/>
    <x v="7"/>
    <s v="TRANSPORTATION"/>
    <x v="2"/>
    <s v="COMPRESSED PIPELINE GAS"/>
    <m/>
  </r>
  <r>
    <n v="85209"/>
    <s v="REFERENCE ELECTRIFICATION - MODERATE TECHNOLOGY ADVANCEMENT"/>
    <x v="0"/>
    <s v="ELECTRIC LIGHT-DUTY AUTO - 100 MILE RANGE"/>
    <x v="7"/>
    <s v="TRANSPORTATION"/>
    <x v="2"/>
    <s v="LIQUID HYDROGEN"/>
    <m/>
  </r>
  <r>
    <n v="85210"/>
    <s v="REFERENCE ELECTRIFICATION - MODERATE TECHNOLOGY ADVANCEMENT"/>
    <x v="0"/>
    <s v="ELECTRIC LIGHT-DUTY AUTO - 100 MILE RANGE"/>
    <x v="8"/>
    <s v="TRANSPORTATION"/>
    <x v="2"/>
    <s v="GASOLINE FUEL"/>
    <m/>
  </r>
  <r>
    <n v="85211"/>
    <s v="REFERENCE ELECTRIFICATION - MODERATE TECHNOLOGY ADVANCEMENT"/>
    <x v="0"/>
    <s v="ELECTRIC LIGHT-DUTY AUTO - 100 MILE RANGE"/>
    <x v="8"/>
    <s v="TRANSPORTATION"/>
    <x v="2"/>
    <s v="ELECTRICITY"/>
    <n v="10996.9120406277"/>
  </r>
  <r>
    <n v="85212"/>
    <s v="REFERENCE ELECTRIFICATION - MODERATE TECHNOLOGY ADVANCEMENT"/>
    <x v="0"/>
    <s v="ELECTRIC LIGHT-DUTY AUTO - 100 MILE RANGE"/>
    <x v="8"/>
    <s v="TRANSPORTATION"/>
    <x v="2"/>
    <s v="DIESEL FUEL"/>
    <m/>
  </r>
  <r>
    <n v="85213"/>
    <s v="REFERENCE ELECTRIFICATION - MODERATE TECHNOLOGY ADVANCEMENT"/>
    <x v="0"/>
    <s v="ELECTRIC LIGHT-DUTY AUTO - 100 MILE RANGE"/>
    <x v="8"/>
    <s v="TRANSPORTATION"/>
    <x v="2"/>
    <s v="COMPRESSED PIPELINE GAS"/>
    <m/>
  </r>
  <r>
    <n v="85214"/>
    <s v="REFERENCE ELECTRIFICATION - MODERATE TECHNOLOGY ADVANCEMENT"/>
    <x v="0"/>
    <s v="ELECTRIC LIGHT-DUTY AUTO - 100 MILE RANGE"/>
    <x v="8"/>
    <s v="TRANSPORTATION"/>
    <x v="2"/>
    <s v="LIQUID HYDROGEN"/>
    <m/>
  </r>
  <r>
    <n v="85215"/>
    <s v="REFERENCE ELECTRIFICATION - MODERATE TECHNOLOGY ADVANCEMENT"/>
    <x v="0"/>
    <s v="ELECTRIC LIGHT-DUTY AUTO - 100 MILE RANGE"/>
    <x v="9"/>
    <s v="TRANSPORTATION"/>
    <x v="2"/>
    <s v="GASOLINE FUEL"/>
    <m/>
  </r>
  <r>
    <n v="85216"/>
    <s v="REFERENCE ELECTRIFICATION - MODERATE TECHNOLOGY ADVANCEMENT"/>
    <x v="0"/>
    <s v="ELECTRIC LIGHT-DUTY AUTO - 100 MILE RANGE"/>
    <x v="9"/>
    <s v="TRANSPORTATION"/>
    <x v="2"/>
    <s v="ELECTRICITY"/>
    <n v="331579.018111551"/>
  </r>
  <r>
    <n v="85217"/>
    <s v="REFERENCE ELECTRIFICATION - MODERATE TECHNOLOGY ADVANCEMENT"/>
    <x v="0"/>
    <s v="ELECTRIC LIGHT-DUTY AUTO - 100 MILE RANGE"/>
    <x v="9"/>
    <s v="TRANSPORTATION"/>
    <x v="2"/>
    <s v="DIESEL FUEL"/>
    <m/>
  </r>
  <r>
    <n v="85218"/>
    <s v="REFERENCE ELECTRIFICATION - MODERATE TECHNOLOGY ADVANCEMENT"/>
    <x v="0"/>
    <s v="ELECTRIC LIGHT-DUTY AUTO - 100 MILE RANGE"/>
    <x v="9"/>
    <s v="TRANSPORTATION"/>
    <x v="2"/>
    <s v="COMPRESSED PIPELINE GAS"/>
    <m/>
  </r>
  <r>
    <n v="85219"/>
    <s v="REFERENCE ELECTRIFICATION - MODERATE TECHNOLOGY ADVANCEMENT"/>
    <x v="0"/>
    <s v="ELECTRIC LIGHT-DUTY AUTO - 100 MILE RANGE"/>
    <x v="9"/>
    <s v="TRANSPORTATION"/>
    <x v="2"/>
    <s v="LIQUID HYDROGEN"/>
    <m/>
  </r>
  <r>
    <n v="85220"/>
    <s v="REFERENCE ELECTRIFICATION - MODERATE TECHNOLOGY ADVANCEMENT"/>
    <x v="0"/>
    <s v="ELECTRIC LIGHT-DUTY AUTO - 100 MILE RANGE"/>
    <x v="10"/>
    <s v="TRANSPORTATION"/>
    <x v="2"/>
    <s v="GASOLINE FUEL"/>
    <m/>
  </r>
  <r>
    <n v="85221"/>
    <s v="REFERENCE ELECTRIFICATION - MODERATE TECHNOLOGY ADVANCEMENT"/>
    <x v="0"/>
    <s v="ELECTRIC LIGHT-DUTY AUTO - 100 MILE RANGE"/>
    <x v="10"/>
    <s v="TRANSPORTATION"/>
    <x v="2"/>
    <s v="ELECTRICITY"/>
    <n v="183836.262787116"/>
  </r>
  <r>
    <n v="85222"/>
    <s v="REFERENCE ELECTRIFICATION - MODERATE TECHNOLOGY ADVANCEMENT"/>
    <x v="0"/>
    <s v="ELECTRIC LIGHT-DUTY AUTO - 100 MILE RANGE"/>
    <x v="10"/>
    <s v="TRANSPORTATION"/>
    <x v="2"/>
    <s v="DIESEL FUEL"/>
    <m/>
  </r>
  <r>
    <n v="85223"/>
    <s v="REFERENCE ELECTRIFICATION - MODERATE TECHNOLOGY ADVANCEMENT"/>
    <x v="0"/>
    <s v="ELECTRIC LIGHT-DUTY AUTO - 100 MILE RANGE"/>
    <x v="10"/>
    <s v="TRANSPORTATION"/>
    <x v="2"/>
    <s v="COMPRESSED PIPELINE GAS"/>
    <m/>
  </r>
  <r>
    <n v="85224"/>
    <s v="REFERENCE ELECTRIFICATION - MODERATE TECHNOLOGY ADVANCEMENT"/>
    <x v="0"/>
    <s v="ELECTRIC LIGHT-DUTY AUTO - 100 MILE RANGE"/>
    <x v="10"/>
    <s v="TRANSPORTATION"/>
    <x v="2"/>
    <s v="LIQUID HYDROGEN"/>
    <m/>
  </r>
  <r>
    <n v="85225"/>
    <s v="REFERENCE ELECTRIFICATION - MODERATE TECHNOLOGY ADVANCEMENT"/>
    <x v="0"/>
    <s v="ELECTRIC LIGHT-DUTY AUTO - 100 MILE RANGE"/>
    <x v="11"/>
    <s v="TRANSPORTATION"/>
    <x v="2"/>
    <s v="GASOLINE FUEL"/>
    <m/>
  </r>
  <r>
    <n v="85226"/>
    <s v="REFERENCE ELECTRIFICATION - MODERATE TECHNOLOGY ADVANCEMENT"/>
    <x v="0"/>
    <s v="ELECTRIC LIGHT-DUTY AUTO - 100 MILE RANGE"/>
    <x v="11"/>
    <s v="TRANSPORTATION"/>
    <x v="2"/>
    <s v="ELECTRICITY"/>
    <n v="18287.3755451726"/>
  </r>
  <r>
    <n v="85227"/>
    <s v="REFERENCE ELECTRIFICATION - MODERATE TECHNOLOGY ADVANCEMENT"/>
    <x v="0"/>
    <s v="ELECTRIC LIGHT-DUTY AUTO - 100 MILE RANGE"/>
    <x v="11"/>
    <s v="TRANSPORTATION"/>
    <x v="2"/>
    <s v="DIESEL FUEL"/>
    <m/>
  </r>
  <r>
    <n v="85228"/>
    <s v="REFERENCE ELECTRIFICATION - MODERATE TECHNOLOGY ADVANCEMENT"/>
    <x v="0"/>
    <s v="ELECTRIC LIGHT-DUTY AUTO - 100 MILE RANGE"/>
    <x v="11"/>
    <s v="TRANSPORTATION"/>
    <x v="2"/>
    <s v="COMPRESSED PIPELINE GAS"/>
    <m/>
  </r>
  <r>
    <n v="85229"/>
    <s v="REFERENCE ELECTRIFICATION - MODERATE TECHNOLOGY ADVANCEMENT"/>
    <x v="0"/>
    <s v="ELECTRIC LIGHT-DUTY AUTO - 100 MILE RANGE"/>
    <x v="11"/>
    <s v="TRANSPORTATION"/>
    <x v="2"/>
    <s v="LIQUID HYDROGEN"/>
    <m/>
  </r>
  <r>
    <n v="85230"/>
    <s v="REFERENCE ELECTRIFICATION - MODERATE TECHNOLOGY ADVANCEMENT"/>
    <x v="0"/>
    <s v="ELECTRIC LIGHT-DUTY AUTO - 100 MILE RANGE"/>
    <x v="12"/>
    <s v="TRANSPORTATION"/>
    <x v="2"/>
    <s v="GASOLINE FUEL"/>
    <m/>
  </r>
  <r>
    <n v="85231"/>
    <s v="REFERENCE ELECTRIFICATION - MODERATE TECHNOLOGY ADVANCEMENT"/>
    <x v="0"/>
    <s v="ELECTRIC LIGHT-DUTY AUTO - 100 MILE RANGE"/>
    <x v="12"/>
    <s v="TRANSPORTATION"/>
    <x v="2"/>
    <s v="ELECTRICITY"/>
    <n v="25506.0784317323"/>
  </r>
  <r>
    <n v="85232"/>
    <s v="REFERENCE ELECTRIFICATION - MODERATE TECHNOLOGY ADVANCEMENT"/>
    <x v="0"/>
    <s v="ELECTRIC LIGHT-DUTY AUTO - 100 MILE RANGE"/>
    <x v="12"/>
    <s v="TRANSPORTATION"/>
    <x v="2"/>
    <s v="DIESEL FUEL"/>
    <m/>
  </r>
  <r>
    <n v="85233"/>
    <s v="REFERENCE ELECTRIFICATION - MODERATE TECHNOLOGY ADVANCEMENT"/>
    <x v="0"/>
    <s v="ELECTRIC LIGHT-DUTY AUTO - 100 MILE RANGE"/>
    <x v="12"/>
    <s v="TRANSPORTATION"/>
    <x v="2"/>
    <s v="COMPRESSED PIPELINE GAS"/>
    <m/>
  </r>
  <r>
    <n v="85234"/>
    <s v="REFERENCE ELECTRIFICATION - MODERATE TECHNOLOGY ADVANCEMENT"/>
    <x v="0"/>
    <s v="ELECTRIC LIGHT-DUTY AUTO - 100 MILE RANGE"/>
    <x v="12"/>
    <s v="TRANSPORTATION"/>
    <x v="2"/>
    <s v="LIQUID HYDROGEN"/>
    <m/>
  </r>
  <r>
    <n v="85235"/>
    <s v="REFERENCE ELECTRIFICATION - MODERATE TECHNOLOGY ADVANCEMENT"/>
    <x v="0"/>
    <s v="ELECTRIC LIGHT-DUTY AUTO - 100 MILE RANGE"/>
    <x v="13"/>
    <s v="TRANSPORTATION"/>
    <x v="2"/>
    <s v="GASOLINE FUEL"/>
    <m/>
  </r>
  <r>
    <n v="85236"/>
    <s v="REFERENCE ELECTRIFICATION - MODERATE TECHNOLOGY ADVANCEMENT"/>
    <x v="0"/>
    <s v="ELECTRIC LIGHT-DUTY AUTO - 100 MILE RANGE"/>
    <x v="13"/>
    <s v="TRANSPORTATION"/>
    <x v="2"/>
    <s v="ELECTRICITY"/>
    <n v="165067.63894846"/>
  </r>
  <r>
    <n v="85237"/>
    <s v="REFERENCE ELECTRIFICATION - MODERATE TECHNOLOGY ADVANCEMENT"/>
    <x v="0"/>
    <s v="ELECTRIC LIGHT-DUTY AUTO - 100 MILE RANGE"/>
    <x v="13"/>
    <s v="TRANSPORTATION"/>
    <x v="2"/>
    <s v="DIESEL FUEL"/>
    <m/>
  </r>
  <r>
    <n v="85238"/>
    <s v="REFERENCE ELECTRIFICATION - MODERATE TECHNOLOGY ADVANCEMENT"/>
    <x v="0"/>
    <s v="ELECTRIC LIGHT-DUTY AUTO - 100 MILE RANGE"/>
    <x v="13"/>
    <s v="TRANSPORTATION"/>
    <x v="2"/>
    <s v="COMPRESSED PIPELINE GAS"/>
    <m/>
  </r>
  <r>
    <n v="85239"/>
    <s v="REFERENCE ELECTRIFICATION - MODERATE TECHNOLOGY ADVANCEMENT"/>
    <x v="0"/>
    <s v="ELECTRIC LIGHT-DUTY AUTO - 100 MILE RANGE"/>
    <x v="13"/>
    <s v="TRANSPORTATION"/>
    <x v="2"/>
    <s v="LIQUID HYDROGEN"/>
    <m/>
  </r>
  <r>
    <n v="85240"/>
    <s v="REFERENCE ELECTRIFICATION - MODERATE TECHNOLOGY ADVANCEMENT"/>
    <x v="0"/>
    <s v="ELECTRIC LIGHT-DUTY AUTO - 100 MILE RANGE"/>
    <x v="14"/>
    <s v="TRANSPORTATION"/>
    <x v="2"/>
    <s v="GASOLINE FUEL"/>
    <m/>
  </r>
  <r>
    <n v="85241"/>
    <s v="REFERENCE ELECTRIFICATION - MODERATE TECHNOLOGY ADVANCEMENT"/>
    <x v="0"/>
    <s v="ELECTRIC LIGHT-DUTY AUTO - 100 MILE RANGE"/>
    <x v="14"/>
    <s v="TRANSPORTATION"/>
    <x v="2"/>
    <s v="ELECTRICITY"/>
    <n v="124642.910962076"/>
  </r>
  <r>
    <n v="85242"/>
    <s v="REFERENCE ELECTRIFICATION - MODERATE TECHNOLOGY ADVANCEMENT"/>
    <x v="0"/>
    <s v="ELECTRIC LIGHT-DUTY AUTO - 100 MILE RANGE"/>
    <x v="14"/>
    <s v="TRANSPORTATION"/>
    <x v="2"/>
    <s v="DIESEL FUEL"/>
    <m/>
  </r>
  <r>
    <n v="85243"/>
    <s v="REFERENCE ELECTRIFICATION - MODERATE TECHNOLOGY ADVANCEMENT"/>
    <x v="0"/>
    <s v="ELECTRIC LIGHT-DUTY AUTO - 100 MILE RANGE"/>
    <x v="14"/>
    <s v="TRANSPORTATION"/>
    <x v="2"/>
    <s v="COMPRESSED PIPELINE GAS"/>
    <m/>
  </r>
  <r>
    <n v="85244"/>
    <s v="REFERENCE ELECTRIFICATION - MODERATE TECHNOLOGY ADVANCEMENT"/>
    <x v="0"/>
    <s v="ELECTRIC LIGHT-DUTY AUTO - 100 MILE RANGE"/>
    <x v="14"/>
    <s v="TRANSPORTATION"/>
    <x v="2"/>
    <s v="LIQUID HYDROGEN"/>
    <m/>
  </r>
  <r>
    <n v="85245"/>
    <s v="REFERENCE ELECTRIFICATION - MODERATE TECHNOLOGY ADVANCEMENT"/>
    <x v="0"/>
    <s v="ELECTRIC LIGHT-DUTY AUTO - 100 MILE RANGE"/>
    <x v="15"/>
    <s v="TRANSPORTATION"/>
    <x v="2"/>
    <s v="GASOLINE FUEL"/>
    <m/>
  </r>
  <r>
    <n v="85246"/>
    <s v="REFERENCE ELECTRIFICATION - MODERATE TECHNOLOGY ADVANCEMENT"/>
    <x v="0"/>
    <s v="ELECTRIC LIGHT-DUTY AUTO - 100 MILE RANGE"/>
    <x v="15"/>
    <s v="TRANSPORTATION"/>
    <x v="2"/>
    <s v="ELECTRICITY"/>
    <n v="50049.6628469961"/>
  </r>
  <r>
    <n v="85247"/>
    <s v="REFERENCE ELECTRIFICATION - MODERATE TECHNOLOGY ADVANCEMENT"/>
    <x v="0"/>
    <s v="ELECTRIC LIGHT-DUTY AUTO - 100 MILE RANGE"/>
    <x v="15"/>
    <s v="TRANSPORTATION"/>
    <x v="2"/>
    <s v="DIESEL FUEL"/>
    <m/>
  </r>
  <r>
    <n v="85248"/>
    <s v="REFERENCE ELECTRIFICATION - MODERATE TECHNOLOGY ADVANCEMENT"/>
    <x v="0"/>
    <s v="ELECTRIC LIGHT-DUTY AUTO - 100 MILE RANGE"/>
    <x v="15"/>
    <s v="TRANSPORTATION"/>
    <x v="2"/>
    <s v="COMPRESSED PIPELINE GAS"/>
    <m/>
  </r>
  <r>
    <n v="85249"/>
    <s v="REFERENCE ELECTRIFICATION - MODERATE TECHNOLOGY ADVANCEMENT"/>
    <x v="0"/>
    <s v="ELECTRIC LIGHT-DUTY AUTO - 100 MILE RANGE"/>
    <x v="15"/>
    <s v="TRANSPORTATION"/>
    <x v="2"/>
    <s v="LIQUID HYDROGEN"/>
    <m/>
  </r>
  <r>
    <n v="85250"/>
    <s v="REFERENCE ELECTRIFICATION - MODERATE TECHNOLOGY ADVANCEMENT"/>
    <x v="0"/>
    <s v="ELECTRIC LIGHT-DUTY AUTO - 100 MILE RANGE"/>
    <x v="16"/>
    <s v="TRANSPORTATION"/>
    <x v="2"/>
    <s v="GASOLINE FUEL"/>
    <m/>
  </r>
  <r>
    <n v="85251"/>
    <s v="REFERENCE ELECTRIFICATION - MODERATE TECHNOLOGY ADVANCEMENT"/>
    <x v="0"/>
    <s v="ELECTRIC LIGHT-DUTY AUTO - 100 MILE RANGE"/>
    <x v="16"/>
    <s v="TRANSPORTATION"/>
    <x v="2"/>
    <s v="ELECTRICITY"/>
    <n v="47643.429277967"/>
  </r>
  <r>
    <n v="85252"/>
    <s v="REFERENCE ELECTRIFICATION - MODERATE TECHNOLOGY ADVANCEMENT"/>
    <x v="0"/>
    <s v="ELECTRIC LIGHT-DUTY AUTO - 100 MILE RANGE"/>
    <x v="16"/>
    <s v="TRANSPORTATION"/>
    <x v="2"/>
    <s v="DIESEL FUEL"/>
    <m/>
  </r>
  <r>
    <n v="85253"/>
    <s v="REFERENCE ELECTRIFICATION - MODERATE TECHNOLOGY ADVANCEMENT"/>
    <x v="0"/>
    <s v="ELECTRIC LIGHT-DUTY AUTO - 100 MILE RANGE"/>
    <x v="16"/>
    <s v="TRANSPORTATION"/>
    <x v="2"/>
    <s v="COMPRESSED PIPELINE GAS"/>
    <m/>
  </r>
  <r>
    <n v="85254"/>
    <s v="REFERENCE ELECTRIFICATION - MODERATE TECHNOLOGY ADVANCEMENT"/>
    <x v="0"/>
    <s v="ELECTRIC LIGHT-DUTY AUTO - 100 MILE RANGE"/>
    <x v="16"/>
    <s v="TRANSPORTATION"/>
    <x v="2"/>
    <s v="LIQUID HYDROGEN"/>
    <m/>
  </r>
  <r>
    <n v="85255"/>
    <s v="REFERENCE ELECTRIFICATION - MODERATE TECHNOLOGY ADVANCEMENT"/>
    <x v="0"/>
    <s v="ELECTRIC LIGHT-DUTY AUTO - 100 MILE RANGE"/>
    <x v="17"/>
    <s v="TRANSPORTATION"/>
    <x v="2"/>
    <s v="GASOLINE FUEL"/>
    <m/>
  </r>
  <r>
    <n v="85256"/>
    <s v="REFERENCE ELECTRIFICATION - MODERATE TECHNOLOGY ADVANCEMENT"/>
    <x v="0"/>
    <s v="ELECTRIC LIGHT-DUTY AUTO - 100 MILE RANGE"/>
    <x v="17"/>
    <s v="TRANSPORTATION"/>
    <x v="2"/>
    <s v="ELECTRICITY"/>
    <n v="77480.7286084307"/>
  </r>
  <r>
    <n v="85257"/>
    <s v="REFERENCE ELECTRIFICATION - MODERATE TECHNOLOGY ADVANCEMENT"/>
    <x v="0"/>
    <s v="ELECTRIC LIGHT-DUTY AUTO - 100 MILE RANGE"/>
    <x v="17"/>
    <s v="TRANSPORTATION"/>
    <x v="2"/>
    <s v="DIESEL FUEL"/>
    <m/>
  </r>
  <r>
    <n v="85258"/>
    <s v="REFERENCE ELECTRIFICATION - MODERATE TECHNOLOGY ADVANCEMENT"/>
    <x v="0"/>
    <s v="ELECTRIC LIGHT-DUTY AUTO - 100 MILE RANGE"/>
    <x v="17"/>
    <s v="TRANSPORTATION"/>
    <x v="2"/>
    <s v="COMPRESSED PIPELINE GAS"/>
    <m/>
  </r>
  <r>
    <n v="85259"/>
    <s v="REFERENCE ELECTRIFICATION - MODERATE TECHNOLOGY ADVANCEMENT"/>
    <x v="0"/>
    <s v="ELECTRIC LIGHT-DUTY AUTO - 100 MILE RANGE"/>
    <x v="17"/>
    <s v="TRANSPORTATION"/>
    <x v="2"/>
    <s v="LIQUID HYDROGEN"/>
    <m/>
  </r>
  <r>
    <n v="85260"/>
    <s v="REFERENCE ELECTRIFICATION - MODERATE TECHNOLOGY ADVANCEMENT"/>
    <x v="0"/>
    <s v="ELECTRIC LIGHT-DUTY AUTO - 100 MILE RANGE"/>
    <x v="18"/>
    <s v="TRANSPORTATION"/>
    <x v="2"/>
    <s v="GASOLINE FUEL"/>
    <m/>
  </r>
  <r>
    <n v="85261"/>
    <s v="REFERENCE ELECTRIFICATION - MODERATE TECHNOLOGY ADVANCEMENT"/>
    <x v="0"/>
    <s v="ELECTRIC LIGHT-DUTY AUTO - 100 MILE RANGE"/>
    <x v="18"/>
    <s v="TRANSPORTATION"/>
    <x v="2"/>
    <s v="ELECTRICITY"/>
    <n v="73630.7545306752"/>
  </r>
  <r>
    <n v="85262"/>
    <s v="REFERENCE ELECTRIFICATION - MODERATE TECHNOLOGY ADVANCEMENT"/>
    <x v="0"/>
    <s v="ELECTRIC LIGHT-DUTY AUTO - 100 MILE RANGE"/>
    <x v="18"/>
    <s v="TRANSPORTATION"/>
    <x v="2"/>
    <s v="DIESEL FUEL"/>
    <m/>
  </r>
  <r>
    <n v="85263"/>
    <s v="REFERENCE ELECTRIFICATION - MODERATE TECHNOLOGY ADVANCEMENT"/>
    <x v="0"/>
    <s v="ELECTRIC LIGHT-DUTY AUTO - 100 MILE RANGE"/>
    <x v="18"/>
    <s v="TRANSPORTATION"/>
    <x v="2"/>
    <s v="COMPRESSED PIPELINE GAS"/>
    <m/>
  </r>
  <r>
    <n v="85264"/>
    <s v="REFERENCE ELECTRIFICATION - MODERATE TECHNOLOGY ADVANCEMENT"/>
    <x v="0"/>
    <s v="ELECTRIC LIGHT-DUTY AUTO - 100 MILE RANGE"/>
    <x v="18"/>
    <s v="TRANSPORTATION"/>
    <x v="2"/>
    <s v="LIQUID HYDROGEN"/>
    <m/>
  </r>
  <r>
    <n v="85265"/>
    <s v="REFERENCE ELECTRIFICATION - MODERATE TECHNOLOGY ADVANCEMENT"/>
    <x v="0"/>
    <s v="ELECTRIC LIGHT-DUTY AUTO - 100 MILE RANGE"/>
    <x v="19"/>
    <s v="TRANSPORTATION"/>
    <x v="2"/>
    <s v="GASOLINE FUEL"/>
    <m/>
  </r>
  <r>
    <n v="85266"/>
    <s v="REFERENCE ELECTRIFICATION - MODERATE TECHNOLOGY ADVANCEMENT"/>
    <x v="0"/>
    <s v="ELECTRIC LIGHT-DUTY AUTO - 100 MILE RANGE"/>
    <x v="19"/>
    <s v="TRANSPORTATION"/>
    <x v="2"/>
    <s v="ELECTRICITY"/>
    <n v="24543.5847890624"/>
  </r>
  <r>
    <n v="85267"/>
    <s v="REFERENCE ELECTRIFICATION - MODERATE TECHNOLOGY ADVANCEMENT"/>
    <x v="0"/>
    <s v="ELECTRIC LIGHT-DUTY AUTO - 100 MILE RANGE"/>
    <x v="19"/>
    <s v="TRANSPORTATION"/>
    <x v="2"/>
    <s v="DIESEL FUEL"/>
    <m/>
  </r>
  <r>
    <n v="85268"/>
    <s v="REFERENCE ELECTRIFICATION - MODERATE TECHNOLOGY ADVANCEMENT"/>
    <x v="0"/>
    <s v="ELECTRIC LIGHT-DUTY AUTO - 100 MILE RANGE"/>
    <x v="19"/>
    <s v="TRANSPORTATION"/>
    <x v="2"/>
    <s v="COMPRESSED PIPELINE GAS"/>
    <m/>
  </r>
  <r>
    <n v="85269"/>
    <s v="REFERENCE ELECTRIFICATION - MODERATE TECHNOLOGY ADVANCEMENT"/>
    <x v="0"/>
    <s v="ELECTRIC LIGHT-DUTY AUTO - 100 MILE RANGE"/>
    <x v="19"/>
    <s v="TRANSPORTATION"/>
    <x v="2"/>
    <s v="LIQUID HYDROGEN"/>
    <m/>
  </r>
  <r>
    <n v="85270"/>
    <s v="REFERENCE ELECTRIFICATION - MODERATE TECHNOLOGY ADVANCEMENT"/>
    <x v="0"/>
    <s v="ELECTRIC LIGHT-DUTY AUTO - 100 MILE RANGE"/>
    <x v="20"/>
    <s v="TRANSPORTATION"/>
    <x v="2"/>
    <s v="GASOLINE FUEL"/>
    <m/>
  </r>
  <r>
    <n v="85271"/>
    <s v="REFERENCE ELECTRIFICATION - MODERATE TECHNOLOGY ADVANCEMENT"/>
    <x v="0"/>
    <s v="ELECTRIC LIGHT-DUTY AUTO - 100 MILE RANGE"/>
    <x v="20"/>
    <s v="TRANSPORTATION"/>
    <x v="2"/>
    <s v="ELECTRICITY"/>
    <n v="96730.5988742038"/>
  </r>
  <r>
    <n v="85272"/>
    <s v="REFERENCE ELECTRIFICATION - MODERATE TECHNOLOGY ADVANCEMENT"/>
    <x v="0"/>
    <s v="ELECTRIC LIGHT-DUTY AUTO - 100 MILE RANGE"/>
    <x v="20"/>
    <s v="TRANSPORTATION"/>
    <x v="2"/>
    <s v="DIESEL FUEL"/>
    <m/>
  </r>
  <r>
    <n v="85273"/>
    <s v="REFERENCE ELECTRIFICATION - MODERATE TECHNOLOGY ADVANCEMENT"/>
    <x v="0"/>
    <s v="ELECTRIC LIGHT-DUTY AUTO - 100 MILE RANGE"/>
    <x v="20"/>
    <s v="TRANSPORTATION"/>
    <x v="2"/>
    <s v="COMPRESSED PIPELINE GAS"/>
    <m/>
  </r>
  <r>
    <n v="85274"/>
    <s v="REFERENCE ELECTRIFICATION - MODERATE TECHNOLOGY ADVANCEMENT"/>
    <x v="0"/>
    <s v="ELECTRIC LIGHT-DUTY AUTO - 100 MILE RANGE"/>
    <x v="20"/>
    <s v="TRANSPORTATION"/>
    <x v="2"/>
    <s v="LIQUID HYDROGEN"/>
    <m/>
  </r>
  <r>
    <n v="85275"/>
    <s v="REFERENCE ELECTRIFICATION - MODERATE TECHNOLOGY ADVANCEMENT"/>
    <x v="0"/>
    <s v="ELECTRIC LIGHT-DUTY AUTO - 100 MILE RANGE"/>
    <x v="21"/>
    <s v="TRANSPORTATION"/>
    <x v="2"/>
    <s v="GASOLINE FUEL"/>
    <m/>
  </r>
  <r>
    <n v="85276"/>
    <s v="REFERENCE ELECTRIFICATION - MODERATE TECHNOLOGY ADVANCEMENT"/>
    <x v="0"/>
    <s v="ELECTRIC LIGHT-DUTY AUTO - 100 MILE RANGE"/>
    <x v="21"/>
    <s v="TRANSPORTATION"/>
    <x v="2"/>
    <s v="ELECTRICITY"/>
    <n v="102024.313348272"/>
  </r>
  <r>
    <n v="85277"/>
    <s v="REFERENCE ELECTRIFICATION - MODERATE TECHNOLOGY ADVANCEMENT"/>
    <x v="0"/>
    <s v="ELECTRIC LIGHT-DUTY AUTO - 100 MILE RANGE"/>
    <x v="21"/>
    <s v="TRANSPORTATION"/>
    <x v="2"/>
    <s v="DIESEL FUEL"/>
    <m/>
  </r>
  <r>
    <n v="85278"/>
    <s v="REFERENCE ELECTRIFICATION - MODERATE TECHNOLOGY ADVANCEMENT"/>
    <x v="0"/>
    <s v="ELECTRIC LIGHT-DUTY AUTO - 100 MILE RANGE"/>
    <x v="21"/>
    <s v="TRANSPORTATION"/>
    <x v="2"/>
    <s v="COMPRESSED PIPELINE GAS"/>
    <m/>
  </r>
  <r>
    <n v="85279"/>
    <s v="REFERENCE ELECTRIFICATION - MODERATE TECHNOLOGY ADVANCEMENT"/>
    <x v="0"/>
    <s v="ELECTRIC LIGHT-DUTY AUTO - 100 MILE RANGE"/>
    <x v="21"/>
    <s v="TRANSPORTATION"/>
    <x v="2"/>
    <s v="LIQUID HYDROGEN"/>
    <m/>
  </r>
  <r>
    <n v="85280"/>
    <s v="REFERENCE ELECTRIFICATION - MODERATE TECHNOLOGY ADVANCEMENT"/>
    <x v="0"/>
    <s v="ELECTRIC LIGHT-DUTY AUTO - 100 MILE RANGE"/>
    <x v="22"/>
    <s v="TRANSPORTATION"/>
    <x v="2"/>
    <s v="GASOLINE FUEL"/>
    <m/>
  </r>
  <r>
    <n v="85281"/>
    <s v="REFERENCE ELECTRIFICATION - MODERATE TECHNOLOGY ADVANCEMENT"/>
    <x v="0"/>
    <s v="ELECTRIC LIGHT-DUTY AUTO - 100 MILE RANGE"/>
    <x v="22"/>
    <s v="TRANSPORTATION"/>
    <x v="2"/>
    <s v="ELECTRICITY"/>
    <n v="166030.132335573"/>
  </r>
  <r>
    <n v="85282"/>
    <s v="REFERENCE ELECTRIFICATION - MODERATE TECHNOLOGY ADVANCEMENT"/>
    <x v="0"/>
    <s v="ELECTRIC LIGHT-DUTY AUTO - 100 MILE RANGE"/>
    <x v="22"/>
    <s v="TRANSPORTATION"/>
    <x v="2"/>
    <s v="DIESEL FUEL"/>
    <m/>
  </r>
  <r>
    <n v="85283"/>
    <s v="REFERENCE ELECTRIFICATION - MODERATE TECHNOLOGY ADVANCEMENT"/>
    <x v="0"/>
    <s v="ELECTRIC LIGHT-DUTY AUTO - 100 MILE RANGE"/>
    <x v="22"/>
    <s v="TRANSPORTATION"/>
    <x v="2"/>
    <s v="COMPRESSED PIPELINE GAS"/>
    <m/>
  </r>
  <r>
    <n v="85284"/>
    <s v="REFERENCE ELECTRIFICATION - MODERATE TECHNOLOGY ADVANCEMENT"/>
    <x v="0"/>
    <s v="ELECTRIC LIGHT-DUTY AUTO - 100 MILE RANGE"/>
    <x v="22"/>
    <s v="TRANSPORTATION"/>
    <x v="2"/>
    <s v="LIQUID HYDROGEN"/>
    <m/>
  </r>
  <r>
    <n v="85285"/>
    <s v="REFERENCE ELECTRIFICATION - MODERATE TECHNOLOGY ADVANCEMENT"/>
    <x v="0"/>
    <s v="ELECTRIC LIGHT-DUTY AUTO - 100 MILE RANGE"/>
    <x v="23"/>
    <s v="TRANSPORTATION"/>
    <x v="2"/>
    <s v="GASOLINE FUEL"/>
    <m/>
  </r>
  <r>
    <n v="85286"/>
    <s v="REFERENCE ELECTRIFICATION - MODERATE TECHNOLOGY ADVANCEMENT"/>
    <x v="0"/>
    <s v="ELECTRIC LIGHT-DUTY AUTO - 100 MILE RANGE"/>
    <x v="23"/>
    <s v="TRANSPORTATION"/>
    <x v="2"/>
    <s v="ELECTRICITY"/>
    <n v="99618.07964177321"/>
  </r>
  <r>
    <n v="85287"/>
    <s v="REFERENCE ELECTRIFICATION - MODERATE TECHNOLOGY ADVANCEMENT"/>
    <x v="0"/>
    <s v="ELECTRIC LIGHT-DUTY AUTO - 100 MILE RANGE"/>
    <x v="23"/>
    <s v="TRANSPORTATION"/>
    <x v="2"/>
    <s v="DIESEL FUEL"/>
    <m/>
  </r>
  <r>
    <n v="85288"/>
    <s v="REFERENCE ELECTRIFICATION - MODERATE TECHNOLOGY ADVANCEMENT"/>
    <x v="0"/>
    <s v="ELECTRIC LIGHT-DUTY AUTO - 100 MILE RANGE"/>
    <x v="23"/>
    <s v="TRANSPORTATION"/>
    <x v="2"/>
    <s v="COMPRESSED PIPELINE GAS"/>
    <m/>
  </r>
  <r>
    <n v="85289"/>
    <s v="REFERENCE ELECTRIFICATION - MODERATE TECHNOLOGY ADVANCEMENT"/>
    <x v="0"/>
    <s v="ELECTRIC LIGHT-DUTY AUTO - 100 MILE RANGE"/>
    <x v="23"/>
    <s v="TRANSPORTATION"/>
    <x v="2"/>
    <s v="LIQUID HYDROGEN"/>
    <m/>
  </r>
  <r>
    <n v="85290"/>
    <s v="REFERENCE ELECTRIFICATION - MODERATE TECHNOLOGY ADVANCEMENT"/>
    <x v="0"/>
    <s v="ELECTRIC LIGHT-DUTY AUTO - 100 MILE RANGE"/>
    <x v="24"/>
    <s v="TRANSPORTATION"/>
    <x v="2"/>
    <s v="GASOLINE FUEL"/>
    <m/>
  </r>
  <r>
    <n v="85291"/>
    <s v="REFERENCE ELECTRIFICATION - MODERATE TECHNOLOGY ADVANCEMENT"/>
    <x v="0"/>
    <s v="ELECTRIC LIGHT-DUTY AUTO - 100 MILE RANGE"/>
    <x v="24"/>
    <s v="TRANSPORTATION"/>
    <x v="2"/>
    <s v="ELECTRICITY"/>
    <n v="62562.0790677399"/>
  </r>
  <r>
    <n v="85292"/>
    <s v="REFERENCE ELECTRIFICATION - MODERATE TECHNOLOGY ADVANCEMENT"/>
    <x v="0"/>
    <s v="ELECTRIC LIGHT-DUTY AUTO - 100 MILE RANGE"/>
    <x v="24"/>
    <s v="TRANSPORTATION"/>
    <x v="2"/>
    <s v="DIESEL FUEL"/>
    <m/>
  </r>
  <r>
    <n v="85293"/>
    <s v="REFERENCE ELECTRIFICATION - MODERATE TECHNOLOGY ADVANCEMENT"/>
    <x v="0"/>
    <s v="ELECTRIC LIGHT-DUTY AUTO - 100 MILE RANGE"/>
    <x v="24"/>
    <s v="TRANSPORTATION"/>
    <x v="2"/>
    <s v="COMPRESSED PIPELINE GAS"/>
    <m/>
  </r>
  <r>
    <n v="85294"/>
    <s v="REFERENCE ELECTRIFICATION - MODERATE TECHNOLOGY ADVANCEMENT"/>
    <x v="0"/>
    <s v="ELECTRIC LIGHT-DUTY AUTO - 100 MILE RANGE"/>
    <x v="24"/>
    <s v="TRANSPORTATION"/>
    <x v="2"/>
    <s v="LIQUID HYDROGEN"/>
    <m/>
  </r>
  <r>
    <n v="85295"/>
    <s v="REFERENCE ELECTRIFICATION - MODERATE TECHNOLOGY ADVANCEMENT"/>
    <x v="0"/>
    <s v="ELECTRIC LIGHT-DUTY AUTO - 100 MILE RANGE"/>
    <x v="25"/>
    <s v="TRANSPORTATION"/>
    <x v="2"/>
    <s v="GASOLINE FUEL"/>
    <m/>
  </r>
  <r>
    <n v="85296"/>
    <s v="REFERENCE ELECTRIFICATION - MODERATE TECHNOLOGY ADVANCEMENT"/>
    <x v="0"/>
    <s v="ELECTRIC LIGHT-DUTY AUTO - 100 MILE RANGE"/>
    <x v="25"/>
    <s v="TRANSPORTATION"/>
    <x v="2"/>
    <s v="ELECTRICITY"/>
    <n v="108761.768063132"/>
  </r>
  <r>
    <n v="85297"/>
    <s v="REFERENCE ELECTRIFICATION - MODERATE TECHNOLOGY ADVANCEMENT"/>
    <x v="0"/>
    <s v="ELECTRIC LIGHT-DUTY AUTO - 100 MILE RANGE"/>
    <x v="25"/>
    <s v="TRANSPORTATION"/>
    <x v="2"/>
    <s v="DIESEL FUEL"/>
    <m/>
  </r>
  <r>
    <n v="85298"/>
    <s v="REFERENCE ELECTRIFICATION - MODERATE TECHNOLOGY ADVANCEMENT"/>
    <x v="0"/>
    <s v="ELECTRIC LIGHT-DUTY AUTO - 100 MILE RANGE"/>
    <x v="25"/>
    <s v="TRANSPORTATION"/>
    <x v="2"/>
    <s v="COMPRESSED PIPELINE GAS"/>
    <m/>
  </r>
  <r>
    <n v="85299"/>
    <s v="REFERENCE ELECTRIFICATION - MODERATE TECHNOLOGY ADVANCEMENT"/>
    <x v="0"/>
    <s v="ELECTRIC LIGHT-DUTY AUTO - 100 MILE RANGE"/>
    <x v="25"/>
    <s v="TRANSPORTATION"/>
    <x v="2"/>
    <s v="LIQUID HYDROGEN"/>
    <m/>
  </r>
  <r>
    <n v="85300"/>
    <s v="REFERENCE ELECTRIFICATION - MODERATE TECHNOLOGY ADVANCEMENT"/>
    <x v="0"/>
    <s v="ELECTRIC LIGHT-DUTY AUTO - 100 MILE RANGE"/>
    <x v="26"/>
    <s v="TRANSPORTATION"/>
    <x v="2"/>
    <s v="GASOLINE FUEL"/>
    <m/>
  </r>
  <r>
    <n v="85301"/>
    <s v="REFERENCE ELECTRIFICATION - MODERATE TECHNOLOGY ADVANCEMENT"/>
    <x v="0"/>
    <s v="ELECTRIC LIGHT-DUTY AUTO - 100 MILE RANGE"/>
    <x v="26"/>
    <s v="TRANSPORTATION"/>
    <x v="2"/>
    <s v="ELECTRICITY"/>
    <n v="19731.1172158928"/>
  </r>
  <r>
    <n v="85302"/>
    <s v="REFERENCE ELECTRIFICATION - MODERATE TECHNOLOGY ADVANCEMENT"/>
    <x v="0"/>
    <s v="ELECTRIC LIGHT-DUTY AUTO - 100 MILE RANGE"/>
    <x v="26"/>
    <s v="TRANSPORTATION"/>
    <x v="2"/>
    <s v="DIESEL FUEL"/>
    <m/>
  </r>
  <r>
    <n v="85303"/>
    <s v="REFERENCE ELECTRIFICATION - MODERATE TECHNOLOGY ADVANCEMENT"/>
    <x v="0"/>
    <s v="ELECTRIC LIGHT-DUTY AUTO - 100 MILE RANGE"/>
    <x v="26"/>
    <s v="TRANSPORTATION"/>
    <x v="2"/>
    <s v="COMPRESSED PIPELINE GAS"/>
    <m/>
  </r>
  <r>
    <n v="85304"/>
    <s v="REFERENCE ELECTRIFICATION - MODERATE TECHNOLOGY ADVANCEMENT"/>
    <x v="0"/>
    <s v="ELECTRIC LIGHT-DUTY AUTO - 100 MILE RANGE"/>
    <x v="26"/>
    <s v="TRANSPORTATION"/>
    <x v="2"/>
    <s v="LIQUID HYDROGEN"/>
    <m/>
  </r>
  <r>
    <n v="85305"/>
    <s v="REFERENCE ELECTRIFICATION - MODERATE TECHNOLOGY ADVANCEMENT"/>
    <x v="0"/>
    <s v="ELECTRIC LIGHT-DUTY AUTO - 100 MILE RANGE"/>
    <x v="27"/>
    <s v="TRANSPORTATION"/>
    <x v="2"/>
    <s v="GASOLINE FUEL"/>
    <m/>
  </r>
  <r>
    <n v="85306"/>
    <s v="REFERENCE ELECTRIFICATION - MODERATE TECHNOLOGY ADVANCEMENT"/>
    <x v="0"/>
    <s v="ELECTRIC LIGHT-DUTY AUTO - 100 MILE RANGE"/>
    <x v="27"/>
    <s v="TRANSPORTATION"/>
    <x v="2"/>
    <s v="ELECTRICITY"/>
    <n v="30318.5457739898"/>
  </r>
  <r>
    <n v="85307"/>
    <s v="REFERENCE ELECTRIFICATION - MODERATE TECHNOLOGY ADVANCEMENT"/>
    <x v="0"/>
    <s v="ELECTRIC LIGHT-DUTY AUTO - 100 MILE RANGE"/>
    <x v="27"/>
    <s v="TRANSPORTATION"/>
    <x v="2"/>
    <s v="DIESEL FUEL"/>
    <m/>
  </r>
  <r>
    <n v="85308"/>
    <s v="REFERENCE ELECTRIFICATION - MODERATE TECHNOLOGY ADVANCEMENT"/>
    <x v="0"/>
    <s v="ELECTRIC LIGHT-DUTY AUTO - 100 MILE RANGE"/>
    <x v="27"/>
    <s v="TRANSPORTATION"/>
    <x v="2"/>
    <s v="COMPRESSED PIPELINE GAS"/>
    <m/>
  </r>
  <r>
    <n v="85309"/>
    <s v="REFERENCE ELECTRIFICATION - MODERATE TECHNOLOGY ADVANCEMENT"/>
    <x v="0"/>
    <s v="ELECTRIC LIGHT-DUTY AUTO - 100 MILE RANGE"/>
    <x v="27"/>
    <s v="TRANSPORTATION"/>
    <x v="2"/>
    <s v="LIQUID HYDROGEN"/>
    <m/>
  </r>
  <r>
    <n v="85310"/>
    <s v="REFERENCE ELECTRIFICATION - MODERATE TECHNOLOGY ADVANCEMENT"/>
    <x v="0"/>
    <s v="ELECTRIC LIGHT-DUTY AUTO - 100 MILE RANGE"/>
    <x v="28"/>
    <s v="TRANSPORTATION"/>
    <x v="2"/>
    <s v="GASOLINE FUEL"/>
    <m/>
  </r>
  <r>
    <n v="85311"/>
    <s v="REFERENCE ELECTRIFICATION - MODERATE TECHNOLOGY ADVANCEMENT"/>
    <x v="0"/>
    <s v="ELECTRIC LIGHT-DUTY AUTO - 100 MILE RANGE"/>
    <x v="28"/>
    <s v="TRANSPORTATION"/>
    <x v="2"/>
    <s v="ELECTRICITY"/>
    <n v="41868.4681482633"/>
  </r>
  <r>
    <n v="85312"/>
    <s v="REFERENCE ELECTRIFICATION - MODERATE TECHNOLOGY ADVANCEMENT"/>
    <x v="0"/>
    <s v="ELECTRIC LIGHT-DUTY AUTO - 100 MILE RANGE"/>
    <x v="28"/>
    <s v="TRANSPORTATION"/>
    <x v="2"/>
    <s v="DIESEL FUEL"/>
    <m/>
  </r>
  <r>
    <n v="85313"/>
    <s v="REFERENCE ELECTRIFICATION - MODERATE TECHNOLOGY ADVANCEMENT"/>
    <x v="0"/>
    <s v="ELECTRIC LIGHT-DUTY AUTO - 100 MILE RANGE"/>
    <x v="28"/>
    <s v="TRANSPORTATION"/>
    <x v="2"/>
    <s v="COMPRESSED PIPELINE GAS"/>
    <m/>
  </r>
  <r>
    <n v="85314"/>
    <s v="REFERENCE ELECTRIFICATION - MODERATE TECHNOLOGY ADVANCEMENT"/>
    <x v="0"/>
    <s v="ELECTRIC LIGHT-DUTY AUTO - 100 MILE RANGE"/>
    <x v="28"/>
    <s v="TRANSPORTATION"/>
    <x v="2"/>
    <s v="LIQUID HYDROGEN"/>
    <m/>
  </r>
  <r>
    <n v="85315"/>
    <s v="REFERENCE ELECTRIFICATION - MODERATE TECHNOLOGY ADVANCEMENT"/>
    <x v="0"/>
    <s v="ELECTRIC LIGHT-DUTY AUTO - 100 MILE RANGE"/>
    <x v="29"/>
    <s v="TRANSPORTATION"/>
    <x v="2"/>
    <s v="GASOLINE FUEL"/>
    <m/>
  </r>
  <r>
    <n v="85316"/>
    <s v="REFERENCE ELECTRIFICATION - MODERATE TECHNOLOGY ADVANCEMENT"/>
    <x v="0"/>
    <s v="ELECTRIC LIGHT-DUTY AUTO - 100 MILE RANGE"/>
    <x v="29"/>
    <s v="TRANSPORTATION"/>
    <x v="2"/>
    <s v="ELECTRICITY"/>
    <n v="22618.5977177387"/>
  </r>
  <r>
    <n v="85317"/>
    <s v="REFERENCE ELECTRIFICATION - MODERATE TECHNOLOGY ADVANCEMENT"/>
    <x v="0"/>
    <s v="ELECTRIC LIGHT-DUTY AUTO - 100 MILE RANGE"/>
    <x v="29"/>
    <s v="TRANSPORTATION"/>
    <x v="2"/>
    <s v="DIESEL FUEL"/>
    <m/>
  </r>
  <r>
    <n v="85318"/>
    <s v="REFERENCE ELECTRIFICATION - MODERATE TECHNOLOGY ADVANCEMENT"/>
    <x v="0"/>
    <s v="ELECTRIC LIGHT-DUTY AUTO - 100 MILE RANGE"/>
    <x v="29"/>
    <s v="TRANSPORTATION"/>
    <x v="2"/>
    <s v="COMPRESSED PIPELINE GAS"/>
    <m/>
  </r>
  <r>
    <n v="85319"/>
    <s v="REFERENCE ELECTRIFICATION - MODERATE TECHNOLOGY ADVANCEMENT"/>
    <x v="0"/>
    <s v="ELECTRIC LIGHT-DUTY AUTO - 100 MILE RANGE"/>
    <x v="29"/>
    <s v="TRANSPORTATION"/>
    <x v="2"/>
    <s v="LIQUID HYDROGEN"/>
    <m/>
  </r>
  <r>
    <n v="85320"/>
    <s v="REFERENCE ELECTRIFICATION - MODERATE TECHNOLOGY ADVANCEMENT"/>
    <x v="0"/>
    <s v="ELECTRIC LIGHT-DUTY AUTO - 100 MILE RANGE"/>
    <x v="30"/>
    <s v="TRANSPORTATION"/>
    <x v="2"/>
    <s v="GASOLINE FUEL"/>
    <m/>
  </r>
  <r>
    <n v="85321"/>
    <s v="REFERENCE ELECTRIFICATION - MODERATE TECHNOLOGY ADVANCEMENT"/>
    <x v="0"/>
    <s v="ELECTRIC LIGHT-DUTY AUTO - 100 MILE RANGE"/>
    <x v="30"/>
    <s v="TRANSPORTATION"/>
    <x v="2"/>
    <s v="ELECTRICITY"/>
    <n v="133305.352686908"/>
  </r>
  <r>
    <n v="85322"/>
    <s v="REFERENCE ELECTRIFICATION - MODERATE TECHNOLOGY ADVANCEMENT"/>
    <x v="0"/>
    <s v="ELECTRIC LIGHT-DUTY AUTO - 100 MILE RANGE"/>
    <x v="30"/>
    <s v="TRANSPORTATION"/>
    <x v="2"/>
    <s v="DIESEL FUEL"/>
    <m/>
  </r>
  <r>
    <n v="85323"/>
    <s v="REFERENCE ELECTRIFICATION - MODERATE TECHNOLOGY ADVANCEMENT"/>
    <x v="0"/>
    <s v="ELECTRIC LIGHT-DUTY AUTO - 100 MILE RANGE"/>
    <x v="30"/>
    <s v="TRANSPORTATION"/>
    <x v="2"/>
    <s v="COMPRESSED PIPELINE GAS"/>
    <m/>
  </r>
  <r>
    <n v="85324"/>
    <s v="REFERENCE ELECTRIFICATION - MODERATE TECHNOLOGY ADVANCEMENT"/>
    <x v="0"/>
    <s v="ELECTRIC LIGHT-DUTY AUTO - 100 MILE RANGE"/>
    <x v="30"/>
    <s v="TRANSPORTATION"/>
    <x v="2"/>
    <s v="LIQUID HYDROGEN"/>
    <m/>
  </r>
  <r>
    <n v="85325"/>
    <s v="REFERENCE ELECTRIFICATION - MODERATE TECHNOLOGY ADVANCEMENT"/>
    <x v="0"/>
    <s v="ELECTRIC LIGHT-DUTY AUTO - 100 MILE RANGE"/>
    <x v="31"/>
    <s v="TRANSPORTATION"/>
    <x v="2"/>
    <s v="GASOLINE FUEL"/>
    <m/>
  </r>
  <r>
    <n v="85326"/>
    <s v="REFERENCE ELECTRIFICATION - MODERATE TECHNOLOGY ADVANCEMENT"/>
    <x v="0"/>
    <s v="ELECTRIC LIGHT-DUTY AUTO - 100 MILE RANGE"/>
    <x v="31"/>
    <s v="TRANSPORTATION"/>
    <x v="2"/>
    <s v="ELECTRICITY"/>
    <n v="36093.507031193"/>
  </r>
  <r>
    <n v="85327"/>
    <s v="REFERENCE ELECTRIFICATION - MODERATE TECHNOLOGY ADVANCEMENT"/>
    <x v="0"/>
    <s v="ELECTRIC LIGHT-DUTY AUTO - 100 MILE RANGE"/>
    <x v="31"/>
    <s v="TRANSPORTATION"/>
    <x v="2"/>
    <s v="DIESEL FUEL"/>
    <m/>
  </r>
  <r>
    <n v="85328"/>
    <s v="REFERENCE ELECTRIFICATION - MODERATE TECHNOLOGY ADVANCEMENT"/>
    <x v="0"/>
    <s v="ELECTRIC LIGHT-DUTY AUTO - 100 MILE RANGE"/>
    <x v="31"/>
    <s v="TRANSPORTATION"/>
    <x v="2"/>
    <s v="COMPRESSED PIPELINE GAS"/>
    <m/>
  </r>
  <r>
    <n v="85329"/>
    <s v="REFERENCE ELECTRIFICATION - MODERATE TECHNOLOGY ADVANCEMENT"/>
    <x v="0"/>
    <s v="ELECTRIC LIGHT-DUTY AUTO - 100 MILE RANGE"/>
    <x v="31"/>
    <s v="TRANSPORTATION"/>
    <x v="2"/>
    <s v="LIQUID HYDROGEN"/>
    <m/>
  </r>
  <r>
    <n v="85330"/>
    <s v="REFERENCE ELECTRIFICATION - MODERATE TECHNOLOGY ADVANCEMENT"/>
    <x v="0"/>
    <s v="ELECTRIC LIGHT-DUTY AUTO - 100 MILE RANGE"/>
    <x v="32"/>
    <s v="TRANSPORTATION"/>
    <x v="2"/>
    <s v="GASOLINE FUEL"/>
    <m/>
  </r>
  <r>
    <n v="85331"/>
    <s v="REFERENCE ELECTRIFICATION - MODERATE TECHNOLOGY ADVANCEMENT"/>
    <x v="0"/>
    <s v="ELECTRIC LIGHT-DUTY AUTO - 100 MILE RANGE"/>
    <x v="32"/>
    <s v="TRANSPORTATION"/>
    <x v="2"/>
    <s v="ELECTRICITY"/>
    <n v="213673.561505915"/>
  </r>
  <r>
    <n v="85332"/>
    <s v="REFERENCE ELECTRIFICATION - MODERATE TECHNOLOGY ADVANCEMENT"/>
    <x v="0"/>
    <s v="ELECTRIC LIGHT-DUTY AUTO - 100 MILE RANGE"/>
    <x v="32"/>
    <s v="TRANSPORTATION"/>
    <x v="2"/>
    <s v="DIESEL FUEL"/>
    <m/>
  </r>
  <r>
    <n v="85333"/>
    <s v="REFERENCE ELECTRIFICATION - MODERATE TECHNOLOGY ADVANCEMENT"/>
    <x v="0"/>
    <s v="ELECTRIC LIGHT-DUTY AUTO - 100 MILE RANGE"/>
    <x v="32"/>
    <s v="TRANSPORTATION"/>
    <x v="2"/>
    <s v="COMPRESSED PIPELINE GAS"/>
    <m/>
  </r>
  <r>
    <n v="85334"/>
    <s v="REFERENCE ELECTRIFICATION - MODERATE TECHNOLOGY ADVANCEMENT"/>
    <x v="0"/>
    <s v="ELECTRIC LIGHT-DUTY AUTO - 100 MILE RANGE"/>
    <x v="32"/>
    <s v="TRANSPORTATION"/>
    <x v="2"/>
    <s v="LIQUID HYDROGEN"/>
    <m/>
  </r>
  <r>
    <n v="85335"/>
    <s v="REFERENCE ELECTRIFICATION - MODERATE TECHNOLOGY ADVANCEMENT"/>
    <x v="0"/>
    <s v="ELECTRIC LIGHT-DUTY AUTO - 100 MILE RANGE"/>
    <x v="33"/>
    <s v="TRANSPORTATION"/>
    <x v="2"/>
    <s v="GASOLINE FUEL"/>
    <m/>
  </r>
  <r>
    <n v="85336"/>
    <s v="REFERENCE ELECTRIFICATION - MODERATE TECHNOLOGY ADVANCEMENT"/>
    <x v="0"/>
    <s v="ELECTRIC LIGHT-DUTY AUTO - 100 MILE RANGE"/>
    <x v="33"/>
    <s v="TRANSPORTATION"/>
    <x v="2"/>
    <s v="ELECTRICITY"/>
    <n v="185280.0030165"/>
  </r>
  <r>
    <n v="85337"/>
    <s v="REFERENCE ELECTRIFICATION - MODERATE TECHNOLOGY ADVANCEMENT"/>
    <x v="0"/>
    <s v="ELECTRIC LIGHT-DUTY AUTO - 100 MILE RANGE"/>
    <x v="33"/>
    <s v="TRANSPORTATION"/>
    <x v="2"/>
    <s v="DIESEL FUEL"/>
    <m/>
  </r>
  <r>
    <n v="85338"/>
    <s v="REFERENCE ELECTRIFICATION - MODERATE TECHNOLOGY ADVANCEMENT"/>
    <x v="0"/>
    <s v="ELECTRIC LIGHT-DUTY AUTO - 100 MILE RANGE"/>
    <x v="33"/>
    <s v="TRANSPORTATION"/>
    <x v="2"/>
    <s v="COMPRESSED PIPELINE GAS"/>
    <m/>
  </r>
  <r>
    <n v="85339"/>
    <s v="REFERENCE ELECTRIFICATION - MODERATE TECHNOLOGY ADVANCEMENT"/>
    <x v="0"/>
    <s v="ELECTRIC LIGHT-DUTY AUTO - 100 MILE RANGE"/>
    <x v="33"/>
    <s v="TRANSPORTATION"/>
    <x v="2"/>
    <s v="LIQUID HYDROGEN"/>
    <m/>
  </r>
  <r>
    <n v="85340"/>
    <s v="REFERENCE ELECTRIFICATION - MODERATE TECHNOLOGY ADVANCEMENT"/>
    <x v="0"/>
    <s v="ELECTRIC LIGHT-DUTY AUTO - 100 MILE RANGE"/>
    <x v="34"/>
    <s v="TRANSPORTATION"/>
    <x v="2"/>
    <s v="GASOLINE FUEL"/>
    <m/>
  </r>
  <r>
    <n v="85341"/>
    <s v="REFERENCE ELECTRIFICATION - MODERATE TECHNOLOGY ADVANCEMENT"/>
    <x v="0"/>
    <s v="ELECTRIC LIGHT-DUTY AUTO - 100 MILE RANGE"/>
    <x v="34"/>
    <s v="TRANSPORTATION"/>
    <x v="2"/>
    <s v="ELECTRICITY"/>
    <n v="13956.1559543661"/>
  </r>
  <r>
    <n v="85342"/>
    <s v="REFERENCE ELECTRIFICATION - MODERATE TECHNOLOGY ADVANCEMENT"/>
    <x v="0"/>
    <s v="ELECTRIC LIGHT-DUTY AUTO - 100 MILE RANGE"/>
    <x v="34"/>
    <s v="TRANSPORTATION"/>
    <x v="2"/>
    <s v="DIESEL FUEL"/>
    <m/>
  </r>
  <r>
    <n v="85343"/>
    <s v="REFERENCE ELECTRIFICATION - MODERATE TECHNOLOGY ADVANCEMENT"/>
    <x v="0"/>
    <s v="ELECTRIC LIGHT-DUTY AUTO - 100 MILE RANGE"/>
    <x v="34"/>
    <s v="TRANSPORTATION"/>
    <x v="2"/>
    <s v="COMPRESSED PIPELINE GAS"/>
    <m/>
  </r>
  <r>
    <n v="85344"/>
    <s v="REFERENCE ELECTRIFICATION - MODERATE TECHNOLOGY ADVANCEMENT"/>
    <x v="0"/>
    <s v="ELECTRIC LIGHT-DUTY AUTO - 100 MILE RANGE"/>
    <x v="34"/>
    <s v="TRANSPORTATION"/>
    <x v="2"/>
    <s v="LIQUID HYDROGEN"/>
    <m/>
  </r>
  <r>
    <n v="85345"/>
    <s v="REFERENCE ELECTRIFICATION - MODERATE TECHNOLOGY ADVANCEMENT"/>
    <x v="0"/>
    <s v="ELECTRIC LIGHT-DUTY AUTO - 100 MILE RANGE"/>
    <x v="35"/>
    <s v="TRANSPORTATION"/>
    <x v="2"/>
    <s v="GASOLINE FUEL"/>
    <m/>
  </r>
  <r>
    <n v="85346"/>
    <s v="REFERENCE ELECTRIFICATION - MODERATE TECHNOLOGY ADVANCEMENT"/>
    <x v="0"/>
    <s v="ELECTRIC LIGHT-DUTY AUTO - 100 MILE RANGE"/>
    <x v="35"/>
    <s v="TRANSPORTATION"/>
    <x v="2"/>
    <s v="ELECTRICITY"/>
    <n v="178542.548145572"/>
  </r>
  <r>
    <n v="85347"/>
    <s v="REFERENCE ELECTRIFICATION - MODERATE TECHNOLOGY ADVANCEMENT"/>
    <x v="0"/>
    <s v="ELECTRIC LIGHT-DUTY AUTO - 100 MILE RANGE"/>
    <x v="35"/>
    <s v="TRANSPORTATION"/>
    <x v="2"/>
    <s v="DIESEL FUEL"/>
    <m/>
  </r>
  <r>
    <n v="85348"/>
    <s v="REFERENCE ELECTRIFICATION - MODERATE TECHNOLOGY ADVANCEMENT"/>
    <x v="0"/>
    <s v="ELECTRIC LIGHT-DUTY AUTO - 100 MILE RANGE"/>
    <x v="35"/>
    <s v="TRANSPORTATION"/>
    <x v="2"/>
    <s v="COMPRESSED PIPELINE GAS"/>
    <m/>
  </r>
  <r>
    <n v="85349"/>
    <s v="REFERENCE ELECTRIFICATION - MODERATE TECHNOLOGY ADVANCEMENT"/>
    <x v="0"/>
    <s v="ELECTRIC LIGHT-DUTY AUTO - 100 MILE RANGE"/>
    <x v="35"/>
    <s v="TRANSPORTATION"/>
    <x v="2"/>
    <s v="LIQUID HYDROGEN"/>
    <m/>
  </r>
  <r>
    <n v="85350"/>
    <s v="REFERENCE ELECTRIFICATION - MODERATE TECHNOLOGY ADVANCEMENT"/>
    <x v="0"/>
    <s v="ELECTRIC LIGHT-DUTY AUTO - 100 MILE RANGE"/>
    <x v="36"/>
    <s v="TRANSPORTATION"/>
    <x v="2"/>
    <s v="GASOLINE FUEL"/>
    <m/>
  </r>
  <r>
    <n v="85351"/>
    <s v="REFERENCE ELECTRIFICATION - MODERATE TECHNOLOGY ADVANCEMENT"/>
    <x v="0"/>
    <s v="ELECTRIC LIGHT-DUTY AUTO - 100 MILE RANGE"/>
    <x v="36"/>
    <s v="TRANSPORTATION"/>
    <x v="2"/>
    <s v="ELECTRICITY"/>
    <n v="69780.7801897223"/>
  </r>
  <r>
    <n v="85352"/>
    <s v="REFERENCE ELECTRIFICATION - MODERATE TECHNOLOGY ADVANCEMENT"/>
    <x v="0"/>
    <s v="ELECTRIC LIGHT-DUTY AUTO - 100 MILE RANGE"/>
    <x v="36"/>
    <s v="TRANSPORTATION"/>
    <x v="2"/>
    <s v="DIESEL FUEL"/>
    <m/>
  </r>
  <r>
    <n v="85353"/>
    <s v="REFERENCE ELECTRIFICATION - MODERATE TECHNOLOGY ADVANCEMENT"/>
    <x v="0"/>
    <s v="ELECTRIC LIGHT-DUTY AUTO - 100 MILE RANGE"/>
    <x v="36"/>
    <s v="TRANSPORTATION"/>
    <x v="2"/>
    <s v="COMPRESSED PIPELINE GAS"/>
    <m/>
  </r>
  <r>
    <n v="85354"/>
    <s v="REFERENCE ELECTRIFICATION - MODERATE TECHNOLOGY ADVANCEMENT"/>
    <x v="0"/>
    <s v="ELECTRIC LIGHT-DUTY AUTO - 100 MILE RANGE"/>
    <x v="36"/>
    <s v="TRANSPORTATION"/>
    <x v="2"/>
    <s v="LIQUID HYDROGEN"/>
    <m/>
  </r>
  <r>
    <n v="85355"/>
    <s v="REFERENCE ELECTRIFICATION - MODERATE TECHNOLOGY ADVANCEMENT"/>
    <x v="0"/>
    <s v="ELECTRIC LIGHT-DUTY AUTO - 100 MILE RANGE"/>
    <x v="37"/>
    <s v="TRANSPORTATION"/>
    <x v="2"/>
    <s v="GASOLINE FUEL"/>
    <m/>
  </r>
  <r>
    <n v="85356"/>
    <s v="REFERENCE ELECTRIFICATION - MODERATE TECHNOLOGY ADVANCEMENT"/>
    <x v="0"/>
    <s v="ELECTRIC LIGHT-DUTY AUTO - 100 MILE RANGE"/>
    <x v="37"/>
    <s v="TRANSPORTATION"/>
    <x v="2"/>
    <s v="ELECTRICITY"/>
    <n v="51493.4031060299"/>
  </r>
  <r>
    <n v="85357"/>
    <s v="REFERENCE ELECTRIFICATION - MODERATE TECHNOLOGY ADVANCEMENT"/>
    <x v="0"/>
    <s v="ELECTRIC LIGHT-DUTY AUTO - 100 MILE RANGE"/>
    <x v="37"/>
    <s v="TRANSPORTATION"/>
    <x v="2"/>
    <s v="DIESEL FUEL"/>
    <m/>
  </r>
  <r>
    <n v="85358"/>
    <s v="REFERENCE ELECTRIFICATION - MODERATE TECHNOLOGY ADVANCEMENT"/>
    <x v="0"/>
    <s v="ELECTRIC LIGHT-DUTY AUTO - 100 MILE RANGE"/>
    <x v="37"/>
    <s v="TRANSPORTATION"/>
    <x v="2"/>
    <s v="COMPRESSED PIPELINE GAS"/>
    <m/>
  </r>
  <r>
    <n v="85359"/>
    <s v="REFERENCE ELECTRIFICATION - MODERATE TECHNOLOGY ADVANCEMENT"/>
    <x v="0"/>
    <s v="ELECTRIC LIGHT-DUTY AUTO - 100 MILE RANGE"/>
    <x v="37"/>
    <s v="TRANSPORTATION"/>
    <x v="2"/>
    <s v="LIQUID HYDROGEN"/>
    <m/>
  </r>
  <r>
    <n v="85360"/>
    <s v="REFERENCE ELECTRIFICATION - MODERATE TECHNOLOGY ADVANCEMENT"/>
    <x v="0"/>
    <s v="ELECTRIC LIGHT-DUTY AUTO - 100 MILE RANGE"/>
    <x v="38"/>
    <s v="TRANSPORTATION"/>
    <x v="2"/>
    <s v="GASOLINE FUEL"/>
    <m/>
  </r>
  <r>
    <n v="85361"/>
    <s v="REFERENCE ELECTRIFICATION - MODERATE TECHNOLOGY ADVANCEMENT"/>
    <x v="0"/>
    <s v="ELECTRIC LIGHT-DUTY AUTO - 100 MILE RANGE"/>
    <x v="38"/>
    <s v="TRANSPORTATION"/>
    <x v="2"/>
    <s v="ELECTRICITY"/>
    <n v="163142.651798068"/>
  </r>
  <r>
    <n v="85362"/>
    <s v="REFERENCE ELECTRIFICATION - MODERATE TECHNOLOGY ADVANCEMENT"/>
    <x v="0"/>
    <s v="ELECTRIC LIGHT-DUTY AUTO - 100 MILE RANGE"/>
    <x v="38"/>
    <s v="TRANSPORTATION"/>
    <x v="2"/>
    <s v="DIESEL FUEL"/>
    <m/>
  </r>
  <r>
    <n v="85363"/>
    <s v="REFERENCE ELECTRIFICATION - MODERATE TECHNOLOGY ADVANCEMENT"/>
    <x v="0"/>
    <s v="ELECTRIC LIGHT-DUTY AUTO - 100 MILE RANGE"/>
    <x v="38"/>
    <s v="TRANSPORTATION"/>
    <x v="2"/>
    <s v="COMPRESSED PIPELINE GAS"/>
    <m/>
  </r>
  <r>
    <n v="85364"/>
    <s v="REFERENCE ELECTRIFICATION - MODERATE TECHNOLOGY ADVANCEMENT"/>
    <x v="0"/>
    <s v="ELECTRIC LIGHT-DUTY AUTO - 100 MILE RANGE"/>
    <x v="38"/>
    <s v="TRANSPORTATION"/>
    <x v="2"/>
    <s v="LIQUID HYDROGEN"/>
    <m/>
  </r>
  <r>
    <n v="85365"/>
    <s v="REFERENCE ELECTRIFICATION - MODERATE TECHNOLOGY ADVANCEMENT"/>
    <x v="0"/>
    <s v="ELECTRIC LIGHT-DUTY AUTO - 100 MILE RANGE"/>
    <x v="39"/>
    <s v="TRANSPORTATION"/>
    <x v="2"/>
    <s v="GASOLINE FUEL"/>
    <m/>
  </r>
  <r>
    <n v="85366"/>
    <s v="REFERENCE ELECTRIFICATION - MODERATE TECHNOLOGY ADVANCEMENT"/>
    <x v="0"/>
    <s v="ELECTRIC LIGHT-DUTY AUTO - 100 MILE RANGE"/>
    <x v="39"/>
    <s v="TRANSPORTATION"/>
    <x v="2"/>
    <s v="ELECTRICITY"/>
    <n v="12993.6625092461"/>
  </r>
  <r>
    <n v="85367"/>
    <s v="REFERENCE ELECTRIFICATION - MODERATE TECHNOLOGY ADVANCEMENT"/>
    <x v="0"/>
    <s v="ELECTRIC LIGHT-DUTY AUTO - 100 MILE RANGE"/>
    <x v="39"/>
    <s v="TRANSPORTATION"/>
    <x v="2"/>
    <s v="DIESEL FUEL"/>
    <m/>
  </r>
  <r>
    <n v="85368"/>
    <s v="REFERENCE ELECTRIFICATION - MODERATE TECHNOLOGY ADVANCEMENT"/>
    <x v="0"/>
    <s v="ELECTRIC LIGHT-DUTY AUTO - 100 MILE RANGE"/>
    <x v="39"/>
    <s v="TRANSPORTATION"/>
    <x v="2"/>
    <s v="COMPRESSED PIPELINE GAS"/>
    <m/>
  </r>
  <r>
    <n v="85369"/>
    <s v="REFERENCE ELECTRIFICATION - MODERATE TECHNOLOGY ADVANCEMENT"/>
    <x v="0"/>
    <s v="ELECTRIC LIGHT-DUTY AUTO - 100 MILE RANGE"/>
    <x v="39"/>
    <s v="TRANSPORTATION"/>
    <x v="2"/>
    <s v="LIQUID HYDROGEN"/>
    <m/>
  </r>
  <r>
    <n v="85370"/>
    <s v="REFERENCE ELECTRIFICATION - MODERATE TECHNOLOGY ADVANCEMENT"/>
    <x v="0"/>
    <s v="ELECTRIC LIGHT-DUTY AUTO - 100 MILE RANGE"/>
    <x v="40"/>
    <s v="TRANSPORTATION"/>
    <x v="2"/>
    <s v="GASOLINE FUEL"/>
    <m/>
  </r>
  <r>
    <n v="85371"/>
    <s v="REFERENCE ELECTRIFICATION - MODERATE TECHNOLOGY ADVANCEMENT"/>
    <x v="0"/>
    <s v="ELECTRIC LIGHT-DUTY AUTO - 100 MILE RANGE"/>
    <x v="40"/>
    <s v="TRANSPORTATION"/>
    <x v="2"/>
    <s v="ELECTRICITY"/>
    <n v="85180.67669352971"/>
  </r>
  <r>
    <n v="85372"/>
    <s v="REFERENCE ELECTRIFICATION - MODERATE TECHNOLOGY ADVANCEMENT"/>
    <x v="0"/>
    <s v="ELECTRIC LIGHT-DUTY AUTO - 100 MILE RANGE"/>
    <x v="40"/>
    <s v="TRANSPORTATION"/>
    <x v="2"/>
    <s v="DIESEL FUEL"/>
    <m/>
  </r>
  <r>
    <n v="85373"/>
    <s v="REFERENCE ELECTRIFICATION - MODERATE TECHNOLOGY ADVANCEMENT"/>
    <x v="0"/>
    <s v="ELECTRIC LIGHT-DUTY AUTO - 100 MILE RANGE"/>
    <x v="40"/>
    <s v="TRANSPORTATION"/>
    <x v="2"/>
    <s v="COMPRESSED PIPELINE GAS"/>
    <m/>
  </r>
  <r>
    <n v="85374"/>
    <s v="REFERENCE ELECTRIFICATION - MODERATE TECHNOLOGY ADVANCEMENT"/>
    <x v="0"/>
    <s v="ELECTRIC LIGHT-DUTY AUTO - 100 MILE RANGE"/>
    <x v="40"/>
    <s v="TRANSPORTATION"/>
    <x v="2"/>
    <s v="LIQUID HYDROGEN"/>
    <m/>
  </r>
  <r>
    <n v="85375"/>
    <s v="REFERENCE ELECTRIFICATION - MODERATE TECHNOLOGY ADVANCEMENT"/>
    <x v="0"/>
    <s v="ELECTRIC LIGHT-DUTY AUTO - 100 MILE RANGE"/>
    <x v="41"/>
    <s v="TRANSPORTATION"/>
    <x v="2"/>
    <s v="GASOLINE FUEL"/>
    <m/>
  </r>
  <r>
    <n v="85376"/>
    <s v="REFERENCE ELECTRIFICATION - MODERATE TECHNOLOGY ADVANCEMENT"/>
    <x v="0"/>
    <s v="ELECTRIC LIGHT-DUTY AUTO - 100 MILE RANGE"/>
    <x v="41"/>
    <s v="TRANSPORTATION"/>
    <x v="2"/>
    <s v="ELECTRICITY"/>
    <n v="14437.4028952931"/>
  </r>
  <r>
    <n v="85377"/>
    <s v="REFERENCE ELECTRIFICATION - MODERATE TECHNOLOGY ADVANCEMENT"/>
    <x v="0"/>
    <s v="ELECTRIC LIGHT-DUTY AUTO - 100 MILE RANGE"/>
    <x v="41"/>
    <s v="TRANSPORTATION"/>
    <x v="2"/>
    <s v="DIESEL FUEL"/>
    <m/>
  </r>
  <r>
    <n v="85378"/>
    <s v="REFERENCE ELECTRIFICATION - MODERATE TECHNOLOGY ADVANCEMENT"/>
    <x v="0"/>
    <s v="ELECTRIC LIGHT-DUTY AUTO - 100 MILE RANGE"/>
    <x v="41"/>
    <s v="TRANSPORTATION"/>
    <x v="2"/>
    <s v="COMPRESSED PIPELINE GAS"/>
    <m/>
  </r>
  <r>
    <n v="85379"/>
    <s v="REFERENCE ELECTRIFICATION - MODERATE TECHNOLOGY ADVANCEMENT"/>
    <x v="0"/>
    <s v="ELECTRIC LIGHT-DUTY AUTO - 100 MILE RANGE"/>
    <x v="41"/>
    <s v="TRANSPORTATION"/>
    <x v="2"/>
    <s v="LIQUID HYDROGEN"/>
    <m/>
  </r>
  <r>
    <n v="85380"/>
    <s v="REFERENCE ELECTRIFICATION - MODERATE TECHNOLOGY ADVANCEMENT"/>
    <x v="0"/>
    <s v="ELECTRIC LIGHT-DUTY AUTO - 100 MILE RANGE"/>
    <x v="42"/>
    <s v="TRANSPORTATION"/>
    <x v="2"/>
    <s v="GASOLINE FUEL"/>
    <m/>
  </r>
  <r>
    <n v="85381"/>
    <s v="REFERENCE ELECTRIFICATION - MODERATE TECHNOLOGY ADVANCEMENT"/>
    <x v="0"/>
    <s v="ELECTRIC LIGHT-DUTY AUTO - 100 MILE RANGE"/>
    <x v="42"/>
    <s v="TRANSPORTATION"/>
    <x v="2"/>
    <s v="ELECTRICITY"/>
    <n v="120792.93680258"/>
  </r>
  <r>
    <n v="85382"/>
    <s v="REFERENCE ELECTRIFICATION - MODERATE TECHNOLOGY ADVANCEMENT"/>
    <x v="0"/>
    <s v="ELECTRIC LIGHT-DUTY AUTO - 100 MILE RANGE"/>
    <x v="42"/>
    <s v="TRANSPORTATION"/>
    <x v="2"/>
    <s v="DIESEL FUEL"/>
    <m/>
  </r>
  <r>
    <n v="85383"/>
    <s v="REFERENCE ELECTRIFICATION - MODERATE TECHNOLOGY ADVANCEMENT"/>
    <x v="0"/>
    <s v="ELECTRIC LIGHT-DUTY AUTO - 100 MILE RANGE"/>
    <x v="42"/>
    <s v="TRANSPORTATION"/>
    <x v="2"/>
    <s v="COMPRESSED PIPELINE GAS"/>
    <m/>
  </r>
  <r>
    <n v="85384"/>
    <s v="REFERENCE ELECTRIFICATION - MODERATE TECHNOLOGY ADVANCEMENT"/>
    <x v="0"/>
    <s v="ELECTRIC LIGHT-DUTY AUTO - 100 MILE RANGE"/>
    <x v="42"/>
    <s v="TRANSPORTATION"/>
    <x v="2"/>
    <s v="LIQUID HYDROGEN"/>
    <m/>
  </r>
  <r>
    <n v="85385"/>
    <s v="REFERENCE ELECTRIFICATION - MODERATE TECHNOLOGY ADVANCEMENT"/>
    <x v="0"/>
    <s v="ELECTRIC LIGHT-DUTY AUTO - 100 MILE RANGE"/>
    <x v="43"/>
    <s v="TRANSPORTATION"/>
    <x v="2"/>
    <s v="GASOLINE FUEL"/>
    <m/>
  </r>
  <r>
    <n v="85386"/>
    <s v="REFERENCE ELECTRIFICATION - MODERATE TECHNOLOGY ADVANCEMENT"/>
    <x v="0"/>
    <s v="ELECTRIC LIGHT-DUTY AUTO - 100 MILE RANGE"/>
    <x v="43"/>
    <s v="TRANSPORTATION"/>
    <x v="2"/>
    <s v="ELECTRICITY"/>
    <n v="359491.329052932"/>
  </r>
  <r>
    <n v="85387"/>
    <s v="REFERENCE ELECTRIFICATION - MODERATE TECHNOLOGY ADVANCEMENT"/>
    <x v="0"/>
    <s v="ELECTRIC LIGHT-DUTY AUTO - 100 MILE RANGE"/>
    <x v="43"/>
    <s v="TRANSPORTATION"/>
    <x v="2"/>
    <s v="DIESEL FUEL"/>
    <m/>
  </r>
  <r>
    <n v="85388"/>
    <s v="REFERENCE ELECTRIFICATION - MODERATE TECHNOLOGY ADVANCEMENT"/>
    <x v="0"/>
    <s v="ELECTRIC LIGHT-DUTY AUTO - 100 MILE RANGE"/>
    <x v="43"/>
    <s v="TRANSPORTATION"/>
    <x v="2"/>
    <s v="COMPRESSED PIPELINE GAS"/>
    <m/>
  </r>
  <r>
    <n v="85389"/>
    <s v="REFERENCE ELECTRIFICATION - MODERATE TECHNOLOGY ADVANCEMENT"/>
    <x v="0"/>
    <s v="ELECTRIC LIGHT-DUTY AUTO - 100 MILE RANGE"/>
    <x v="43"/>
    <s v="TRANSPORTATION"/>
    <x v="2"/>
    <s v="LIQUID HYDROGEN"/>
    <m/>
  </r>
  <r>
    <n v="85390"/>
    <s v="REFERENCE ELECTRIFICATION - MODERATE TECHNOLOGY ADVANCEMENT"/>
    <x v="0"/>
    <s v="ELECTRIC LIGHT-DUTY AUTO - 100 MILE RANGE"/>
    <x v="44"/>
    <s v="TRANSPORTATION"/>
    <x v="2"/>
    <s v="GASOLINE FUEL"/>
    <m/>
  </r>
  <r>
    <n v="85391"/>
    <s v="REFERENCE ELECTRIFICATION - MODERATE TECHNOLOGY ADVANCEMENT"/>
    <x v="0"/>
    <s v="ELECTRIC LIGHT-DUTY AUTO - 100 MILE RANGE"/>
    <x v="44"/>
    <s v="TRANSPORTATION"/>
    <x v="2"/>
    <s v="ELECTRICITY"/>
    <n v="37537.2473598418"/>
  </r>
  <r>
    <n v="85392"/>
    <s v="REFERENCE ELECTRIFICATION - MODERATE TECHNOLOGY ADVANCEMENT"/>
    <x v="0"/>
    <s v="ELECTRIC LIGHT-DUTY AUTO - 100 MILE RANGE"/>
    <x v="44"/>
    <s v="TRANSPORTATION"/>
    <x v="2"/>
    <s v="DIESEL FUEL"/>
    <m/>
  </r>
  <r>
    <n v="85393"/>
    <s v="REFERENCE ELECTRIFICATION - MODERATE TECHNOLOGY ADVANCEMENT"/>
    <x v="0"/>
    <s v="ELECTRIC LIGHT-DUTY AUTO - 100 MILE RANGE"/>
    <x v="44"/>
    <s v="TRANSPORTATION"/>
    <x v="2"/>
    <s v="COMPRESSED PIPELINE GAS"/>
    <m/>
  </r>
  <r>
    <n v="85394"/>
    <s v="REFERENCE ELECTRIFICATION - MODERATE TECHNOLOGY ADVANCEMENT"/>
    <x v="0"/>
    <s v="ELECTRIC LIGHT-DUTY AUTO - 100 MILE RANGE"/>
    <x v="44"/>
    <s v="TRANSPORTATION"/>
    <x v="2"/>
    <s v="LIQUID HYDROGEN"/>
    <m/>
  </r>
  <r>
    <n v="85395"/>
    <s v="REFERENCE ELECTRIFICATION - MODERATE TECHNOLOGY ADVANCEMENT"/>
    <x v="0"/>
    <s v="ELECTRIC LIGHT-DUTY AUTO - 100 MILE RANGE"/>
    <x v="45"/>
    <s v="TRANSPORTATION"/>
    <x v="2"/>
    <s v="GASOLINE FUEL"/>
    <m/>
  </r>
  <r>
    <n v="85396"/>
    <s v="REFERENCE ELECTRIFICATION - MODERATE TECHNOLOGY ADVANCEMENT"/>
    <x v="0"/>
    <s v="ELECTRIC LIGHT-DUTY AUTO - 100 MILE RANGE"/>
    <x v="45"/>
    <s v="TRANSPORTATION"/>
    <x v="2"/>
    <s v="ELECTRICITY"/>
    <n v="12031.1689735807"/>
  </r>
  <r>
    <n v="85397"/>
    <s v="REFERENCE ELECTRIFICATION - MODERATE TECHNOLOGY ADVANCEMENT"/>
    <x v="0"/>
    <s v="ELECTRIC LIGHT-DUTY AUTO - 100 MILE RANGE"/>
    <x v="45"/>
    <s v="TRANSPORTATION"/>
    <x v="2"/>
    <s v="DIESEL FUEL"/>
    <m/>
  </r>
  <r>
    <n v="85398"/>
    <s v="REFERENCE ELECTRIFICATION - MODERATE TECHNOLOGY ADVANCEMENT"/>
    <x v="0"/>
    <s v="ELECTRIC LIGHT-DUTY AUTO - 100 MILE RANGE"/>
    <x v="45"/>
    <s v="TRANSPORTATION"/>
    <x v="2"/>
    <s v="COMPRESSED PIPELINE GAS"/>
    <m/>
  </r>
  <r>
    <n v="85399"/>
    <s v="REFERENCE ELECTRIFICATION - MODERATE TECHNOLOGY ADVANCEMENT"/>
    <x v="0"/>
    <s v="ELECTRIC LIGHT-DUTY AUTO - 100 MILE RANGE"/>
    <x v="45"/>
    <s v="TRANSPORTATION"/>
    <x v="2"/>
    <s v="LIQUID HYDROGEN"/>
    <m/>
  </r>
  <r>
    <n v="85400"/>
    <s v="REFERENCE ELECTRIFICATION - MODERATE TECHNOLOGY ADVANCEMENT"/>
    <x v="0"/>
    <s v="ELECTRIC LIGHT-DUTY AUTO - 100 MILE RANGE"/>
    <x v="46"/>
    <s v="TRANSPORTATION"/>
    <x v="2"/>
    <s v="GASOLINE FUEL"/>
    <m/>
  </r>
  <r>
    <n v="85401"/>
    <s v="REFERENCE ELECTRIFICATION - MODERATE TECHNOLOGY ADVANCEMENT"/>
    <x v="0"/>
    <s v="ELECTRIC LIGHT-DUTY AUTO - 100 MILE RANGE"/>
    <x v="46"/>
    <s v="TRANSPORTATION"/>
    <x v="2"/>
    <s v="ELECTRICITY"/>
    <n v="139080.313651907"/>
  </r>
  <r>
    <n v="85402"/>
    <s v="REFERENCE ELECTRIFICATION - MODERATE TECHNOLOGY ADVANCEMENT"/>
    <x v="0"/>
    <s v="ELECTRIC LIGHT-DUTY AUTO - 100 MILE RANGE"/>
    <x v="46"/>
    <s v="TRANSPORTATION"/>
    <x v="2"/>
    <s v="DIESEL FUEL"/>
    <m/>
  </r>
  <r>
    <n v="85403"/>
    <s v="REFERENCE ELECTRIFICATION - MODERATE TECHNOLOGY ADVANCEMENT"/>
    <x v="0"/>
    <s v="ELECTRIC LIGHT-DUTY AUTO - 100 MILE RANGE"/>
    <x v="46"/>
    <s v="TRANSPORTATION"/>
    <x v="2"/>
    <s v="COMPRESSED PIPELINE GAS"/>
    <m/>
  </r>
  <r>
    <n v="85404"/>
    <s v="REFERENCE ELECTRIFICATION - MODERATE TECHNOLOGY ADVANCEMENT"/>
    <x v="0"/>
    <s v="ELECTRIC LIGHT-DUTY AUTO - 100 MILE RANGE"/>
    <x v="46"/>
    <s v="TRANSPORTATION"/>
    <x v="2"/>
    <s v="LIQUID HYDROGEN"/>
    <m/>
  </r>
  <r>
    <n v="85405"/>
    <s v="REFERENCE ELECTRIFICATION - MODERATE TECHNOLOGY ADVANCEMENT"/>
    <x v="0"/>
    <s v="ELECTRIC LIGHT-DUTY AUTO - 100 MILE RANGE"/>
    <x v="47"/>
    <s v="TRANSPORTATION"/>
    <x v="2"/>
    <s v="GASOLINE FUEL"/>
    <m/>
  </r>
  <r>
    <n v="85406"/>
    <s v="REFERENCE ELECTRIFICATION - MODERATE TECHNOLOGY ADVANCEMENT"/>
    <x v="0"/>
    <s v="ELECTRIC LIGHT-DUTY AUTO - 100 MILE RANGE"/>
    <x v="47"/>
    <s v="TRANSPORTATION"/>
    <x v="2"/>
    <s v="ELECTRICITY"/>
    <n v="97693.0916719355"/>
  </r>
  <r>
    <n v="85407"/>
    <s v="REFERENCE ELECTRIFICATION - MODERATE TECHNOLOGY ADVANCEMENT"/>
    <x v="0"/>
    <s v="ELECTRIC LIGHT-DUTY AUTO - 100 MILE RANGE"/>
    <x v="47"/>
    <s v="TRANSPORTATION"/>
    <x v="2"/>
    <s v="DIESEL FUEL"/>
    <m/>
  </r>
  <r>
    <n v="85408"/>
    <s v="REFERENCE ELECTRIFICATION - MODERATE TECHNOLOGY ADVANCEMENT"/>
    <x v="0"/>
    <s v="ELECTRIC LIGHT-DUTY AUTO - 100 MILE RANGE"/>
    <x v="47"/>
    <s v="TRANSPORTATION"/>
    <x v="2"/>
    <s v="COMPRESSED PIPELINE GAS"/>
    <m/>
  </r>
  <r>
    <n v="85409"/>
    <s v="REFERENCE ELECTRIFICATION - MODERATE TECHNOLOGY ADVANCEMENT"/>
    <x v="0"/>
    <s v="ELECTRIC LIGHT-DUTY AUTO - 100 MILE RANGE"/>
    <x v="47"/>
    <s v="TRANSPORTATION"/>
    <x v="2"/>
    <s v="LIQUID HYDROGEN"/>
    <m/>
  </r>
  <r>
    <n v="85410"/>
    <s v="REFERENCE ELECTRIFICATION - MODERATE TECHNOLOGY ADVANCEMENT"/>
    <x v="0"/>
    <s v="ELECTRIC LIGHT-DUTY AUTO - 100 MILE RANGE"/>
    <x v="48"/>
    <s v="TRANSPORTATION"/>
    <x v="2"/>
    <s v="GASOLINE FUEL"/>
    <m/>
  </r>
  <r>
    <n v="85411"/>
    <s v="REFERENCE ELECTRIFICATION - MODERATE TECHNOLOGY ADVANCEMENT"/>
    <x v="0"/>
    <s v="ELECTRIC LIGHT-DUTY AUTO - 100 MILE RANGE"/>
    <x v="48"/>
    <s v="TRANSPORTATION"/>
    <x v="2"/>
    <s v="ELECTRICITY"/>
    <n v="30799.7926463956"/>
  </r>
  <r>
    <n v="85412"/>
    <s v="REFERENCE ELECTRIFICATION - MODERATE TECHNOLOGY ADVANCEMENT"/>
    <x v="0"/>
    <s v="ELECTRIC LIGHT-DUTY AUTO - 100 MILE RANGE"/>
    <x v="48"/>
    <s v="TRANSPORTATION"/>
    <x v="2"/>
    <s v="DIESEL FUEL"/>
    <m/>
  </r>
  <r>
    <n v="85413"/>
    <s v="REFERENCE ELECTRIFICATION - MODERATE TECHNOLOGY ADVANCEMENT"/>
    <x v="0"/>
    <s v="ELECTRIC LIGHT-DUTY AUTO - 100 MILE RANGE"/>
    <x v="48"/>
    <s v="TRANSPORTATION"/>
    <x v="2"/>
    <s v="COMPRESSED PIPELINE GAS"/>
    <m/>
  </r>
  <r>
    <n v="85414"/>
    <s v="REFERENCE ELECTRIFICATION - MODERATE TECHNOLOGY ADVANCEMENT"/>
    <x v="0"/>
    <s v="ELECTRIC LIGHT-DUTY AUTO - 100 MILE RANGE"/>
    <x v="48"/>
    <s v="TRANSPORTATION"/>
    <x v="2"/>
    <s v="LIQUID HYDROGEN"/>
    <m/>
  </r>
  <r>
    <n v="85415"/>
    <s v="REFERENCE ELECTRIFICATION - MODERATE TECHNOLOGY ADVANCEMENT"/>
    <x v="0"/>
    <s v="ELECTRIC LIGHT-DUTY AUTO - 100 MILE RANGE"/>
    <x v="49"/>
    <s v="TRANSPORTATION"/>
    <x v="2"/>
    <s v="GASOLINE FUEL"/>
    <m/>
  </r>
  <r>
    <n v="85416"/>
    <s v="REFERENCE ELECTRIFICATION - MODERATE TECHNOLOGY ADVANCEMENT"/>
    <x v="0"/>
    <s v="ELECTRIC LIGHT-DUTY AUTO - 100 MILE RANGE"/>
    <x v="49"/>
    <s v="TRANSPORTATION"/>
    <x v="2"/>
    <s v="ELECTRICITY"/>
    <n v="98655.58580686709"/>
  </r>
  <r>
    <n v="85417"/>
    <s v="REFERENCE ELECTRIFICATION - MODERATE TECHNOLOGY ADVANCEMENT"/>
    <x v="0"/>
    <s v="ELECTRIC LIGHT-DUTY AUTO - 100 MILE RANGE"/>
    <x v="49"/>
    <s v="TRANSPORTATION"/>
    <x v="2"/>
    <s v="DIESEL FUEL"/>
    <m/>
  </r>
  <r>
    <n v="85418"/>
    <s v="REFERENCE ELECTRIFICATION - MODERATE TECHNOLOGY ADVANCEMENT"/>
    <x v="0"/>
    <s v="ELECTRIC LIGHT-DUTY AUTO - 100 MILE RANGE"/>
    <x v="49"/>
    <s v="TRANSPORTATION"/>
    <x v="2"/>
    <s v="COMPRESSED PIPELINE GAS"/>
    <m/>
  </r>
  <r>
    <n v="85419"/>
    <s v="REFERENCE ELECTRIFICATION - MODERATE TECHNOLOGY ADVANCEMENT"/>
    <x v="0"/>
    <s v="ELECTRIC LIGHT-DUTY AUTO - 100 MILE RANGE"/>
    <x v="49"/>
    <s v="TRANSPORTATION"/>
    <x v="2"/>
    <s v="LIQUID HYDROGEN"/>
    <m/>
  </r>
  <r>
    <n v="85420"/>
    <s v="REFERENCE ELECTRIFICATION - MODERATE TECHNOLOGY ADVANCEMENT"/>
    <x v="0"/>
    <s v="ELECTRIC LIGHT-DUTY AUTO - 100 MILE RANGE"/>
    <x v="50"/>
    <s v="TRANSPORTATION"/>
    <x v="2"/>
    <s v="GASOLINE FUEL"/>
    <m/>
  </r>
  <r>
    <n v="85421"/>
    <s v="REFERENCE ELECTRIFICATION - MODERATE TECHNOLOGY ADVANCEMENT"/>
    <x v="0"/>
    <s v="ELECTRIC LIGHT-DUTY AUTO - 100 MILE RANGE"/>
    <x v="50"/>
    <s v="TRANSPORTATION"/>
    <x v="2"/>
    <s v="ELECTRICITY"/>
    <n v="14437.4028421048"/>
  </r>
  <r>
    <n v="85422"/>
    <s v="REFERENCE ELECTRIFICATION - MODERATE TECHNOLOGY ADVANCEMENT"/>
    <x v="0"/>
    <s v="ELECTRIC LIGHT-DUTY AUTO - 100 MILE RANGE"/>
    <x v="50"/>
    <s v="TRANSPORTATION"/>
    <x v="2"/>
    <s v="DIESEL FUEL"/>
    <m/>
  </r>
  <r>
    <n v="85423"/>
    <s v="REFERENCE ELECTRIFICATION - MODERATE TECHNOLOGY ADVANCEMENT"/>
    <x v="0"/>
    <s v="ELECTRIC LIGHT-DUTY AUTO - 100 MILE RANGE"/>
    <x v="50"/>
    <s v="TRANSPORTATION"/>
    <x v="2"/>
    <s v="COMPRESSED PIPELINE GAS"/>
    <m/>
  </r>
  <r>
    <n v="85424"/>
    <s v="REFERENCE ELECTRIFICATION - MODERATE TECHNOLOGY ADVANCEMENT"/>
    <x v="0"/>
    <s v="ELECTRIC LIGHT-DUTY AUTO - 100 MILE RANGE"/>
    <x v="50"/>
    <s v="TRANSPORTATION"/>
    <x v="2"/>
    <s v="LIQUID HYDROGEN"/>
    <m/>
  </r>
  <r>
    <n v="85425"/>
    <s v="REFERENCE ELECTRIFICATION - MODERATE TECHNOLOGY ADVANCEMENT"/>
    <x v="0"/>
    <s v="ELECTRIC LIGHT-DUTY AUTO - 300 MILE RANGE"/>
    <x v="0"/>
    <s v="TRANSPORTATION"/>
    <x v="2"/>
    <s v="GASOLINE FUEL"/>
    <m/>
  </r>
  <r>
    <n v="85426"/>
    <s v="REFERENCE ELECTRIFICATION - MODERATE TECHNOLOGY ADVANCEMENT"/>
    <x v="0"/>
    <s v="ELECTRIC LIGHT-DUTY AUTO - 300 MILE RANGE"/>
    <x v="0"/>
    <s v="TRANSPORTATION"/>
    <x v="2"/>
    <s v="ELECTRICITY"/>
    <n v="0"/>
  </r>
  <r>
    <n v="85427"/>
    <s v="REFERENCE ELECTRIFICATION - MODERATE TECHNOLOGY ADVANCEMENT"/>
    <x v="0"/>
    <s v="ELECTRIC LIGHT-DUTY AUTO - 300 MILE RANGE"/>
    <x v="0"/>
    <s v="TRANSPORTATION"/>
    <x v="2"/>
    <s v="DIESEL FUEL"/>
    <m/>
  </r>
  <r>
    <n v="85428"/>
    <s v="REFERENCE ELECTRIFICATION - MODERATE TECHNOLOGY ADVANCEMENT"/>
    <x v="0"/>
    <s v="ELECTRIC LIGHT-DUTY AUTO - 300 MILE RANGE"/>
    <x v="0"/>
    <s v="TRANSPORTATION"/>
    <x v="2"/>
    <s v="COMPRESSED PIPELINE GAS"/>
    <m/>
  </r>
  <r>
    <n v="85429"/>
    <s v="REFERENCE ELECTRIFICATION - MODERATE TECHNOLOGY ADVANCEMENT"/>
    <x v="0"/>
    <s v="ELECTRIC LIGHT-DUTY AUTO - 300 MILE RANGE"/>
    <x v="0"/>
    <s v="TRANSPORTATION"/>
    <x v="2"/>
    <s v="LIQUID HYDROGEN"/>
    <m/>
  </r>
  <r>
    <n v="85430"/>
    <s v="REFERENCE ELECTRIFICATION - MODERATE TECHNOLOGY ADVANCEMENT"/>
    <x v="0"/>
    <s v="ELECTRIC LIGHT-DUTY AUTO - 300 MILE RANGE"/>
    <x v="1"/>
    <s v="TRANSPORTATION"/>
    <x v="2"/>
    <s v="GASOLINE FUEL"/>
    <m/>
  </r>
  <r>
    <n v="85431"/>
    <s v="REFERENCE ELECTRIFICATION - MODERATE TECHNOLOGY ADVANCEMENT"/>
    <x v="0"/>
    <s v="ELECTRIC LIGHT-DUTY AUTO - 300 MILE RANGE"/>
    <x v="1"/>
    <s v="TRANSPORTATION"/>
    <x v="2"/>
    <s v="ELECTRICITY"/>
    <n v="0"/>
  </r>
  <r>
    <n v="85432"/>
    <s v="REFERENCE ELECTRIFICATION - MODERATE TECHNOLOGY ADVANCEMENT"/>
    <x v="0"/>
    <s v="ELECTRIC LIGHT-DUTY AUTO - 300 MILE RANGE"/>
    <x v="1"/>
    <s v="TRANSPORTATION"/>
    <x v="2"/>
    <s v="DIESEL FUEL"/>
    <m/>
  </r>
  <r>
    <n v="85433"/>
    <s v="REFERENCE ELECTRIFICATION - MODERATE TECHNOLOGY ADVANCEMENT"/>
    <x v="0"/>
    <s v="ELECTRIC LIGHT-DUTY AUTO - 300 MILE RANGE"/>
    <x v="1"/>
    <s v="TRANSPORTATION"/>
    <x v="2"/>
    <s v="COMPRESSED PIPELINE GAS"/>
    <m/>
  </r>
  <r>
    <n v="85434"/>
    <s v="REFERENCE ELECTRIFICATION - MODERATE TECHNOLOGY ADVANCEMENT"/>
    <x v="0"/>
    <s v="ELECTRIC LIGHT-DUTY AUTO - 300 MILE RANGE"/>
    <x v="1"/>
    <s v="TRANSPORTATION"/>
    <x v="2"/>
    <s v="LIQUID HYDROGEN"/>
    <m/>
  </r>
  <r>
    <n v="85435"/>
    <s v="REFERENCE ELECTRIFICATION - MODERATE TECHNOLOGY ADVANCEMENT"/>
    <x v="0"/>
    <s v="ELECTRIC LIGHT-DUTY AUTO - 300 MILE RANGE"/>
    <x v="2"/>
    <s v="TRANSPORTATION"/>
    <x v="2"/>
    <s v="GASOLINE FUEL"/>
    <m/>
  </r>
  <r>
    <n v="85436"/>
    <s v="REFERENCE ELECTRIFICATION - MODERATE TECHNOLOGY ADVANCEMENT"/>
    <x v="0"/>
    <s v="ELECTRIC LIGHT-DUTY AUTO - 300 MILE RANGE"/>
    <x v="2"/>
    <s v="TRANSPORTATION"/>
    <x v="2"/>
    <s v="ELECTRICITY"/>
    <n v="0"/>
  </r>
  <r>
    <n v="85437"/>
    <s v="REFERENCE ELECTRIFICATION - MODERATE TECHNOLOGY ADVANCEMENT"/>
    <x v="0"/>
    <s v="ELECTRIC LIGHT-DUTY AUTO - 300 MILE RANGE"/>
    <x v="2"/>
    <s v="TRANSPORTATION"/>
    <x v="2"/>
    <s v="DIESEL FUEL"/>
    <m/>
  </r>
  <r>
    <n v="85438"/>
    <s v="REFERENCE ELECTRIFICATION - MODERATE TECHNOLOGY ADVANCEMENT"/>
    <x v="0"/>
    <s v="ELECTRIC LIGHT-DUTY AUTO - 300 MILE RANGE"/>
    <x v="2"/>
    <s v="TRANSPORTATION"/>
    <x v="2"/>
    <s v="COMPRESSED PIPELINE GAS"/>
    <m/>
  </r>
  <r>
    <n v="85439"/>
    <s v="REFERENCE ELECTRIFICATION - MODERATE TECHNOLOGY ADVANCEMENT"/>
    <x v="0"/>
    <s v="ELECTRIC LIGHT-DUTY AUTO - 300 MILE RANGE"/>
    <x v="2"/>
    <s v="TRANSPORTATION"/>
    <x v="2"/>
    <s v="LIQUID HYDROGEN"/>
    <m/>
  </r>
  <r>
    <n v="85440"/>
    <s v="REFERENCE ELECTRIFICATION - MODERATE TECHNOLOGY ADVANCEMENT"/>
    <x v="0"/>
    <s v="ELECTRIC LIGHT-DUTY AUTO - 300 MILE RANGE"/>
    <x v="3"/>
    <s v="TRANSPORTATION"/>
    <x v="2"/>
    <s v="GASOLINE FUEL"/>
    <m/>
  </r>
  <r>
    <n v="85441"/>
    <s v="REFERENCE ELECTRIFICATION - MODERATE TECHNOLOGY ADVANCEMENT"/>
    <x v="0"/>
    <s v="ELECTRIC LIGHT-DUTY AUTO - 300 MILE RANGE"/>
    <x v="3"/>
    <s v="TRANSPORTATION"/>
    <x v="2"/>
    <s v="ELECTRICITY"/>
    <n v="0"/>
  </r>
  <r>
    <n v="85442"/>
    <s v="REFERENCE ELECTRIFICATION - MODERATE TECHNOLOGY ADVANCEMENT"/>
    <x v="0"/>
    <s v="ELECTRIC LIGHT-DUTY AUTO - 300 MILE RANGE"/>
    <x v="3"/>
    <s v="TRANSPORTATION"/>
    <x v="2"/>
    <s v="DIESEL FUEL"/>
    <m/>
  </r>
  <r>
    <n v="85443"/>
    <s v="REFERENCE ELECTRIFICATION - MODERATE TECHNOLOGY ADVANCEMENT"/>
    <x v="0"/>
    <s v="ELECTRIC LIGHT-DUTY AUTO - 300 MILE RANGE"/>
    <x v="3"/>
    <s v="TRANSPORTATION"/>
    <x v="2"/>
    <s v="COMPRESSED PIPELINE GAS"/>
    <m/>
  </r>
  <r>
    <n v="85444"/>
    <s v="REFERENCE ELECTRIFICATION - MODERATE TECHNOLOGY ADVANCEMENT"/>
    <x v="0"/>
    <s v="ELECTRIC LIGHT-DUTY AUTO - 300 MILE RANGE"/>
    <x v="3"/>
    <s v="TRANSPORTATION"/>
    <x v="2"/>
    <s v="LIQUID HYDROGEN"/>
    <m/>
  </r>
  <r>
    <n v="85445"/>
    <s v="REFERENCE ELECTRIFICATION - MODERATE TECHNOLOGY ADVANCEMENT"/>
    <x v="0"/>
    <s v="ELECTRIC LIGHT-DUTY AUTO - 300 MILE RANGE"/>
    <x v="4"/>
    <s v="TRANSPORTATION"/>
    <x v="2"/>
    <s v="GASOLINE FUEL"/>
    <m/>
  </r>
  <r>
    <n v="85446"/>
    <s v="REFERENCE ELECTRIFICATION - MODERATE TECHNOLOGY ADVANCEMENT"/>
    <x v="0"/>
    <s v="ELECTRIC LIGHT-DUTY AUTO - 300 MILE RANGE"/>
    <x v="4"/>
    <s v="TRANSPORTATION"/>
    <x v="2"/>
    <s v="ELECTRICITY"/>
    <n v="0"/>
  </r>
  <r>
    <n v="85447"/>
    <s v="REFERENCE ELECTRIFICATION - MODERATE TECHNOLOGY ADVANCEMENT"/>
    <x v="0"/>
    <s v="ELECTRIC LIGHT-DUTY AUTO - 300 MILE RANGE"/>
    <x v="4"/>
    <s v="TRANSPORTATION"/>
    <x v="2"/>
    <s v="DIESEL FUEL"/>
    <m/>
  </r>
  <r>
    <n v="85448"/>
    <s v="REFERENCE ELECTRIFICATION - MODERATE TECHNOLOGY ADVANCEMENT"/>
    <x v="0"/>
    <s v="ELECTRIC LIGHT-DUTY AUTO - 300 MILE RANGE"/>
    <x v="4"/>
    <s v="TRANSPORTATION"/>
    <x v="2"/>
    <s v="COMPRESSED PIPELINE GAS"/>
    <m/>
  </r>
  <r>
    <n v="85449"/>
    <s v="REFERENCE ELECTRIFICATION - MODERATE TECHNOLOGY ADVANCEMENT"/>
    <x v="0"/>
    <s v="ELECTRIC LIGHT-DUTY AUTO - 300 MILE RANGE"/>
    <x v="4"/>
    <s v="TRANSPORTATION"/>
    <x v="2"/>
    <s v="LIQUID HYDROGEN"/>
    <m/>
  </r>
  <r>
    <n v="85450"/>
    <s v="REFERENCE ELECTRIFICATION - MODERATE TECHNOLOGY ADVANCEMENT"/>
    <x v="0"/>
    <s v="ELECTRIC LIGHT-DUTY AUTO - 300 MILE RANGE"/>
    <x v="5"/>
    <s v="TRANSPORTATION"/>
    <x v="2"/>
    <s v="GASOLINE FUEL"/>
    <m/>
  </r>
  <r>
    <n v="85451"/>
    <s v="REFERENCE ELECTRIFICATION - MODERATE TECHNOLOGY ADVANCEMENT"/>
    <x v="0"/>
    <s v="ELECTRIC LIGHT-DUTY AUTO - 300 MILE RANGE"/>
    <x v="5"/>
    <s v="TRANSPORTATION"/>
    <x v="2"/>
    <s v="ELECTRICITY"/>
    <n v="0"/>
  </r>
  <r>
    <n v="85452"/>
    <s v="REFERENCE ELECTRIFICATION - MODERATE TECHNOLOGY ADVANCEMENT"/>
    <x v="0"/>
    <s v="ELECTRIC LIGHT-DUTY AUTO - 300 MILE RANGE"/>
    <x v="5"/>
    <s v="TRANSPORTATION"/>
    <x v="2"/>
    <s v="DIESEL FUEL"/>
    <m/>
  </r>
  <r>
    <n v="85453"/>
    <s v="REFERENCE ELECTRIFICATION - MODERATE TECHNOLOGY ADVANCEMENT"/>
    <x v="0"/>
    <s v="ELECTRIC LIGHT-DUTY AUTO - 300 MILE RANGE"/>
    <x v="5"/>
    <s v="TRANSPORTATION"/>
    <x v="2"/>
    <s v="COMPRESSED PIPELINE GAS"/>
    <m/>
  </r>
  <r>
    <n v="85454"/>
    <s v="REFERENCE ELECTRIFICATION - MODERATE TECHNOLOGY ADVANCEMENT"/>
    <x v="0"/>
    <s v="ELECTRIC LIGHT-DUTY AUTO - 300 MILE RANGE"/>
    <x v="5"/>
    <s v="TRANSPORTATION"/>
    <x v="2"/>
    <s v="LIQUID HYDROGEN"/>
    <m/>
  </r>
  <r>
    <n v="85455"/>
    <s v="REFERENCE ELECTRIFICATION - MODERATE TECHNOLOGY ADVANCEMENT"/>
    <x v="0"/>
    <s v="ELECTRIC LIGHT-DUTY AUTO - 300 MILE RANGE"/>
    <x v="6"/>
    <s v="TRANSPORTATION"/>
    <x v="2"/>
    <s v="GASOLINE FUEL"/>
    <m/>
  </r>
  <r>
    <n v="85456"/>
    <s v="REFERENCE ELECTRIFICATION - MODERATE TECHNOLOGY ADVANCEMENT"/>
    <x v="0"/>
    <s v="ELECTRIC LIGHT-DUTY AUTO - 300 MILE RANGE"/>
    <x v="6"/>
    <s v="TRANSPORTATION"/>
    <x v="2"/>
    <s v="ELECTRICITY"/>
    <n v="0"/>
  </r>
  <r>
    <n v="85457"/>
    <s v="REFERENCE ELECTRIFICATION - MODERATE TECHNOLOGY ADVANCEMENT"/>
    <x v="0"/>
    <s v="ELECTRIC LIGHT-DUTY AUTO - 300 MILE RANGE"/>
    <x v="6"/>
    <s v="TRANSPORTATION"/>
    <x v="2"/>
    <s v="DIESEL FUEL"/>
    <m/>
  </r>
  <r>
    <n v="85458"/>
    <s v="REFERENCE ELECTRIFICATION - MODERATE TECHNOLOGY ADVANCEMENT"/>
    <x v="0"/>
    <s v="ELECTRIC LIGHT-DUTY AUTO - 300 MILE RANGE"/>
    <x v="6"/>
    <s v="TRANSPORTATION"/>
    <x v="2"/>
    <s v="COMPRESSED PIPELINE GAS"/>
    <m/>
  </r>
  <r>
    <n v="85459"/>
    <s v="REFERENCE ELECTRIFICATION - MODERATE TECHNOLOGY ADVANCEMENT"/>
    <x v="0"/>
    <s v="ELECTRIC LIGHT-DUTY AUTO - 300 MILE RANGE"/>
    <x v="6"/>
    <s v="TRANSPORTATION"/>
    <x v="2"/>
    <s v="LIQUID HYDROGEN"/>
    <m/>
  </r>
  <r>
    <n v="85460"/>
    <s v="REFERENCE ELECTRIFICATION - MODERATE TECHNOLOGY ADVANCEMENT"/>
    <x v="0"/>
    <s v="ELECTRIC LIGHT-DUTY AUTO - 300 MILE RANGE"/>
    <x v="7"/>
    <s v="TRANSPORTATION"/>
    <x v="2"/>
    <s v="GASOLINE FUEL"/>
    <m/>
  </r>
  <r>
    <n v="85461"/>
    <s v="REFERENCE ELECTRIFICATION - MODERATE TECHNOLOGY ADVANCEMENT"/>
    <x v="0"/>
    <s v="ELECTRIC LIGHT-DUTY AUTO - 300 MILE RANGE"/>
    <x v="7"/>
    <s v="TRANSPORTATION"/>
    <x v="2"/>
    <s v="ELECTRICITY"/>
    <n v="0"/>
  </r>
  <r>
    <n v="85462"/>
    <s v="REFERENCE ELECTRIFICATION - MODERATE TECHNOLOGY ADVANCEMENT"/>
    <x v="0"/>
    <s v="ELECTRIC LIGHT-DUTY AUTO - 300 MILE RANGE"/>
    <x v="7"/>
    <s v="TRANSPORTATION"/>
    <x v="2"/>
    <s v="DIESEL FUEL"/>
    <m/>
  </r>
  <r>
    <n v="85463"/>
    <s v="REFERENCE ELECTRIFICATION - MODERATE TECHNOLOGY ADVANCEMENT"/>
    <x v="0"/>
    <s v="ELECTRIC LIGHT-DUTY AUTO - 300 MILE RANGE"/>
    <x v="7"/>
    <s v="TRANSPORTATION"/>
    <x v="2"/>
    <s v="COMPRESSED PIPELINE GAS"/>
    <m/>
  </r>
  <r>
    <n v="85464"/>
    <s v="REFERENCE ELECTRIFICATION - MODERATE TECHNOLOGY ADVANCEMENT"/>
    <x v="0"/>
    <s v="ELECTRIC LIGHT-DUTY AUTO - 300 MILE RANGE"/>
    <x v="7"/>
    <s v="TRANSPORTATION"/>
    <x v="2"/>
    <s v="LIQUID HYDROGEN"/>
    <m/>
  </r>
  <r>
    <n v="85465"/>
    <s v="REFERENCE ELECTRIFICATION - MODERATE TECHNOLOGY ADVANCEMENT"/>
    <x v="0"/>
    <s v="ELECTRIC LIGHT-DUTY AUTO - 300 MILE RANGE"/>
    <x v="8"/>
    <s v="TRANSPORTATION"/>
    <x v="2"/>
    <s v="GASOLINE FUEL"/>
    <m/>
  </r>
  <r>
    <n v="85466"/>
    <s v="REFERENCE ELECTRIFICATION - MODERATE TECHNOLOGY ADVANCEMENT"/>
    <x v="0"/>
    <s v="ELECTRIC LIGHT-DUTY AUTO - 300 MILE RANGE"/>
    <x v="8"/>
    <s v="TRANSPORTATION"/>
    <x v="2"/>
    <s v="ELECTRICITY"/>
    <n v="0"/>
  </r>
  <r>
    <n v="85467"/>
    <s v="REFERENCE ELECTRIFICATION - MODERATE TECHNOLOGY ADVANCEMENT"/>
    <x v="0"/>
    <s v="ELECTRIC LIGHT-DUTY AUTO - 300 MILE RANGE"/>
    <x v="8"/>
    <s v="TRANSPORTATION"/>
    <x v="2"/>
    <s v="DIESEL FUEL"/>
    <m/>
  </r>
  <r>
    <n v="85468"/>
    <s v="REFERENCE ELECTRIFICATION - MODERATE TECHNOLOGY ADVANCEMENT"/>
    <x v="0"/>
    <s v="ELECTRIC LIGHT-DUTY AUTO - 300 MILE RANGE"/>
    <x v="8"/>
    <s v="TRANSPORTATION"/>
    <x v="2"/>
    <s v="COMPRESSED PIPELINE GAS"/>
    <m/>
  </r>
  <r>
    <n v="85469"/>
    <s v="REFERENCE ELECTRIFICATION - MODERATE TECHNOLOGY ADVANCEMENT"/>
    <x v="0"/>
    <s v="ELECTRIC LIGHT-DUTY AUTO - 300 MILE RANGE"/>
    <x v="8"/>
    <s v="TRANSPORTATION"/>
    <x v="2"/>
    <s v="LIQUID HYDROGEN"/>
    <m/>
  </r>
  <r>
    <n v="85470"/>
    <s v="REFERENCE ELECTRIFICATION - MODERATE TECHNOLOGY ADVANCEMENT"/>
    <x v="0"/>
    <s v="ELECTRIC LIGHT-DUTY AUTO - 300 MILE RANGE"/>
    <x v="9"/>
    <s v="TRANSPORTATION"/>
    <x v="2"/>
    <s v="GASOLINE FUEL"/>
    <m/>
  </r>
  <r>
    <n v="85471"/>
    <s v="REFERENCE ELECTRIFICATION - MODERATE TECHNOLOGY ADVANCEMENT"/>
    <x v="0"/>
    <s v="ELECTRIC LIGHT-DUTY AUTO - 300 MILE RANGE"/>
    <x v="9"/>
    <s v="TRANSPORTATION"/>
    <x v="2"/>
    <s v="ELECTRICITY"/>
    <n v="0"/>
  </r>
  <r>
    <n v="85472"/>
    <s v="REFERENCE ELECTRIFICATION - MODERATE TECHNOLOGY ADVANCEMENT"/>
    <x v="0"/>
    <s v="ELECTRIC LIGHT-DUTY AUTO - 300 MILE RANGE"/>
    <x v="9"/>
    <s v="TRANSPORTATION"/>
    <x v="2"/>
    <s v="DIESEL FUEL"/>
    <m/>
  </r>
  <r>
    <n v="85473"/>
    <s v="REFERENCE ELECTRIFICATION - MODERATE TECHNOLOGY ADVANCEMENT"/>
    <x v="0"/>
    <s v="ELECTRIC LIGHT-DUTY AUTO - 300 MILE RANGE"/>
    <x v="9"/>
    <s v="TRANSPORTATION"/>
    <x v="2"/>
    <s v="COMPRESSED PIPELINE GAS"/>
    <m/>
  </r>
  <r>
    <n v="85474"/>
    <s v="REFERENCE ELECTRIFICATION - MODERATE TECHNOLOGY ADVANCEMENT"/>
    <x v="0"/>
    <s v="ELECTRIC LIGHT-DUTY AUTO - 300 MILE RANGE"/>
    <x v="9"/>
    <s v="TRANSPORTATION"/>
    <x v="2"/>
    <s v="LIQUID HYDROGEN"/>
    <m/>
  </r>
  <r>
    <n v="85475"/>
    <s v="REFERENCE ELECTRIFICATION - MODERATE TECHNOLOGY ADVANCEMENT"/>
    <x v="0"/>
    <s v="ELECTRIC LIGHT-DUTY AUTO - 300 MILE RANGE"/>
    <x v="10"/>
    <s v="TRANSPORTATION"/>
    <x v="2"/>
    <s v="GASOLINE FUEL"/>
    <m/>
  </r>
  <r>
    <n v="85476"/>
    <s v="REFERENCE ELECTRIFICATION - MODERATE TECHNOLOGY ADVANCEMENT"/>
    <x v="0"/>
    <s v="ELECTRIC LIGHT-DUTY AUTO - 300 MILE RANGE"/>
    <x v="10"/>
    <s v="TRANSPORTATION"/>
    <x v="2"/>
    <s v="ELECTRICITY"/>
    <n v="0"/>
  </r>
  <r>
    <n v="85477"/>
    <s v="REFERENCE ELECTRIFICATION - MODERATE TECHNOLOGY ADVANCEMENT"/>
    <x v="0"/>
    <s v="ELECTRIC LIGHT-DUTY AUTO - 300 MILE RANGE"/>
    <x v="10"/>
    <s v="TRANSPORTATION"/>
    <x v="2"/>
    <s v="DIESEL FUEL"/>
    <m/>
  </r>
  <r>
    <n v="85478"/>
    <s v="REFERENCE ELECTRIFICATION - MODERATE TECHNOLOGY ADVANCEMENT"/>
    <x v="0"/>
    <s v="ELECTRIC LIGHT-DUTY AUTO - 300 MILE RANGE"/>
    <x v="10"/>
    <s v="TRANSPORTATION"/>
    <x v="2"/>
    <s v="COMPRESSED PIPELINE GAS"/>
    <m/>
  </r>
  <r>
    <n v="85479"/>
    <s v="REFERENCE ELECTRIFICATION - MODERATE TECHNOLOGY ADVANCEMENT"/>
    <x v="0"/>
    <s v="ELECTRIC LIGHT-DUTY AUTO - 300 MILE RANGE"/>
    <x v="10"/>
    <s v="TRANSPORTATION"/>
    <x v="2"/>
    <s v="LIQUID HYDROGEN"/>
    <m/>
  </r>
  <r>
    <n v="85480"/>
    <s v="REFERENCE ELECTRIFICATION - MODERATE TECHNOLOGY ADVANCEMENT"/>
    <x v="0"/>
    <s v="ELECTRIC LIGHT-DUTY AUTO - 300 MILE RANGE"/>
    <x v="11"/>
    <s v="TRANSPORTATION"/>
    <x v="2"/>
    <s v="GASOLINE FUEL"/>
    <m/>
  </r>
  <r>
    <n v="85481"/>
    <s v="REFERENCE ELECTRIFICATION - MODERATE TECHNOLOGY ADVANCEMENT"/>
    <x v="0"/>
    <s v="ELECTRIC LIGHT-DUTY AUTO - 300 MILE RANGE"/>
    <x v="11"/>
    <s v="TRANSPORTATION"/>
    <x v="2"/>
    <s v="ELECTRICITY"/>
    <n v="0"/>
  </r>
  <r>
    <n v="85482"/>
    <s v="REFERENCE ELECTRIFICATION - MODERATE TECHNOLOGY ADVANCEMENT"/>
    <x v="0"/>
    <s v="ELECTRIC LIGHT-DUTY AUTO - 300 MILE RANGE"/>
    <x v="11"/>
    <s v="TRANSPORTATION"/>
    <x v="2"/>
    <s v="DIESEL FUEL"/>
    <m/>
  </r>
  <r>
    <n v="85483"/>
    <s v="REFERENCE ELECTRIFICATION - MODERATE TECHNOLOGY ADVANCEMENT"/>
    <x v="0"/>
    <s v="ELECTRIC LIGHT-DUTY AUTO - 300 MILE RANGE"/>
    <x v="11"/>
    <s v="TRANSPORTATION"/>
    <x v="2"/>
    <s v="COMPRESSED PIPELINE GAS"/>
    <m/>
  </r>
  <r>
    <n v="85484"/>
    <s v="REFERENCE ELECTRIFICATION - MODERATE TECHNOLOGY ADVANCEMENT"/>
    <x v="0"/>
    <s v="ELECTRIC LIGHT-DUTY AUTO - 300 MILE RANGE"/>
    <x v="11"/>
    <s v="TRANSPORTATION"/>
    <x v="2"/>
    <s v="LIQUID HYDROGEN"/>
    <m/>
  </r>
  <r>
    <n v="85485"/>
    <s v="REFERENCE ELECTRIFICATION - MODERATE TECHNOLOGY ADVANCEMENT"/>
    <x v="0"/>
    <s v="ELECTRIC LIGHT-DUTY AUTO - 300 MILE RANGE"/>
    <x v="12"/>
    <s v="TRANSPORTATION"/>
    <x v="2"/>
    <s v="GASOLINE FUEL"/>
    <m/>
  </r>
  <r>
    <n v="85486"/>
    <s v="REFERENCE ELECTRIFICATION - MODERATE TECHNOLOGY ADVANCEMENT"/>
    <x v="0"/>
    <s v="ELECTRIC LIGHT-DUTY AUTO - 300 MILE RANGE"/>
    <x v="12"/>
    <s v="TRANSPORTATION"/>
    <x v="2"/>
    <s v="ELECTRICITY"/>
    <n v="0"/>
  </r>
  <r>
    <n v="85487"/>
    <s v="REFERENCE ELECTRIFICATION - MODERATE TECHNOLOGY ADVANCEMENT"/>
    <x v="0"/>
    <s v="ELECTRIC LIGHT-DUTY AUTO - 300 MILE RANGE"/>
    <x v="12"/>
    <s v="TRANSPORTATION"/>
    <x v="2"/>
    <s v="DIESEL FUEL"/>
    <m/>
  </r>
  <r>
    <n v="85488"/>
    <s v="REFERENCE ELECTRIFICATION - MODERATE TECHNOLOGY ADVANCEMENT"/>
    <x v="0"/>
    <s v="ELECTRIC LIGHT-DUTY AUTO - 300 MILE RANGE"/>
    <x v="12"/>
    <s v="TRANSPORTATION"/>
    <x v="2"/>
    <s v="COMPRESSED PIPELINE GAS"/>
    <m/>
  </r>
  <r>
    <n v="85489"/>
    <s v="REFERENCE ELECTRIFICATION - MODERATE TECHNOLOGY ADVANCEMENT"/>
    <x v="0"/>
    <s v="ELECTRIC LIGHT-DUTY AUTO - 300 MILE RANGE"/>
    <x v="12"/>
    <s v="TRANSPORTATION"/>
    <x v="2"/>
    <s v="LIQUID HYDROGEN"/>
    <m/>
  </r>
  <r>
    <n v="85490"/>
    <s v="REFERENCE ELECTRIFICATION - MODERATE TECHNOLOGY ADVANCEMENT"/>
    <x v="0"/>
    <s v="ELECTRIC LIGHT-DUTY AUTO - 300 MILE RANGE"/>
    <x v="13"/>
    <s v="TRANSPORTATION"/>
    <x v="2"/>
    <s v="GASOLINE FUEL"/>
    <m/>
  </r>
  <r>
    <n v="85491"/>
    <s v="REFERENCE ELECTRIFICATION - MODERATE TECHNOLOGY ADVANCEMENT"/>
    <x v="0"/>
    <s v="ELECTRIC LIGHT-DUTY AUTO - 300 MILE RANGE"/>
    <x v="13"/>
    <s v="TRANSPORTATION"/>
    <x v="2"/>
    <s v="ELECTRICITY"/>
    <n v="0"/>
  </r>
  <r>
    <n v="85492"/>
    <s v="REFERENCE ELECTRIFICATION - MODERATE TECHNOLOGY ADVANCEMENT"/>
    <x v="0"/>
    <s v="ELECTRIC LIGHT-DUTY AUTO - 300 MILE RANGE"/>
    <x v="13"/>
    <s v="TRANSPORTATION"/>
    <x v="2"/>
    <s v="DIESEL FUEL"/>
    <m/>
  </r>
  <r>
    <n v="85493"/>
    <s v="REFERENCE ELECTRIFICATION - MODERATE TECHNOLOGY ADVANCEMENT"/>
    <x v="0"/>
    <s v="ELECTRIC LIGHT-DUTY AUTO - 300 MILE RANGE"/>
    <x v="13"/>
    <s v="TRANSPORTATION"/>
    <x v="2"/>
    <s v="COMPRESSED PIPELINE GAS"/>
    <m/>
  </r>
  <r>
    <n v="85494"/>
    <s v="REFERENCE ELECTRIFICATION - MODERATE TECHNOLOGY ADVANCEMENT"/>
    <x v="0"/>
    <s v="ELECTRIC LIGHT-DUTY AUTO - 300 MILE RANGE"/>
    <x v="13"/>
    <s v="TRANSPORTATION"/>
    <x v="2"/>
    <s v="LIQUID HYDROGEN"/>
    <m/>
  </r>
  <r>
    <n v="85495"/>
    <s v="REFERENCE ELECTRIFICATION - MODERATE TECHNOLOGY ADVANCEMENT"/>
    <x v="0"/>
    <s v="ELECTRIC LIGHT-DUTY AUTO - 300 MILE RANGE"/>
    <x v="14"/>
    <s v="TRANSPORTATION"/>
    <x v="2"/>
    <s v="GASOLINE FUEL"/>
    <m/>
  </r>
  <r>
    <n v="85496"/>
    <s v="REFERENCE ELECTRIFICATION - MODERATE TECHNOLOGY ADVANCEMENT"/>
    <x v="0"/>
    <s v="ELECTRIC LIGHT-DUTY AUTO - 300 MILE RANGE"/>
    <x v="14"/>
    <s v="TRANSPORTATION"/>
    <x v="2"/>
    <s v="ELECTRICITY"/>
    <n v="0"/>
  </r>
  <r>
    <n v="85497"/>
    <s v="REFERENCE ELECTRIFICATION - MODERATE TECHNOLOGY ADVANCEMENT"/>
    <x v="0"/>
    <s v="ELECTRIC LIGHT-DUTY AUTO - 300 MILE RANGE"/>
    <x v="14"/>
    <s v="TRANSPORTATION"/>
    <x v="2"/>
    <s v="DIESEL FUEL"/>
    <m/>
  </r>
  <r>
    <n v="85498"/>
    <s v="REFERENCE ELECTRIFICATION - MODERATE TECHNOLOGY ADVANCEMENT"/>
    <x v="0"/>
    <s v="ELECTRIC LIGHT-DUTY AUTO - 300 MILE RANGE"/>
    <x v="14"/>
    <s v="TRANSPORTATION"/>
    <x v="2"/>
    <s v="COMPRESSED PIPELINE GAS"/>
    <m/>
  </r>
  <r>
    <n v="85499"/>
    <s v="REFERENCE ELECTRIFICATION - MODERATE TECHNOLOGY ADVANCEMENT"/>
    <x v="0"/>
    <s v="ELECTRIC LIGHT-DUTY AUTO - 300 MILE RANGE"/>
    <x v="14"/>
    <s v="TRANSPORTATION"/>
    <x v="2"/>
    <s v="LIQUID HYDROGEN"/>
    <m/>
  </r>
  <r>
    <n v="85500"/>
    <s v="REFERENCE ELECTRIFICATION - MODERATE TECHNOLOGY ADVANCEMENT"/>
    <x v="0"/>
    <s v="ELECTRIC LIGHT-DUTY AUTO - 300 MILE RANGE"/>
    <x v="15"/>
    <s v="TRANSPORTATION"/>
    <x v="2"/>
    <s v="GASOLINE FUEL"/>
    <m/>
  </r>
  <r>
    <n v="85501"/>
    <s v="REFERENCE ELECTRIFICATION - MODERATE TECHNOLOGY ADVANCEMENT"/>
    <x v="0"/>
    <s v="ELECTRIC LIGHT-DUTY AUTO - 300 MILE RANGE"/>
    <x v="15"/>
    <s v="TRANSPORTATION"/>
    <x v="2"/>
    <s v="ELECTRICITY"/>
    <n v="0"/>
  </r>
  <r>
    <n v="85502"/>
    <s v="REFERENCE ELECTRIFICATION - MODERATE TECHNOLOGY ADVANCEMENT"/>
    <x v="0"/>
    <s v="ELECTRIC LIGHT-DUTY AUTO - 300 MILE RANGE"/>
    <x v="15"/>
    <s v="TRANSPORTATION"/>
    <x v="2"/>
    <s v="DIESEL FUEL"/>
    <m/>
  </r>
  <r>
    <n v="85503"/>
    <s v="REFERENCE ELECTRIFICATION - MODERATE TECHNOLOGY ADVANCEMENT"/>
    <x v="0"/>
    <s v="ELECTRIC LIGHT-DUTY AUTO - 300 MILE RANGE"/>
    <x v="15"/>
    <s v="TRANSPORTATION"/>
    <x v="2"/>
    <s v="COMPRESSED PIPELINE GAS"/>
    <m/>
  </r>
  <r>
    <n v="85504"/>
    <s v="REFERENCE ELECTRIFICATION - MODERATE TECHNOLOGY ADVANCEMENT"/>
    <x v="0"/>
    <s v="ELECTRIC LIGHT-DUTY AUTO - 300 MILE RANGE"/>
    <x v="15"/>
    <s v="TRANSPORTATION"/>
    <x v="2"/>
    <s v="LIQUID HYDROGEN"/>
    <m/>
  </r>
  <r>
    <n v="85505"/>
    <s v="REFERENCE ELECTRIFICATION - MODERATE TECHNOLOGY ADVANCEMENT"/>
    <x v="0"/>
    <s v="ELECTRIC LIGHT-DUTY AUTO - 300 MILE RANGE"/>
    <x v="16"/>
    <s v="TRANSPORTATION"/>
    <x v="2"/>
    <s v="GASOLINE FUEL"/>
    <m/>
  </r>
  <r>
    <n v="85506"/>
    <s v="REFERENCE ELECTRIFICATION - MODERATE TECHNOLOGY ADVANCEMENT"/>
    <x v="0"/>
    <s v="ELECTRIC LIGHT-DUTY AUTO - 300 MILE RANGE"/>
    <x v="16"/>
    <s v="TRANSPORTATION"/>
    <x v="2"/>
    <s v="ELECTRICITY"/>
    <n v="0"/>
  </r>
  <r>
    <n v="85507"/>
    <s v="REFERENCE ELECTRIFICATION - MODERATE TECHNOLOGY ADVANCEMENT"/>
    <x v="0"/>
    <s v="ELECTRIC LIGHT-DUTY AUTO - 300 MILE RANGE"/>
    <x v="16"/>
    <s v="TRANSPORTATION"/>
    <x v="2"/>
    <s v="DIESEL FUEL"/>
    <m/>
  </r>
  <r>
    <n v="85508"/>
    <s v="REFERENCE ELECTRIFICATION - MODERATE TECHNOLOGY ADVANCEMENT"/>
    <x v="0"/>
    <s v="ELECTRIC LIGHT-DUTY AUTO - 300 MILE RANGE"/>
    <x v="16"/>
    <s v="TRANSPORTATION"/>
    <x v="2"/>
    <s v="COMPRESSED PIPELINE GAS"/>
    <m/>
  </r>
  <r>
    <n v="85509"/>
    <s v="REFERENCE ELECTRIFICATION - MODERATE TECHNOLOGY ADVANCEMENT"/>
    <x v="0"/>
    <s v="ELECTRIC LIGHT-DUTY AUTO - 300 MILE RANGE"/>
    <x v="16"/>
    <s v="TRANSPORTATION"/>
    <x v="2"/>
    <s v="LIQUID HYDROGEN"/>
    <m/>
  </r>
  <r>
    <n v="85510"/>
    <s v="REFERENCE ELECTRIFICATION - MODERATE TECHNOLOGY ADVANCEMENT"/>
    <x v="0"/>
    <s v="ELECTRIC LIGHT-DUTY AUTO - 300 MILE RANGE"/>
    <x v="17"/>
    <s v="TRANSPORTATION"/>
    <x v="2"/>
    <s v="GASOLINE FUEL"/>
    <m/>
  </r>
  <r>
    <n v="85511"/>
    <s v="REFERENCE ELECTRIFICATION - MODERATE TECHNOLOGY ADVANCEMENT"/>
    <x v="0"/>
    <s v="ELECTRIC LIGHT-DUTY AUTO - 300 MILE RANGE"/>
    <x v="17"/>
    <s v="TRANSPORTATION"/>
    <x v="2"/>
    <s v="ELECTRICITY"/>
    <n v="0"/>
  </r>
  <r>
    <n v="85512"/>
    <s v="REFERENCE ELECTRIFICATION - MODERATE TECHNOLOGY ADVANCEMENT"/>
    <x v="0"/>
    <s v="ELECTRIC LIGHT-DUTY AUTO - 300 MILE RANGE"/>
    <x v="17"/>
    <s v="TRANSPORTATION"/>
    <x v="2"/>
    <s v="DIESEL FUEL"/>
    <m/>
  </r>
  <r>
    <n v="85513"/>
    <s v="REFERENCE ELECTRIFICATION - MODERATE TECHNOLOGY ADVANCEMENT"/>
    <x v="0"/>
    <s v="ELECTRIC LIGHT-DUTY AUTO - 300 MILE RANGE"/>
    <x v="17"/>
    <s v="TRANSPORTATION"/>
    <x v="2"/>
    <s v="COMPRESSED PIPELINE GAS"/>
    <m/>
  </r>
  <r>
    <n v="85514"/>
    <s v="REFERENCE ELECTRIFICATION - MODERATE TECHNOLOGY ADVANCEMENT"/>
    <x v="0"/>
    <s v="ELECTRIC LIGHT-DUTY AUTO - 300 MILE RANGE"/>
    <x v="17"/>
    <s v="TRANSPORTATION"/>
    <x v="2"/>
    <s v="LIQUID HYDROGEN"/>
    <m/>
  </r>
  <r>
    <n v="85515"/>
    <s v="REFERENCE ELECTRIFICATION - MODERATE TECHNOLOGY ADVANCEMENT"/>
    <x v="0"/>
    <s v="ELECTRIC LIGHT-DUTY AUTO - 300 MILE RANGE"/>
    <x v="18"/>
    <s v="TRANSPORTATION"/>
    <x v="2"/>
    <s v="GASOLINE FUEL"/>
    <m/>
  </r>
  <r>
    <n v="85516"/>
    <s v="REFERENCE ELECTRIFICATION - MODERATE TECHNOLOGY ADVANCEMENT"/>
    <x v="0"/>
    <s v="ELECTRIC LIGHT-DUTY AUTO - 300 MILE RANGE"/>
    <x v="18"/>
    <s v="TRANSPORTATION"/>
    <x v="2"/>
    <s v="ELECTRICITY"/>
    <n v="0"/>
  </r>
  <r>
    <n v="85517"/>
    <s v="REFERENCE ELECTRIFICATION - MODERATE TECHNOLOGY ADVANCEMENT"/>
    <x v="0"/>
    <s v="ELECTRIC LIGHT-DUTY AUTO - 300 MILE RANGE"/>
    <x v="18"/>
    <s v="TRANSPORTATION"/>
    <x v="2"/>
    <s v="DIESEL FUEL"/>
    <m/>
  </r>
  <r>
    <n v="85518"/>
    <s v="REFERENCE ELECTRIFICATION - MODERATE TECHNOLOGY ADVANCEMENT"/>
    <x v="0"/>
    <s v="ELECTRIC LIGHT-DUTY AUTO - 300 MILE RANGE"/>
    <x v="18"/>
    <s v="TRANSPORTATION"/>
    <x v="2"/>
    <s v="COMPRESSED PIPELINE GAS"/>
    <m/>
  </r>
  <r>
    <n v="85519"/>
    <s v="REFERENCE ELECTRIFICATION - MODERATE TECHNOLOGY ADVANCEMENT"/>
    <x v="0"/>
    <s v="ELECTRIC LIGHT-DUTY AUTO - 300 MILE RANGE"/>
    <x v="18"/>
    <s v="TRANSPORTATION"/>
    <x v="2"/>
    <s v="LIQUID HYDROGEN"/>
    <m/>
  </r>
  <r>
    <n v="85520"/>
    <s v="REFERENCE ELECTRIFICATION - MODERATE TECHNOLOGY ADVANCEMENT"/>
    <x v="0"/>
    <s v="ELECTRIC LIGHT-DUTY AUTO - 300 MILE RANGE"/>
    <x v="19"/>
    <s v="TRANSPORTATION"/>
    <x v="2"/>
    <s v="GASOLINE FUEL"/>
    <m/>
  </r>
  <r>
    <n v="85521"/>
    <s v="REFERENCE ELECTRIFICATION - MODERATE TECHNOLOGY ADVANCEMENT"/>
    <x v="0"/>
    <s v="ELECTRIC LIGHT-DUTY AUTO - 300 MILE RANGE"/>
    <x v="19"/>
    <s v="TRANSPORTATION"/>
    <x v="2"/>
    <s v="ELECTRICITY"/>
    <n v="0"/>
  </r>
  <r>
    <n v="85522"/>
    <s v="REFERENCE ELECTRIFICATION - MODERATE TECHNOLOGY ADVANCEMENT"/>
    <x v="0"/>
    <s v="ELECTRIC LIGHT-DUTY AUTO - 300 MILE RANGE"/>
    <x v="19"/>
    <s v="TRANSPORTATION"/>
    <x v="2"/>
    <s v="DIESEL FUEL"/>
    <m/>
  </r>
  <r>
    <n v="85523"/>
    <s v="REFERENCE ELECTRIFICATION - MODERATE TECHNOLOGY ADVANCEMENT"/>
    <x v="0"/>
    <s v="ELECTRIC LIGHT-DUTY AUTO - 300 MILE RANGE"/>
    <x v="19"/>
    <s v="TRANSPORTATION"/>
    <x v="2"/>
    <s v="COMPRESSED PIPELINE GAS"/>
    <m/>
  </r>
  <r>
    <n v="85524"/>
    <s v="REFERENCE ELECTRIFICATION - MODERATE TECHNOLOGY ADVANCEMENT"/>
    <x v="0"/>
    <s v="ELECTRIC LIGHT-DUTY AUTO - 300 MILE RANGE"/>
    <x v="19"/>
    <s v="TRANSPORTATION"/>
    <x v="2"/>
    <s v="LIQUID HYDROGEN"/>
    <m/>
  </r>
  <r>
    <n v="85525"/>
    <s v="REFERENCE ELECTRIFICATION - MODERATE TECHNOLOGY ADVANCEMENT"/>
    <x v="0"/>
    <s v="ELECTRIC LIGHT-DUTY AUTO - 300 MILE RANGE"/>
    <x v="20"/>
    <s v="TRANSPORTATION"/>
    <x v="2"/>
    <s v="GASOLINE FUEL"/>
    <m/>
  </r>
  <r>
    <n v="85526"/>
    <s v="REFERENCE ELECTRIFICATION - MODERATE TECHNOLOGY ADVANCEMENT"/>
    <x v="0"/>
    <s v="ELECTRIC LIGHT-DUTY AUTO - 300 MILE RANGE"/>
    <x v="20"/>
    <s v="TRANSPORTATION"/>
    <x v="2"/>
    <s v="ELECTRICITY"/>
    <n v="0"/>
  </r>
  <r>
    <n v="85527"/>
    <s v="REFERENCE ELECTRIFICATION - MODERATE TECHNOLOGY ADVANCEMENT"/>
    <x v="0"/>
    <s v="ELECTRIC LIGHT-DUTY AUTO - 300 MILE RANGE"/>
    <x v="20"/>
    <s v="TRANSPORTATION"/>
    <x v="2"/>
    <s v="DIESEL FUEL"/>
    <m/>
  </r>
  <r>
    <n v="85528"/>
    <s v="REFERENCE ELECTRIFICATION - MODERATE TECHNOLOGY ADVANCEMENT"/>
    <x v="0"/>
    <s v="ELECTRIC LIGHT-DUTY AUTO - 300 MILE RANGE"/>
    <x v="20"/>
    <s v="TRANSPORTATION"/>
    <x v="2"/>
    <s v="COMPRESSED PIPELINE GAS"/>
    <m/>
  </r>
  <r>
    <n v="85529"/>
    <s v="REFERENCE ELECTRIFICATION - MODERATE TECHNOLOGY ADVANCEMENT"/>
    <x v="0"/>
    <s v="ELECTRIC LIGHT-DUTY AUTO - 300 MILE RANGE"/>
    <x v="20"/>
    <s v="TRANSPORTATION"/>
    <x v="2"/>
    <s v="LIQUID HYDROGEN"/>
    <m/>
  </r>
  <r>
    <n v="85530"/>
    <s v="REFERENCE ELECTRIFICATION - MODERATE TECHNOLOGY ADVANCEMENT"/>
    <x v="0"/>
    <s v="ELECTRIC LIGHT-DUTY AUTO - 300 MILE RANGE"/>
    <x v="21"/>
    <s v="TRANSPORTATION"/>
    <x v="2"/>
    <s v="GASOLINE FUEL"/>
    <m/>
  </r>
  <r>
    <n v="85531"/>
    <s v="REFERENCE ELECTRIFICATION - MODERATE TECHNOLOGY ADVANCEMENT"/>
    <x v="0"/>
    <s v="ELECTRIC LIGHT-DUTY AUTO - 300 MILE RANGE"/>
    <x v="21"/>
    <s v="TRANSPORTATION"/>
    <x v="2"/>
    <s v="ELECTRICITY"/>
    <n v="0"/>
  </r>
  <r>
    <n v="85532"/>
    <s v="REFERENCE ELECTRIFICATION - MODERATE TECHNOLOGY ADVANCEMENT"/>
    <x v="0"/>
    <s v="ELECTRIC LIGHT-DUTY AUTO - 300 MILE RANGE"/>
    <x v="21"/>
    <s v="TRANSPORTATION"/>
    <x v="2"/>
    <s v="DIESEL FUEL"/>
    <m/>
  </r>
  <r>
    <n v="85533"/>
    <s v="REFERENCE ELECTRIFICATION - MODERATE TECHNOLOGY ADVANCEMENT"/>
    <x v="0"/>
    <s v="ELECTRIC LIGHT-DUTY AUTO - 300 MILE RANGE"/>
    <x v="21"/>
    <s v="TRANSPORTATION"/>
    <x v="2"/>
    <s v="COMPRESSED PIPELINE GAS"/>
    <m/>
  </r>
  <r>
    <n v="85534"/>
    <s v="REFERENCE ELECTRIFICATION - MODERATE TECHNOLOGY ADVANCEMENT"/>
    <x v="0"/>
    <s v="ELECTRIC LIGHT-DUTY AUTO - 300 MILE RANGE"/>
    <x v="21"/>
    <s v="TRANSPORTATION"/>
    <x v="2"/>
    <s v="LIQUID HYDROGEN"/>
    <m/>
  </r>
  <r>
    <n v="85535"/>
    <s v="REFERENCE ELECTRIFICATION - MODERATE TECHNOLOGY ADVANCEMENT"/>
    <x v="0"/>
    <s v="ELECTRIC LIGHT-DUTY AUTO - 300 MILE RANGE"/>
    <x v="22"/>
    <s v="TRANSPORTATION"/>
    <x v="2"/>
    <s v="GASOLINE FUEL"/>
    <m/>
  </r>
  <r>
    <n v="85536"/>
    <s v="REFERENCE ELECTRIFICATION - MODERATE TECHNOLOGY ADVANCEMENT"/>
    <x v="0"/>
    <s v="ELECTRIC LIGHT-DUTY AUTO - 300 MILE RANGE"/>
    <x v="22"/>
    <s v="TRANSPORTATION"/>
    <x v="2"/>
    <s v="ELECTRICITY"/>
    <n v="0"/>
  </r>
  <r>
    <n v="85537"/>
    <s v="REFERENCE ELECTRIFICATION - MODERATE TECHNOLOGY ADVANCEMENT"/>
    <x v="0"/>
    <s v="ELECTRIC LIGHT-DUTY AUTO - 300 MILE RANGE"/>
    <x v="22"/>
    <s v="TRANSPORTATION"/>
    <x v="2"/>
    <s v="DIESEL FUEL"/>
    <m/>
  </r>
  <r>
    <n v="85538"/>
    <s v="REFERENCE ELECTRIFICATION - MODERATE TECHNOLOGY ADVANCEMENT"/>
    <x v="0"/>
    <s v="ELECTRIC LIGHT-DUTY AUTO - 300 MILE RANGE"/>
    <x v="22"/>
    <s v="TRANSPORTATION"/>
    <x v="2"/>
    <s v="COMPRESSED PIPELINE GAS"/>
    <m/>
  </r>
  <r>
    <n v="85539"/>
    <s v="REFERENCE ELECTRIFICATION - MODERATE TECHNOLOGY ADVANCEMENT"/>
    <x v="0"/>
    <s v="ELECTRIC LIGHT-DUTY AUTO - 300 MILE RANGE"/>
    <x v="22"/>
    <s v="TRANSPORTATION"/>
    <x v="2"/>
    <s v="LIQUID HYDROGEN"/>
    <m/>
  </r>
  <r>
    <n v="85540"/>
    <s v="REFERENCE ELECTRIFICATION - MODERATE TECHNOLOGY ADVANCEMENT"/>
    <x v="0"/>
    <s v="ELECTRIC LIGHT-DUTY AUTO - 300 MILE RANGE"/>
    <x v="23"/>
    <s v="TRANSPORTATION"/>
    <x v="2"/>
    <s v="GASOLINE FUEL"/>
    <m/>
  </r>
  <r>
    <n v="85541"/>
    <s v="REFERENCE ELECTRIFICATION - MODERATE TECHNOLOGY ADVANCEMENT"/>
    <x v="0"/>
    <s v="ELECTRIC LIGHT-DUTY AUTO - 300 MILE RANGE"/>
    <x v="23"/>
    <s v="TRANSPORTATION"/>
    <x v="2"/>
    <s v="ELECTRICITY"/>
    <n v="0"/>
  </r>
  <r>
    <n v="85542"/>
    <s v="REFERENCE ELECTRIFICATION - MODERATE TECHNOLOGY ADVANCEMENT"/>
    <x v="0"/>
    <s v="ELECTRIC LIGHT-DUTY AUTO - 300 MILE RANGE"/>
    <x v="23"/>
    <s v="TRANSPORTATION"/>
    <x v="2"/>
    <s v="DIESEL FUEL"/>
    <m/>
  </r>
  <r>
    <n v="85543"/>
    <s v="REFERENCE ELECTRIFICATION - MODERATE TECHNOLOGY ADVANCEMENT"/>
    <x v="0"/>
    <s v="ELECTRIC LIGHT-DUTY AUTO - 300 MILE RANGE"/>
    <x v="23"/>
    <s v="TRANSPORTATION"/>
    <x v="2"/>
    <s v="COMPRESSED PIPELINE GAS"/>
    <m/>
  </r>
  <r>
    <n v="85544"/>
    <s v="REFERENCE ELECTRIFICATION - MODERATE TECHNOLOGY ADVANCEMENT"/>
    <x v="0"/>
    <s v="ELECTRIC LIGHT-DUTY AUTO - 300 MILE RANGE"/>
    <x v="23"/>
    <s v="TRANSPORTATION"/>
    <x v="2"/>
    <s v="LIQUID HYDROGEN"/>
    <m/>
  </r>
  <r>
    <n v="85545"/>
    <s v="REFERENCE ELECTRIFICATION - MODERATE TECHNOLOGY ADVANCEMENT"/>
    <x v="0"/>
    <s v="ELECTRIC LIGHT-DUTY AUTO - 300 MILE RANGE"/>
    <x v="24"/>
    <s v="TRANSPORTATION"/>
    <x v="2"/>
    <s v="GASOLINE FUEL"/>
    <m/>
  </r>
  <r>
    <n v="85546"/>
    <s v="REFERENCE ELECTRIFICATION - MODERATE TECHNOLOGY ADVANCEMENT"/>
    <x v="0"/>
    <s v="ELECTRIC LIGHT-DUTY AUTO - 300 MILE RANGE"/>
    <x v="24"/>
    <s v="TRANSPORTATION"/>
    <x v="2"/>
    <s v="ELECTRICITY"/>
    <n v="0"/>
  </r>
  <r>
    <n v="85547"/>
    <s v="REFERENCE ELECTRIFICATION - MODERATE TECHNOLOGY ADVANCEMENT"/>
    <x v="0"/>
    <s v="ELECTRIC LIGHT-DUTY AUTO - 300 MILE RANGE"/>
    <x v="24"/>
    <s v="TRANSPORTATION"/>
    <x v="2"/>
    <s v="DIESEL FUEL"/>
    <m/>
  </r>
  <r>
    <n v="85548"/>
    <s v="REFERENCE ELECTRIFICATION - MODERATE TECHNOLOGY ADVANCEMENT"/>
    <x v="0"/>
    <s v="ELECTRIC LIGHT-DUTY AUTO - 300 MILE RANGE"/>
    <x v="24"/>
    <s v="TRANSPORTATION"/>
    <x v="2"/>
    <s v="COMPRESSED PIPELINE GAS"/>
    <m/>
  </r>
  <r>
    <n v="85549"/>
    <s v="REFERENCE ELECTRIFICATION - MODERATE TECHNOLOGY ADVANCEMENT"/>
    <x v="0"/>
    <s v="ELECTRIC LIGHT-DUTY AUTO - 300 MILE RANGE"/>
    <x v="24"/>
    <s v="TRANSPORTATION"/>
    <x v="2"/>
    <s v="LIQUID HYDROGEN"/>
    <m/>
  </r>
  <r>
    <n v="85550"/>
    <s v="REFERENCE ELECTRIFICATION - MODERATE TECHNOLOGY ADVANCEMENT"/>
    <x v="0"/>
    <s v="ELECTRIC LIGHT-DUTY AUTO - 300 MILE RANGE"/>
    <x v="25"/>
    <s v="TRANSPORTATION"/>
    <x v="2"/>
    <s v="GASOLINE FUEL"/>
    <m/>
  </r>
  <r>
    <n v="85551"/>
    <s v="REFERENCE ELECTRIFICATION - MODERATE TECHNOLOGY ADVANCEMENT"/>
    <x v="0"/>
    <s v="ELECTRIC LIGHT-DUTY AUTO - 300 MILE RANGE"/>
    <x v="25"/>
    <s v="TRANSPORTATION"/>
    <x v="2"/>
    <s v="ELECTRICITY"/>
    <n v="0"/>
  </r>
  <r>
    <n v="85552"/>
    <s v="REFERENCE ELECTRIFICATION - MODERATE TECHNOLOGY ADVANCEMENT"/>
    <x v="0"/>
    <s v="ELECTRIC LIGHT-DUTY AUTO - 300 MILE RANGE"/>
    <x v="25"/>
    <s v="TRANSPORTATION"/>
    <x v="2"/>
    <s v="DIESEL FUEL"/>
    <m/>
  </r>
  <r>
    <n v="85553"/>
    <s v="REFERENCE ELECTRIFICATION - MODERATE TECHNOLOGY ADVANCEMENT"/>
    <x v="0"/>
    <s v="ELECTRIC LIGHT-DUTY AUTO - 300 MILE RANGE"/>
    <x v="25"/>
    <s v="TRANSPORTATION"/>
    <x v="2"/>
    <s v="COMPRESSED PIPELINE GAS"/>
    <m/>
  </r>
  <r>
    <n v="85554"/>
    <s v="REFERENCE ELECTRIFICATION - MODERATE TECHNOLOGY ADVANCEMENT"/>
    <x v="0"/>
    <s v="ELECTRIC LIGHT-DUTY AUTO - 300 MILE RANGE"/>
    <x v="25"/>
    <s v="TRANSPORTATION"/>
    <x v="2"/>
    <s v="LIQUID HYDROGEN"/>
    <m/>
  </r>
  <r>
    <n v="85555"/>
    <s v="REFERENCE ELECTRIFICATION - MODERATE TECHNOLOGY ADVANCEMENT"/>
    <x v="0"/>
    <s v="ELECTRIC LIGHT-DUTY AUTO - 300 MILE RANGE"/>
    <x v="26"/>
    <s v="TRANSPORTATION"/>
    <x v="2"/>
    <s v="GASOLINE FUEL"/>
    <m/>
  </r>
  <r>
    <n v="85556"/>
    <s v="REFERENCE ELECTRIFICATION - MODERATE TECHNOLOGY ADVANCEMENT"/>
    <x v="0"/>
    <s v="ELECTRIC LIGHT-DUTY AUTO - 300 MILE RANGE"/>
    <x v="26"/>
    <s v="TRANSPORTATION"/>
    <x v="2"/>
    <s v="ELECTRICITY"/>
    <n v="0"/>
  </r>
  <r>
    <n v="85557"/>
    <s v="REFERENCE ELECTRIFICATION - MODERATE TECHNOLOGY ADVANCEMENT"/>
    <x v="0"/>
    <s v="ELECTRIC LIGHT-DUTY AUTO - 300 MILE RANGE"/>
    <x v="26"/>
    <s v="TRANSPORTATION"/>
    <x v="2"/>
    <s v="DIESEL FUEL"/>
    <m/>
  </r>
  <r>
    <n v="85558"/>
    <s v="REFERENCE ELECTRIFICATION - MODERATE TECHNOLOGY ADVANCEMENT"/>
    <x v="0"/>
    <s v="ELECTRIC LIGHT-DUTY AUTO - 300 MILE RANGE"/>
    <x v="26"/>
    <s v="TRANSPORTATION"/>
    <x v="2"/>
    <s v="COMPRESSED PIPELINE GAS"/>
    <m/>
  </r>
  <r>
    <n v="85559"/>
    <s v="REFERENCE ELECTRIFICATION - MODERATE TECHNOLOGY ADVANCEMENT"/>
    <x v="0"/>
    <s v="ELECTRIC LIGHT-DUTY AUTO - 300 MILE RANGE"/>
    <x v="26"/>
    <s v="TRANSPORTATION"/>
    <x v="2"/>
    <s v="LIQUID HYDROGEN"/>
    <m/>
  </r>
  <r>
    <n v="85560"/>
    <s v="REFERENCE ELECTRIFICATION - MODERATE TECHNOLOGY ADVANCEMENT"/>
    <x v="0"/>
    <s v="ELECTRIC LIGHT-DUTY AUTO - 300 MILE RANGE"/>
    <x v="27"/>
    <s v="TRANSPORTATION"/>
    <x v="2"/>
    <s v="GASOLINE FUEL"/>
    <m/>
  </r>
  <r>
    <n v="85561"/>
    <s v="REFERENCE ELECTRIFICATION - MODERATE TECHNOLOGY ADVANCEMENT"/>
    <x v="0"/>
    <s v="ELECTRIC LIGHT-DUTY AUTO - 300 MILE RANGE"/>
    <x v="27"/>
    <s v="TRANSPORTATION"/>
    <x v="2"/>
    <s v="ELECTRICITY"/>
    <n v="0"/>
  </r>
  <r>
    <n v="85562"/>
    <s v="REFERENCE ELECTRIFICATION - MODERATE TECHNOLOGY ADVANCEMENT"/>
    <x v="0"/>
    <s v="ELECTRIC LIGHT-DUTY AUTO - 300 MILE RANGE"/>
    <x v="27"/>
    <s v="TRANSPORTATION"/>
    <x v="2"/>
    <s v="DIESEL FUEL"/>
    <m/>
  </r>
  <r>
    <n v="85563"/>
    <s v="REFERENCE ELECTRIFICATION - MODERATE TECHNOLOGY ADVANCEMENT"/>
    <x v="0"/>
    <s v="ELECTRIC LIGHT-DUTY AUTO - 300 MILE RANGE"/>
    <x v="27"/>
    <s v="TRANSPORTATION"/>
    <x v="2"/>
    <s v="COMPRESSED PIPELINE GAS"/>
    <m/>
  </r>
  <r>
    <n v="85564"/>
    <s v="REFERENCE ELECTRIFICATION - MODERATE TECHNOLOGY ADVANCEMENT"/>
    <x v="0"/>
    <s v="ELECTRIC LIGHT-DUTY AUTO - 300 MILE RANGE"/>
    <x v="27"/>
    <s v="TRANSPORTATION"/>
    <x v="2"/>
    <s v="LIQUID HYDROGEN"/>
    <m/>
  </r>
  <r>
    <n v="85565"/>
    <s v="REFERENCE ELECTRIFICATION - MODERATE TECHNOLOGY ADVANCEMENT"/>
    <x v="0"/>
    <s v="ELECTRIC LIGHT-DUTY AUTO - 300 MILE RANGE"/>
    <x v="28"/>
    <s v="TRANSPORTATION"/>
    <x v="2"/>
    <s v="GASOLINE FUEL"/>
    <m/>
  </r>
  <r>
    <n v="85566"/>
    <s v="REFERENCE ELECTRIFICATION - MODERATE TECHNOLOGY ADVANCEMENT"/>
    <x v="0"/>
    <s v="ELECTRIC LIGHT-DUTY AUTO - 300 MILE RANGE"/>
    <x v="28"/>
    <s v="TRANSPORTATION"/>
    <x v="2"/>
    <s v="ELECTRICITY"/>
    <n v="0"/>
  </r>
  <r>
    <n v="85567"/>
    <s v="REFERENCE ELECTRIFICATION - MODERATE TECHNOLOGY ADVANCEMENT"/>
    <x v="0"/>
    <s v="ELECTRIC LIGHT-DUTY AUTO - 300 MILE RANGE"/>
    <x v="28"/>
    <s v="TRANSPORTATION"/>
    <x v="2"/>
    <s v="DIESEL FUEL"/>
    <m/>
  </r>
  <r>
    <n v="85568"/>
    <s v="REFERENCE ELECTRIFICATION - MODERATE TECHNOLOGY ADVANCEMENT"/>
    <x v="0"/>
    <s v="ELECTRIC LIGHT-DUTY AUTO - 300 MILE RANGE"/>
    <x v="28"/>
    <s v="TRANSPORTATION"/>
    <x v="2"/>
    <s v="COMPRESSED PIPELINE GAS"/>
    <m/>
  </r>
  <r>
    <n v="85569"/>
    <s v="REFERENCE ELECTRIFICATION - MODERATE TECHNOLOGY ADVANCEMENT"/>
    <x v="0"/>
    <s v="ELECTRIC LIGHT-DUTY AUTO - 300 MILE RANGE"/>
    <x v="28"/>
    <s v="TRANSPORTATION"/>
    <x v="2"/>
    <s v="LIQUID HYDROGEN"/>
    <m/>
  </r>
  <r>
    <n v="85570"/>
    <s v="REFERENCE ELECTRIFICATION - MODERATE TECHNOLOGY ADVANCEMENT"/>
    <x v="0"/>
    <s v="ELECTRIC LIGHT-DUTY AUTO - 300 MILE RANGE"/>
    <x v="29"/>
    <s v="TRANSPORTATION"/>
    <x v="2"/>
    <s v="GASOLINE FUEL"/>
    <m/>
  </r>
  <r>
    <n v="85571"/>
    <s v="REFERENCE ELECTRIFICATION - MODERATE TECHNOLOGY ADVANCEMENT"/>
    <x v="0"/>
    <s v="ELECTRIC LIGHT-DUTY AUTO - 300 MILE RANGE"/>
    <x v="29"/>
    <s v="TRANSPORTATION"/>
    <x v="2"/>
    <s v="ELECTRICITY"/>
    <n v="0"/>
  </r>
  <r>
    <n v="85572"/>
    <s v="REFERENCE ELECTRIFICATION - MODERATE TECHNOLOGY ADVANCEMENT"/>
    <x v="0"/>
    <s v="ELECTRIC LIGHT-DUTY AUTO - 300 MILE RANGE"/>
    <x v="29"/>
    <s v="TRANSPORTATION"/>
    <x v="2"/>
    <s v="DIESEL FUEL"/>
    <m/>
  </r>
  <r>
    <n v="85573"/>
    <s v="REFERENCE ELECTRIFICATION - MODERATE TECHNOLOGY ADVANCEMENT"/>
    <x v="0"/>
    <s v="ELECTRIC LIGHT-DUTY AUTO - 300 MILE RANGE"/>
    <x v="29"/>
    <s v="TRANSPORTATION"/>
    <x v="2"/>
    <s v="COMPRESSED PIPELINE GAS"/>
    <m/>
  </r>
  <r>
    <n v="85574"/>
    <s v="REFERENCE ELECTRIFICATION - MODERATE TECHNOLOGY ADVANCEMENT"/>
    <x v="0"/>
    <s v="ELECTRIC LIGHT-DUTY AUTO - 300 MILE RANGE"/>
    <x v="29"/>
    <s v="TRANSPORTATION"/>
    <x v="2"/>
    <s v="LIQUID HYDROGEN"/>
    <m/>
  </r>
  <r>
    <n v="85575"/>
    <s v="REFERENCE ELECTRIFICATION - MODERATE TECHNOLOGY ADVANCEMENT"/>
    <x v="0"/>
    <s v="ELECTRIC LIGHT-DUTY AUTO - 300 MILE RANGE"/>
    <x v="30"/>
    <s v="TRANSPORTATION"/>
    <x v="2"/>
    <s v="GASOLINE FUEL"/>
    <m/>
  </r>
  <r>
    <n v="85576"/>
    <s v="REFERENCE ELECTRIFICATION - MODERATE TECHNOLOGY ADVANCEMENT"/>
    <x v="0"/>
    <s v="ELECTRIC LIGHT-DUTY AUTO - 300 MILE RANGE"/>
    <x v="30"/>
    <s v="TRANSPORTATION"/>
    <x v="2"/>
    <s v="ELECTRICITY"/>
    <n v="0"/>
  </r>
  <r>
    <n v="85577"/>
    <s v="REFERENCE ELECTRIFICATION - MODERATE TECHNOLOGY ADVANCEMENT"/>
    <x v="0"/>
    <s v="ELECTRIC LIGHT-DUTY AUTO - 300 MILE RANGE"/>
    <x v="30"/>
    <s v="TRANSPORTATION"/>
    <x v="2"/>
    <s v="DIESEL FUEL"/>
    <m/>
  </r>
  <r>
    <n v="85578"/>
    <s v="REFERENCE ELECTRIFICATION - MODERATE TECHNOLOGY ADVANCEMENT"/>
    <x v="0"/>
    <s v="ELECTRIC LIGHT-DUTY AUTO - 300 MILE RANGE"/>
    <x v="30"/>
    <s v="TRANSPORTATION"/>
    <x v="2"/>
    <s v="COMPRESSED PIPELINE GAS"/>
    <m/>
  </r>
  <r>
    <n v="85579"/>
    <s v="REFERENCE ELECTRIFICATION - MODERATE TECHNOLOGY ADVANCEMENT"/>
    <x v="0"/>
    <s v="ELECTRIC LIGHT-DUTY AUTO - 300 MILE RANGE"/>
    <x v="30"/>
    <s v="TRANSPORTATION"/>
    <x v="2"/>
    <s v="LIQUID HYDROGEN"/>
    <m/>
  </r>
  <r>
    <n v="85580"/>
    <s v="REFERENCE ELECTRIFICATION - MODERATE TECHNOLOGY ADVANCEMENT"/>
    <x v="0"/>
    <s v="ELECTRIC LIGHT-DUTY AUTO - 300 MILE RANGE"/>
    <x v="31"/>
    <s v="TRANSPORTATION"/>
    <x v="2"/>
    <s v="GASOLINE FUEL"/>
    <m/>
  </r>
  <r>
    <n v="85581"/>
    <s v="REFERENCE ELECTRIFICATION - MODERATE TECHNOLOGY ADVANCEMENT"/>
    <x v="0"/>
    <s v="ELECTRIC LIGHT-DUTY AUTO - 300 MILE RANGE"/>
    <x v="31"/>
    <s v="TRANSPORTATION"/>
    <x v="2"/>
    <s v="ELECTRICITY"/>
    <n v="0"/>
  </r>
  <r>
    <n v="85582"/>
    <s v="REFERENCE ELECTRIFICATION - MODERATE TECHNOLOGY ADVANCEMENT"/>
    <x v="0"/>
    <s v="ELECTRIC LIGHT-DUTY AUTO - 300 MILE RANGE"/>
    <x v="31"/>
    <s v="TRANSPORTATION"/>
    <x v="2"/>
    <s v="DIESEL FUEL"/>
    <m/>
  </r>
  <r>
    <n v="85583"/>
    <s v="REFERENCE ELECTRIFICATION - MODERATE TECHNOLOGY ADVANCEMENT"/>
    <x v="0"/>
    <s v="ELECTRIC LIGHT-DUTY AUTO - 300 MILE RANGE"/>
    <x v="31"/>
    <s v="TRANSPORTATION"/>
    <x v="2"/>
    <s v="COMPRESSED PIPELINE GAS"/>
    <m/>
  </r>
  <r>
    <n v="85584"/>
    <s v="REFERENCE ELECTRIFICATION - MODERATE TECHNOLOGY ADVANCEMENT"/>
    <x v="0"/>
    <s v="ELECTRIC LIGHT-DUTY AUTO - 300 MILE RANGE"/>
    <x v="31"/>
    <s v="TRANSPORTATION"/>
    <x v="2"/>
    <s v="LIQUID HYDROGEN"/>
    <m/>
  </r>
  <r>
    <n v="85585"/>
    <s v="REFERENCE ELECTRIFICATION - MODERATE TECHNOLOGY ADVANCEMENT"/>
    <x v="0"/>
    <s v="ELECTRIC LIGHT-DUTY AUTO - 300 MILE RANGE"/>
    <x v="32"/>
    <s v="TRANSPORTATION"/>
    <x v="2"/>
    <s v="GASOLINE FUEL"/>
    <m/>
  </r>
  <r>
    <n v="85586"/>
    <s v="REFERENCE ELECTRIFICATION - MODERATE TECHNOLOGY ADVANCEMENT"/>
    <x v="0"/>
    <s v="ELECTRIC LIGHT-DUTY AUTO - 300 MILE RANGE"/>
    <x v="32"/>
    <s v="TRANSPORTATION"/>
    <x v="2"/>
    <s v="ELECTRICITY"/>
    <n v="0"/>
  </r>
  <r>
    <n v="85587"/>
    <s v="REFERENCE ELECTRIFICATION - MODERATE TECHNOLOGY ADVANCEMENT"/>
    <x v="0"/>
    <s v="ELECTRIC LIGHT-DUTY AUTO - 300 MILE RANGE"/>
    <x v="32"/>
    <s v="TRANSPORTATION"/>
    <x v="2"/>
    <s v="DIESEL FUEL"/>
    <m/>
  </r>
  <r>
    <n v="85588"/>
    <s v="REFERENCE ELECTRIFICATION - MODERATE TECHNOLOGY ADVANCEMENT"/>
    <x v="0"/>
    <s v="ELECTRIC LIGHT-DUTY AUTO - 300 MILE RANGE"/>
    <x v="32"/>
    <s v="TRANSPORTATION"/>
    <x v="2"/>
    <s v="COMPRESSED PIPELINE GAS"/>
    <m/>
  </r>
  <r>
    <n v="85589"/>
    <s v="REFERENCE ELECTRIFICATION - MODERATE TECHNOLOGY ADVANCEMENT"/>
    <x v="0"/>
    <s v="ELECTRIC LIGHT-DUTY AUTO - 300 MILE RANGE"/>
    <x v="32"/>
    <s v="TRANSPORTATION"/>
    <x v="2"/>
    <s v="LIQUID HYDROGEN"/>
    <m/>
  </r>
  <r>
    <n v="85590"/>
    <s v="REFERENCE ELECTRIFICATION - MODERATE TECHNOLOGY ADVANCEMENT"/>
    <x v="0"/>
    <s v="ELECTRIC LIGHT-DUTY AUTO - 300 MILE RANGE"/>
    <x v="33"/>
    <s v="TRANSPORTATION"/>
    <x v="2"/>
    <s v="GASOLINE FUEL"/>
    <m/>
  </r>
  <r>
    <n v="85591"/>
    <s v="REFERENCE ELECTRIFICATION - MODERATE TECHNOLOGY ADVANCEMENT"/>
    <x v="0"/>
    <s v="ELECTRIC LIGHT-DUTY AUTO - 300 MILE RANGE"/>
    <x v="33"/>
    <s v="TRANSPORTATION"/>
    <x v="2"/>
    <s v="ELECTRICITY"/>
    <n v="0"/>
  </r>
  <r>
    <n v="85592"/>
    <s v="REFERENCE ELECTRIFICATION - MODERATE TECHNOLOGY ADVANCEMENT"/>
    <x v="0"/>
    <s v="ELECTRIC LIGHT-DUTY AUTO - 300 MILE RANGE"/>
    <x v="33"/>
    <s v="TRANSPORTATION"/>
    <x v="2"/>
    <s v="DIESEL FUEL"/>
    <m/>
  </r>
  <r>
    <n v="85593"/>
    <s v="REFERENCE ELECTRIFICATION - MODERATE TECHNOLOGY ADVANCEMENT"/>
    <x v="0"/>
    <s v="ELECTRIC LIGHT-DUTY AUTO - 300 MILE RANGE"/>
    <x v="33"/>
    <s v="TRANSPORTATION"/>
    <x v="2"/>
    <s v="COMPRESSED PIPELINE GAS"/>
    <m/>
  </r>
  <r>
    <n v="85594"/>
    <s v="REFERENCE ELECTRIFICATION - MODERATE TECHNOLOGY ADVANCEMENT"/>
    <x v="0"/>
    <s v="ELECTRIC LIGHT-DUTY AUTO - 300 MILE RANGE"/>
    <x v="33"/>
    <s v="TRANSPORTATION"/>
    <x v="2"/>
    <s v="LIQUID HYDROGEN"/>
    <m/>
  </r>
  <r>
    <n v="85595"/>
    <s v="REFERENCE ELECTRIFICATION - MODERATE TECHNOLOGY ADVANCEMENT"/>
    <x v="0"/>
    <s v="ELECTRIC LIGHT-DUTY AUTO - 300 MILE RANGE"/>
    <x v="34"/>
    <s v="TRANSPORTATION"/>
    <x v="2"/>
    <s v="GASOLINE FUEL"/>
    <m/>
  </r>
  <r>
    <n v="85596"/>
    <s v="REFERENCE ELECTRIFICATION - MODERATE TECHNOLOGY ADVANCEMENT"/>
    <x v="0"/>
    <s v="ELECTRIC LIGHT-DUTY AUTO - 300 MILE RANGE"/>
    <x v="34"/>
    <s v="TRANSPORTATION"/>
    <x v="2"/>
    <s v="ELECTRICITY"/>
    <n v="0"/>
  </r>
  <r>
    <n v="85597"/>
    <s v="REFERENCE ELECTRIFICATION - MODERATE TECHNOLOGY ADVANCEMENT"/>
    <x v="0"/>
    <s v="ELECTRIC LIGHT-DUTY AUTO - 300 MILE RANGE"/>
    <x v="34"/>
    <s v="TRANSPORTATION"/>
    <x v="2"/>
    <s v="DIESEL FUEL"/>
    <m/>
  </r>
  <r>
    <n v="85598"/>
    <s v="REFERENCE ELECTRIFICATION - MODERATE TECHNOLOGY ADVANCEMENT"/>
    <x v="0"/>
    <s v="ELECTRIC LIGHT-DUTY AUTO - 300 MILE RANGE"/>
    <x v="34"/>
    <s v="TRANSPORTATION"/>
    <x v="2"/>
    <s v="COMPRESSED PIPELINE GAS"/>
    <m/>
  </r>
  <r>
    <n v="85599"/>
    <s v="REFERENCE ELECTRIFICATION - MODERATE TECHNOLOGY ADVANCEMENT"/>
    <x v="0"/>
    <s v="ELECTRIC LIGHT-DUTY AUTO - 300 MILE RANGE"/>
    <x v="34"/>
    <s v="TRANSPORTATION"/>
    <x v="2"/>
    <s v="LIQUID HYDROGEN"/>
    <m/>
  </r>
  <r>
    <n v="85600"/>
    <s v="REFERENCE ELECTRIFICATION - MODERATE TECHNOLOGY ADVANCEMENT"/>
    <x v="0"/>
    <s v="ELECTRIC LIGHT-DUTY AUTO - 300 MILE RANGE"/>
    <x v="35"/>
    <s v="TRANSPORTATION"/>
    <x v="2"/>
    <s v="GASOLINE FUEL"/>
    <m/>
  </r>
  <r>
    <n v="85601"/>
    <s v="REFERENCE ELECTRIFICATION - MODERATE TECHNOLOGY ADVANCEMENT"/>
    <x v="0"/>
    <s v="ELECTRIC LIGHT-DUTY AUTO - 300 MILE RANGE"/>
    <x v="35"/>
    <s v="TRANSPORTATION"/>
    <x v="2"/>
    <s v="ELECTRICITY"/>
    <n v="0"/>
  </r>
  <r>
    <n v="85602"/>
    <s v="REFERENCE ELECTRIFICATION - MODERATE TECHNOLOGY ADVANCEMENT"/>
    <x v="0"/>
    <s v="ELECTRIC LIGHT-DUTY AUTO - 300 MILE RANGE"/>
    <x v="35"/>
    <s v="TRANSPORTATION"/>
    <x v="2"/>
    <s v="DIESEL FUEL"/>
    <m/>
  </r>
  <r>
    <n v="85603"/>
    <s v="REFERENCE ELECTRIFICATION - MODERATE TECHNOLOGY ADVANCEMENT"/>
    <x v="0"/>
    <s v="ELECTRIC LIGHT-DUTY AUTO - 300 MILE RANGE"/>
    <x v="35"/>
    <s v="TRANSPORTATION"/>
    <x v="2"/>
    <s v="COMPRESSED PIPELINE GAS"/>
    <m/>
  </r>
  <r>
    <n v="85604"/>
    <s v="REFERENCE ELECTRIFICATION - MODERATE TECHNOLOGY ADVANCEMENT"/>
    <x v="0"/>
    <s v="ELECTRIC LIGHT-DUTY AUTO - 300 MILE RANGE"/>
    <x v="35"/>
    <s v="TRANSPORTATION"/>
    <x v="2"/>
    <s v="LIQUID HYDROGEN"/>
    <m/>
  </r>
  <r>
    <n v="85605"/>
    <s v="REFERENCE ELECTRIFICATION - MODERATE TECHNOLOGY ADVANCEMENT"/>
    <x v="0"/>
    <s v="ELECTRIC LIGHT-DUTY AUTO - 300 MILE RANGE"/>
    <x v="36"/>
    <s v="TRANSPORTATION"/>
    <x v="2"/>
    <s v="GASOLINE FUEL"/>
    <m/>
  </r>
  <r>
    <n v="85606"/>
    <s v="REFERENCE ELECTRIFICATION - MODERATE TECHNOLOGY ADVANCEMENT"/>
    <x v="0"/>
    <s v="ELECTRIC LIGHT-DUTY AUTO - 300 MILE RANGE"/>
    <x v="36"/>
    <s v="TRANSPORTATION"/>
    <x v="2"/>
    <s v="ELECTRICITY"/>
    <n v="0"/>
  </r>
  <r>
    <n v="85607"/>
    <s v="REFERENCE ELECTRIFICATION - MODERATE TECHNOLOGY ADVANCEMENT"/>
    <x v="0"/>
    <s v="ELECTRIC LIGHT-DUTY AUTO - 300 MILE RANGE"/>
    <x v="36"/>
    <s v="TRANSPORTATION"/>
    <x v="2"/>
    <s v="DIESEL FUEL"/>
    <m/>
  </r>
  <r>
    <n v="85608"/>
    <s v="REFERENCE ELECTRIFICATION - MODERATE TECHNOLOGY ADVANCEMENT"/>
    <x v="0"/>
    <s v="ELECTRIC LIGHT-DUTY AUTO - 300 MILE RANGE"/>
    <x v="36"/>
    <s v="TRANSPORTATION"/>
    <x v="2"/>
    <s v="COMPRESSED PIPELINE GAS"/>
    <m/>
  </r>
  <r>
    <n v="85609"/>
    <s v="REFERENCE ELECTRIFICATION - MODERATE TECHNOLOGY ADVANCEMENT"/>
    <x v="0"/>
    <s v="ELECTRIC LIGHT-DUTY AUTO - 300 MILE RANGE"/>
    <x v="36"/>
    <s v="TRANSPORTATION"/>
    <x v="2"/>
    <s v="LIQUID HYDROGEN"/>
    <m/>
  </r>
  <r>
    <n v="85610"/>
    <s v="REFERENCE ELECTRIFICATION - MODERATE TECHNOLOGY ADVANCEMENT"/>
    <x v="0"/>
    <s v="ELECTRIC LIGHT-DUTY AUTO - 300 MILE RANGE"/>
    <x v="37"/>
    <s v="TRANSPORTATION"/>
    <x v="2"/>
    <s v="GASOLINE FUEL"/>
    <m/>
  </r>
  <r>
    <n v="85611"/>
    <s v="REFERENCE ELECTRIFICATION - MODERATE TECHNOLOGY ADVANCEMENT"/>
    <x v="0"/>
    <s v="ELECTRIC LIGHT-DUTY AUTO - 300 MILE RANGE"/>
    <x v="37"/>
    <s v="TRANSPORTATION"/>
    <x v="2"/>
    <s v="ELECTRICITY"/>
    <n v="0"/>
  </r>
  <r>
    <n v="85612"/>
    <s v="REFERENCE ELECTRIFICATION - MODERATE TECHNOLOGY ADVANCEMENT"/>
    <x v="0"/>
    <s v="ELECTRIC LIGHT-DUTY AUTO - 300 MILE RANGE"/>
    <x v="37"/>
    <s v="TRANSPORTATION"/>
    <x v="2"/>
    <s v="DIESEL FUEL"/>
    <m/>
  </r>
  <r>
    <n v="85613"/>
    <s v="REFERENCE ELECTRIFICATION - MODERATE TECHNOLOGY ADVANCEMENT"/>
    <x v="0"/>
    <s v="ELECTRIC LIGHT-DUTY AUTO - 300 MILE RANGE"/>
    <x v="37"/>
    <s v="TRANSPORTATION"/>
    <x v="2"/>
    <s v="COMPRESSED PIPELINE GAS"/>
    <m/>
  </r>
  <r>
    <n v="85614"/>
    <s v="REFERENCE ELECTRIFICATION - MODERATE TECHNOLOGY ADVANCEMENT"/>
    <x v="0"/>
    <s v="ELECTRIC LIGHT-DUTY AUTO - 300 MILE RANGE"/>
    <x v="37"/>
    <s v="TRANSPORTATION"/>
    <x v="2"/>
    <s v="LIQUID HYDROGEN"/>
    <m/>
  </r>
  <r>
    <n v="85615"/>
    <s v="REFERENCE ELECTRIFICATION - MODERATE TECHNOLOGY ADVANCEMENT"/>
    <x v="0"/>
    <s v="ELECTRIC LIGHT-DUTY AUTO - 300 MILE RANGE"/>
    <x v="38"/>
    <s v="TRANSPORTATION"/>
    <x v="2"/>
    <s v="GASOLINE FUEL"/>
    <m/>
  </r>
  <r>
    <n v="85616"/>
    <s v="REFERENCE ELECTRIFICATION - MODERATE TECHNOLOGY ADVANCEMENT"/>
    <x v="0"/>
    <s v="ELECTRIC LIGHT-DUTY AUTO - 300 MILE RANGE"/>
    <x v="38"/>
    <s v="TRANSPORTATION"/>
    <x v="2"/>
    <s v="ELECTRICITY"/>
    <n v="0"/>
  </r>
  <r>
    <n v="85617"/>
    <s v="REFERENCE ELECTRIFICATION - MODERATE TECHNOLOGY ADVANCEMENT"/>
    <x v="0"/>
    <s v="ELECTRIC LIGHT-DUTY AUTO - 300 MILE RANGE"/>
    <x v="38"/>
    <s v="TRANSPORTATION"/>
    <x v="2"/>
    <s v="DIESEL FUEL"/>
    <m/>
  </r>
  <r>
    <n v="85618"/>
    <s v="REFERENCE ELECTRIFICATION - MODERATE TECHNOLOGY ADVANCEMENT"/>
    <x v="0"/>
    <s v="ELECTRIC LIGHT-DUTY AUTO - 300 MILE RANGE"/>
    <x v="38"/>
    <s v="TRANSPORTATION"/>
    <x v="2"/>
    <s v="COMPRESSED PIPELINE GAS"/>
    <m/>
  </r>
  <r>
    <n v="85619"/>
    <s v="REFERENCE ELECTRIFICATION - MODERATE TECHNOLOGY ADVANCEMENT"/>
    <x v="0"/>
    <s v="ELECTRIC LIGHT-DUTY AUTO - 300 MILE RANGE"/>
    <x v="38"/>
    <s v="TRANSPORTATION"/>
    <x v="2"/>
    <s v="LIQUID HYDROGEN"/>
    <m/>
  </r>
  <r>
    <n v="85620"/>
    <s v="REFERENCE ELECTRIFICATION - MODERATE TECHNOLOGY ADVANCEMENT"/>
    <x v="0"/>
    <s v="ELECTRIC LIGHT-DUTY AUTO - 300 MILE RANGE"/>
    <x v="39"/>
    <s v="TRANSPORTATION"/>
    <x v="2"/>
    <s v="GASOLINE FUEL"/>
    <m/>
  </r>
  <r>
    <n v="85621"/>
    <s v="REFERENCE ELECTRIFICATION - MODERATE TECHNOLOGY ADVANCEMENT"/>
    <x v="0"/>
    <s v="ELECTRIC LIGHT-DUTY AUTO - 300 MILE RANGE"/>
    <x v="39"/>
    <s v="TRANSPORTATION"/>
    <x v="2"/>
    <s v="ELECTRICITY"/>
    <n v="0"/>
  </r>
  <r>
    <n v="85622"/>
    <s v="REFERENCE ELECTRIFICATION - MODERATE TECHNOLOGY ADVANCEMENT"/>
    <x v="0"/>
    <s v="ELECTRIC LIGHT-DUTY AUTO - 300 MILE RANGE"/>
    <x v="39"/>
    <s v="TRANSPORTATION"/>
    <x v="2"/>
    <s v="DIESEL FUEL"/>
    <m/>
  </r>
  <r>
    <n v="85623"/>
    <s v="REFERENCE ELECTRIFICATION - MODERATE TECHNOLOGY ADVANCEMENT"/>
    <x v="0"/>
    <s v="ELECTRIC LIGHT-DUTY AUTO - 300 MILE RANGE"/>
    <x v="39"/>
    <s v="TRANSPORTATION"/>
    <x v="2"/>
    <s v="COMPRESSED PIPELINE GAS"/>
    <m/>
  </r>
  <r>
    <n v="85624"/>
    <s v="REFERENCE ELECTRIFICATION - MODERATE TECHNOLOGY ADVANCEMENT"/>
    <x v="0"/>
    <s v="ELECTRIC LIGHT-DUTY AUTO - 300 MILE RANGE"/>
    <x v="39"/>
    <s v="TRANSPORTATION"/>
    <x v="2"/>
    <s v="LIQUID HYDROGEN"/>
    <m/>
  </r>
  <r>
    <n v="85625"/>
    <s v="REFERENCE ELECTRIFICATION - MODERATE TECHNOLOGY ADVANCEMENT"/>
    <x v="0"/>
    <s v="ELECTRIC LIGHT-DUTY AUTO - 300 MILE RANGE"/>
    <x v="40"/>
    <s v="TRANSPORTATION"/>
    <x v="2"/>
    <s v="GASOLINE FUEL"/>
    <m/>
  </r>
  <r>
    <n v="85626"/>
    <s v="REFERENCE ELECTRIFICATION - MODERATE TECHNOLOGY ADVANCEMENT"/>
    <x v="0"/>
    <s v="ELECTRIC LIGHT-DUTY AUTO - 300 MILE RANGE"/>
    <x v="40"/>
    <s v="TRANSPORTATION"/>
    <x v="2"/>
    <s v="ELECTRICITY"/>
    <n v="0"/>
  </r>
  <r>
    <n v="85627"/>
    <s v="REFERENCE ELECTRIFICATION - MODERATE TECHNOLOGY ADVANCEMENT"/>
    <x v="0"/>
    <s v="ELECTRIC LIGHT-DUTY AUTO - 300 MILE RANGE"/>
    <x v="40"/>
    <s v="TRANSPORTATION"/>
    <x v="2"/>
    <s v="DIESEL FUEL"/>
    <m/>
  </r>
  <r>
    <n v="85628"/>
    <s v="REFERENCE ELECTRIFICATION - MODERATE TECHNOLOGY ADVANCEMENT"/>
    <x v="0"/>
    <s v="ELECTRIC LIGHT-DUTY AUTO - 300 MILE RANGE"/>
    <x v="40"/>
    <s v="TRANSPORTATION"/>
    <x v="2"/>
    <s v="COMPRESSED PIPELINE GAS"/>
    <m/>
  </r>
  <r>
    <n v="85629"/>
    <s v="REFERENCE ELECTRIFICATION - MODERATE TECHNOLOGY ADVANCEMENT"/>
    <x v="0"/>
    <s v="ELECTRIC LIGHT-DUTY AUTO - 300 MILE RANGE"/>
    <x v="40"/>
    <s v="TRANSPORTATION"/>
    <x v="2"/>
    <s v="LIQUID HYDROGEN"/>
    <m/>
  </r>
  <r>
    <n v="85630"/>
    <s v="REFERENCE ELECTRIFICATION - MODERATE TECHNOLOGY ADVANCEMENT"/>
    <x v="0"/>
    <s v="ELECTRIC LIGHT-DUTY AUTO - 300 MILE RANGE"/>
    <x v="41"/>
    <s v="TRANSPORTATION"/>
    <x v="2"/>
    <s v="GASOLINE FUEL"/>
    <m/>
  </r>
  <r>
    <n v="85631"/>
    <s v="REFERENCE ELECTRIFICATION - MODERATE TECHNOLOGY ADVANCEMENT"/>
    <x v="0"/>
    <s v="ELECTRIC LIGHT-DUTY AUTO - 300 MILE RANGE"/>
    <x v="41"/>
    <s v="TRANSPORTATION"/>
    <x v="2"/>
    <s v="ELECTRICITY"/>
    <n v="0"/>
  </r>
  <r>
    <n v="85632"/>
    <s v="REFERENCE ELECTRIFICATION - MODERATE TECHNOLOGY ADVANCEMENT"/>
    <x v="0"/>
    <s v="ELECTRIC LIGHT-DUTY AUTO - 300 MILE RANGE"/>
    <x v="41"/>
    <s v="TRANSPORTATION"/>
    <x v="2"/>
    <s v="DIESEL FUEL"/>
    <m/>
  </r>
  <r>
    <n v="85633"/>
    <s v="REFERENCE ELECTRIFICATION - MODERATE TECHNOLOGY ADVANCEMENT"/>
    <x v="0"/>
    <s v="ELECTRIC LIGHT-DUTY AUTO - 300 MILE RANGE"/>
    <x v="41"/>
    <s v="TRANSPORTATION"/>
    <x v="2"/>
    <s v="COMPRESSED PIPELINE GAS"/>
    <m/>
  </r>
  <r>
    <n v="85634"/>
    <s v="REFERENCE ELECTRIFICATION - MODERATE TECHNOLOGY ADVANCEMENT"/>
    <x v="0"/>
    <s v="ELECTRIC LIGHT-DUTY AUTO - 300 MILE RANGE"/>
    <x v="41"/>
    <s v="TRANSPORTATION"/>
    <x v="2"/>
    <s v="LIQUID HYDROGEN"/>
    <m/>
  </r>
  <r>
    <n v="85635"/>
    <s v="REFERENCE ELECTRIFICATION - MODERATE TECHNOLOGY ADVANCEMENT"/>
    <x v="0"/>
    <s v="ELECTRIC LIGHT-DUTY AUTO - 300 MILE RANGE"/>
    <x v="42"/>
    <s v="TRANSPORTATION"/>
    <x v="2"/>
    <s v="GASOLINE FUEL"/>
    <m/>
  </r>
  <r>
    <n v="85636"/>
    <s v="REFERENCE ELECTRIFICATION - MODERATE TECHNOLOGY ADVANCEMENT"/>
    <x v="0"/>
    <s v="ELECTRIC LIGHT-DUTY AUTO - 300 MILE RANGE"/>
    <x v="42"/>
    <s v="TRANSPORTATION"/>
    <x v="2"/>
    <s v="ELECTRICITY"/>
    <n v="0"/>
  </r>
  <r>
    <n v="85637"/>
    <s v="REFERENCE ELECTRIFICATION - MODERATE TECHNOLOGY ADVANCEMENT"/>
    <x v="0"/>
    <s v="ELECTRIC LIGHT-DUTY AUTO - 300 MILE RANGE"/>
    <x v="42"/>
    <s v="TRANSPORTATION"/>
    <x v="2"/>
    <s v="DIESEL FUEL"/>
    <m/>
  </r>
  <r>
    <n v="85638"/>
    <s v="REFERENCE ELECTRIFICATION - MODERATE TECHNOLOGY ADVANCEMENT"/>
    <x v="0"/>
    <s v="ELECTRIC LIGHT-DUTY AUTO - 300 MILE RANGE"/>
    <x v="42"/>
    <s v="TRANSPORTATION"/>
    <x v="2"/>
    <s v="COMPRESSED PIPELINE GAS"/>
    <m/>
  </r>
  <r>
    <n v="85639"/>
    <s v="REFERENCE ELECTRIFICATION - MODERATE TECHNOLOGY ADVANCEMENT"/>
    <x v="0"/>
    <s v="ELECTRIC LIGHT-DUTY AUTO - 300 MILE RANGE"/>
    <x v="42"/>
    <s v="TRANSPORTATION"/>
    <x v="2"/>
    <s v="LIQUID HYDROGEN"/>
    <m/>
  </r>
  <r>
    <n v="85640"/>
    <s v="REFERENCE ELECTRIFICATION - MODERATE TECHNOLOGY ADVANCEMENT"/>
    <x v="0"/>
    <s v="ELECTRIC LIGHT-DUTY AUTO - 300 MILE RANGE"/>
    <x v="43"/>
    <s v="TRANSPORTATION"/>
    <x v="2"/>
    <s v="GASOLINE FUEL"/>
    <m/>
  </r>
  <r>
    <n v="85641"/>
    <s v="REFERENCE ELECTRIFICATION - MODERATE TECHNOLOGY ADVANCEMENT"/>
    <x v="0"/>
    <s v="ELECTRIC LIGHT-DUTY AUTO - 300 MILE RANGE"/>
    <x v="43"/>
    <s v="TRANSPORTATION"/>
    <x v="2"/>
    <s v="ELECTRICITY"/>
    <n v="0"/>
  </r>
  <r>
    <n v="85642"/>
    <s v="REFERENCE ELECTRIFICATION - MODERATE TECHNOLOGY ADVANCEMENT"/>
    <x v="0"/>
    <s v="ELECTRIC LIGHT-DUTY AUTO - 300 MILE RANGE"/>
    <x v="43"/>
    <s v="TRANSPORTATION"/>
    <x v="2"/>
    <s v="DIESEL FUEL"/>
    <m/>
  </r>
  <r>
    <n v="85643"/>
    <s v="REFERENCE ELECTRIFICATION - MODERATE TECHNOLOGY ADVANCEMENT"/>
    <x v="0"/>
    <s v="ELECTRIC LIGHT-DUTY AUTO - 300 MILE RANGE"/>
    <x v="43"/>
    <s v="TRANSPORTATION"/>
    <x v="2"/>
    <s v="COMPRESSED PIPELINE GAS"/>
    <m/>
  </r>
  <r>
    <n v="85644"/>
    <s v="REFERENCE ELECTRIFICATION - MODERATE TECHNOLOGY ADVANCEMENT"/>
    <x v="0"/>
    <s v="ELECTRIC LIGHT-DUTY AUTO - 300 MILE RANGE"/>
    <x v="43"/>
    <s v="TRANSPORTATION"/>
    <x v="2"/>
    <s v="LIQUID HYDROGEN"/>
    <m/>
  </r>
  <r>
    <n v="85645"/>
    <s v="REFERENCE ELECTRIFICATION - MODERATE TECHNOLOGY ADVANCEMENT"/>
    <x v="0"/>
    <s v="ELECTRIC LIGHT-DUTY AUTO - 300 MILE RANGE"/>
    <x v="44"/>
    <s v="TRANSPORTATION"/>
    <x v="2"/>
    <s v="GASOLINE FUEL"/>
    <m/>
  </r>
  <r>
    <n v="85646"/>
    <s v="REFERENCE ELECTRIFICATION - MODERATE TECHNOLOGY ADVANCEMENT"/>
    <x v="0"/>
    <s v="ELECTRIC LIGHT-DUTY AUTO - 300 MILE RANGE"/>
    <x v="44"/>
    <s v="TRANSPORTATION"/>
    <x v="2"/>
    <s v="ELECTRICITY"/>
    <n v="0"/>
  </r>
  <r>
    <n v="85647"/>
    <s v="REFERENCE ELECTRIFICATION - MODERATE TECHNOLOGY ADVANCEMENT"/>
    <x v="0"/>
    <s v="ELECTRIC LIGHT-DUTY AUTO - 300 MILE RANGE"/>
    <x v="44"/>
    <s v="TRANSPORTATION"/>
    <x v="2"/>
    <s v="DIESEL FUEL"/>
    <m/>
  </r>
  <r>
    <n v="85648"/>
    <s v="REFERENCE ELECTRIFICATION - MODERATE TECHNOLOGY ADVANCEMENT"/>
    <x v="0"/>
    <s v="ELECTRIC LIGHT-DUTY AUTO - 300 MILE RANGE"/>
    <x v="44"/>
    <s v="TRANSPORTATION"/>
    <x v="2"/>
    <s v="COMPRESSED PIPELINE GAS"/>
    <m/>
  </r>
  <r>
    <n v="85649"/>
    <s v="REFERENCE ELECTRIFICATION - MODERATE TECHNOLOGY ADVANCEMENT"/>
    <x v="0"/>
    <s v="ELECTRIC LIGHT-DUTY AUTO - 300 MILE RANGE"/>
    <x v="44"/>
    <s v="TRANSPORTATION"/>
    <x v="2"/>
    <s v="LIQUID HYDROGEN"/>
    <m/>
  </r>
  <r>
    <n v="85650"/>
    <s v="REFERENCE ELECTRIFICATION - MODERATE TECHNOLOGY ADVANCEMENT"/>
    <x v="0"/>
    <s v="ELECTRIC LIGHT-DUTY AUTO - 300 MILE RANGE"/>
    <x v="45"/>
    <s v="TRANSPORTATION"/>
    <x v="2"/>
    <s v="GASOLINE FUEL"/>
    <m/>
  </r>
  <r>
    <n v="85651"/>
    <s v="REFERENCE ELECTRIFICATION - MODERATE TECHNOLOGY ADVANCEMENT"/>
    <x v="0"/>
    <s v="ELECTRIC LIGHT-DUTY AUTO - 300 MILE RANGE"/>
    <x v="45"/>
    <s v="TRANSPORTATION"/>
    <x v="2"/>
    <s v="ELECTRICITY"/>
    <n v="0"/>
  </r>
  <r>
    <n v="85652"/>
    <s v="REFERENCE ELECTRIFICATION - MODERATE TECHNOLOGY ADVANCEMENT"/>
    <x v="0"/>
    <s v="ELECTRIC LIGHT-DUTY AUTO - 300 MILE RANGE"/>
    <x v="45"/>
    <s v="TRANSPORTATION"/>
    <x v="2"/>
    <s v="DIESEL FUEL"/>
    <m/>
  </r>
  <r>
    <n v="85653"/>
    <s v="REFERENCE ELECTRIFICATION - MODERATE TECHNOLOGY ADVANCEMENT"/>
    <x v="0"/>
    <s v="ELECTRIC LIGHT-DUTY AUTO - 300 MILE RANGE"/>
    <x v="45"/>
    <s v="TRANSPORTATION"/>
    <x v="2"/>
    <s v="COMPRESSED PIPELINE GAS"/>
    <m/>
  </r>
  <r>
    <n v="85654"/>
    <s v="REFERENCE ELECTRIFICATION - MODERATE TECHNOLOGY ADVANCEMENT"/>
    <x v="0"/>
    <s v="ELECTRIC LIGHT-DUTY AUTO - 300 MILE RANGE"/>
    <x v="45"/>
    <s v="TRANSPORTATION"/>
    <x v="2"/>
    <s v="LIQUID HYDROGEN"/>
    <m/>
  </r>
  <r>
    <n v="85655"/>
    <s v="REFERENCE ELECTRIFICATION - MODERATE TECHNOLOGY ADVANCEMENT"/>
    <x v="0"/>
    <s v="ELECTRIC LIGHT-DUTY AUTO - 300 MILE RANGE"/>
    <x v="46"/>
    <s v="TRANSPORTATION"/>
    <x v="2"/>
    <s v="GASOLINE FUEL"/>
    <m/>
  </r>
  <r>
    <n v="85656"/>
    <s v="REFERENCE ELECTRIFICATION - MODERATE TECHNOLOGY ADVANCEMENT"/>
    <x v="0"/>
    <s v="ELECTRIC LIGHT-DUTY AUTO - 300 MILE RANGE"/>
    <x v="46"/>
    <s v="TRANSPORTATION"/>
    <x v="2"/>
    <s v="ELECTRICITY"/>
    <n v="0"/>
  </r>
  <r>
    <n v="85657"/>
    <s v="REFERENCE ELECTRIFICATION - MODERATE TECHNOLOGY ADVANCEMENT"/>
    <x v="0"/>
    <s v="ELECTRIC LIGHT-DUTY AUTO - 300 MILE RANGE"/>
    <x v="46"/>
    <s v="TRANSPORTATION"/>
    <x v="2"/>
    <s v="DIESEL FUEL"/>
    <m/>
  </r>
  <r>
    <n v="85658"/>
    <s v="REFERENCE ELECTRIFICATION - MODERATE TECHNOLOGY ADVANCEMENT"/>
    <x v="0"/>
    <s v="ELECTRIC LIGHT-DUTY AUTO - 300 MILE RANGE"/>
    <x v="46"/>
    <s v="TRANSPORTATION"/>
    <x v="2"/>
    <s v="COMPRESSED PIPELINE GAS"/>
    <m/>
  </r>
  <r>
    <n v="85659"/>
    <s v="REFERENCE ELECTRIFICATION - MODERATE TECHNOLOGY ADVANCEMENT"/>
    <x v="0"/>
    <s v="ELECTRIC LIGHT-DUTY AUTO - 300 MILE RANGE"/>
    <x v="46"/>
    <s v="TRANSPORTATION"/>
    <x v="2"/>
    <s v="LIQUID HYDROGEN"/>
    <m/>
  </r>
  <r>
    <n v="85660"/>
    <s v="REFERENCE ELECTRIFICATION - MODERATE TECHNOLOGY ADVANCEMENT"/>
    <x v="0"/>
    <s v="ELECTRIC LIGHT-DUTY AUTO - 300 MILE RANGE"/>
    <x v="47"/>
    <s v="TRANSPORTATION"/>
    <x v="2"/>
    <s v="GASOLINE FUEL"/>
    <m/>
  </r>
  <r>
    <n v="85661"/>
    <s v="REFERENCE ELECTRIFICATION - MODERATE TECHNOLOGY ADVANCEMENT"/>
    <x v="0"/>
    <s v="ELECTRIC LIGHT-DUTY AUTO - 300 MILE RANGE"/>
    <x v="47"/>
    <s v="TRANSPORTATION"/>
    <x v="2"/>
    <s v="ELECTRICITY"/>
    <n v="0"/>
  </r>
  <r>
    <n v="85662"/>
    <s v="REFERENCE ELECTRIFICATION - MODERATE TECHNOLOGY ADVANCEMENT"/>
    <x v="0"/>
    <s v="ELECTRIC LIGHT-DUTY AUTO - 300 MILE RANGE"/>
    <x v="47"/>
    <s v="TRANSPORTATION"/>
    <x v="2"/>
    <s v="DIESEL FUEL"/>
    <m/>
  </r>
  <r>
    <n v="85663"/>
    <s v="REFERENCE ELECTRIFICATION - MODERATE TECHNOLOGY ADVANCEMENT"/>
    <x v="0"/>
    <s v="ELECTRIC LIGHT-DUTY AUTO - 300 MILE RANGE"/>
    <x v="47"/>
    <s v="TRANSPORTATION"/>
    <x v="2"/>
    <s v="COMPRESSED PIPELINE GAS"/>
    <m/>
  </r>
  <r>
    <n v="85664"/>
    <s v="REFERENCE ELECTRIFICATION - MODERATE TECHNOLOGY ADVANCEMENT"/>
    <x v="0"/>
    <s v="ELECTRIC LIGHT-DUTY AUTO - 300 MILE RANGE"/>
    <x v="47"/>
    <s v="TRANSPORTATION"/>
    <x v="2"/>
    <s v="LIQUID HYDROGEN"/>
    <m/>
  </r>
  <r>
    <n v="85665"/>
    <s v="REFERENCE ELECTRIFICATION - MODERATE TECHNOLOGY ADVANCEMENT"/>
    <x v="0"/>
    <s v="ELECTRIC LIGHT-DUTY AUTO - 300 MILE RANGE"/>
    <x v="48"/>
    <s v="TRANSPORTATION"/>
    <x v="2"/>
    <s v="GASOLINE FUEL"/>
    <m/>
  </r>
  <r>
    <n v="85666"/>
    <s v="REFERENCE ELECTRIFICATION - MODERATE TECHNOLOGY ADVANCEMENT"/>
    <x v="0"/>
    <s v="ELECTRIC LIGHT-DUTY AUTO - 300 MILE RANGE"/>
    <x v="48"/>
    <s v="TRANSPORTATION"/>
    <x v="2"/>
    <s v="ELECTRICITY"/>
    <n v="0"/>
  </r>
  <r>
    <n v="85667"/>
    <s v="REFERENCE ELECTRIFICATION - MODERATE TECHNOLOGY ADVANCEMENT"/>
    <x v="0"/>
    <s v="ELECTRIC LIGHT-DUTY AUTO - 300 MILE RANGE"/>
    <x v="48"/>
    <s v="TRANSPORTATION"/>
    <x v="2"/>
    <s v="DIESEL FUEL"/>
    <m/>
  </r>
  <r>
    <n v="85668"/>
    <s v="REFERENCE ELECTRIFICATION - MODERATE TECHNOLOGY ADVANCEMENT"/>
    <x v="0"/>
    <s v="ELECTRIC LIGHT-DUTY AUTO - 300 MILE RANGE"/>
    <x v="48"/>
    <s v="TRANSPORTATION"/>
    <x v="2"/>
    <s v="COMPRESSED PIPELINE GAS"/>
    <m/>
  </r>
  <r>
    <n v="85669"/>
    <s v="REFERENCE ELECTRIFICATION - MODERATE TECHNOLOGY ADVANCEMENT"/>
    <x v="0"/>
    <s v="ELECTRIC LIGHT-DUTY AUTO - 300 MILE RANGE"/>
    <x v="48"/>
    <s v="TRANSPORTATION"/>
    <x v="2"/>
    <s v="LIQUID HYDROGEN"/>
    <m/>
  </r>
  <r>
    <n v="85670"/>
    <s v="REFERENCE ELECTRIFICATION - MODERATE TECHNOLOGY ADVANCEMENT"/>
    <x v="0"/>
    <s v="ELECTRIC LIGHT-DUTY AUTO - 300 MILE RANGE"/>
    <x v="49"/>
    <s v="TRANSPORTATION"/>
    <x v="2"/>
    <s v="GASOLINE FUEL"/>
    <m/>
  </r>
  <r>
    <n v="85671"/>
    <s v="REFERENCE ELECTRIFICATION - MODERATE TECHNOLOGY ADVANCEMENT"/>
    <x v="0"/>
    <s v="ELECTRIC LIGHT-DUTY AUTO - 300 MILE RANGE"/>
    <x v="49"/>
    <s v="TRANSPORTATION"/>
    <x v="2"/>
    <s v="ELECTRICITY"/>
    <n v="0"/>
  </r>
  <r>
    <n v="85672"/>
    <s v="REFERENCE ELECTRIFICATION - MODERATE TECHNOLOGY ADVANCEMENT"/>
    <x v="0"/>
    <s v="ELECTRIC LIGHT-DUTY AUTO - 300 MILE RANGE"/>
    <x v="49"/>
    <s v="TRANSPORTATION"/>
    <x v="2"/>
    <s v="DIESEL FUEL"/>
    <m/>
  </r>
  <r>
    <n v="85673"/>
    <s v="REFERENCE ELECTRIFICATION - MODERATE TECHNOLOGY ADVANCEMENT"/>
    <x v="0"/>
    <s v="ELECTRIC LIGHT-DUTY AUTO - 300 MILE RANGE"/>
    <x v="49"/>
    <s v="TRANSPORTATION"/>
    <x v="2"/>
    <s v="COMPRESSED PIPELINE GAS"/>
    <m/>
  </r>
  <r>
    <n v="85674"/>
    <s v="REFERENCE ELECTRIFICATION - MODERATE TECHNOLOGY ADVANCEMENT"/>
    <x v="0"/>
    <s v="ELECTRIC LIGHT-DUTY AUTO - 300 MILE RANGE"/>
    <x v="49"/>
    <s v="TRANSPORTATION"/>
    <x v="2"/>
    <s v="LIQUID HYDROGEN"/>
    <m/>
  </r>
  <r>
    <n v="85675"/>
    <s v="REFERENCE ELECTRIFICATION - MODERATE TECHNOLOGY ADVANCEMENT"/>
    <x v="0"/>
    <s v="ELECTRIC LIGHT-DUTY AUTO - 300 MILE RANGE"/>
    <x v="50"/>
    <s v="TRANSPORTATION"/>
    <x v="2"/>
    <s v="GASOLINE FUEL"/>
    <m/>
  </r>
  <r>
    <n v="85676"/>
    <s v="REFERENCE ELECTRIFICATION - MODERATE TECHNOLOGY ADVANCEMENT"/>
    <x v="0"/>
    <s v="ELECTRIC LIGHT-DUTY AUTO - 300 MILE RANGE"/>
    <x v="50"/>
    <s v="TRANSPORTATION"/>
    <x v="2"/>
    <s v="ELECTRICITY"/>
    <n v="0"/>
  </r>
  <r>
    <n v="85677"/>
    <s v="REFERENCE ELECTRIFICATION - MODERATE TECHNOLOGY ADVANCEMENT"/>
    <x v="0"/>
    <s v="ELECTRIC LIGHT-DUTY AUTO - 300 MILE RANGE"/>
    <x v="50"/>
    <s v="TRANSPORTATION"/>
    <x v="2"/>
    <s v="DIESEL FUEL"/>
    <m/>
  </r>
  <r>
    <n v="85678"/>
    <s v="REFERENCE ELECTRIFICATION - MODERATE TECHNOLOGY ADVANCEMENT"/>
    <x v="0"/>
    <s v="ELECTRIC LIGHT-DUTY AUTO - 300 MILE RANGE"/>
    <x v="50"/>
    <s v="TRANSPORTATION"/>
    <x v="2"/>
    <s v="COMPRESSED PIPELINE GAS"/>
    <m/>
  </r>
  <r>
    <n v="85679"/>
    <s v="REFERENCE ELECTRIFICATION - MODERATE TECHNOLOGY ADVANCEMENT"/>
    <x v="0"/>
    <s v="ELECTRIC LIGHT-DUTY AUTO - 300 MILE RANGE"/>
    <x v="50"/>
    <s v="TRANSPORTATION"/>
    <x v="2"/>
    <s v="LIQUID HYDROGEN"/>
    <m/>
  </r>
  <r>
    <n v="85680"/>
    <s v="REFERENCE ELECTRIFICATION - MODERATE TECHNOLOGY ADVANCEMENT"/>
    <x v="0"/>
    <s v="ELECTRIC LIGHT-DUTY TRUCK - 100 MILE RANGE"/>
    <x v="0"/>
    <s v="TRANSPORTATION"/>
    <x v="3"/>
    <s v="GASOLINE FUEL"/>
    <n v="0"/>
  </r>
  <r>
    <n v="85681"/>
    <s v="REFERENCE ELECTRIFICATION - MODERATE TECHNOLOGY ADVANCEMENT"/>
    <x v="0"/>
    <s v="ELECTRIC LIGHT-DUTY TRUCK - 100 MILE RANGE"/>
    <x v="0"/>
    <s v="TRANSPORTATION"/>
    <x v="3"/>
    <s v="ELECTRICITY"/>
    <n v="72563.27637532679"/>
  </r>
  <r>
    <n v="85682"/>
    <s v="REFERENCE ELECTRIFICATION - MODERATE TECHNOLOGY ADVANCEMENT"/>
    <x v="0"/>
    <s v="ELECTRIC LIGHT-DUTY TRUCK - 100 MILE RANGE"/>
    <x v="0"/>
    <s v="TRANSPORTATION"/>
    <x v="3"/>
    <s v="DIESEL FUEL"/>
    <n v="0"/>
  </r>
  <r>
    <n v="85683"/>
    <s v="REFERENCE ELECTRIFICATION - MODERATE TECHNOLOGY ADVANCEMENT"/>
    <x v="0"/>
    <s v="ELECTRIC LIGHT-DUTY TRUCK - 100 MILE RANGE"/>
    <x v="0"/>
    <s v="TRANSPORTATION"/>
    <x v="3"/>
    <s v="COMPRESSED PIPELINE GAS"/>
    <n v="0"/>
  </r>
  <r>
    <n v="85684"/>
    <s v="REFERENCE ELECTRIFICATION - MODERATE TECHNOLOGY ADVANCEMENT"/>
    <x v="0"/>
    <s v="ELECTRIC LIGHT-DUTY TRUCK - 100 MILE RANGE"/>
    <x v="0"/>
    <s v="TRANSPORTATION"/>
    <x v="3"/>
    <s v="LIQUID HYDROGEN"/>
    <n v="0"/>
  </r>
  <r>
    <n v="85685"/>
    <s v="REFERENCE ELECTRIFICATION - MODERATE TECHNOLOGY ADVANCEMENT"/>
    <x v="0"/>
    <s v="ELECTRIC LIGHT-DUTY TRUCK - 100 MILE RANGE"/>
    <x v="1"/>
    <s v="TRANSPORTATION"/>
    <x v="3"/>
    <s v="GASOLINE FUEL"/>
    <n v="0"/>
  </r>
  <r>
    <n v="85686"/>
    <s v="REFERENCE ELECTRIFICATION - MODERATE TECHNOLOGY ADVANCEMENT"/>
    <x v="0"/>
    <s v="ELECTRIC LIGHT-DUTY TRUCK - 100 MILE RANGE"/>
    <x v="1"/>
    <s v="TRANSPORTATION"/>
    <x v="3"/>
    <s v="ELECTRICITY"/>
    <n v="5253.44988277726"/>
  </r>
  <r>
    <n v="85687"/>
    <s v="REFERENCE ELECTRIFICATION - MODERATE TECHNOLOGY ADVANCEMENT"/>
    <x v="0"/>
    <s v="ELECTRIC LIGHT-DUTY TRUCK - 100 MILE RANGE"/>
    <x v="1"/>
    <s v="TRANSPORTATION"/>
    <x v="3"/>
    <s v="DIESEL FUEL"/>
    <n v="0"/>
  </r>
  <r>
    <n v="85688"/>
    <s v="REFERENCE ELECTRIFICATION - MODERATE TECHNOLOGY ADVANCEMENT"/>
    <x v="0"/>
    <s v="ELECTRIC LIGHT-DUTY TRUCK - 100 MILE RANGE"/>
    <x v="1"/>
    <s v="TRANSPORTATION"/>
    <x v="3"/>
    <s v="COMPRESSED PIPELINE GAS"/>
    <n v="0"/>
  </r>
  <r>
    <n v="85689"/>
    <s v="REFERENCE ELECTRIFICATION - MODERATE TECHNOLOGY ADVANCEMENT"/>
    <x v="0"/>
    <s v="ELECTRIC LIGHT-DUTY TRUCK - 100 MILE RANGE"/>
    <x v="1"/>
    <s v="TRANSPORTATION"/>
    <x v="3"/>
    <s v="LIQUID HYDROGEN"/>
    <n v="0"/>
  </r>
  <r>
    <n v="85690"/>
    <s v="REFERENCE ELECTRIFICATION - MODERATE TECHNOLOGY ADVANCEMENT"/>
    <x v="0"/>
    <s v="ELECTRIC LIGHT-DUTY TRUCK - 100 MILE RANGE"/>
    <x v="2"/>
    <s v="TRANSPORTATION"/>
    <x v="3"/>
    <s v="GASOLINE FUEL"/>
    <n v="0"/>
  </r>
  <r>
    <n v="85691"/>
    <s v="REFERENCE ELECTRIFICATION - MODERATE TECHNOLOGY ADVANCEMENT"/>
    <x v="0"/>
    <s v="ELECTRIC LIGHT-DUTY TRUCK - 100 MILE RANGE"/>
    <x v="2"/>
    <s v="TRANSPORTATION"/>
    <x v="3"/>
    <s v="ELECTRICITY"/>
    <n v="68294.84830758499"/>
  </r>
  <r>
    <n v="85692"/>
    <s v="REFERENCE ELECTRIFICATION - MODERATE TECHNOLOGY ADVANCEMENT"/>
    <x v="0"/>
    <s v="ELECTRIC LIGHT-DUTY TRUCK - 100 MILE RANGE"/>
    <x v="2"/>
    <s v="TRANSPORTATION"/>
    <x v="3"/>
    <s v="DIESEL FUEL"/>
    <n v="0"/>
  </r>
  <r>
    <n v="85693"/>
    <s v="REFERENCE ELECTRIFICATION - MODERATE TECHNOLOGY ADVANCEMENT"/>
    <x v="0"/>
    <s v="ELECTRIC LIGHT-DUTY TRUCK - 100 MILE RANGE"/>
    <x v="2"/>
    <s v="TRANSPORTATION"/>
    <x v="3"/>
    <s v="COMPRESSED PIPELINE GAS"/>
    <n v="0"/>
  </r>
  <r>
    <n v="85694"/>
    <s v="REFERENCE ELECTRIFICATION - MODERATE TECHNOLOGY ADVANCEMENT"/>
    <x v="0"/>
    <s v="ELECTRIC LIGHT-DUTY TRUCK - 100 MILE RANGE"/>
    <x v="2"/>
    <s v="TRANSPORTATION"/>
    <x v="3"/>
    <s v="LIQUID HYDROGEN"/>
    <n v="0"/>
  </r>
  <r>
    <n v="85695"/>
    <s v="REFERENCE ELECTRIFICATION - MODERATE TECHNOLOGY ADVANCEMENT"/>
    <x v="0"/>
    <s v="ELECTRIC LIGHT-DUTY TRUCK - 100 MILE RANGE"/>
    <x v="3"/>
    <s v="TRANSPORTATION"/>
    <x v="3"/>
    <s v="GASOLINE FUEL"/>
    <n v="0"/>
  </r>
  <r>
    <n v="85696"/>
    <s v="REFERENCE ELECTRIFICATION - MODERATE TECHNOLOGY ADVANCEMENT"/>
    <x v="0"/>
    <s v="ELECTRIC LIGHT-DUTY TRUCK - 100 MILE RANGE"/>
    <x v="3"/>
    <s v="TRANSPORTATION"/>
    <x v="3"/>
    <s v="ELECTRICITY"/>
    <n v="35132.4458847387"/>
  </r>
  <r>
    <n v="85697"/>
    <s v="REFERENCE ELECTRIFICATION - MODERATE TECHNOLOGY ADVANCEMENT"/>
    <x v="0"/>
    <s v="ELECTRIC LIGHT-DUTY TRUCK - 100 MILE RANGE"/>
    <x v="3"/>
    <s v="TRANSPORTATION"/>
    <x v="3"/>
    <s v="DIESEL FUEL"/>
    <n v="0"/>
  </r>
  <r>
    <n v="85698"/>
    <s v="REFERENCE ELECTRIFICATION - MODERATE TECHNOLOGY ADVANCEMENT"/>
    <x v="0"/>
    <s v="ELECTRIC LIGHT-DUTY TRUCK - 100 MILE RANGE"/>
    <x v="3"/>
    <s v="TRANSPORTATION"/>
    <x v="3"/>
    <s v="COMPRESSED PIPELINE GAS"/>
    <n v="0"/>
  </r>
  <r>
    <n v="85699"/>
    <s v="REFERENCE ELECTRIFICATION - MODERATE TECHNOLOGY ADVANCEMENT"/>
    <x v="0"/>
    <s v="ELECTRIC LIGHT-DUTY TRUCK - 100 MILE RANGE"/>
    <x v="3"/>
    <s v="TRANSPORTATION"/>
    <x v="3"/>
    <s v="LIQUID HYDROGEN"/>
    <n v="0"/>
  </r>
  <r>
    <n v="85700"/>
    <s v="REFERENCE ELECTRIFICATION - MODERATE TECHNOLOGY ADVANCEMENT"/>
    <x v="0"/>
    <s v="ELECTRIC LIGHT-DUTY TRUCK - 100 MILE RANGE"/>
    <x v="4"/>
    <s v="TRANSPORTATION"/>
    <x v="3"/>
    <s v="GASOLINE FUEL"/>
    <n v="0"/>
  </r>
  <r>
    <n v="85701"/>
    <s v="REFERENCE ELECTRIFICATION - MODERATE TECHNOLOGY ADVANCEMENT"/>
    <x v="0"/>
    <s v="ELECTRIC LIGHT-DUTY TRUCK - 100 MILE RANGE"/>
    <x v="4"/>
    <s v="TRANSPORTATION"/>
    <x v="3"/>
    <s v="ELECTRICITY"/>
    <n v="370696.55666708"/>
  </r>
  <r>
    <n v="85702"/>
    <s v="REFERENCE ELECTRIFICATION - MODERATE TECHNOLOGY ADVANCEMENT"/>
    <x v="0"/>
    <s v="ELECTRIC LIGHT-DUTY TRUCK - 100 MILE RANGE"/>
    <x v="4"/>
    <s v="TRANSPORTATION"/>
    <x v="3"/>
    <s v="DIESEL FUEL"/>
    <n v="0"/>
  </r>
  <r>
    <n v="85703"/>
    <s v="REFERENCE ELECTRIFICATION - MODERATE TECHNOLOGY ADVANCEMENT"/>
    <x v="0"/>
    <s v="ELECTRIC LIGHT-DUTY TRUCK - 100 MILE RANGE"/>
    <x v="4"/>
    <s v="TRANSPORTATION"/>
    <x v="3"/>
    <s v="COMPRESSED PIPELINE GAS"/>
    <n v="0"/>
  </r>
  <r>
    <n v="85704"/>
    <s v="REFERENCE ELECTRIFICATION - MODERATE TECHNOLOGY ADVANCEMENT"/>
    <x v="0"/>
    <s v="ELECTRIC LIGHT-DUTY TRUCK - 100 MILE RANGE"/>
    <x v="4"/>
    <s v="TRANSPORTATION"/>
    <x v="3"/>
    <s v="LIQUID HYDROGEN"/>
    <n v="0"/>
  </r>
  <r>
    <n v="85705"/>
    <s v="REFERENCE ELECTRIFICATION - MODERATE TECHNOLOGY ADVANCEMENT"/>
    <x v="0"/>
    <s v="ELECTRIC LIGHT-DUTY TRUCK - 100 MILE RANGE"/>
    <x v="5"/>
    <s v="TRANSPORTATION"/>
    <x v="3"/>
    <s v="GASOLINE FUEL"/>
    <n v="0"/>
  </r>
  <r>
    <n v="85706"/>
    <s v="REFERENCE ELECTRIFICATION - MODERATE TECHNOLOGY ADVANCEMENT"/>
    <x v="0"/>
    <s v="ELECTRIC LIGHT-DUTY TRUCK - 100 MILE RANGE"/>
    <x v="5"/>
    <s v="TRANSPORTATION"/>
    <x v="3"/>
    <s v="ELECTRICITY"/>
    <n v="56802.9267606778"/>
  </r>
  <r>
    <n v="85707"/>
    <s v="REFERENCE ELECTRIFICATION - MODERATE TECHNOLOGY ADVANCEMENT"/>
    <x v="0"/>
    <s v="ELECTRIC LIGHT-DUTY TRUCK - 100 MILE RANGE"/>
    <x v="5"/>
    <s v="TRANSPORTATION"/>
    <x v="3"/>
    <s v="DIESEL FUEL"/>
    <n v="0"/>
  </r>
  <r>
    <n v="85708"/>
    <s v="REFERENCE ELECTRIFICATION - MODERATE TECHNOLOGY ADVANCEMENT"/>
    <x v="0"/>
    <s v="ELECTRIC LIGHT-DUTY TRUCK - 100 MILE RANGE"/>
    <x v="5"/>
    <s v="TRANSPORTATION"/>
    <x v="3"/>
    <s v="COMPRESSED PIPELINE GAS"/>
    <n v="0"/>
  </r>
  <r>
    <n v="85709"/>
    <s v="REFERENCE ELECTRIFICATION - MODERATE TECHNOLOGY ADVANCEMENT"/>
    <x v="0"/>
    <s v="ELECTRIC LIGHT-DUTY TRUCK - 100 MILE RANGE"/>
    <x v="5"/>
    <s v="TRANSPORTATION"/>
    <x v="3"/>
    <s v="LIQUID HYDROGEN"/>
    <n v="0"/>
  </r>
  <r>
    <n v="85710"/>
    <s v="REFERENCE ELECTRIFICATION - MODERATE TECHNOLOGY ADVANCEMENT"/>
    <x v="0"/>
    <s v="ELECTRIC LIGHT-DUTY TRUCK - 100 MILE RANGE"/>
    <x v="6"/>
    <s v="TRANSPORTATION"/>
    <x v="3"/>
    <s v="GASOLINE FUEL"/>
    <n v="0"/>
  </r>
  <r>
    <n v="85711"/>
    <s v="REFERENCE ELECTRIFICATION - MODERATE TECHNOLOGY ADVANCEMENT"/>
    <x v="0"/>
    <s v="ELECTRIC LIGHT-DUTY TRUCK - 100 MILE RANGE"/>
    <x v="6"/>
    <s v="TRANSPORTATION"/>
    <x v="3"/>
    <s v="ELECTRICITY"/>
    <n v="38087.5115322222"/>
  </r>
  <r>
    <n v="85712"/>
    <s v="REFERENCE ELECTRIFICATION - MODERATE TECHNOLOGY ADVANCEMENT"/>
    <x v="0"/>
    <s v="ELECTRIC LIGHT-DUTY TRUCK - 100 MILE RANGE"/>
    <x v="6"/>
    <s v="TRANSPORTATION"/>
    <x v="3"/>
    <s v="DIESEL FUEL"/>
    <n v="0"/>
  </r>
  <r>
    <n v="85713"/>
    <s v="REFERENCE ELECTRIFICATION - MODERATE TECHNOLOGY ADVANCEMENT"/>
    <x v="0"/>
    <s v="ELECTRIC LIGHT-DUTY TRUCK - 100 MILE RANGE"/>
    <x v="6"/>
    <s v="TRANSPORTATION"/>
    <x v="3"/>
    <s v="COMPRESSED PIPELINE GAS"/>
    <n v="0"/>
  </r>
  <r>
    <n v="85714"/>
    <s v="REFERENCE ELECTRIFICATION - MODERATE TECHNOLOGY ADVANCEMENT"/>
    <x v="0"/>
    <s v="ELECTRIC LIGHT-DUTY TRUCK - 100 MILE RANGE"/>
    <x v="6"/>
    <s v="TRANSPORTATION"/>
    <x v="3"/>
    <s v="LIQUID HYDROGEN"/>
    <n v="0"/>
  </r>
  <r>
    <n v="85715"/>
    <s v="REFERENCE ELECTRIFICATION - MODERATE TECHNOLOGY ADVANCEMENT"/>
    <x v="0"/>
    <s v="ELECTRIC LIGHT-DUTY TRUCK - 100 MILE RANGE"/>
    <x v="7"/>
    <s v="TRANSPORTATION"/>
    <x v="3"/>
    <s v="GASOLINE FUEL"/>
    <n v="0"/>
  </r>
  <r>
    <n v="85716"/>
    <s v="REFERENCE ELECTRIFICATION - MODERATE TECHNOLOGY ADVANCEMENT"/>
    <x v="0"/>
    <s v="ELECTRIC LIGHT-DUTY TRUCK - 100 MILE RANGE"/>
    <x v="7"/>
    <s v="TRANSPORTATION"/>
    <x v="3"/>
    <s v="ELECTRICITY"/>
    <n v="7551.83418543826"/>
  </r>
  <r>
    <n v="85717"/>
    <s v="REFERENCE ELECTRIFICATION - MODERATE TECHNOLOGY ADVANCEMENT"/>
    <x v="0"/>
    <s v="ELECTRIC LIGHT-DUTY TRUCK - 100 MILE RANGE"/>
    <x v="7"/>
    <s v="TRANSPORTATION"/>
    <x v="3"/>
    <s v="DIESEL FUEL"/>
    <n v="0"/>
  </r>
  <r>
    <n v="85718"/>
    <s v="REFERENCE ELECTRIFICATION - MODERATE TECHNOLOGY ADVANCEMENT"/>
    <x v="0"/>
    <s v="ELECTRIC LIGHT-DUTY TRUCK - 100 MILE RANGE"/>
    <x v="7"/>
    <s v="TRANSPORTATION"/>
    <x v="3"/>
    <s v="COMPRESSED PIPELINE GAS"/>
    <n v="0"/>
  </r>
  <r>
    <n v="85719"/>
    <s v="REFERENCE ELECTRIFICATION - MODERATE TECHNOLOGY ADVANCEMENT"/>
    <x v="0"/>
    <s v="ELECTRIC LIGHT-DUTY TRUCK - 100 MILE RANGE"/>
    <x v="7"/>
    <s v="TRANSPORTATION"/>
    <x v="3"/>
    <s v="LIQUID HYDROGEN"/>
    <n v="0"/>
  </r>
  <r>
    <n v="85720"/>
    <s v="REFERENCE ELECTRIFICATION - MODERATE TECHNOLOGY ADVANCEMENT"/>
    <x v="0"/>
    <s v="ELECTRIC LIGHT-DUTY TRUCK - 100 MILE RANGE"/>
    <x v="8"/>
    <s v="TRANSPORTATION"/>
    <x v="3"/>
    <s v="GASOLINE FUEL"/>
    <n v="0"/>
  </r>
  <r>
    <n v="85721"/>
    <s v="REFERENCE ELECTRIFICATION - MODERATE TECHNOLOGY ADVANCEMENT"/>
    <x v="0"/>
    <s v="ELECTRIC LIGHT-DUTY TRUCK - 100 MILE RANGE"/>
    <x v="8"/>
    <s v="TRANSPORTATION"/>
    <x v="3"/>
    <s v="ELECTRICITY"/>
    <n v="7502.87208083271"/>
  </r>
  <r>
    <n v="85722"/>
    <s v="REFERENCE ELECTRIFICATION - MODERATE TECHNOLOGY ADVANCEMENT"/>
    <x v="0"/>
    <s v="ELECTRIC LIGHT-DUTY TRUCK - 100 MILE RANGE"/>
    <x v="8"/>
    <s v="TRANSPORTATION"/>
    <x v="3"/>
    <s v="DIESEL FUEL"/>
    <n v="0"/>
  </r>
  <r>
    <n v="85723"/>
    <s v="REFERENCE ELECTRIFICATION - MODERATE TECHNOLOGY ADVANCEMENT"/>
    <x v="0"/>
    <s v="ELECTRIC LIGHT-DUTY TRUCK - 100 MILE RANGE"/>
    <x v="8"/>
    <s v="TRANSPORTATION"/>
    <x v="3"/>
    <s v="COMPRESSED PIPELINE GAS"/>
    <n v="0"/>
  </r>
  <r>
    <n v="85724"/>
    <s v="REFERENCE ELECTRIFICATION - MODERATE TECHNOLOGY ADVANCEMENT"/>
    <x v="0"/>
    <s v="ELECTRIC LIGHT-DUTY TRUCK - 100 MILE RANGE"/>
    <x v="8"/>
    <s v="TRANSPORTATION"/>
    <x v="3"/>
    <s v="LIQUID HYDROGEN"/>
    <n v="0"/>
  </r>
  <r>
    <n v="85725"/>
    <s v="REFERENCE ELECTRIFICATION - MODERATE TECHNOLOGY ADVANCEMENT"/>
    <x v="0"/>
    <s v="ELECTRIC LIGHT-DUTY TRUCK - 100 MILE RANGE"/>
    <x v="9"/>
    <s v="TRANSPORTATION"/>
    <x v="3"/>
    <s v="GASOLINE FUEL"/>
    <n v="0"/>
  </r>
  <r>
    <n v="85726"/>
    <s v="REFERENCE ELECTRIFICATION - MODERATE TECHNOLOGY ADVANCEMENT"/>
    <x v="0"/>
    <s v="ELECTRIC LIGHT-DUTY TRUCK - 100 MILE RANGE"/>
    <x v="9"/>
    <s v="TRANSPORTATION"/>
    <x v="3"/>
    <s v="ELECTRICITY"/>
    <n v="226226.685126516"/>
  </r>
  <r>
    <n v="85727"/>
    <s v="REFERENCE ELECTRIFICATION - MODERATE TECHNOLOGY ADVANCEMENT"/>
    <x v="0"/>
    <s v="ELECTRIC LIGHT-DUTY TRUCK - 100 MILE RANGE"/>
    <x v="9"/>
    <s v="TRANSPORTATION"/>
    <x v="3"/>
    <s v="DIESEL FUEL"/>
    <n v="0"/>
  </r>
  <r>
    <n v="85728"/>
    <s v="REFERENCE ELECTRIFICATION - MODERATE TECHNOLOGY ADVANCEMENT"/>
    <x v="0"/>
    <s v="ELECTRIC LIGHT-DUTY TRUCK - 100 MILE RANGE"/>
    <x v="9"/>
    <s v="TRANSPORTATION"/>
    <x v="3"/>
    <s v="COMPRESSED PIPELINE GAS"/>
    <n v="0"/>
  </r>
  <r>
    <n v="85729"/>
    <s v="REFERENCE ELECTRIFICATION - MODERATE TECHNOLOGY ADVANCEMENT"/>
    <x v="0"/>
    <s v="ELECTRIC LIGHT-DUTY TRUCK - 100 MILE RANGE"/>
    <x v="9"/>
    <s v="TRANSPORTATION"/>
    <x v="3"/>
    <s v="LIQUID HYDROGEN"/>
    <n v="0"/>
  </r>
  <r>
    <n v="85730"/>
    <s v="REFERENCE ELECTRIFICATION - MODERATE TECHNOLOGY ADVANCEMENT"/>
    <x v="0"/>
    <s v="ELECTRIC LIGHT-DUTY TRUCK - 100 MILE RANGE"/>
    <x v="10"/>
    <s v="TRANSPORTATION"/>
    <x v="3"/>
    <s v="GASOLINE FUEL"/>
    <n v="0"/>
  </r>
  <r>
    <n v="85731"/>
    <s v="REFERENCE ELECTRIFICATION - MODERATE TECHNOLOGY ADVANCEMENT"/>
    <x v="0"/>
    <s v="ELECTRIC LIGHT-DUTY TRUCK - 100 MILE RANGE"/>
    <x v="10"/>
    <s v="TRANSPORTATION"/>
    <x v="3"/>
    <s v="ELECTRICITY"/>
    <n v="125426.11584182"/>
  </r>
  <r>
    <n v="85732"/>
    <s v="REFERENCE ELECTRIFICATION - MODERATE TECHNOLOGY ADVANCEMENT"/>
    <x v="0"/>
    <s v="ELECTRIC LIGHT-DUTY TRUCK - 100 MILE RANGE"/>
    <x v="10"/>
    <s v="TRANSPORTATION"/>
    <x v="3"/>
    <s v="DIESEL FUEL"/>
    <n v="0"/>
  </r>
  <r>
    <n v="85733"/>
    <s v="REFERENCE ELECTRIFICATION - MODERATE TECHNOLOGY ADVANCEMENT"/>
    <x v="0"/>
    <s v="ELECTRIC LIGHT-DUTY TRUCK - 100 MILE RANGE"/>
    <x v="10"/>
    <s v="TRANSPORTATION"/>
    <x v="3"/>
    <s v="COMPRESSED PIPELINE GAS"/>
    <n v="0"/>
  </r>
  <r>
    <n v="85734"/>
    <s v="REFERENCE ELECTRIFICATION - MODERATE TECHNOLOGY ADVANCEMENT"/>
    <x v="0"/>
    <s v="ELECTRIC LIGHT-DUTY TRUCK - 100 MILE RANGE"/>
    <x v="10"/>
    <s v="TRANSPORTATION"/>
    <x v="3"/>
    <s v="LIQUID HYDROGEN"/>
    <n v="0"/>
  </r>
  <r>
    <n v="85735"/>
    <s v="REFERENCE ELECTRIFICATION - MODERATE TECHNOLOGY ADVANCEMENT"/>
    <x v="0"/>
    <s v="ELECTRIC LIGHT-DUTY TRUCK - 100 MILE RANGE"/>
    <x v="11"/>
    <s v="TRANSPORTATION"/>
    <x v="3"/>
    <s v="GASOLINE FUEL"/>
    <n v="0"/>
  </r>
  <r>
    <n v="85736"/>
    <s v="REFERENCE ELECTRIFICATION - MODERATE TECHNOLOGY ADVANCEMENT"/>
    <x v="0"/>
    <s v="ELECTRIC LIGHT-DUTY TRUCK - 100 MILE RANGE"/>
    <x v="11"/>
    <s v="TRANSPORTATION"/>
    <x v="3"/>
    <s v="ELECTRICITY"/>
    <n v="12476.9425873053"/>
  </r>
  <r>
    <n v="85737"/>
    <s v="REFERENCE ELECTRIFICATION - MODERATE TECHNOLOGY ADVANCEMENT"/>
    <x v="0"/>
    <s v="ELECTRIC LIGHT-DUTY TRUCK - 100 MILE RANGE"/>
    <x v="11"/>
    <s v="TRANSPORTATION"/>
    <x v="3"/>
    <s v="DIESEL FUEL"/>
    <n v="0"/>
  </r>
  <r>
    <n v="85738"/>
    <s v="REFERENCE ELECTRIFICATION - MODERATE TECHNOLOGY ADVANCEMENT"/>
    <x v="0"/>
    <s v="ELECTRIC LIGHT-DUTY TRUCK - 100 MILE RANGE"/>
    <x v="11"/>
    <s v="TRANSPORTATION"/>
    <x v="3"/>
    <s v="COMPRESSED PIPELINE GAS"/>
    <n v="0"/>
  </r>
  <r>
    <n v="85739"/>
    <s v="REFERENCE ELECTRIFICATION - MODERATE TECHNOLOGY ADVANCEMENT"/>
    <x v="0"/>
    <s v="ELECTRIC LIGHT-DUTY TRUCK - 100 MILE RANGE"/>
    <x v="11"/>
    <s v="TRANSPORTATION"/>
    <x v="3"/>
    <s v="LIQUID HYDROGEN"/>
    <n v="0"/>
  </r>
  <r>
    <n v="85740"/>
    <s v="REFERENCE ELECTRIFICATION - MODERATE TECHNOLOGY ADVANCEMENT"/>
    <x v="0"/>
    <s v="ELECTRIC LIGHT-DUTY TRUCK - 100 MILE RANGE"/>
    <x v="12"/>
    <s v="TRANSPORTATION"/>
    <x v="3"/>
    <s v="GASOLINE FUEL"/>
    <n v="0"/>
  </r>
  <r>
    <n v="85741"/>
    <s v="REFERENCE ELECTRIFICATION - MODERATE TECHNOLOGY ADVANCEMENT"/>
    <x v="0"/>
    <s v="ELECTRIC LIGHT-DUTY TRUCK - 100 MILE RANGE"/>
    <x v="12"/>
    <s v="TRANSPORTATION"/>
    <x v="3"/>
    <s v="ELECTRICITY"/>
    <n v="17402.052774597"/>
  </r>
  <r>
    <n v="85742"/>
    <s v="REFERENCE ELECTRIFICATION - MODERATE TECHNOLOGY ADVANCEMENT"/>
    <x v="0"/>
    <s v="ELECTRIC LIGHT-DUTY TRUCK - 100 MILE RANGE"/>
    <x v="12"/>
    <s v="TRANSPORTATION"/>
    <x v="3"/>
    <s v="DIESEL FUEL"/>
    <n v="0"/>
  </r>
  <r>
    <n v="85743"/>
    <s v="REFERENCE ELECTRIFICATION - MODERATE TECHNOLOGY ADVANCEMENT"/>
    <x v="0"/>
    <s v="ELECTRIC LIGHT-DUTY TRUCK - 100 MILE RANGE"/>
    <x v="12"/>
    <s v="TRANSPORTATION"/>
    <x v="3"/>
    <s v="COMPRESSED PIPELINE GAS"/>
    <n v="0"/>
  </r>
  <r>
    <n v="85744"/>
    <s v="REFERENCE ELECTRIFICATION - MODERATE TECHNOLOGY ADVANCEMENT"/>
    <x v="0"/>
    <s v="ELECTRIC LIGHT-DUTY TRUCK - 100 MILE RANGE"/>
    <x v="12"/>
    <s v="TRANSPORTATION"/>
    <x v="3"/>
    <s v="LIQUID HYDROGEN"/>
    <n v="0"/>
  </r>
  <r>
    <n v="85745"/>
    <s v="REFERENCE ELECTRIFICATION - MODERATE TECHNOLOGY ADVANCEMENT"/>
    <x v="0"/>
    <s v="ELECTRIC LIGHT-DUTY TRUCK - 100 MILE RANGE"/>
    <x v="13"/>
    <s v="TRANSPORTATION"/>
    <x v="3"/>
    <s v="GASOLINE FUEL"/>
    <n v="0"/>
  </r>
  <r>
    <n v="85746"/>
    <s v="REFERENCE ELECTRIFICATION - MODERATE TECHNOLOGY ADVANCEMENT"/>
    <x v="0"/>
    <s v="ELECTRIC LIGHT-DUTY TRUCK - 100 MILE RANGE"/>
    <x v="13"/>
    <s v="TRANSPORTATION"/>
    <x v="3"/>
    <s v="ELECTRICITY"/>
    <n v="112620.831706235"/>
  </r>
  <r>
    <n v="85747"/>
    <s v="REFERENCE ELECTRIFICATION - MODERATE TECHNOLOGY ADVANCEMENT"/>
    <x v="0"/>
    <s v="ELECTRIC LIGHT-DUTY TRUCK - 100 MILE RANGE"/>
    <x v="13"/>
    <s v="TRANSPORTATION"/>
    <x v="3"/>
    <s v="DIESEL FUEL"/>
    <n v="0"/>
  </r>
  <r>
    <n v="85748"/>
    <s v="REFERENCE ELECTRIFICATION - MODERATE TECHNOLOGY ADVANCEMENT"/>
    <x v="0"/>
    <s v="ELECTRIC LIGHT-DUTY TRUCK - 100 MILE RANGE"/>
    <x v="13"/>
    <s v="TRANSPORTATION"/>
    <x v="3"/>
    <s v="COMPRESSED PIPELINE GAS"/>
    <n v="0"/>
  </r>
  <r>
    <n v="85749"/>
    <s v="REFERENCE ELECTRIFICATION - MODERATE TECHNOLOGY ADVANCEMENT"/>
    <x v="0"/>
    <s v="ELECTRIC LIGHT-DUTY TRUCK - 100 MILE RANGE"/>
    <x v="13"/>
    <s v="TRANSPORTATION"/>
    <x v="3"/>
    <s v="LIQUID HYDROGEN"/>
    <n v="0"/>
  </r>
  <r>
    <n v="85750"/>
    <s v="REFERENCE ELECTRIFICATION - MODERATE TECHNOLOGY ADVANCEMENT"/>
    <x v="0"/>
    <s v="ELECTRIC LIGHT-DUTY TRUCK - 100 MILE RANGE"/>
    <x v="14"/>
    <s v="TRANSPORTATION"/>
    <x v="3"/>
    <s v="GASOLINE FUEL"/>
    <n v="0"/>
  </r>
  <r>
    <n v="85751"/>
    <s v="REFERENCE ELECTRIFICATION - MODERATE TECHNOLOGY ADVANCEMENT"/>
    <x v="0"/>
    <s v="ELECTRIC LIGHT-DUTY TRUCK - 100 MILE RANGE"/>
    <x v="14"/>
    <s v="TRANSPORTATION"/>
    <x v="3"/>
    <s v="ELECTRICITY"/>
    <n v="85040.2198047928"/>
  </r>
  <r>
    <n v="85752"/>
    <s v="REFERENCE ELECTRIFICATION - MODERATE TECHNOLOGY ADVANCEMENT"/>
    <x v="0"/>
    <s v="ELECTRIC LIGHT-DUTY TRUCK - 100 MILE RANGE"/>
    <x v="14"/>
    <s v="TRANSPORTATION"/>
    <x v="3"/>
    <s v="DIESEL FUEL"/>
    <n v="0"/>
  </r>
  <r>
    <n v="85753"/>
    <s v="REFERENCE ELECTRIFICATION - MODERATE TECHNOLOGY ADVANCEMENT"/>
    <x v="0"/>
    <s v="ELECTRIC LIGHT-DUTY TRUCK - 100 MILE RANGE"/>
    <x v="14"/>
    <s v="TRANSPORTATION"/>
    <x v="3"/>
    <s v="COMPRESSED PIPELINE GAS"/>
    <n v="0"/>
  </r>
  <r>
    <n v="85754"/>
    <s v="REFERENCE ELECTRIFICATION - MODERATE TECHNOLOGY ADVANCEMENT"/>
    <x v="0"/>
    <s v="ELECTRIC LIGHT-DUTY TRUCK - 100 MILE RANGE"/>
    <x v="14"/>
    <s v="TRANSPORTATION"/>
    <x v="3"/>
    <s v="LIQUID HYDROGEN"/>
    <n v="0"/>
  </r>
  <r>
    <n v="85755"/>
    <s v="REFERENCE ELECTRIFICATION - MODERATE TECHNOLOGY ADVANCEMENT"/>
    <x v="0"/>
    <s v="ELECTRIC LIGHT-DUTY TRUCK - 100 MILE RANGE"/>
    <x v="15"/>
    <s v="TRANSPORTATION"/>
    <x v="3"/>
    <s v="GASOLINE FUEL"/>
    <n v="0"/>
  </r>
  <r>
    <n v="85756"/>
    <s v="REFERENCE ELECTRIFICATION - MODERATE TECHNOLOGY ADVANCEMENT"/>
    <x v="0"/>
    <s v="ELECTRIC LIGHT-DUTY TRUCK - 100 MILE RANGE"/>
    <x v="15"/>
    <s v="TRANSPORTATION"/>
    <x v="3"/>
    <s v="ELECTRICITY"/>
    <n v="34147.4239685694"/>
  </r>
  <r>
    <n v="85757"/>
    <s v="REFERENCE ELECTRIFICATION - MODERATE TECHNOLOGY ADVANCEMENT"/>
    <x v="0"/>
    <s v="ELECTRIC LIGHT-DUTY TRUCK - 100 MILE RANGE"/>
    <x v="15"/>
    <s v="TRANSPORTATION"/>
    <x v="3"/>
    <s v="DIESEL FUEL"/>
    <n v="0"/>
  </r>
  <r>
    <n v="85758"/>
    <s v="REFERENCE ELECTRIFICATION - MODERATE TECHNOLOGY ADVANCEMENT"/>
    <x v="0"/>
    <s v="ELECTRIC LIGHT-DUTY TRUCK - 100 MILE RANGE"/>
    <x v="15"/>
    <s v="TRANSPORTATION"/>
    <x v="3"/>
    <s v="COMPRESSED PIPELINE GAS"/>
    <n v="0"/>
  </r>
  <r>
    <n v="85759"/>
    <s v="REFERENCE ELECTRIFICATION - MODERATE TECHNOLOGY ADVANCEMENT"/>
    <x v="0"/>
    <s v="ELECTRIC LIGHT-DUTY TRUCK - 100 MILE RANGE"/>
    <x v="15"/>
    <s v="TRANSPORTATION"/>
    <x v="3"/>
    <s v="LIQUID HYDROGEN"/>
    <n v="0"/>
  </r>
  <r>
    <n v="85760"/>
    <s v="REFERENCE ELECTRIFICATION - MODERATE TECHNOLOGY ADVANCEMENT"/>
    <x v="0"/>
    <s v="ELECTRIC LIGHT-DUTY TRUCK - 100 MILE RANGE"/>
    <x v="16"/>
    <s v="TRANSPORTATION"/>
    <x v="3"/>
    <s v="GASOLINE FUEL"/>
    <n v="0"/>
  </r>
  <r>
    <n v="85761"/>
    <s v="REFERENCE ELECTRIFICATION - MODERATE TECHNOLOGY ADVANCEMENT"/>
    <x v="0"/>
    <s v="ELECTRIC LIGHT-DUTY TRUCK - 100 MILE RANGE"/>
    <x v="16"/>
    <s v="TRANSPORTATION"/>
    <x v="3"/>
    <s v="ELECTRICITY"/>
    <n v="32505.7210444113"/>
  </r>
  <r>
    <n v="85762"/>
    <s v="REFERENCE ELECTRIFICATION - MODERATE TECHNOLOGY ADVANCEMENT"/>
    <x v="0"/>
    <s v="ELECTRIC LIGHT-DUTY TRUCK - 100 MILE RANGE"/>
    <x v="16"/>
    <s v="TRANSPORTATION"/>
    <x v="3"/>
    <s v="DIESEL FUEL"/>
    <n v="0"/>
  </r>
  <r>
    <n v="85763"/>
    <s v="REFERENCE ELECTRIFICATION - MODERATE TECHNOLOGY ADVANCEMENT"/>
    <x v="0"/>
    <s v="ELECTRIC LIGHT-DUTY TRUCK - 100 MILE RANGE"/>
    <x v="16"/>
    <s v="TRANSPORTATION"/>
    <x v="3"/>
    <s v="COMPRESSED PIPELINE GAS"/>
    <n v="0"/>
  </r>
  <r>
    <n v="85764"/>
    <s v="REFERENCE ELECTRIFICATION - MODERATE TECHNOLOGY ADVANCEMENT"/>
    <x v="0"/>
    <s v="ELECTRIC LIGHT-DUTY TRUCK - 100 MILE RANGE"/>
    <x v="16"/>
    <s v="TRANSPORTATION"/>
    <x v="3"/>
    <s v="LIQUID HYDROGEN"/>
    <n v="0"/>
  </r>
  <r>
    <n v="85765"/>
    <s v="REFERENCE ELECTRIFICATION - MODERATE TECHNOLOGY ADVANCEMENT"/>
    <x v="0"/>
    <s v="ELECTRIC LIGHT-DUTY TRUCK - 100 MILE RANGE"/>
    <x v="17"/>
    <s v="TRANSPORTATION"/>
    <x v="3"/>
    <s v="GASOLINE FUEL"/>
    <n v="0"/>
  </r>
  <r>
    <n v="85766"/>
    <s v="REFERENCE ELECTRIFICATION - MODERATE TECHNOLOGY ADVANCEMENT"/>
    <x v="0"/>
    <s v="ELECTRIC LIGHT-DUTY TRUCK - 100 MILE RANGE"/>
    <x v="17"/>
    <s v="TRANSPORTATION"/>
    <x v="3"/>
    <s v="ELECTRICITY"/>
    <n v="52862.839399133"/>
  </r>
  <r>
    <n v="85767"/>
    <s v="REFERENCE ELECTRIFICATION - MODERATE TECHNOLOGY ADVANCEMENT"/>
    <x v="0"/>
    <s v="ELECTRIC LIGHT-DUTY TRUCK - 100 MILE RANGE"/>
    <x v="17"/>
    <s v="TRANSPORTATION"/>
    <x v="3"/>
    <s v="DIESEL FUEL"/>
    <n v="0"/>
  </r>
  <r>
    <n v="85768"/>
    <s v="REFERENCE ELECTRIFICATION - MODERATE TECHNOLOGY ADVANCEMENT"/>
    <x v="0"/>
    <s v="ELECTRIC LIGHT-DUTY TRUCK - 100 MILE RANGE"/>
    <x v="17"/>
    <s v="TRANSPORTATION"/>
    <x v="3"/>
    <s v="COMPRESSED PIPELINE GAS"/>
    <n v="0"/>
  </r>
  <r>
    <n v="85769"/>
    <s v="REFERENCE ELECTRIFICATION - MODERATE TECHNOLOGY ADVANCEMENT"/>
    <x v="0"/>
    <s v="ELECTRIC LIGHT-DUTY TRUCK - 100 MILE RANGE"/>
    <x v="17"/>
    <s v="TRANSPORTATION"/>
    <x v="3"/>
    <s v="LIQUID HYDROGEN"/>
    <n v="0"/>
  </r>
  <r>
    <n v="85770"/>
    <s v="REFERENCE ELECTRIFICATION - MODERATE TECHNOLOGY ADVANCEMENT"/>
    <x v="0"/>
    <s v="ELECTRIC LIGHT-DUTY TRUCK - 100 MILE RANGE"/>
    <x v="18"/>
    <s v="TRANSPORTATION"/>
    <x v="3"/>
    <s v="GASOLINE FUEL"/>
    <n v="0"/>
  </r>
  <r>
    <n v="85771"/>
    <s v="REFERENCE ELECTRIFICATION - MODERATE TECHNOLOGY ADVANCEMENT"/>
    <x v="0"/>
    <s v="ELECTRIC LIGHT-DUTY TRUCK - 100 MILE RANGE"/>
    <x v="18"/>
    <s v="TRANSPORTATION"/>
    <x v="3"/>
    <s v="ELECTRICITY"/>
    <n v="50236.1144914238"/>
  </r>
  <r>
    <n v="85772"/>
    <s v="REFERENCE ELECTRIFICATION - MODERATE TECHNOLOGY ADVANCEMENT"/>
    <x v="0"/>
    <s v="ELECTRIC LIGHT-DUTY TRUCK - 100 MILE RANGE"/>
    <x v="18"/>
    <s v="TRANSPORTATION"/>
    <x v="3"/>
    <s v="DIESEL FUEL"/>
    <n v="0"/>
  </r>
  <r>
    <n v="85773"/>
    <s v="REFERENCE ELECTRIFICATION - MODERATE TECHNOLOGY ADVANCEMENT"/>
    <x v="0"/>
    <s v="ELECTRIC LIGHT-DUTY TRUCK - 100 MILE RANGE"/>
    <x v="18"/>
    <s v="TRANSPORTATION"/>
    <x v="3"/>
    <s v="COMPRESSED PIPELINE GAS"/>
    <n v="0"/>
  </r>
  <r>
    <n v="85774"/>
    <s v="REFERENCE ELECTRIFICATION - MODERATE TECHNOLOGY ADVANCEMENT"/>
    <x v="0"/>
    <s v="ELECTRIC LIGHT-DUTY TRUCK - 100 MILE RANGE"/>
    <x v="18"/>
    <s v="TRANSPORTATION"/>
    <x v="3"/>
    <s v="LIQUID HYDROGEN"/>
    <n v="0"/>
  </r>
  <r>
    <n v="85775"/>
    <s v="REFERENCE ELECTRIFICATION - MODERATE TECHNOLOGY ADVANCEMENT"/>
    <x v="0"/>
    <s v="ELECTRIC LIGHT-DUTY TRUCK - 100 MILE RANGE"/>
    <x v="19"/>
    <s v="TRANSPORTATION"/>
    <x v="3"/>
    <s v="GASOLINE FUEL"/>
    <n v="0"/>
  </r>
  <r>
    <n v="85776"/>
    <s v="REFERENCE ELECTRIFICATION - MODERATE TECHNOLOGY ADVANCEMENT"/>
    <x v="0"/>
    <s v="ELECTRIC LIGHT-DUTY TRUCK - 100 MILE RANGE"/>
    <x v="19"/>
    <s v="TRANSPORTATION"/>
    <x v="3"/>
    <s v="ELECTRICITY"/>
    <n v="16745.3714634542"/>
  </r>
  <r>
    <n v="85777"/>
    <s v="REFERENCE ELECTRIFICATION - MODERATE TECHNOLOGY ADVANCEMENT"/>
    <x v="0"/>
    <s v="ELECTRIC LIGHT-DUTY TRUCK - 100 MILE RANGE"/>
    <x v="19"/>
    <s v="TRANSPORTATION"/>
    <x v="3"/>
    <s v="DIESEL FUEL"/>
    <n v="0"/>
  </r>
  <r>
    <n v="85778"/>
    <s v="REFERENCE ELECTRIFICATION - MODERATE TECHNOLOGY ADVANCEMENT"/>
    <x v="0"/>
    <s v="ELECTRIC LIGHT-DUTY TRUCK - 100 MILE RANGE"/>
    <x v="19"/>
    <s v="TRANSPORTATION"/>
    <x v="3"/>
    <s v="COMPRESSED PIPELINE GAS"/>
    <n v="0"/>
  </r>
  <r>
    <n v="85779"/>
    <s v="REFERENCE ELECTRIFICATION - MODERATE TECHNOLOGY ADVANCEMENT"/>
    <x v="0"/>
    <s v="ELECTRIC LIGHT-DUTY TRUCK - 100 MILE RANGE"/>
    <x v="19"/>
    <s v="TRANSPORTATION"/>
    <x v="3"/>
    <s v="LIQUID HYDROGEN"/>
    <n v="0"/>
  </r>
  <r>
    <n v="85780"/>
    <s v="REFERENCE ELECTRIFICATION - MODERATE TECHNOLOGY ADVANCEMENT"/>
    <x v="0"/>
    <s v="ELECTRIC LIGHT-DUTY TRUCK - 100 MILE RANGE"/>
    <x v="20"/>
    <s v="TRANSPORTATION"/>
    <x v="3"/>
    <s v="GASOLINE FUEL"/>
    <n v="0"/>
  </r>
  <r>
    <n v="85781"/>
    <s v="REFERENCE ELECTRIFICATION - MODERATE TECHNOLOGY ADVANCEMENT"/>
    <x v="0"/>
    <s v="ELECTRIC LIGHT-DUTY TRUCK - 100 MILE RANGE"/>
    <x v="20"/>
    <s v="TRANSPORTATION"/>
    <x v="3"/>
    <s v="ELECTRICITY"/>
    <n v="65996.46400500491"/>
  </r>
  <r>
    <n v="85782"/>
    <s v="REFERENCE ELECTRIFICATION - MODERATE TECHNOLOGY ADVANCEMENT"/>
    <x v="0"/>
    <s v="ELECTRIC LIGHT-DUTY TRUCK - 100 MILE RANGE"/>
    <x v="20"/>
    <s v="TRANSPORTATION"/>
    <x v="3"/>
    <s v="DIESEL FUEL"/>
    <n v="0"/>
  </r>
  <r>
    <n v="85783"/>
    <s v="REFERENCE ELECTRIFICATION - MODERATE TECHNOLOGY ADVANCEMENT"/>
    <x v="0"/>
    <s v="ELECTRIC LIGHT-DUTY TRUCK - 100 MILE RANGE"/>
    <x v="20"/>
    <s v="TRANSPORTATION"/>
    <x v="3"/>
    <s v="COMPRESSED PIPELINE GAS"/>
    <n v="0"/>
  </r>
  <r>
    <n v="85784"/>
    <s v="REFERENCE ELECTRIFICATION - MODERATE TECHNOLOGY ADVANCEMENT"/>
    <x v="0"/>
    <s v="ELECTRIC LIGHT-DUTY TRUCK - 100 MILE RANGE"/>
    <x v="20"/>
    <s v="TRANSPORTATION"/>
    <x v="3"/>
    <s v="LIQUID HYDROGEN"/>
    <n v="0"/>
  </r>
  <r>
    <n v="85785"/>
    <s v="REFERENCE ELECTRIFICATION - MODERATE TECHNOLOGY ADVANCEMENT"/>
    <x v="0"/>
    <s v="ELECTRIC LIGHT-DUTY TRUCK - 100 MILE RANGE"/>
    <x v="21"/>
    <s v="TRANSPORTATION"/>
    <x v="3"/>
    <s v="GASOLINE FUEL"/>
    <n v="0"/>
  </r>
  <r>
    <n v="85786"/>
    <s v="REFERENCE ELECTRIFICATION - MODERATE TECHNOLOGY ADVANCEMENT"/>
    <x v="0"/>
    <s v="ELECTRIC LIGHT-DUTY TRUCK - 100 MILE RANGE"/>
    <x v="21"/>
    <s v="TRANSPORTATION"/>
    <x v="3"/>
    <s v="ELECTRICITY"/>
    <n v="69608.21086258"/>
  </r>
  <r>
    <n v="85787"/>
    <s v="REFERENCE ELECTRIFICATION - MODERATE TECHNOLOGY ADVANCEMENT"/>
    <x v="0"/>
    <s v="ELECTRIC LIGHT-DUTY TRUCK - 100 MILE RANGE"/>
    <x v="21"/>
    <s v="TRANSPORTATION"/>
    <x v="3"/>
    <s v="DIESEL FUEL"/>
    <n v="0"/>
  </r>
  <r>
    <n v="85788"/>
    <s v="REFERENCE ELECTRIFICATION - MODERATE TECHNOLOGY ADVANCEMENT"/>
    <x v="0"/>
    <s v="ELECTRIC LIGHT-DUTY TRUCK - 100 MILE RANGE"/>
    <x v="21"/>
    <s v="TRANSPORTATION"/>
    <x v="3"/>
    <s v="COMPRESSED PIPELINE GAS"/>
    <n v="0"/>
  </r>
  <r>
    <n v="85789"/>
    <s v="REFERENCE ELECTRIFICATION - MODERATE TECHNOLOGY ADVANCEMENT"/>
    <x v="0"/>
    <s v="ELECTRIC LIGHT-DUTY TRUCK - 100 MILE RANGE"/>
    <x v="21"/>
    <s v="TRANSPORTATION"/>
    <x v="3"/>
    <s v="LIQUID HYDROGEN"/>
    <n v="0"/>
  </r>
  <r>
    <n v="85790"/>
    <s v="REFERENCE ELECTRIFICATION - MODERATE TECHNOLOGY ADVANCEMENT"/>
    <x v="0"/>
    <s v="ELECTRIC LIGHT-DUTY TRUCK - 100 MILE RANGE"/>
    <x v="22"/>
    <s v="TRANSPORTATION"/>
    <x v="3"/>
    <s v="GASOLINE FUEL"/>
    <n v="0"/>
  </r>
  <r>
    <n v="85791"/>
    <s v="REFERENCE ELECTRIFICATION - MODERATE TECHNOLOGY ADVANCEMENT"/>
    <x v="0"/>
    <s v="ELECTRIC LIGHT-DUTY TRUCK - 100 MILE RANGE"/>
    <x v="22"/>
    <s v="TRANSPORTATION"/>
    <x v="3"/>
    <s v="ELECTRICITY"/>
    <n v="113277.51284894"/>
  </r>
  <r>
    <n v="85792"/>
    <s v="REFERENCE ELECTRIFICATION - MODERATE TECHNOLOGY ADVANCEMENT"/>
    <x v="0"/>
    <s v="ELECTRIC LIGHT-DUTY TRUCK - 100 MILE RANGE"/>
    <x v="22"/>
    <s v="TRANSPORTATION"/>
    <x v="3"/>
    <s v="DIESEL FUEL"/>
    <n v="0"/>
  </r>
  <r>
    <n v="85793"/>
    <s v="REFERENCE ELECTRIFICATION - MODERATE TECHNOLOGY ADVANCEMENT"/>
    <x v="0"/>
    <s v="ELECTRIC LIGHT-DUTY TRUCK - 100 MILE RANGE"/>
    <x v="22"/>
    <s v="TRANSPORTATION"/>
    <x v="3"/>
    <s v="COMPRESSED PIPELINE GAS"/>
    <n v="0"/>
  </r>
  <r>
    <n v="85794"/>
    <s v="REFERENCE ELECTRIFICATION - MODERATE TECHNOLOGY ADVANCEMENT"/>
    <x v="0"/>
    <s v="ELECTRIC LIGHT-DUTY TRUCK - 100 MILE RANGE"/>
    <x v="22"/>
    <s v="TRANSPORTATION"/>
    <x v="3"/>
    <s v="LIQUID HYDROGEN"/>
    <n v="0"/>
  </r>
  <r>
    <n v="85795"/>
    <s v="REFERENCE ELECTRIFICATION - MODERATE TECHNOLOGY ADVANCEMENT"/>
    <x v="0"/>
    <s v="ELECTRIC LIGHT-DUTY TRUCK - 100 MILE RANGE"/>
    <x v="23"/>
    <s v="TRANSPORTATION"/>
    <x v="3"/>
    <s v="GASOLINE FUEL"/>
    <n v="0"/>
  </r>
  <r>
    <n v="85796"/>
    <s v="REFERENCE ELECTRIFICATION - MODERATE TECHNOLOGY ADVANCEMENT"/>
    <x v="0"/>
    <s v="ELECTRIC LIGHT-DUTY TRUCK - 100 MILE RANGE"/>
    <x v="23"/>
    <s v="TRANSPORTATION"/>
    <x v="3"/>
    <s v="ELECTRICITY"/>
    <n v="67966.5078036886"/>
  </r>
  <r>
    <n v="85797"/>
    <s v="REFERENCE ELECTRIFICATION - MODERATE TECHNOLOGY ADVANCEMENT"/>
    <x v="0"/>
    <s v="ELECTRIC LIGHT-DUTY TRUCK - 100 MILE RANGE"/>
    <x v="23"/>
    <s v="TRANSPORTATION"/>
    <x v="3"/>
    <s v="DIESEL FUEL"/>
    <n v="0"/>
  </r>
  <r>
    <n v="85798"/>
    <s v="REFERENCE ELECTRIFICATION - MODERATE TECHNOLOGY ADVANCEMENT"/>
    <x v="0"/>
    <s v="ELECTRIC LIGHT-DUTY TRUCK - 100 MILE RANGE"/>
    <x v="23"/>
    <s v="TRANSPORTATION"/>
    <x v="3"/>
    <s v="COMPRESSED PIPELINE GAS"/>
    <n v="0"/>
  </r>
  <r>
    <n v="85799"/>
    <s v="REFERENCE ELECTRIFICATION - MODERATE TECHNOLOGY ADVANCEMENT"/>
    <x v="0"/>
    <s v="ELECTRIC LIGHT-DUTY TRUCK - 100 MILE RANGE"/>
    <x v="23"/>
    <s v="TRANSPORTATION"/>
    <x v="3"/>
    <s v="LIQUID HYDROGEN"/>
    <n v="0"/>
  </r>
  <r>
    <n v="85800"/>
    <s v="REFERENCE ELECTRIFICATION - MODERATE TECHNOLOGY ADVANCEMENT"/>
    <x v="0"/>
    <s v="ELECTRIC LIGHT-DUTY TRUCK - 100 MILE RANGE"/>
    <x v="24"/>
    <s v="TRANSPORTATION"/>
    <x v="3"/>
    <s v="GASOLINE FUEL"/>
    <n v="0"/>
  </r>
  <r>
    <n v="85801"/>
    <s v="REFERENCE ELECTRIFICATION - MODERATE TECHNOLOGY ADVANCEMENT"/>
    <x v="0"/>
    <s v="ELECTRIC LIGHT-DUTY TRUCK - 100 MILE RANGE"/>
    <x v="24"/>
    <s v="TRANSPORTATION"/>
    <x v="3"/>
    <s v="ELECTRICITY"/>
    <n v="42684.2803059796"/>
  </r>
  <r>
    <n v="85802"/>
    <s v="REFERENCE ELECTRIFICATION - MODERATE TECHNOLOGY ADVANCEMENT"/>
    <x v="0"/>
    <s v="ELECTRIC LIGHT-DUTY TRUCK - 100 MILE RANGE"/>
    <x v="24"/>
    <s v="TRANSPORTATION"/>
    <x v="3"/>
    <s v="DIESEL FUEL"/>
    <n v="0"/>
  </r>
  <r>
    <n v="85803"/>
    <s v="REFERENCE ELECTRIFICATION - MODERATE TECHNOLOGY ADVANCEMENT"/>
    <x v="0"/>
    <s v="ELECTRIC LIGHT-DUTY TRUCK - 100 MILE RANGE"/>
    <x v="24"/>
    <s v="TRANSPORTATION"/>
    <x v="3"/>
    <s v="COMPRESSED PIPELINE GAS"/>
    <n v="0"/>
  </r>
  <r>
    <n v="85804"/>
    <s v="REFERENCE ELECTRIFICATION - MODERATE TECHNOLOGY ADVANCEMENT"/>
    <x v="0"/>
    <s v="ELECTRIC LIGHT-DUTY TRUCK - 100 MILE RANGE"/>
    <x v="24"/>
    <s v="TRANSPORTATION"/>
    <x v="3"/>
    <s v="LIQUID HYDROGEN"/>
    <n v="0"/>
  </r>
  <r>
    <n v="85805"/>
    <s v="REFERENCE ELECTRIFICATION - MODERATE TECHNOLOGY ADVANCEMENT"/>
    <x v="0"/>
    <s v="ELECTRIC LIGHT-DUTY TRUCK - 100 MILE RANGE"/>
    <x v="25"/>
    <s v="TRANSPORTATION"/>
    <x v="3"/>
    <s v="GASOLINE FUEL"/>
    <n v="0"/>
  </r>
  <r>
    <n v="85806"/>
    <s v="REFERENCE ELECTRIFICATION - MODERATE TECHNOLOGY ADVANCEMENT"/>
    <x v="0"/>
    <s v="ELECTRIC LIGHT-DUTY TRUCK - 100 MILE RANGE"/>
    <x v="25"/>
    <s v="TRANSPORTATION"/>
    <x v="3"/>
    <s v="ELECTRICITY"/>
    <n v="74204.97950159331"/>
  </r>
  <r>
    <n v="85807"/>
    <s v="REFERENCE ELECTRIFICATION - MODERATE TECHNOLOGY ADVANCEMENT"/>
    <x v="0"/>
    <s v="ELECTRIC LIGHT-DUTY TRUCK - 100 MILE RANGE"/>
    <x v="25"/>
    <s v="TRANSPORTATION"/>
    <x v="3"/>
    <s v="DIESEL FUEL"/>
    <n v="0"/>
  </r>
  <r>
    <n v="85808"/>
    <s v="REFERENCE ELECTRIFICATION - MODERATE TECHNOLOGY ADVANCEMENT"/>
    <x v="0"/>
    <s v="ELECTRIC LIGHT-DUTY TRUCK - 100 MILE RANGE"/>
    <x v="25"/>
    <s v="TRANSPORTATION"/>
    <x v="3"/>
    <s v="COMPRESSED PIPELINE GAS"/>
    <n v="0"/>
  </r>
  <r>
    <n v="85809"/>
    <s v="REFERENCE ELECTRIFICATION - MODERATE TECHNOLOGY ADVANCEMENT"/>
    <x v="0"/>
    <s v="ELECTRIC LIGHT-DUTY TRUCK - 100 MILE RANGE"/>
    <x v="25"/>
    <s v="TRANSPORTATION"/>
    <x v="3"/>
    <s v="LIQUID HYDROGEN"/>
    <n v="0"/>
  </r>
  <r>
    <n v="85810"/>
    <s v="REFERENCE ELECTRIFICATION - MODERATE TECHNOLOGY ADVANCEMENT"/>
    <x v="0"/>
    <s v="ELECTRIC LIGHT-DUTY TRUCK - 100 MILE RANGE"/>
    <x v="26"/>
    <s v="TRANSPORTATION"/>
    <x v="3"/>
    <s v="GASOLINE FUEL"/>
    <n v="0"/>
  </r>
  <r>
    <n v="85811"/>
    <s v="REFERENCE ELECTRIFICATION - MODERATE TECHNOLOGY ADVANCEMENT"/>
    <x v="0"/>
    <s v="ELECTRIC LIGHT-DUTY TRUCK - 100 MILE RANGE"/>
    <x v="26"/>
    <s v="TRANSPORTATION"/>
    <x v="3"/>
    <s v="ELECTRICITY"/>
    <n v="13461.9653119841"/>
  </r>
  <r>
    <n v="85812"/>
    <s v="REFERENCE ELECTRIFICATION - MODERATE TECHNOLOGY ADVANCEMENT"/>
    <x v="0"/>
    <s v="ELECTRIC LIGHT-DUTY TRUCK - 100 MILE RANGE"/>
    <x v="26"/>
    <s v="TRANSPORTATION"/>
    <x v="3"/>
    <s v="DIESEL FUEL"/>
    <n v="0"/>
  </r>
  <r>
    <n v="85813"/>
    <s v="REFERENCE ELECTRIFICATION - MODERATE TECHNOLOGY ADVANCEMENT"/>
    <x v="0"/>
    <s v="ELECTRIC LIGHT-DUTY TRUCK - 100 MILE RANGE"/>
    <x v="26"/>
    <s v="TRANSPORTATION"/>
    <x v="3"/>
    <s v="COMPRESSED PIPELINE GAS"/>
    <n v="0"/>
  </r>
  <r>
    <n v="85814"/>
    <s v="REFERENCE ELECTRIFICATION - MODERATE TECHNOLOGY ADVANCEMENT"/>
    <x v="0"/>
    <s v="ELECTRIC LIGHT-DUTY TRUCK - 100 MILE RANGE"/>
    <x v="26"/>
    <s v="TRANSPORTATION"/>
    <x v="3"/>
    <s v="LIQUID HYDROGEN"/>
    <n v="0"/>
  </r>
  <r>
    <n v="85815"/>
    <s v="REFERENCE ELECTRIFICATION - MODERATE TECHNOLOGY ADVANCEMENT"/>
    <x v="0"/>
    <s v="ELECTRIC LIGHT-DUTY TRUCK - 100 MILE RANGE"/>
    <x v="27"/>
    <s v="TRANSPORTATION"/>
    <x v="3"/>
    <s v="GASOLINE FUEL"/>
    <n v="0"/>
  </r>
  <r>
    <n v="85816"/>
    <s v="REFERENCE ELECTRIFICATION - MODERATE TECHNOLOGY ADVANCEMENT"/>
    <x v="0"/>
    <s v="ELECTRIC LIGHT-DUTY TRUCK - 100 MILE RANGE"/>
    <x v="27"/>
    <s v="TRANSPORTATION"/>
    <x v="3"/>
    <s v="ELECTRICITY"/>
    <n v="20685.4587576318"/>
  </r>
  <r>
    <n v="85817"/>
    <s v="REFERENCE ELECTRIFICATION - MODERATE TECHNOLOGY ADVANCEMENT"/>
    <x v="0"/>
    <s v="ELECTRIC LIGHT-DUTY TRUCK - 100 MILE RANGE"/>
    <x v="27"/>
    <s v="TRANSPORTATION"/>
    <x v="3"/>
    <s v="DIESEL FUEL"/>
    <n v="0"/>
  </r>
  <r>
    <n v="85818"/>
    <s v="REFERENCE ELECTRIFICATION - MODERATE TECHNOLOGY ADVANCEMENT"/>
    <x v="0"/>
    <s v="ELECTRIC LIGHT-DUTY TRUCK - 100 MILE RANGE"/>
    <x v="27"/>
    <s v="TRANSPORTATION"/>
    <x v="3"/>
    <s v="COMPRESSED PIPELINE GAS"/>
    <n v="0"/>
  </r>
  <r>
    <n v="85819"/>
    <s v="REFERENCE ELECTRIFICATION - MODERATE TECHNOLOGY ADVANCEMENT"/>
    <x v="0"/>
    <s v="ELECTRIC LIGHT-DUTY TRUCK - 100 MILE RANGE"/>
    <x v="27"/>
    <s v="TRANSPORTATION"/>
    <x v="3"/>
    <s v="LIQUID HYDROGEN"/>
    <n v="0"/>
  </r>
  <r>
    <n v="85820"/>
    <s v="REFERENCE ELECTRIFICATION - MODERATE TECHNOLOGY ADVANCEMENT"/>
    <x v="0"/>
    <s v="ELECTRIC LIGHT-DUTY TRUCK - 100 MILE RANGE"/>
    <x v="28"/>
    <s v="TRANSPORTATION"/>
    <x v="3"/>
    <s v="GASOLINE FUEL"/>
    <n v="0"/>
  </r>
  <r>
    <n v="85821"/>
    <s v="REFERENCE ELECTRIFICATION - MODERATE TECHNOLOGY ADVANCEMENT"/>
    <x v="0"/>
    <s v="ELECTRIC LIGHT-DUTY TRUCK - 100 MILE RANGE"/>
    <x v="28"/>
    <s v="TRANSPORTATION"/>
    <x v="3"/>
    <s v="ELECTRICITY"/>
    <n v="28565.6336491603"/>
  </r>
  <r>
    <n v="85822"/>
    <s v="REFERENCE ELECTRIFICATION - MODERATE TECHNOLOGY ADVANCEMENT"/>
    <x v="0"/>
    <s v="ELECTRIC LIGHT-DUTY TRUCK - 100 MILE RANGE"/>
    <x v="28"/>
    <s v="TRANSPORTATION"/>
    <x v="3"/>
    <s v="DIESEL FUEL"/>
    <n v="0"/>
  </r>
  <r>
    <n v="85823"/>
    <s v="REFERENCE ELECTRIFICATION - MODERATE TECHNOLOGY ADVANCEMENT"/>
    <x v="0"/>
    <s v="ELECTRIC LIGHT-DUTY TRUCK - 100 MILE RANGE"/>
    <x v="28"/>
    <s v="TRANSPORTATION"/>
    <x v="3"/>
    <s v="COMPRESSED PIPELINE GAS"/>
    <n v="0"/>
  </r>
  <r>
    <n v="85824"/>
    <s v="REFERENCE ELECTRIFICATION - MODERATE TECHNOLOGY ADVANCEMENT"/>
    <x v="0"/>
    <s v="ELECTRIC LIGHT-DUTY TRUCK - 100 MILE RANGE"/>
    <x v="28"/>
    <s v="TRANSPORTATION"/>
    <x v="3"/>
    <s v="LIQUID HYDROGEN"/>
    <n v="0"/>
  </r>
  <r>
    <n v="85825"/>
    <s v="REFERENCE ELECTRIFICATION - MODERATE TECHNOLOGY ADVANCEMENT"/>
    <x v="0"/>
    <s v="ELECTRIC LIGHT-DUTY TRUCK - 100 MILE RANGE"/>
    <x v="29"/>
    <s v="TRANSPORTATION"/>
    <x v="3"/>
    <s v="GASOLINE FUEL"/>
    <n v="0"/>
  </r>
  <r>
    <n v="85826"/>
    <s v="REFERENCE ELECTRIFICATION - MODERATE TECHNOLOGY ADVANCEMENT"/>
    <x v="0"/>
    <s v="ELECTRIC LIGHT-DUTY TRUCK - 100 MILE RANGE"/>
    <x v="29"/>
    <s v="TRANSPORTATION"/>
    <x v="3"/>
    <s v="ELECTRICITY"/>
    <n v="15432.0089759163"/>
  </r>
  <r>
    <n v="85827"/>
    <s v="REFERENCE ELECTRIFICATION - MODERATE TECHNOLOGY ADVANCEMENT"/>
    <x v="0"/>
    <s v="ELECTRIC LIGHT-DUTY TRUCK - 100 MILE RANGE"/>
    <x v="29"/>
    <s v="TRANSPORTATION"/>
    <x v="3"/>
    <s v="DIESEL FUEL"/>
    <n v="0"/>
  </r>
  <r>
    <n v="85828"/>
    <s v="REFERENCE ELECTRIFICATION - MODERATE TECHNOLOGY ADVANCEMENT"/>
    <x v="0"/>
    <s v="ELECTRIC LIGHT-DUTY TRUCK - 100 MILE RANGE"/>
    <x v="29"/>
    <s v="TRANSPORTATION"/>
    <x v="3"/>
    <s v="COMPRESSED PIPELINE GAS"/>
    <n v="0"/>
  </r>
  <r>
    <n v="85829"/>
    <s v="REFERENCE ELECTRIFICATION - MODERATE TECHNOLOGY ADVANCEMENT"/>
    <x v="0"/>
    <s v="ELECTRIC LIGHT-DUTY TRUCK - 100 MILE RANGE"/>
    <x v="29"/>
    <s v="TRANSPORTATION"/>
    <x v="3"/>
    <s v="LIQUID HYDROGEN"/>
    <n v="0"/>
  </r>
  <r>
    <n v="85830"/>
    <s v="REFERENCE ELECTRIFICATION - MODERATE TECHNOLOGY ADVANCEMENT"/>
    <x v="0"/>
    <s v="ELECTRIC LIGHT-DUTY TRUCK - 100 MILE RANGE"/>
    <x v="30"/>
    <s v="TRANSPORTATION"/>
    <x v="3"/>
    <s v="GASOLINE FUEL"/>
    <n v="0"/>
  </r>
  <r>
    <n v="85831"/>
    <s v="REFERENCE ELECTRIFICATION - MODERATE TECHNOLOGY ADVANCEMENT"/>
    <x v="0"/>
    <s v="ELECTRIC LIGHT-DUTY TRUCK - 100 MILE RANGE"/>
    <x v="30"/>
    <s v="TRANSPORTATION"/>
    <x v="3"/>
    <s v="ELECTRICITY"/>
    <n v="90950.3508976779"/>
  </r>
  <r>
    <n v="85832"/>
    <s v="REFERENCE ELECTRIFICATION - MODERATE TECHNOLOGY ADVANCEMENT"/>
    <x v="0"/>
    <s v="ELECTRIC LIGHT-DUTY TRUCK - 100 MILE RANGE"/>
    <x v="30"/>
    <s v="TRANSPORTATION"/>
    <x v="3"/>
    <s v="DIESEL FUEL"/>
    <n v="0"/>
  </r>
  <r>
    <n v="85833"/>
    <s v="REFERENCE ELECTRIFICATION - MODERATE TECHNOLOGY ADVANCEMENT"/>
    <x v="0"/>
    <s v="ELECTRIC LIGHT-DUTY TRUCK - 100 MILE RANGE"/>
    <x v="30"/>
    <s v="TRANSPORTATION"/>
    <x v="3"/>
    <s v="COMPRESSED PIPELINE GAS"/>
    <n v="0"/>
  </r>
  <r>
    <n v="85834"/>
    <s v="REFERENCE ELECTRIFICATION - MODERATE TECHNOLOGY ADVANCEMENT"/>
    <x v="0"/>
    <s v="ELECTRIC LIGHT-DUTY TRUCK - 100 MILE RANGE"/>
    <x v="30"/>
    <s v="TRANSPORTATION"/>
    <x v="3"/>
    <s v="LIQUID HYDROGEN"/>
    <n v="0"/>
  </r>
  <r>
    <n v="85835"/>
    <s v="REFERENCE ELECTRIFICATION - MODERATE TECHNOLOGY ADVANCEMENT"/>
    <x v="0"/>
    <s v="ELECTRIC LIGHT-DUTY TRUCK - 100 MILE RANGE"/>
    <x v="31"/>
    <s v="TRANSPORTATION"/>
    <x v="3"/>
    <s v="GASOLINE FUEL"/>
    <n v="0"/>
  </r>
  <r>
    <n v="85836"/>
    <s v="REFERENCE ELECTRIFICATION - MODERATE TECHNOLOGY ADVANCEMENT"/>
    <x v="0"/>
    <s v="ELECTRIC LIGHT-DUTY TRUCK - 100 MILE RANGE"/>
    <x v="31"/>
    <s v="TRANSPORTATION"/>
    <x v="3"/>
    <s v="ELECTRICITY"/>
    <n v="24625.5462539347"/>
  </r>
  <r>
    <n v="85837"/>
    <s v="REFERENCE ELECTRIFICATION - MODERATE TECHNOLOGY ADVANCEMENT"/>
    <x v="0"/>
    <s v="ELECTRIC LIGHT-DUTY TRUCK - 100 MILE RANGE"/>
    <x v="31"/>
    <s v="TRANSPORTATION"/>
    <x v="3"/>
    <s v="DIESEL FUEL"/>
    <n v="0"/>
  </r>
  <r>
    <n v="85838"/>
    <s v="REFERENCE ELECTRIFICATION - MODERATE TECHNOLOGY ADVANCEMENT"/>
    <x v="0"/>
    <s v="ELECTRIC LIGHT-DUTY TRUCK - 100 MILE RANGE"/>
    <x v="31"/>
    <s v="TRANSPORTATION"/>
    <x v="3"/>
    <s v="COMPRESSED PIPELINE GAS"/>
    <n v="0"/>
  </r>
  <r>
    <n v="85839"/>
    <s v="REFERENCE ELECTRIFICATION - MODERATE TECHNOLOGY ADVANCEMENT"/>
    <x v="0"/>
    <s v="ELECTRIC LIGHT-DUTY TRUCK - 100 MILE RANGE"/>
    <x v="31"/>
    <s v="TRANSPORTATION"/>
    <x v="3"/>
    <s v="LIQUID HYDROGEN"/>
    <n v="0"/>
  </r>
  <r>
    <n v="85840"/>
    <s v="REFERENCE ELECTRIFICATION - MODERATE TECHNOLOGY ADVANCEMENT"/>
    <x v="0"/>
    <s v="ELECTRIC LIGHT-DUTY TRUCK - 100 MILE RANGE"/>
    <x v="32"/>
    <s v="TRANSPORTATION"/>
    <x v="3"/>
    <s v="GASOLINE FUEL"/>
    <n v="0"/>
  </r>
  <r>
    <n v="85841"/>
    <s v="REFERENCE ELECTRIFICATION - MODERATE TECHNOLOGY ADVANCEMENT"/>
    <x v="0"/>
    <s v="ELECTRIC LIGHT-DUTY TRUCK - 100 MILE RANGE"/>
    <x v="32"/>
    <s v="TRANSPORTATION"/>
    <x v="3"/>
    <s v="ELECTRICITY"/>
    <n v="145783.233792292"/>
  </r>
  <r>
    <n v="85842"/>
    <s v="REFERENCE ELECTRIFICATION - MODERATE TECHNOLOGY ADVANCEMENT"/>
    <x v="0"/>
    <s v="ELECTRIC LIGHT-DUTY TRUCK - 100 MILE RANGE"/>
    <x v="32"/>
    <s v="TRANSPORTATION"/>
    <x v="3"/>
    <s v="DIESEL FUEL"/>
    <n v="0"/>
  </r>
  <r>
    <n v="85843"/>
    <s v="REFERENCE ELECTRIFICATION - MODERATE TECHNOLOGY ADVANCEMENT"/>
    <x v="0"/>
    <s v="ELECTRIC LIGHT-DUTY TRUCK - 100 MILE RANGE"/>
    <x v="32"/>
    <s v="TRANSPORTATION"/>
    <x v="3"/>
    <s v="COMPRESSED PIPELINE GAS"/>
    <n v="0"/>
  </r>
  <r>
    <n v="85844"/>
    <s v="REFERENCE ELECTRIFICATION - MODERATE TECHNOLOGY ADVANCEMENT"/>
    <x v="0"/>
    <s v="ELECTRIC LIGHT-DUTY TRUCK - 100 MILE RANGE"/>
    <x v="32"/>
    <s v="TRANSPORTATION"/>
    <x v="3"/>
    <s v="LIQUID HYDROGEN"/>
    <n v="0"/>
  </r>
  <r>
    <n v="85845"/>
    <s v="REFERENCE ELECTRIFICATION - MODERATE TECHNOLOGY ADVANCEMENT"/>
    <x v="0"/>
    <s v="ELECTRIC LIGHT-DUTY TRUCK - 100 MILE RANGE"/>
    <x v="33"/>
    <s v="TRANSPORTATION"/>
    <x v="3"/>
    <s v="GASOLINE FUEL"/>
    <n v="0"/>
  </r>
  <r>
    <n v="85846"/>
    <s v="REFERENCE ELECTRIFICATION - MODERATE TECHNOLOGY ADVANCEMENT"/>
    <x v="0"/>
    <s v="ELECTRIC LIGHT-DUTY TRUCK - 100 MILE RANGE"/>
    <x v="33"/>
    <s v="TRANSPORTATION"/>
    <x v="3"/>
    <s v="ELECTRICITY"/>
    <n v="126411.137656944"/>
  </r>
  <r>
    <n v="85847"/>
    <s v="REFERENCE ELECTRIFICATION - MODERATE TECHNOLOGY ADVANCEMENT"/>
    <x v="0"/>
    <s v="ELECTRIC LIGHT-DUTY TRUCK - 100 MILE RANGE"/>
    <x v="33"/>
    <s v="TRANSPORTATION"/>
    <x v="3"/>
    <s v="DIESEL FUEL"/>
    <n v="0"/>
  </r>
  <r>
    <n v="85848"/>
    <s v="REFERENCE ELECTRIFICATION - MODERATE TECHNOLOGY ADVANCEMENT"/>
    <x v="0"/>
    <s v="ELECTRIC LIGHT-DUTY TRUCK - 100 MILE RANGE"/>
    <x v="33"/>
    <s v="TRANSPORTATION"/>
    <x v="3"/>
    <s v="COMPRESSED PIPELINE GAS"/>
    <n v="0"/>
  </r>
  <r>
    <n v="85849"/>
    <s v="REFERENCE ELECTRIFICATION - MODERATE TECHNOLOGY ADVANCEMENT"/>
    <x v="0"/>
    <s v="ELECTRIC LIGHT-DUTY TRUCK - 100 MILE RANGE"/>
    <x v="33"/>
    <s v="TRANSPORTATION"/>
    <x v="3"/>
    <s v="LIQUID HYDROGEN"/>
    <n v="0"/>
  </r>
  <r>
    <n v="85850"/>
    <s v="REFERENCE ELECTRIFICATION - MODERATE TECHNOLOGY ADVANCEMENT"/>
    <x v="0"/>
    <s v="ELECTRIC LIGHT-DUTY TRUCK - 100 MILE RANGE"/>
    <x v="34"/>
    <s v="TRANSPORTATION"/>
    <x v="3"/>
    <s v="GASOLINE FUEL"/>
    <n v="0"/>
  </r>
  <r>
    <n v="85851"/>
    <s v="REFERENCE ELECTRIFICATION - MODERATE TECHNOLOGY ADVANCEMENT"/>
    <x v="0"/>
    <s v="ELECTRIC LIGHT-DUTY TRUCK - 100 MILE RANGE"/>
    <x v="34"/>
    <s v="TRANSPORTATION"/>
    <x v="3"/>
    <s v="ELECTRICITY"/>
    <n v="9521.877815682779"/>
  </r>
  <r>
    <n v="85852"/>
    <s v="REFERENCE ELECTRIFICATION - MODERATE TECHNOLOGY ADVANCEMENT"/>
    <x v="0"/>
    <s v="ELECTRIC LIGHT-DUTY TRUCK - 100 MILE RANGE"/>
    <x v="34"/>
    <s v="TRANSPORTATION"/>
    <x v="3"/>
    <s v="DIESEL FUEL"/>
    <n v="0"/>
  </r>
  <r>
    <n v="85853"/>
    <s v="REFERENCE ELECTRIFICATION - MODERATE TECHNOLOGY ADVANCEMENT"/>
    <x v="0"/>
    <s v="ELECTRIC LIGHT-DUTY TRUCK - 100 MILE RANGE"/>
    <x v="34"/>
    <s v="TRANSPORTATION"/>
    <x v="3"/>
    <s v="COMPRESSED PIPELINE GAS"/>
    <n v="0"/>
  </r>
  <r>
    <n v="85854"/>
    <s v="REFERENCE ELECTRIFICATION - MODERATE TECHNOLOGY ADVANCEMENT"/>
    <x v="0"/>
    <s v="ELECTRIC LIGHT-DUTY TRUCK - 100 MILE RANGE"/>
    <x v="34"/>
    <s v="TRANSPORTATION"/>
    <x v="3"/>
    <s v="LIQUID HYDROGEN"/>
    <n v="0"/>
  </r>
  <r>
    <n v="85855"/>
    <s v="REFERENCE ELECTRIFICATION - MODERATE TECHNOLOGY ADVANCEMENT"/>
    <x v="0"/>
    <s v="ELECTRIC LIGHT-DUTY TRUCK - 100 MILE RANGE"/>
    <x v="35"/>
    <s v="TRANSPORTATION"/>
    <x v="3"/>
    <s v="GASOLINE FUEL"/>
    <n v="0"/>
  </r>
  <r>
    <n v="85856"/>
    <s v="REFERENCE ELECTRIFICATION - MODERATE TECHNOLOGY ADVANCEMENT"/>
    <x v="0"/>
    <s v="ELECTRIC LIGHT-DUTY TRUCK - 100 MILE RANGE"/>
    <x v="35"/>
    <s v="TRANSPORTATION"/>
    <x v="3"/>
    <s v="ELECTRICITY"/>
    <n v="121814.368916872"/>
  </r>
  <r>
    <n v="85857"/>
    <s v="REFERENCE ELECTRIFICATION - MODERATE TECHNOLOGY ADVANCEMENT"/>
    <x v="0"/>
    <s v="ELECTRIC LIGHT-DUTY TRUCK - 100 MILE RANGE"/>
    <x v="35"/>
    <s v="TRANSPORTATION"/>
    <x v="3"/>
    <s v="DIESEL FUEL"/>
    <n v="0"/>
  </r>
  <r>
    <n v="85858"/>
    <s v="REFERENCE ELECTRIFICATION - MODERATE TECHNOLOGY ADVANCEMENT"/>
    <x v="0"/>
    <s v="ELECTRIC LIGHT-DUTY TRUCK - 100 MILE RANGE"/>
    <x v="35"/>
    <s v="TRANSPORTATION"/>
    <x v="3"/>
    <s v="COMPRESSED PIPELINE GAS"/>
    <n v="0"/>
  </r>
  <r>
    <n v="85859"/>
    <s v="REFERENCE ELECTRIFICATION - MODERATE TECHNOLOGY ADVANCEMENT"/>
    <x v="0"/>
    <s v="ELECTRIC LIGHT-DUTY TRUCK - 100 MILE RANGE"/>
    <x v="35"/>
    <s v="TRANSPORTATION"/>
    <x v="3"/>
    <s v="LIQUID HYDROGEN"/>
    <n v="0"/>
  </r>
  <r>
    <n v="85860"/>
    <s v="REFERENCE ELECTRIFICATION - MODERATE TECHNOLOGY ADVANCEMENT"/>
    <x v="0"/>
    <s v="ELECTRIC LIGHT-DUTY TRUCK - 100 MILE RANGE"/>
    <x v="36"/>
    <s v="TRANSPORTATION"/>
    <x v="3"/>
    <s v="GASOLINE FUEL"/>
    <n v="0"/>
  </r>
  <r>
    <n v="85861"/>
    <s v="REFERENCE ELECTRIFICATION - MODERATE TECHNOLOGY ADVANCEMENT"/>
    <x v="0"/>
    <s v="ELECTRIC LIGHT-DUTY TRUCK - 100 MILE RANGE"/>
    <x v="36"/>
    <s v="TRANSPORTATION"/>
    <x v="3"/>
    <s v="ELECTRICITY"/>
    <n v="47609.3893815979"/>
  </r>
  <r>
    <n v="85862"/>
    <s v="REFERENCE ELECTRIFICATION - MODERATE TECHNOLOGY ADVANCEMENT"/>
    <x v="0"/>
    <s v="ELECTRIC LIGHT-DUTY TRUCK - 100 MILE RANGE"/>
    <x v="36"/>
    <s v="TRANSPORTATION"/>
    <x v="3"/>
    <s v="DIESEL FUEL"/>
    <n v="0"/>
  </r>
  <r>
    <n v="85863"/>
    <s v="REFERENCE ELECTRIFICATION - MODERATE TECHNOLOGY ADVANCEMENT"/>
    <x v="0"/>
    <s v="ELECTRIC LIGHT-DUTY TRUCK - 100 MILE RANGE"/>
    <x v="36"/>
    <s v="TRANSPORTATION"/>
    <x v="3"/>
    <s v="COMPRESSED PIPELINE GAS"/>
    <n v="0"/>
  </r>
  <r>
    <n v="85864"/>
    <s v="REFERENCE ELECTRIFICATION - MODERATE TECHNOLOGY ADVANCEMENT"/>
    <x v="0"/>
    <s v="ELECTRIC LIGHT-DUTY TRUCK - 100 MILE RANGE"/>
    <x v="36"/>
    <s v="TRANSPORTATION"/>
    <x v="3"/>
    <s v="LIQUID HYDROGEN"/>
    <n v="0"/>
  </r>
  <r>
    <n v="85865"/>
    <s v="REFERENCE ELECTRIFICATION - MODERATE TECHNOLOGY ADVANCEMENT"/>
    <x v="0"/>
    <s v="ELECTRIC LIGHT-DUTY TRUCK - 100 MILE RANGE"/>
    <x v="37"/>
    <s v="TRANSPORTATION"/>
    <x v="3"/>
    <s v="GASOLINE FUEL"/>
    <n v="0"/>
  </r>
  <r>
    <n v="85866"/>
    <s v="REFERENCE ELECTRIFICATION - MODERATE TECHNOLOGY ADVANCEMENT"/>
    <x v="0"/>
    <s v="ELECTRIC LIGHT-DUTY TRUCK - 100 MILE RANGE"/>
    <x v="37"/>
    <s v="TRANSPORTATION"/>
    <x v="3"/>
    <s v="ELECTRICITY"/>
    <n v="35132.4460194893"/>
  </r>
  <r>
    <n v="85867"/>
    <s v="REFERENCE ELECTRIFICATION - MODERATE TECHNOLOGY ADVANCEMENT"/>
    <x v="0"/>
    <s v="ELECTRIC LIGHT-DUTY TRUCK - 100 MILE RANGE"/>
    <x v="37"/>
    <s v="TRANSPORTATION"/>
    <x v="3"/>
    <s v="DIESEL FUEL"/>
    <n v="0"/>
  </r>
  <r>
    <n v="85868"/>
    <s v="REFERENCE ELECTRIFICATION - MODERATE TECHNOLOGY ADVANCEMENT"/>
    <x v="0"/>
    <s v="ELECTRIC LIGHT-DUTY TRUCK - 100 MILE RANGE"/>
    <x v="37"/>
    <s v="TRANSPORTATION"/>
    <x v="3"/>
    <s v="COMPRESSED PIPELINE GAS"/>
    <n v="0"/>
  </r>
  <r>
    <n v="85869"/>
    <s v="REFERENCE ELECTRIFICATION - MODERATE TECHNOLOGY ADVANCEMENT"/>
    <x v="0"/>
    <s v="ELECTRIC LIGHT-DUTY TRUCK - 100 MILE RANGE"/>
    <x v="37"/>
    <s v="TRANSPORTATION"/>
    <x v="3"/>
    <s v="LIQUID HYDROGEN"/>
    <n v="0"/>
  </r>
  <r>
    <n v="85870"/>
    <s v="REFERENCE ELECTRIFICATION - MODERATE TECHNOLOGY ADVANCEMENT"/>
    <x v="0"/>
    <s v="ELECTRIC LIGHT-DUTY TRUCK - 100 MILE RANGE"/>
    <x v="38"/>
    <s v="TRANSPORTATION"/>
    <x v="3"/>
    <s v="GASOLINE FUEL"/>
    <n v="0"/>
  </r>
  <r>
    <n v="85871"/>
    <s v="REFERENCE ELECTRIFICATION - MODERATE TECHNOLOGY ADVANCEMENT"/>
    <x v="0"/>
    <s v="ELECTRIC LIGHT-DUTY TRUCK - 100 MILE RANGE"/>
    <x v="38"/>
    <s v="TRANSPORTATION"/>
    <x v="3"/>
    <s v="ELECTRICITY"/>
    <n v="111307.469117624"/>
  </r>
  <r>
    <n v="85872"/>
    <s v="REFERENCE ELECTRIFICATION - MODERATE TECHNOLOGY ADVANCEMENT"/>
    <x v="0"/>
    <s v="ELECTRIC LIGHT-DUTY TRUCK - 100 MILE RANGE"/>
    <x v="38"/>
    <s v="TRANSPORTATION"/>
    <x v="3"/>
    <s v="DIESEL FUEL"/>
    <n v="0"/>
  </r>
  <r>
    <n v="85873"/>
    <s v="REFERENCE ELECTRIFICATION - MODERATE TECHNOLOGY ADVANCEMENT"/>
    <x v="0"/>
    <s v="ELECTRIC LIGHT-DUTY TRUCK - 100 MILE RANGE"/>
    <x v="38"/>
    <s v="TRANSPORTATION"/>
    <x v="3"/>
    <s v="COMPRESSED PIPELINE GAS"/>
    <n v="0"/>
  </r>
  <r>
    <n v="85874"/>
    <s v="REFERENCE ELECTRIFICATION - MODERATE TECHNOLOGY ADVANCEMENT"/>
    <x v="0"/>
    <s v="ELECTRIC LIGHT-DUTY TRUCK - 100 MILE RANGE"/>
    <x v="38"/>
    <s v="TRANSPORTATION"/>
    <x v="3"/>
    <s v="LIQUID HYDROGEN"/>
    <n v="0"/>
  </r>
  <r>
    <n v="85875"/>
    <s v="REFERENCE ELECTRIFICATION - MODERATE TECHNOLOGY ADVANCEMENT"/>
    <x v="0"/>
    <s v="ELECTRIC LIGHT-DUTY TRUCK - 100 MILE RANGE"/>
    <x v="39"/>
    <s v="TRANSPORTATION"/>
    <x v="3"/>
    <s v="GASOLINE FUEL"/>
    <n v="0"/>
  </r>
  <r>
    <n v="85876"/>
    <s v="REFERENCE ELECTRIFICATION - MODERATE TECHNOLOGY ADVANCEMENT"/>
    <x v="0"/>
    <s v="ELECTRIC LIGHT-DUTY TRUCK - 100 MILE RANGE"/>
    <x v="39"/>
    <s v="TRANSPORTATION"/>
    <x v="3"/>
    <s v="ELECTRICITY"/>
    <n v="8865.19663928839"/>
  </r>
  <r>
    <n v="85877"/>
    <s v="REFERENCE ELECTRIFICATION - MODERATE TECHNOLOGY ADVANCEMENT"/>
    <x v="0"/>
    <s v="ELECTRIC LIGHT-DUTY TRUCK - 100 MILE RANGE"/>
    <x v="39"/>
    <s v="TRANSPORTATION"/>
    <x v="3"/>
    <s v="DIESEL FUEL"/>
    <n v="0"/>
  </r>
  <r>
    <n v="85878"/>
    <s v="REFERENCE ELECTRIFICATION - MODERATE TECHNOLOGY ADVANCEMENT"/>
    <x v="0"/>
    <s v="ELECTRIC LIGHT-DUTY TRUCK - 100 MILE RANGE"/>
    <x v="39"/>
    <s v="TRANSPORTATION"/>
    <x v="3"/>
    <s v="COMPRESSED PIPELINE GAS"/>
    <n v="0"/>
  </r>
  <r>
    <n v="85879"/>
    <s v="REFERENCE ELECTRIFICATION - MODERATE TECHNOLOGY ADVANCEMENT"/>
    <x v="0"/>
    <s v="ELECTRIC LIGHT-DUTY TRUCK - 100 MILE RANGE"/>
    <x v="39"/>
    <s v="TRANSPORTATION"/>
    <x v="3"/>
    <s v="LIQUID HYDROGEN"/>
    <n v="0"/>
  </r>
  <r>
    <n v="85880"/>
    <s v="REFERENCE ELECTRIFICATION - MODERATE TECHNOLOGY ADVANCEMENT"/>
    <x v="0"/>
    <s v="ELECTRIC LIGHT-DUTY TRUCK - 100 MILE RANGE"/>
    <x v="40"/>
    <s v="TRANSPORTATION"/>
    <x v="3"/>
    <s v="GASOLINE FUEL"/>
    <n v="0"/>
  </r>
  <r>
    <n v="85881"/>
    <s v="REFERENCE ELECTRIFICATION - MODERATE TECHNOLOGY ADVANCEMENT"/>
    <x v="0"/>
    <s v="ELECTRIC LIGHT-DUTY TRUCK - 100 MILE RANGE"/>
    <x v="40"/>
    <s v="TRANSPORTATION"/>
    <x v="3"/>
    <s v="ELECTRICITY"/>
    <n v="58116.2892482171"/>
  </r>
  <r>
    <n v="85882"/>
    <s v="REFERENCE ELECTRIFICATION - MODERATE TECHNOLOGY ADVANCEMENT"/>
    <x v="0"/>
    <s v="ELECTRIC LIGHT-DUTY TRUCK - 100 MILE RANGE"/>
    <x v="40"/>
    <s v="TRANSPORTATION"/>
    <x v="3"/>
    <s v="DIESEL FUEL"/>
    <n v="0"/>
  </r>
  <r>
    <n v="85883"/>
    <s v="REFERENCE ELECTRIFICATION - MODERATE TECHNOLOGY ADVANCEMENT"/>
    <x v="0"/>
    <s v="ELECTRIC LIGHT-DUTY TRUCK - 100 MILE RANGE"/>
    <x v="40"/>
    <s v="TRANSPORTATION"/>
    <x v="3"/>
    <s v="COMPRESSED PIPELINE GAS"/>
    <n v="0"/>
  </r>
  <r>
    <n v="85884"/>
    <s v="REFERENCE ELECTRIFICATION - MODERATE TECHNOLOGY ADVANCEMENT"/>
    <x v="0"/>
    <s v="ELECTRIC LIGHT-DUTY TRUCK - 100 MILE RANGE"/>
    <x v="40"/>
    <s v="TRANSPORTATION"/>
    <x v="3"/>
    <s v="LIQUID HYDROGEN"/>
    <n v="0"/>
  </r>
  <r>
    <n v="85885"/>
    <s v="REFERENCE ELECTRIFICATION - MODERATE TECHNOLOGY ADVANCEMENT"/>
    <x v="0"/>
    <s v="ELECTRIC LIGHT-DUTY TRUCK - 100 MILE RANGE"/>
    <x v="41"/>
    <s v="TRANSPORTATION"/>
    <x v="3"/>
    <s v="GASOLINE FUEL"/>
    <n v="0"/>
  </r>
  <r>
    <n v="85886"/>
    <s v="REFERENCE ELECTRIFICATION - MODERATE TECHNOLOGY ADVANCEMENT"/>
    <x v="0"/>
    <s v="ELECTRIC LIGHT-DUTY TRUCK - 100 MILE RANGE"/>
    <x v="41"/>
    <s v="TRANSPORTATION"/>
    <x v="3"/>
    <s v="ELECTRICITY"/>
    <n v="9850.218555472549"/>
  </r>
  <r>
    <n v="85887"/>
    <s v="REFERENCE ELECTRIFICATION - MODERATE TECHNOLOGY ADVANCEMENT"/>
    <x v="0"/>
    <s v="ELECTRIC LIGHT-DUTY TRUCK - 100 MILE RANGE"/>
    <x v="41"/>
    <s v="TRANSPORTATION"/>
    <x v="3"/>
    <s v="DIESEL FUEL"/>
    <n v="0"/>
  </r>
  <r>
    <n v="85888"/>
    <s v="REFERENCE ELECTRIFICATION - MODERATE TECHNOLOGY ADVANCEMENT"/>
    <x v="0"/>
    <s v="ELECTRIC LIGHT-DUTY TRUCK - 100 MILE RANGE"/>
    <x v="41"/>
    <s v="TRANSPORTATION"/>
    <x v="3"/>
    <s v="COMPRESSED PIPELINE GAS"/>
    <n v="0"/>
  </r>
  <r>
    <n v="85889"/>
    <s v="REFERENCE ELECTRIFICATION - MODERATE TECHNOLOGY ADVANCEMENT"/>
    <x v="0"/>
    <s v="ELECTRIC LIGHT-DUTY TRUCK - 100 MILE RANGE"/>
    <x v="41"/>
    <s v="TRANSPORTATION"/>
    <x v="3"/>
    <s v="LIQUID HYDROGEN"/>
    <n v="0"/>
  </r>
  <r>
    <n v="85890"/>
    <s v="REFERENCE ELECTRIFICATION - MODERATE TECHNOLOGY ADVANCEMENT"/>
    <x v="0"/>
    <s v="ELECTRIC LIGHT-DUTY TRUCK - 100 MILE RANGE"/>
    <x v="42"/>
    <s v="TRANSPORTATION"/>
    <x v="3"/>
    <s v="GASOLINE FUEL"/>
    <n v="0"/>
  </r>
  <r>
    <n v="85891"/>
    <s v="REFERENCE ELECTRIFICATION - MODERATE TECHNOLOGY ADVANCEMENT"/>
    <x v="0"/>
    <s v="ELECTRIC LIGHT-DUTY TRUCK - 100 MILE RANGE"/>
    <x v="42"/>
    <s v="TRANSPORTATION"/>
    <x v="3"/>
    <s v="ELECTRICITY"/>
    <n v="82413.4947286703"/>
  </r>
  <r>
    <n v="85892"/>
    <s v="REFERENCE ELECTRIFICATION - MODERATE TECHNOLOGY ADVANCEMENT"/>
    <x v="0"/>
    <s v="ELECTRIC LIGHT-DUTY TRUCK - 100 MILE RANGE"/>
    <x v="42"/>
    <s v="TRANSPORTATION"/>
    <x v="3"/>
    <s v="DIESEL FUEL"/>
    <n v="0"/>
  </r>
  <r>
    <n v="85893"/>
    <s v="REFERENCE ELECTRIFICATION - MODERATE TECHNOLOGY ADVANCEMENT"/>
    <x v="0"/>
    <s v="ELECTRIC LIGHT-DUTY TRUCK - 100 MILE RANGE"/>
    <x v="42"/>
    <s v="TRANSPORTATION"/>
    <x v="3"/>
    <s v="COMPRESSED PIPELINE GAS"/>
    <n v="0"/>
  </r>
  <r>
    <n v="85894"/>
    <s v="REFERENCE ELECTRIFICATION - MODERATE TECHNOLOGY ADVANCEMENT"/>
    <x v="0"/>
    <s v="ELECTRIC LIGHT-DUTY TRUCK - 100 MILE RANGE"/>
    <x v="42"/>
    <s v="TRANSPORTATION"/>
    <x v="3"/>
    <s v="LIQUID HYDROGEN"/>
    <n v="0"/>
  </r>
  <r>
    <n v="85895"/>
    <s v="REFERENCE ELECTRIFICATION - MODERATE TECHNOLOGY ADVANCEMENT"/>
    <x v="0"/>
    <s v="ELECTRIC LIGHT-DUTY TRUCK - 100 MILE RANGE"/>
    <x v="43"/>
    <s v="TRANSPORTATION"/>
    <x v="3"/>
    <s v="GASOLINE FUEL"/>
    <n v="0"/>
  </r>
  <r>
    <n v="85896"/>
    <s v="REFERENCE ELECTRIFICATION - MODERATE TECHNOLOGY ADVANCEMENT"/>
    <x v="0"/>
    <s v="ELECTRIC LIGHT-DUTY TRUCK - 100 MILE RANGE"/>
    <x v="43"/>
    <s v="TRANSPORTATION"/>
    <x v="3"/>
    <s v="ELECTRICITY"/>
    <n v="245270.440050339"/>
  </r>
  <r>
    <n v="85897"/>
    <s v="REFERENCE ELECTRIFICATION - MODERATE TECHNOLOGY ADVANCEMENT"/>
    <x v="0"/>
    <s v="ELECTRIC LIGHT-DUTY TRUCK - 100 MILE RANGE"/>
    <x v="43"/>
    <s v="TRANSPORTATION"/>
    <x v="3"/>
    <s v="DIESEL FUEL"/>
    <n v="0"/>
  </r>
  <r>
    <n v="85898"/>
    <s v="REFERENCE ELECTRIFICATION - MODERATE TECHNOLOGY ADVANCEMENT"/>
    <x v="0"/>
    <s v="ELECTRIC LIGHT-DUTY TRUCK - 100 MILE RANGE"/>
    <x v="43"/>
    <s v="TRANSPORTATION"/>
    <x v="3"/>
    <s v="COMPRESSED PIPELINE GAS"/>
    <n v="0"/>
  </r>
  <r>
    <n v="85899"/>
    <s v="REFERENCE ELECTRIFICATION - MODERATE TECHNOLOGY ADVANCEMENT"/>
    <x v="0"/>
    <s v="ELECTRIC LIGHT-DUTY TRUCK - 100 MILE RANGE"/>
    <x v="43"/>
    <s v="TRANSPORTATION"/>
    <x v="3"/>
    <s v="LIQUID HYDROGEN"/>
    <n v="0"/>
  </r>
  <r>
    <n v="85900"/>
    <s v="REFERENCE ELECTRIFICATION - MODERATE TECHNOLOGY ADVANCEMENT"/>
    <x v="0"/>
    <s v="ELECTRIC LIGHT-DUTY TRUCK - 100 MILE RANGE"/>
    <x v="44"/>
    <s v="TRANSPORTATION"/>
    <x v="3"/>
    <s v="GASOLINE FUEL"/>
    <n v="0"/>
  </r>
  <r>
    <n v="85901"/>
    <s v="REFERENCE ELECTRIFICATION - MODERATE TECHNOLOGY ADVANCEMENT"/>
    <x v="0"/>
    <s v="ELECTRIC LIGHT-DUTY TRUCK - 100 MILE RANGE"/>
    <x v="44"/>
    <s v="TRANSPORTATION"/>
    <x v="3"/>
    <s v="ELECTRICITY"/>
    <n v="25610.5681364325"/>
  </r>
  <r>
    <n v="85902"/>
    <s v="REFERENCE ELECTRIFICATION - MODERATE TECHNOLOGY ADVANCEMENT"/>
    <x v="0"/>
    <s v="ELECTRIC LIGHT-DUTY TRUCK - 100 MILE RANGE"/>
    <x v="44"/>
    <s v="TRANSPORTATION"/>
    <x v="3"/>
    <s v="DIESEL FUEL"/>
    <n v="0"/>
  </r>
  <r>
    <n v="85903"/>
    <s v="REFERENCE ELECTRIFICATION - MODERATE TECHNOLOGY ADVANCEMENT"/>
    <x v="0"/>
    <s v="ELECTRIC LIGHT-DUTY TRUCK - 100 MILE RANGE"/>
    <x v="44"/>
    <s v="TRANSPORTATION"/>
    <x v="3"/>
    <s v="COMPRESSED PIPELINE GAS"/>
    <n v="0"/>
  </r>
  <r>
    <n v="85904"/>
    <s v="REFERENCE ELECTRIFICATION - MODERATE TECHNOLOGY ADVANCEMENT"/>
    <x v="0"/>
    <s v="ELECTRIC LIGHT-DUTY TRUCK - 100 MILE RANGE"/>
    <x v="44"/>
    <s v="TRANSPORTATION"/>
    <x v="3"/>
    <s v="LIQUID HYDROGEN"/>
    <n v="0"/>
  </r>
  <r>
    <n v="85905"/>
    <s v="REFERENCE ELECTRIFICATION - MODERATE TECHNOLOGY ADVANCEMENT"/>
    <x v="0"/>
    <s v="ELECTRIC LIGHT-DUTY TRUCK - 100 MILE RANGE"/>
    <x v="45"/>
    <s v="TRANSPORTATION"/>
    <x v="3"/>
    <s v="GASOLINE FUEL"/>
    <n v="0"/>
  </r>
  <r>
    <n v="85906"/>
    <s v="REFERENCE ELECTRIFICATION - MODERATE TECHNOLOGY ADVANCEMENT"/>
    <x v="0"/>
    <s v="ELECTRIC LIGHT-DUTY TRUCK - 100 MILE RANGE"/>
    <x v="45"/>
    <s v="TRANSPORTATION"/>
    <x v="3"/>
    <s v="ELECTRICITY"/>
    <n v="8208.515395516981"/>
  </r>
  <r>
    <n v="85907"/>
    <s v="REFERENCE ELECTRIFICATION - MODERATE TECHNOLOGY ADVANCEMENT"/>
    <x v="0"/>
    <s v="ELECTRIC LIGHT-DUTY TRUCK - 100 MILE RANGE"/>
    <x v="45"/>
    <s v="TRANSPORTATION"/>
    <x v="3"/>
    <s v="DIESEL FUEL"/>
    <n v="0"/>
  </r>
  <r>
    <n v="85908"/>
    <s v="REFERENCE ELECTRIFICATION - MODERATE TECHNOLOGY ADVANCEMENT"/>
    <x v="0"/>
    <s v="ELECTRIC LIGHT-DUTY TRUCK - 100 MILE RANGE"/>
    <x v="45"/>
    <s v="TRANSPORTATION"/>
    <x v="3"/>
    <s v="COMPRESSED PIPELINE GAS"/>
    <n v="0"/>
  </r>
  <r>
    <n v="85909"/>
    <s v="REFERENCE ELECTRIFICATION - MODERATE TECHNOLOGY ADVANCEMENT"/>
    <x v="0"/>
    <s v="ELECTRIC LIGHT-DUTY TRUCK - 100 MILE RANGE"/>
    <x v="45"/>
    <s v="TRANSPORTATION"/>
    <x v="3"/>
    <s v="LIQUID HYDROGEN"/>
    <n v="0"/>
  </r>
  <r>
    <n v="85910"/>
    <s v="REFERENCE ELECTRIFICATION - MODERATE TECHNOLOGY ADVANCEMENT"/>
    <x v="0"/>
    <s v="ELECTRIC LIGHT-DUTY TRUCK - 100 MILE RANGE"/>
    <x v="46"/>
    <s v="TRANSPORTATION"/>
    <x v="3"/>
    <s v="GASOLINE FUEL"/>
    <n v="0"/>
  </r>
  <r>
    <n v="85911"/>
    <s v="REFERENCE ELECTRIFICATION - MODERATE TECHNOLOGY ADVANCEMENT"/>
    <x v="0"/>
    <s v="ELECTRIC LIGHT-DUTY TRUCK - 100 MILE RANGE"/>
    <x v="46"/>
    <s v="TRANSPORTATION"/>
    <x v="3"/>
    <s v="ELECTRICITY"/>
    <n v="94890.4381918462"/>
  </r>
  <r>
    <n v="85912"/>
    <s v="REFERENCE ELECTRIFICATION - MODERATE TECHNOLOGY ADVANCEMENT"/>
    <x v="0"/>
    <s v="ELECTRIC LIGHT-DUTY TRUCK - 100 MILE RANGE"/>
    <x v="46"/>
    <s v="TRANSPORTATION"/>
    <x v="3"/>
    <s v="DIESEL FUEL"/>
    <n v="0"/>
  </r>
  <r>
    <n v="85913"/>
    <s v="REFERENCE ELECTRIFICATION - MODERATE TECHNOLOGY ADVANCEMENT"/>
    <x v="0"/>
    <s v="ELECTRIC LIGHT-DUTY TRUCK - 100 MILE RANGE"/>
    <x v="46"/>
    <s v="TRANSPORTATION"/>
    <x v="3"/>
    <s v="COMPRESSED PIPELINE GAS"/>
    <n v="0"/>
  </r>
  <r>
    <n v="85914"/>
    <s v="REFERENCE ELECTRIFICATION - MODERATE TECHNOLOGY ADVANCEMENT"/>
    <x v="0"/>
    <s v="ELECTRIC LIGHT-DUTY TRUCK - 100 MILE RANGE"/>
    <x v="46"/>
    <s v="TRANSPORTATION"/>
    <x v="3"/>
    <s v="LIQUID HYDROGEN"/>
    <n v="0"/>
  </r>
  <r>
    <n v="85915"/>
    <s v="REFERENCE ELECTRIFICATION - MODERATE TECHNOLOGY ADVANCEMENT"/>
    <x v="0"/>
    <s v="ELECTRIC LIGHT-DUTY TRUCK - 100 MILE RANGE"/>
    <x v="47"/>
    <s v="TRANSPORTATION"/>
    <x v="3"/>
    <s v="GASOLINE FUEL"/>
    <n v="0"/>
  </r>
  <r>
    <n v="85916"/>
    <s v="REFERENCE ELECTRIFICATION - MODERATE TECHNOLOGY ADVANCEMENT"/>
    <x v="0"/>
    <s v="ELECTRIC LIGHT-DUTY TRUCK - 100 MILE RANGE"/>
    <x v="47"/>
    <s v="TRANSPORTATION"/>
    <x v="3"/>
    <s v="ELECTRICITY"/>
    <n v="66653.14511402699"/>
  </r>
  <r>
    <n v="85917"/>
    <s v="REFERENCE ELECTRIFICATION - MODERATE TECHNOLOGY ADVANCEMENT"/>
    <x v="0"/>
    <s v="ELECTRIC LIGHT-DUTY TRUCK - 100 MILE RANGE"/>
    <x v="47"/>
    <s v="TRANSPORTATION"/>
    <x v="3"/>
    <s v="DIESEL FUEL"/>
    <n v="0"/>
  </r>
  <r>
    <n v="85918"/>
    <s v="REFERENCE ELECTRIFICATION - MODERATE TECHNOLOGY ADVANCEMENT"/>
    <x v="0"/>
    <s v="ELECTRIC LIGHT-DUTY TRUCK - 100 MILE RANGE"/>
    <x v="47"/>
    <s v="TRANSPORTATION"/>
    <x v="3"/>
    <s v="COMPRESSED PIPELINE GAS"/>
    <n v="0"/>
  </r>
  <r>
    <n v="85919"/>
    <s v="REFERENCE ELECTRIFICATION - MODERATE TECHNOLOGY ADVANCEMENT"/>
    <x v="0"/>
    <s v="ELECTRIC LIGHT-DUTY TRUCK - 100 MILE RANGE"/>
    <x v="47"/>
    <s v="TRANSPORTATION"/>
    <x v="3"/>
    <s v="LIQUID HYDROGEN"/>
    <n v="0"/>
  </r>
  <r>
    <n v="85920"/>
    <s v="REFERENCE ELECTRIFICATION - MODERATE TECHNOLOGY ADVANCEMENT"/>
    <x v="0"/>
    <s v="ELECTRIC LIGHT-DUTY TRUCK - 100 MILE RANGE"/>
    <x v="48"/>
    <s v="TRANSPORTATION"/>
    <x v="3"/>
    <s v="GASOLINE FUEL"/>
    <n v="0"/>
  </r>
  <r>
    <n v="85921"/>
    <s v="REFERENCE ELECTRIFICATION - MODERATE TECHNOLOGY ADVANCEMENT"/>
    <x v="0"/>
    <s v="ELECTRIC LIGHT-DUTY TRUCK - 100 MILE RANGE"/>
    <x v="48"/>
    <s v="TRANSPORTATION"/>
    <x v="3"/>
    <s v="ELECTRICITY"/>
    <n v="21013.7994637345"/>
  </r>
  <r>
    <n v="85922"/>
    <s v="REFERENCE ELECTRIFICATION - MODERATE TECHNOLOGY ADVANCEMENT"/>
    <x v="0"/>
    <s v="ELECTRIC LIGHT-DUTY TRUCK - 100 MILE RANGE"/>
    <x v="48"/>
    <s v="TRANSPORTATION"/>
    <x v="3"/>
    <s v="DIESEL FUEL"/>
    <n v="0"/>
  </r>
  <r>
    <n v="85923"/>
    <s v="REFERENCE ELECTRIFICATION - MODERATE TECHNOLOGY ADVANCEMENT"/>
    <x v="0"/>
    <s v="ELECTRIC LIGHT-DUTY TRUCK - 100 MILE RANGE"/>
    <x v="48"/>
    <s v="TRANSPORTATION"/>
    <x v="3"/>
    <s v="COMPRESSED PIPELINE GAS"/>
    <n v="0"/>
  </r>
  <r>
    <n v="85924"/>
    <s v="REFERENCE ELECTRIFICATION - MODERATE TECHNOLOGY ADVANCEMENT"/>
    <x v="0"/>
    <s v="ELECTRIC LIGHT-DUTY TRUCK - 100 MILE RANGE"/>
    <x v="48"/>
    <s v="TRANSPORTATION"/>
    <x v="3"/>
    <s v="LIQUID HYDROGEN"/>
    <n v="0"/>
  </r>
  <r>
    <n v="85925"/>
    <s v="REFERENCE ELECTRIFICATION - MODERATE TECHNOLOGY ADVANCEMENT"/>
    <x v="0"/>
    <s v="ELECTRIC LIGHT-DUTY TRUCK - 100 MILE RANGE"/>
    <x v="49"/>
    <s v="TRANSPORTATION"/>
    <x v="3"/>
    <s v="GASOLINE FUEL"/>
    <n v="0"/>
  </r>
  <r>
    <n v="85926"/>
    <s v="REFERENCE ELECTRIFICATION - MODERATE TECHNOLOGY ADVANCEMENT"/>
    <x v="0"/>
    <s v="ELECTRIC LIGHT-DUTY TRUCK - 100 MILE RANGE"/>
    <x v="49"/>
    <s v="TRANSPORTATION"/>
    <x v="3"/>
    <s v="ELECTRICITY"/>
    <n v="67309.82642518041"/>
  </r>
  <r>
    <n v="85927"/>
    <s v="REFERENCE ELECTRIFICATION - MODERATE TECHNOLOGY ADVANCEMENT"/>
    <x v="0"/>
    <s v="ELECTRIC LIGHT-DUTY TRUCK - 100 MILE RANGE"/>
    <x v="49"/>
    <s v="TRANSPORTATION"/>
    <x v="3"/>
    <s v="DIESEL FUEL"/>
    <n v="0"/>
  </r>
  <r>
    <n v="85928"/>
    <s v="REFERENCE ELECTRIFICATION - MODERATE TECHNOLOGY ADVANCEMENT"/>
    <x v="0"/>
    <s v="ELECTRIC LIGHT-DUTY TRUCK - 100 MILE RANGE"/>
    <x v="49"/>
    <s v="TRANSPORTATION"/>
    <x v="3"/>
    <s v="COMPRESSED PIPELINE GAS"/>
    <n v="0"/>
  </r>
  <r>
    <n v="85929"/>
    <s v="REFERENCE ELECTRIFICATION - MODERATE TECHNOLOGY ADVANCEMENT"/>
    <x v="0"/>
    <s v="ELECTRIC LIGHT-DUTY TRUCK - 100 MILE RANGE"/>
    <x v="49"/>
    <s v="TRANSPORTATION"/>
    <x v="3"/>
    <s v="LIQUID HYDROGEN"/>
    <n v="0"/>
  </r>
  <r>
    <n v="85930"/>
    <s v="REFERENCE ELECTRIFICATION - MODERATE TECHNOLOGY ADVANCEMENT"/>
    <x v="0"/>
    <s v="ELECTRIC LIGHT-DUTY TRUCK - 100 MILE RANGE"/>
    <x v="50"/>
    <s v="TRANSPORTATION"/>
    <x v="3"/>
    <s v="GASOLINE FUEL"/>
    <n v="0"/>
  </r>
  <r>
    <n v="85931"/>
    <s v="REFERENCE ELECTRIFICATION - MODERATE TECHNOLOGY ADVANCEMENT"/>
    <x v="0"/>
    <s v="ELECTRIC LIGHT-DUTY TRUCK - 100 MILE RANGE"/>
    <x v="50"/>
    <s v="TRANSPORTATION"/>
    <x v="3"/>
    <s v="ELECTRICITY"/>
    <n v="9850.21852178794"/>
  </r>
  <r>
    <n v="85932"/>
    <s v="REFERENCE ELECTRIFICATION - MODERATE TECHNOLOGY ADVANCEMENT"/>
    <x v="0"/>
    <s v="ELECTRIC LIGHT-DUTY TRUCK - 100 MILE RANGE"/>
    <x v="50"/>
    <s v="TRANSPORTATION"/>
    <x v="3"/>
    <s v="DIESEL FUEL"/>
    <n v="0"/>
  </r>
  <r>
    <n v="85933"/>
    <s v="REFERENCE ELECTRIFICATION - MODERATE TECHNOLOGY ADVANCEMENT"/>
    <x v="0"/>
    <s v="ELECTRIC LIGHT-DUTY TRUCK - 100 MILE RANGE"/>
    <x v="50"/>
    <s v="TRANSPORTATION"/>
    <x v="3"/>
    <s v="COMPRESSED PIPELINE GAS"/>
    <n v="0"/>
  </r>
  <r>
    <n v="85934"/>
    <s v="REFERENCE ELECTRIFICATION - MODERATE TECHNOLOGY ADVANCEMENT"/>
    <x v="0"/>
    <s v="ELECTRIC LIGHT-DUTY TRUCK - 100 MILE RANGE"/>
    <x v="50"/>
    <s v="TRANSPORTATION"/>
    <x v="3"/>
    <s v="LIQUID HYDROGEN"/>
    <n v="0"/>
  </r>
  <r>
    <n v="85935"/>
    <s v="REFERENCE ELECTRIFICATION - MODERATE TECHNOLOGY ADVANCEMENT"/>
    <x v="0"/>
    <s v="ELECTRIC LIGHT-DUTY TRUCK - 300 MILE RANGE"/>
    <x v="0"/>
    <s v="TRANSPORTATION"/>
    <x v="3"/>
    <s v="GASOLINE FUEL"/>
    <n v="0"/>
  </r>
  <r>
    <n v="85936"/>
    <s v="REFERENCE ELECTRIFICATION - MODERATE TECHNOLOGY ADVANCEMENT"/>
    <x v="0"/>
    <s v="ELECTRIC LIGHT-DUTY TRUCK - 300 MILE RANGE"/>
    <x v="0"/>
    <s v="TRANSPORTATION"/>
    <x v="3"/>
    <s v="ELECTRICITY"/>
    <n v="0"/>
  </r>
  <r>
    <n v="85937"/>
    <s v="REFERENCE ELECTRIFICATION - MODERATE TECHNOLOGY ADVANCEMENT"/>
    <x v="0"/>
    <s v="ELECTRIC LIGHT-DUTY TRUCK - 300 MILE RANGE"/>
    <x v="0"/>
    <s v="TRANSPORTATION"/>
    <x v="3"/>
    <s v="DIESEL FUEL"/>
    <n v="0"/>
  </r>
  <r>
    <n v="85938"/>
    <s v="REFERENCE ELECTRIFICATION - MODERATE TECHNOLOGY ADVANCEMENT"/>
    <x v="0"/>
    <s v="ELECTRIC LIGHT-DUTY TRUCK - 300 MILE RANGE"/>
    <x v="0"/>
    <s v="TRANSPORTATION"/>
    <x v="3"/>
    <s v="COMPRESSED PIPELINE GAS"/>
    <n v="0"/>
  </r>
  <r>
    <n v="85939"/>
    <s v="REFERENCE ELECTRIFICATION - MODERATE TECHNOLOGY ADVANCEMENT"/>
    <x v="0"/>
    <s v="ELECTRIC LIGHT-DUTY TRUCK - 300 MILE RANGE"/>
    <x v="0"/>
    <s v="TRANSPORTATION"/>
    <x v="3"/>
    <s v="LIQUID HYDROGEN"/>
    <n v="0"/>
  </r>
  <r>
    <n v="85940"/>
    <s v="REFERENCE ELECTRIFICATION - MODERATE TECHNOLOGY ADVANCEMENT"/>
    <x v="0"/>
    <s v="ELECTRIC LIGHT-DUTY TRUCK - 300 MILE RANGE"/>
    <x v="1"/>
    <s v="TRANSPORTATION"/>
    <x v="3"/>
    <s v="GASOLINE FUEL"/>
    <n v="0"/>
  </r>
  <r>
    <n v="85941"/>
    <s v="REFERENCE ELECTRIFICATION - MODERATE TECHNOLOGY ADVANCEMENT"/>
    <x v="0"/>
    <s v="ELECTRIC LIGHT-DUTY TRUCK - 300 MILE RANGE"/>
    <x v="1"/>
    <s v="TRANSPORTATION"/>
    <x v="3"/>
    <s v="ELECTRICITY"/>
    <n v="0"/>
  </r>
  <r>
    <n v="85942"/>
    <s v="REFERENCE ELECTRIFICATION - MODERATE TECHNOLOGY ADVANCEMENT"/>
    <x v="0"/>
    <s v="ELECTRIC LIGHT-DUTY TRUCK - 300 MILE RANGE"/>
    <x v="1"/>
    <s v="TRANSPORTATION"/>
    <x v="3"/>
    <s v="DIESEL FUEL"/>
    <n v="0"/>
  </r>
  <r>
    <n v="85943"/>
    <s v="REFERENCE ELECTRIFICATION - MODERATE TECHNOLOGY ADVANCEMENT"/>
    <x v="0"/>
    <s v="ELECTRIC LIGHT-DUTY TRUCK - 300 MILE RANGE"/>
    <x v="1"/>
    <s v="TRANSPORTATION"/>
    <x v="3"/>
    <s v="COMPRESSED PIPELINE GAS"/>
    <n v="0"/>
  </r>
  <r>
    <n v="85944"/>
    <s v="REFERENCE ELECTRIFICATION - MODERATE TECHNOLOGY ADVANCEMENT"/>
    <x v="0"/>
    <s v="ELECTRIC LIGHT-DUTY TRUCK - 300 MILE RANGE"/>
    <x v="1"/>
    <s v="TRANSPORTATION"/>
    <x v="3"/>
    <s v="LIQUID HYDROGEN"/>
    <n v="0"/>
  </r>
  <r>
    <n v="85945"/>
    <s v="REFERENCE ELECTRIFICATION - MODERATE TECHNOLOGY ADVANCEMENT"/>
    <x v="0"/>
    <s v="ELECTRIC LIGHT-DUTY TRUCK - 300 MILE RANGE"/>
    <x v="2"/>
    <s v="TRANSPORTATION"/>
    <x v="3"/>
    <s v="GASOLINE FUEL"/>
    <n v="0"/>
  </r>
  <r>
    <n v="85946"/>
    <s v="REFERENCE ELECTRIFICATION - MODERATE TECHNOLOGY ADVANCEMENT"/>
    <x v="0"/>
    <s v="ELECTRIC LIGHT-DUTY TRUCK - 300 MILE RANGE"/>
    <x v="2"/>
    <s v="TRANSPORTATION"/>
    <x v="3"/>
    <s v="ELECTRICITY"/>
    <n v="0"/>
  </r>
  <r>
    <n v="85947"/>
    <s v="REFERENCE ELECTRIFICATION - MODERATE TECHNOLOGY ADVANCEMENT"/>
    <x v="0"/>
    <s v="ELECTRIC LIGHT-DUTY TRUCK - 300 MILE RANGE"/>
    <x v="2"/>
    <s v="TRANSPORTATION"/>
    <x v="3"/>
    <s v="DIESEL FUEL"/>
    <n v="0"/>
  </r>
  <r>
    <n v="85948"/>
    <s v="REFERENCE ELECTRIFICATION - MODERATE TECHNOLOGY ADVANCEMENT"/>
    <x v="0"/>
    <s v="ELECTRIC LIGHT-DUTY TRUCK - 300 MILE RANGE"/>
    <x v="2"/>
    <s v="TRANSPORTATION"/>
    <x v="3"/>
    <s v="COMPRESSED PIPELINE GAS"/>
    <n v="0"/>
  </r>
  <r>
    <n v="85949"/>
    <s v="REFERENCE ELECTRIFICATION - MODERATE TECHNOLOGY ADVANCEMENT"/>
    <x v="0"/>
    <s v="ELECTRIC LIGHT-DUTY TRUCK - 300 MILE RANGE"/>
    <x v="2"/>
    <s v="TRANSPORTATION"/>
    <x v="3"/>
    <s v="LIQUID HYDROGEN"/>
    <n v="0"/>
  </r>
  <r>
    <n v="85950"/>
    <s v="REFERENCE ELECTRIFICATION - MODERATE TECHNOLOGY ADVANCEMENT"/>
    <x v="0"/>
    <s v="ELECTRIC LIGHT-DUTY TRUCK - 300 MILE RANGE"/>
    <x v="3"/>
    <s v="TRANSPORTATION"/>
    <x v="3"/>
    <s v="GASOLINE FUEL"/>
    <n v="0"/>
  </r>
  <r>
    <n v="85951"/>
    <s v="REFERENCE ELECTRIFICATION - MODERATE TECHNOLOGY ADVANCEMENT"/>
    <x v="0"/>
    <s v="ELECTRIC LIGHT-DUTY TRUCK - 300 MILE RANGE"/>
    <x v="3"/>
    <s v="TRANSPORTATION"/>
    <x v="3"/>
    <s v="ELECTRICITY"/>
    <n v="0"/>
  </r>
  <r>
    <n v="85952"/>
    <s v="REFERENCE ELECTRIFICATION - MODERATE TECHNOLOGY ADVANCEMENT"/>
    <x v="0"/>
    <s v="ELECTRIC LIGHT-DUTY TRUCK - 300 MILE RANGE"/>
    <x v="3"/>
    <s v="TRANSPORTATION"/>
    <x v="3"/>
    <s v="DIESEL FUEL"/>
    <n v="0"/>
  </r>
  <r>
    <n v="85953"/>
    <s v="REFERENCE ELECTRIFICATION - MODERATE TECHNOLOGY ADVANCEMENT"/>
    <x v="0"/>
    <s v="ELECTRIC LIGHT-DUTY TRUCK - 300 MILE RANGE"/>
    <x v="3"/>
    <s v="TRANSPORTATION"/>
    <x v="3"/>
    <s v="COMPRESSED PIPELINE GAS"/>
    <n v="0"/>
  </r>
  <r>
    <n v="85954"/>
    <s v="REFERENCE ELECTRIFICATION - MODERATE TECHNOLOGY ADVANCEMENT"/>
    <x v="0"/>
    <s v="ELECTRIC LIGHT-DUTY TRUCK - 300 MILE RANGE"/>
    <x v="3"/>
    <s v="TRANSPORTATION"/>
    <x v="3"/>
    <s v="LIQUID HYDROGEN"/>
    <n v="0"/>
  </r>
  <r>
    <n v="85955"/>
    <s v="REFERENCE ELECTRIFICATION - MODERATE TECHNOLOGY ADVANCEMENT"/>
    <x v="0"/>
    <s v="ELECTRIC LIGHT-DUTY TRUCK - 300 MILE RANGE"/>
    <x v="4"/>
    <s v="TRANSPORTATION"/>
    <x v="3"/>
    <s v="GASOLINE FUEL"/>
    <n v="0"/>
  </r>
  <r>
    <n v="85956"/>
    <s v="REFERENCE ELECTRIFICATION - MODERATE TECHNOLOGY ADVANCEMENT"/>
    <x v="0"/>
    <s v="ELECTRIC LIGHT-DUTY TRUCK - 300 MILE RANGE"/>
    <x v="4"/>
    <s v="TRANSPORTATION"/>
    <x v="3"/>
    <s v="ELECTRICITY"/>
    <n v="0"/>
  </r>
  <r>
    <n v="85957"/>
    <s v="REFERENCE ELECTRIFICATION - MODERATE TECHNOLOGY ADVANCEMENT"/>
    <x v="0"/>
    <s v="ELECTRIC LIGHT-DUTY TRUCK - 300 MILE RANGE"/>
    <x v="4"/>
    <s v="TRANSPORTATION"/>
    <x v="3"/>
    <s v="DIESEL FUEL"/>
    <n v="0"/>
  </r>
  <r>
    <n v="85958"/>
    <s v="REFERENCE ELECTRIFICATION - MODERATE TECHNOLOGY ADVANCEMENT"/>
    <x v="0"/>
    <s v="ELECTRIC LIGHT-DUTY TRUCK - 300 MILE RANGE"/>
    <x v="4"/>
    <s v="TRANSPORTATION"/>
    <x v="3"/>
    <s v="COMPRESSED PIPELINE GAS"/>
    <n v="0"/>
  </r>
  <r>
    <n v="85959"/>
    <s v="REFERENCE ELECTRIFICATION - MODERATE TECHNOLOGY ADVANCEMENT"/>
    <x v="0"/>
    <s v="ELECTRIC LIGHT-DUTY TRUCK - 300 MILE RANGE"/>
    <x v="4"/>
    <s v="TRANSPORTATION"/>
    <x v="3"/>
    <s v="LIQUID HYDROGEN"/>
    <n v="0"/>
  </r>
  <r>
    <n v="85960"/>
    <s v="REFERENCE ELECTRIFICATION - MODERATE TECHNOLOGY ADVANCEMENT"/>
    <x v="0"/>
    <s v="ELECTRIC LIGHT-DUTY TRUCK - 300 MILE RANGE"/>
    <x v="5"/>
    <s v="TRANSPORTATION"/>
    <x v="3"/>
    <s v="GASOLINE FUEL"/>
    <n v="0"/>
  </r>
  <r>
    <n v="85961"/>
    <s v="REFERENCE ELECTRIFICATION - MODERATE TECHNOLOGY ADVANCEMENT"/>
    <x v="0"/>
    <s v="ELECTRIC LIGHT-DUTY TRUCK - 300 MILE RANGE"/>
    <x v="5"/>
    <s v="TRANSPORTATION"/>
    <x v="3"/>
    <s v="ELECTRICITY"/>
    <n v="0"/>
  </r>
  <r>
    <n v="85962"/>
    <s v="REFERENCE ELECTRIFICATION - MODERATE TECHNOLOGY ADVANCEMENT"/>
    <x v="0"/>
    <s v="ELECTRIC LIGHT-DUTY TRUCK - 300 MILE RANGE"/>
    <x v="5"/>
    <s v="TRANSPORTATION"/>
    <x v="3"/>
    <s v="DIESEL FUEL"/>
    <n v="0"/>
  </r>
  <r>
    <n v="85963"/>
    <s v="REFERENCE ELECTRIFICATION - MODERATE TECHNOLOGY ADVANCEMENT"/>
    <x v="0"/>
    <s v="ELECTRIC LIGHT-DUTY TRUCK - 300 MILE RANGE"/>
    <x v="5"/>
    <s v="TRANSPORTATION"/>
    <x v="3"/>
    <s v="COMPRESSED PIPELINE GAS"/>
    <n v="0"/>
  </r>
  <r>
    <n v="85964"/>
    <s v="REFERENCE ELECTRIFICATION - MODERATE TECHNOLOGY ADVANCEMENT"/>
    <x v="0"/>
    <s v="ELECTRIC LIGHT-DUTY TRUCK - 300 MILE RANGE"/>
    <x v="5"/>
    <s v="TRANSPORTATION"/>
    <x v="3"/>
    <s v="LIQUID HYDROGEN"/>
    <n v="0"/>
  </r>
  <r>
    <n v="85965"/>
    <s v="REFERENCE ELECTRIFICATION - MODERATE TECHNOLOGY ADVANCEMENT"/>
    <x v="0"/>
    <s v="ELECTRIC LIGHT-DUTY TRUCK - 300 MILE RANGE"/>
    <x v="6"/>
    <s v="TRANSPORTATION"/>
    <x v="3"/>
    <s v="GASOLINE FUEL"/>
    <n v="0"/>
  </r>
  <r>
    <n v="85966"/>
    <s v="REFERENCE ELECTRIFICATION - MODERATE TECHNOLOGY ADVANCEMENT"/>
    <x v="0"/>
    <s v="ELECTRIC LIGHT-DUTY TRUCK - 300 MILE RANGE"/>
    <x v="6"/>
    <s v="TRANSPORTATION"/>
    <x v="3"/>
    <s v="ELECTRICITY"/>
    <n v="0"/>
  </r>
  <r>
    <n v="85967"/>
    <s v="REFERENCE ELECTRIFICATION - MODERATE TECHNOLOGY ADVANCEMENT"/>
    <x v="0"/>
    <s v="ELECTRIC LIGHT-DUTY TRUCK - 300 MILE RANGE"/>
    <x v="6"/>
    <s v="TRANSPORTATION"/>
    <x v="3"/>
    <s v="DIESEL FUEL"/>
    <n v="0"/>
  </r>
  <r>
    <n v="85968"/>
    <s v="REFERENCE ELECTRIFICATION - MODERATE TECHNOLOGY ADVANCEMENT"/>
    <x v="0"/>
    <s v="ELECTRIC LIGHT-DUTY TRUCK - 300 MILE RANGE"/>
    <x v="6"/>
    <s v="TRANSPORTATION"/>
    <x v="3"/>
    <s v="COMPRESSED PIPELINE GAS"/>
    <n v="0"/>
  </r>
  <r>
    <n v="85969"/>
    <s v="REFERENCE ELECTRIFICATION - MODERATE TECHNOLOGY ADVANCEMENT"/>
    <x v="0"/>
    <s v="ELECTRIC LIGHT-DUTY TRUCK - 300 MILE RANGE"/>
    <x v="6"/>
    <s v="TRANSPORTATION"/>
    <x v="3"/>
    <s v="LIQUID HYDROGEN"/>
    <n v="0"/>
  </r>
  <r>
    <n v="85970"/>
    <s v="REFERENCE ELECTRIFICATION - MODERATE TECHNOLOGY ADVANCEMENT"/>
    <x v="0"/>
    <s v="ELECTRIC LIGHT-DUTY TRUCK - 300 MILE RANGE"/>
    <x v="7"/>
    <s v="TRANSPORTATION"/>
    <x v="3"/>
    <s v="GASOLINE FUEL"/>
    <n v="0"/>
  </r>
  <r>
    <n v="85971"/>
    <s v="REFERENCE ELECTRIFICATION - MODERATE TECHNOLOGY ADVANCEMENT"/>
    <x v="0"/>
    <s v="ELECTRIC LIGHT-DUTY TRUCK - 300 MILE RANGE"/>
    <x v="7"/>
    <s v="TRANSPORTATION"/>
    <x v="3"/>
    <s v="ELECTRICITY"/>
    <n v="0"/>
  </r>
  <r>
    <n v="85972"/>
    <s v="REFERENCE ELECTRIFICATION - MODERATE TECHNOLOGY ADVANCEMENT"/>
    <x v="0"/>
    <s v="ELECTRIC LIGHT-DUTY TRUCK - 300 MILE RANGE"/>
    <x v="7"/>
    <s v="TRANSPORTATION"/>
    <x v="3"/>
    <s v="DIESEL FUEL"/>
    <n v="0"/>
  </r>
  <r>
    <n v="85973"/>
    <s v="REFERENCE ELECTRIFICATION - MODERATE TECHNOLOGY ADVANCEMENT"/>
    <x v="0"/>
    <s v="ELECTRIC LIGHT-DUTY TRUCK - 300 MILE RANGE"/>
    <x v="7"/>
    <s v="TRANSPORTATION"/>
    <x v="3"/>
    <s v="COMPRESSED PIPELINE GAS"/>
    <n v="0"/>
  </r>
  <r>
    <n v="85974"/>
    <s v="REFERENCE ELECTRIFICATION - MODERATE TECHNOLOGY ADVANCEMENT"/>
    <x v="0"/>
    <s v="ELECTRIC LIGHT-DUTY TRUCK - 300 MILE RANGE"/>
    <x v="7"/>
    <s v="TRANSPORTATION"/>
    <x v="3"/>
    <s v="LIQUID HYDROGEN"/>
    <n v="0"/>
  </r>
  <r>
    <n v="85975"/>
    <s v="REFERENCE ELECTRIFICATION - MODERATE TECHNOLOGY ADVANCEMENT"/>
    <x v="0"/>
    <s v="ELECTRIC LIGHT-DUTY TRUCK - 300 MILE RANGE"/>
    <x v="8"/>
    <s v="TRANSPORTATION"/>
    <x v="3"/>
    <s v="GASOLINE FUEL"/>
    <n v="0"/>
  </r>
  <r>
    <n v="85976"/>
    <s v="REFERENCE ELECTRIFICATION - MODERATE TECHNOLOGY ADVANCEMENT"/>
    <x v="0"/>
    <s v="ELECTRIC LIGHT-DUTY TRUCK - 300 MILE RANGE"/>
    <x v="8"/>
    <s v="TRANSPORTATION"/>
    <x v="3"/>
    <s v="ELECTRICITY"/>
    <n v="0"/>
  </r>
  <r>
    <n v="85977"/>
    <s v="REFERENCE ELECTRIFICATION - MODERATE TECHNOLOGY ADVANCEMENT"/>
    <x v="0"/>
    <s v="ELECTRIC LIGHT-DUTY TRUCK - 300 MILE RANGE"/>
    <x v="8"/>
    <s v="TRANSPORTATION"/>
    <x v="3"/>
    <s v="DIESEL FUEL"/>
    <n v="0"/>
  </r>
  <r>
    <n v="85978"/>
    <s v="REFERENCE ELECTRIFICATION - MODERATE TECHNOLOGY ADVANCEMENT"/>
    <x v="0"/>
    <s v="ELECTRIC LIGHT-DUTY TRUCK - 300 MILE RANGE"/>
    <x v="8"/>
    <s v="TRANSPORTATION"/>
    <x v="3"/>
    <s v="COMPRESSED PIPELINE GAS"/>
    <n v="0"/>
  </r>
  <r>
    <n v="85979"/>
    <s v="REFERENCE ELECTRIFICATION - MODERATE TECHNOLOGY ADVANCEMENT"/>
    <x v="0"/>
    <s v="ELECTRIC LIGHT-DUTY TRUCK - 300 MILE RANGE"/>
    <x v="8"/>
    <s v="TRANSPORTATION"/>
    <x v="3"/>
    <s v="LIQUID HYDROGEN"/>
    <n v="0"/>
  </r>
  <r>
    <n v="85980"/>
    <s v="REFERENCE ELECTRIFICATION - MODERATE TECHNOLOGY ADVANCEMENT"/>
    <x v="0"/>
    <s v="ELECTRIC LIGHT-DUTY TRUCK - 300 MILE RANGE"/>
    <x v="9"/>
    <s v="TRANSPORTATION"/>
    <x v="3"/>
    <s v="GASOLINE FUEL"/>
    <n v="0"/>
  </r>
  <r>
    <n v="85981"/>
    <s v="REFERENCE ELECTRIFICATION - MODERATE TECHNOLOGY ADVANCEMENT"/>
    <x v="0"/>
    <s v="ELECTRIC LIGHT-DUTY TRUCK - 300 MILE RANGE"/>
    <x v="9"/>
    <s v="TRANSPORTATION"/>
    <x v="3"/>
    <s v="ELECTRICITY"/>
    <n v="0"/>
  </r>
  <r>
    <n v="85982"/>
    <s v="REFERENCE ELECTRIFICATION - MODERATE TECHNOLOGY ADVANCEMENT"/>
    <x v="0"/>
    <s v="ELECTRIC LIGHT-DUTY TRUCK - 300 MILE RANGE"/>
    <x v="9"/>
    <s v="TRANSPORTATION"/>
    <x v="3"/>
    <s v="DIESEL FUEL"/>
    <n v="0"/>
  </r>
  <r>
    <n v="85983"/>
    <s v="REFERENCE ELECTRIFICATION - MODERATE TECHNOLOGY ADVANCEMENT"/>
    <x v="0"/>
    <s v="ELECTRIC LIGHT-DUTY TRUCK - 300 MILE RANGE"/>
    <x v="9"/>
    <s v="TRANSPORTATION"/>
    <x v="3"/>
    <s v="COMPRESSED PIPELINE GAS"/>
    <n v="0"/>
  </r>
  <r>
    <n v="85984"/>
    <s v="REFERENCE ELECTRIFICATION - MODERATE TECHNOLOGY ADVANCEMENT"/>
    <x v="0"/>
    <s v="ELECTRIC LIGHT-DUTY TRUCK - 300 MILE RANGE"/>
    <x v="9"/>
    <s v="TRANSPORTATION"/>
    <x v="3"/>
    <s v="LIQUID HYDROGEN"/>
    <n v="0"/>
  </r>
  <r>
    <n v="85985"/>
    <s v="REFERENCE ELECTRIFICATION - MODERATE TECHNOLOGY ADVANCEMENT"/>
    <x v="0"/>
    <s v="ELECTRIC LIGHT-DUTY TRUCK - 300 MILE RANGE"/>
    <x v="10"/>
    <s v="TRANSPORTATION"/>
    <x v="3"/>
    <s v="GASOLINE FUEL"/>
    <n v="0"/>
  </r>
  <r>
    <n v="85986"/>
    <s v="REFERENCE ELECTRIFICATION - MODERATE TECHNOLOGY ADVANCEMENT"/>
    <x v="0"/>
    <s v="ELECTRIC LIGHT-DUTY TRUCK - 300 MILE RANGE"/>
    <x v="10"/>
    <s v="TRANSPORTATION"/>
    <x v="3"/>
    <s v="ELECTRICITY"/>
    <n v="0"/>
  </r>
  <r>
    <n v="85987"/>
    <s v="REFERENCE ELECTRIFICATION - MODERATE TECHNOLOGY ADVANCEMENT"/>
    <x v="0"/>
    <s v="ELECTRIC LIGHT-DUTY TRUCK - 300 MILE RANGE"/>
    <x v="10"/>
    <s v="TRANSPORTATION"/>
    <x v="3"/>
    <s v="DIESEL FUEL"/>
    <n v="0"/>
  </r>
  <r>
    <n v="85988"/>
    <s v="REFERENCE ELECTRIFICATION - MODERATE TECHNOLOGY ADVANCEMENT"/>
    <x v="0"/>
    <s v="ELECTRIC LIGHT-DUTY TRUCK - 300 MILE RANGE"/>
    <x v="10"/>
    <s v="TRANSPORTATION"/>
    <x v="3"/>
    <s v="COMPRESSED PIPELINE GAS"/>
    <n v="0"/>
  </r>
  <r>
    <n v="85989"/>
    <s v="REFERENCE ELECTRIFICATION - MODERATE TECHNOLOGY ADVANCEMENT"/>
    <x v="0"/>
    <s v="ELECTRIC LIGHT-DUTY TRUCK - 300 MILE RANGE"/>
    <x v="10"/>
    <s v="TRANSPORTATION"/>
    <x v="3"/>
    <s v="LIQUID HYDROGEN"/>
    <n v="0"/>
  </r>
  <r>
    <n v="85990"/>
    <s v="REFERENCE ELECTRIFICATION - MODERATE TECHNOLOGY ADVANCEMENT"/>
    <x v="0"/>
    <s v="ELECTRIC LIGHT-DUTY TRUCK - 300 MILE RANGE"/>
    <x v="11"/>
    <s v="TRANSPORTATION"/>
    <x v="3"/>
    <s v="GASOLINE FUEL"/>
    <n v="0"/>
  </r>
  <r>
    <n v="85991"/>
    <s v="REFERENCE ELECTRIFICATION - MODERATE TECHNOLOGY ADVANCEMENT"/>
    <x v="0"/>
    <s v="ELECTRIC LIGHT-DUTY TRUCK - 300 MILE RANGE"/>
    <x v="11"/>
    <s v="TRANSPORTATION"/>
    <x v="3"/>
    <s v="ELECTRICITY"/>
    <n v="0"/>
  </r>
  <r>
    <n v="85992"/>
    <s v="REFERENCE ELECTRIFICATION - MODERATE TECHNOLOGY ADVANCEMENT"/>
    <x v="0"/>
    <s v="ELECTRIC LIGHT-DUTY TRUCK - 300 MILE RANGE"/>
    <x v="11"/>
    <s v="TRANSPORTATION"/>
    <x v="3"/>
    <s v="DIESEL FUEL"/>
    <n v="0"/>
  </r>
  <r>
    <n v="85993"/>
    <s v="REFERENCE ELECTRIFICATION - MODERATE TECHNOLOGY ADVANCEMENT"/>
    <x v="0"/>
    <s v="ELECTRIC LIGHT-DUTY TRUCK - 300 MILE RANGE"/>
    <x v="11"/>
    <s v="TRANSPORTATION"/>
    <x v="3"/>
    <s v="COMPRESSED PIPELINE GAS"/>
    <n v="0"/>
  </r>
  <r>
    <n v="85994"/>
    <s v="REFERENCE ELECTRIFICATION - MODERATE TECHNOLOGY ADVANCEMENT"/>
    <x v="0"/>
    <s v="ELECTRIC LIGHT-DUTY TRUCK - 300 MILE RANGE"/>
    <x v="11"/>
    <s v="TRANSPORTATION"/>
    <x v="3"/>
    <s v="LIQUID HYDROGEN"/>
    <n v="0"/>
  </r>
  <r>
    <n v="85995"/>
    <s v="REFERENCE ELECTRIFICATION - MODERATE TECHNOLOGY ADVANCEMENT"/>
    <x v="0"/>
    <s v="ELECTRIC LIGHT-DUTY TRUCK - 300 MILE RANGE"/>
    <x v="12"/>
    <s v="TRANSPORTATION"/>
    <x v="3"/>
    <s v="GASOLINE FUEL"/>
    <n v="0"/>
  </r>
  <r>
    <n v="85996"/>
    <s v="REFERENCE ELECTRIFICATION - MODERATE TECHNOLOGY ADVANCEMENT"/>
    <x v="0"/>
    <s v="ELECTRIC LIGHT-DUTY TRUCK - 300 MILE RANGE"/>
    <x v="12"/>
    <s v="TRANSPORTATION"/>
    <x v="3"/>
    <s v="ELECTRICITY"/>
    <n v="0"/>
  </r>
  <r>
    <n v="85997"/>
    <s v="REFERENCE ELECTRIFICATION - MODERATE TECHNOLOGY ADVANCEMENT"/>
    <x v="0"/>
    <s v="ELECTRIC LIGHT-DUTY TRUCK - 300 MILE RANGE"/>
    <x v="12"/>
    <s v="TRANSPORTATION"/>
    <x v="3"/>
    <s v="DIESEL FUEL"/>
    <n v="0"/>
  </r>
  <r>
    <n v="85998"/>
    <s v="REFERENCE ELECTRIFICATION - MODERATE TECHNOLOGY ADVANCEMENT"/>
    <x v="0"/>
    <s v="ELECTRIC LIGHT-DUTY TRUCK - 300 MILE RANGE"/>
    <x v="12"/>
    <s v="TRANSPORTATION"/>
    <x v="3"/>
    <s v="COMPRESSED PIPELINE GAS"/>
    <n v="0"/>
  </r>
  <r>
    <n v="85999"/>
    <s v="REFERENCE ELECTRIFICATION - MODERATE TECHNOLOGY ADVANCEMENT"/>
    <x v="0"/>
    <s v="ELECTRIC LIGHT-DUTY TRUCK - 300 MILE RANGE"/>
    <x v="12"/>
    <s v="TRANSPORTATION"/>
    <x v="3"/>
    <s v="LIQUID HYDROGEN"/>
    <n v="0"/>
  </r>
  <r>
    <n v="86000"/>
    <s v="REFERENCE ELECTRIFICATION - MODERATE TECHNOLOGY ADVANCEMENT"/>
    <x v="0"/>
    <s v="ELECTRIC LIGHT-DUTY TRUCK - 300 MILE RANGE"/>
    <x v="13"/>
    <s v="TRANSPORTATION"/>
    <x v="3"/>
    <s v="GASOLINE FUEL"/>
    <n v="0"/>
  </r>
  <r>
    <n v="86001"/>
    <s v="REFERENCE ELECTRIFICATION - MODERATE TECHNOLOGY ADVANCEMENT"/>
    <x v="0"/>
    <s v="ELECTRIC LIGHT-DUTY TRUCK - 300 MILE RANGE"/>
    <x v="13"/>
    <s v="TRANSPORTATION"/>
    <x v="3"/>
    <s v="ELECTRICITY"/>
    <n v="0"/>
  </r>
  <r>
    <n v="86002"/>
    <s v="REFERENCE ELECTRIFICATION - MODERATE TECHNOLOGY ADVANCEMENT"/>
    <x v="0"/>
    <s v="ELECTRIC LIGHT-DUTY TRUCK - 300 MILE RANGE"/>
    <x v="13"/>
    <s v="TRANSPORTATION"/>
    <x v="3"/>
    <s v="DIESEL FUEL"/>
    <n v="0"/>
  </r>
  <r>
    <n v="86003"/>
    <s v="REFERENCE ELECTRIFICATION - MODERATE TECHNOLOGY ADVANCEMENT"/>
    <x v="0"/>
    <s v="ELECTRIC LIGHT-DUTY TRUCK - 300 MILE RANGE"/>
    <x v="13"/>
    <s v="TRANSPORTATION"/>
    <x v="3"/>
    <s v="COMPRESSED PIPELINE GAS"/>
    <n v="0"/>
  </r>
  <r>
    <n v="86004"/>
    <s v="REFERENCE ELECTRIFICATION - MODERATE TECHNOLOGY ADVANCEMENT"/>
    <x v="0"/>
    <s v="ELECTRIC LIGHT-DUTY TRUCK - 300 MILE RANGE"/>
    <x v="13"/>
    <s v="TRANSPORTATION"/>
    <x v="3"/>
    <s v="LIQUID HYDROGEN"/>
    <n v="0"/>
  </r>
  <r>
    <n v="86005"/>
    <s v="REFERENCE ELECTRIFICATION - MODERATE TECHNOLOGY ADVANCEMENT"/>
    <x v="0"/>
    <s v="ELECTRIC LIGHT-DUTY TRUCK - 300 MILE RANGE"/>
    <x v="14"/>
    <s v="TRANSPORTATION"/>
    <x v="3"/>
    <s v="GASOLINE FUEL"/>
    <n v="0"/>
  </r>
  <r>
    <n v="86006"/>
    <s v="REFERENCE ELECTRIFICATION - MODERATE TECHNOLOGY ADVANCEMENT"/>
    <x v="0"/>
    <s v="ELECTRIC LIGHT-DUTY TRUCK - 300 MILE RANGE"/>
    <x v="14"/>
    <s v="TRANSPORTATION"/>
    <x v="3"/>
    <s v="ELECTRICITY"/>
    <n v="0"/>
  </r>
  <r>
    <n v="86007"/>
    <s v="REFERENCE ELECTRIFICATION - MODERATE TECHNOLOGY ADVANCEMENT"/>
    <x v="0"/>
    <s v="ELECTRIC LIGHT-DUTY TRUCK - 300 MILE RANGE"/>
    <x v="14"/>
    <s v="TRANSPORTATION"/>
    <x v="3"/>
    <s v="DIESEL FUEL"/>
    <n v="0"/>
  </r>
  <r>
    <n v="86008"/>
    <s v="REFERENCE ELECTRIFICATION - MODERATE TECHNOLOGY ADVANCEMENT"/>
    <x v="0"/>
    <s v="ELECTRIC LIGHT-DUTY TRUCK - 300 MILE RANGE"/>
    <x v="14"/>
    <s v="TRANSPORTATION"/>
    <x v="3"/>
    <s v="COMPRESSED PIPELINE GAS"/>
    <n v="0"/>
  </r>
  <r>
    <n v="86009"/>
    <s v="REFERENCE ELECTRIFICATION - MODERATE TECHNOLOGY ADVANCEMENT"/>
    <x v="0"/>
    <s v="ELECTRIC LIGHT-DUTY TRUCK - 300 MILE RANGE"/>
    <x v="14"/>
    <s v="TRANSPORTATION"/>
    <x v="3"/>
    <s v="LIQUID HYDROGEN"/>
    <n v="0"/>
  </r>
  <r>
    <n v="86010"/>
    <s v="REFERENCE ELECTRIFICATION - MODERATE TECHNOLOGY ADVANCEMENT"/>
    <x v="0"/>
    <s v="ELECTRIC LIGHT-DUTY TRUCK - 300 MILE RANGE"/>
    <x v="15"/>
    <s v="TRANSPORTATION"/>
    <x v="3"/>
    <s v="GASOLINE FUEL"/>
    <n v="0"/>
  </r>
  <r>
    <n v="86011"/>
    <s v="REFERENCE ELECTRIFICATION - MODERATE TECHNOLOGY ADVANCEMENT"/>
    <x v="0"/>
    <s v="ELECTRIC LIGHT-DUTY TRUCK - 300 MILE RANGE"/>
    <x v="15"/>
    <s v="TRANSPORTATION"/>
    <x v="3"/>
    <s v="ELECTRICITY"/>
    <n v="0"/>
  </r>
  <r>
    <n v="86012"/>
    <s v="REFERENCE ELECTRIFICATION - MODERATE TECHNOLOGY ADVANCEMENT"/>
    <x v="0"/>
    <s v="ELECTRIC LIGHT-DUTY TRUCK - 300 MILE RANGE"/>
    <x v="15"/>
    <s v="TRANSPORTATION"/>
    <x v="3"/>
    <s v="DIESEL FUEL"/>
    <n v="0"/>
  </r>
  <r>
    <n v="86013"/>
    <s v="REFERENCE ELECTRIFICATION - MODERATE TECHNOLOGY ADVANCEMENT"/>
    <x v="0"/>
    <s v="ELECTRIC LIGHT-DUTY TRUCK - 300 MILE RANGE"/>
    <x v="15"/>
    <s v="TRANSPORTATION"/>
    <x v="3"/>
    <s v="COMPRESSED PIPELINE GAS"/>
    <n v="0"/>
  </r>
  <r>
    <n v="86014"/>
    <s v="REFERENCE ELECTRIFICATION - MODERATE TECHNOLOGY ADVANCEMENT"/>
    <x v="0"/>
    <s v="ELECTRIC LIGHT-DUTY TRUCK - 300 MILE RANGE"/>
    <x v="15"/>
    <s v="TRANSPORTATION"/>
    <x v="3"/>
    <s v="LIQUID HYDROGEN"/>
    <n v="0"/>
  </r>
  <r>
    <n v="86015"/>
    <s v="REFERENCE ELECTRIFICATION - MODERATE TECHNOLOGY ADVANCEMENT"/>
    <x v="0"/>
    <s v="ELECTRIC LIGHT-DUTY TRUCK - 300 MILE RANGE"/>
    <x v="16"/>
    <s v="TRANSPORTATION"/>
    <x v="3"/>
    <s v="GASOLINE FUEL"/>
    <n v="0"/>
  </r>
  <r>
    <n v="86016"/>
    <s v="REFERENCE ELECTRIFICATION - MODERATE TECHNOLOGY ADVANCEMENT"/>
    <x v="0"/>
    <s v="ELECTRIC LIGHT-DUTY TRUCK - 300 MILE RANGE"/>
    <x v="16"/>
    <s v="TRANSPORTATION"/>
    <x v="3"/>
    <s v="ELECTRICITY"/>
    <n v="0"/>
  </r>
  <r>
    <n v="86017"/>
    <s v="REFERENCE ELECTRIFICATION - MODERATE TECHNOLOGY ADVANCEMENT"/>
    <x v="0"/>
    <s v="ELECTRIC LIGHT-DUTY TRUCK - 300 MILE RANGE"/>
    <x v="16"/>
    <s v="TRANSPORTATION"/>
    <x v="3"/>
    <s v="DIESEL FUEL"/>
    <n v="0"/>
  </r>
  <r>
    <n v="86018"/>
    <s v="REFERENCE ELECTRIFICATION - MODERATE TECHNOLOGY ADVANCEMENT"/>
    <x v="0"/>
    <s v="ELECTRIC LIGHT-DUTY TRUCK - 300 MILE RANGE"/>
    <x v="16"/>
    <s v="TRANSPORTATION"/>
    <x v="3"/>
    <s v="COMPRESSED PIPELINE GAS"/>
    <n v="0"/>
  </r>
  <r>
    <n v="86019"/>
    <s v="REFERENCE ELECTRIFICATION - MODERATE TECHNOLOGY ADVANCEMENT"/>
    <x v="0"/>
    <s v="ELECTRIC LIGHT-DUTY TRUCK - 300 MILE RANGE"/>
    <x v="16"/>
    <s v="TRANSPORTATION"/>
    <x v="3"/>
    <s v="LIQUID HYDROGEN"/>
    <n v="0"/>
  </r>
  <r>
    <n v="86020"/>
    <s v="REFERENCE ELECTRIFICATION - MODERATE TECHNOLOGY ADVANCEMENT"/>
    <x v="0"/>
    <s v="ELECTRIC LIGHT-DUTY TRUCK - 300 MILE RANGE"/>
    <x v="17"/>
    <s v="TRANSPORTATION"/>
    <x v="3"/>
    <s v="GASOLINE FUEL"/>
    <n v="0"/>
  </r>
  <r>
    <n v="86021"/>
    <s v="REFERENCE ELECTRIFICATION - MODERATE TECHNOLOGY ADVANCEMENT"/>
    <x v="0"/>
    <s v="ELECTRIC LIGHT-DUTY TRUCK - 300 MILE RANGE"/>
    <x v="17"/>
    <s v="TRANSPORTATION"/>
    <x v="3"/>
    <s v="ELECTRICITY"/>
    <n v="0"/>
  </r>
  <r>
    <n v="86022"/>
    <s v="REFERENCE ELECTRIFICATION - MODERATE TECHNOLOGY ADVANCEMENT"/>
    <x v="0"/>
    <s v="ELECTRIC LIGHT-DUTY TRUCK - 300 MILE RANGE"/>
    <x v="17"/>
    <s v="TRANSPORTATION"/>
    <x v="3"/>
    <s v="DIESEL FUEL"/>
    <n v="0"/>
  </r>
  <r>
    <n v="86023"/>
    <s v="REFERENCE ELECTRIFICATION - MODERATE TECHNOLOGY ADVANCEMENT"/>
    <x v="0"/>
    <s v="ELECTRIC LIGHT-DUTY TRUCK - 300 MILE RANGE"/>
    <x v="17"/>
    <s v="TRANSPORTATION"/>
    <x v="3"/>
    <s v="COMPRESSED PIPELINE GAS"/>
    <n v="0"/>
  </r>
  <r>
    <n v="86024"/>
    <s v="REFERENCE ELECTRIFICATION - MODERATE TECHNOLOGY ADVANCEMENT"/>
    <x v="0"/>
    <s v="ELECTRIC LIGHT-DUTY TRUCK - 300 MILE RANGE"/>
    <x v="17"/>
    <s v="TRANSPORTATION"/>
    <x v="3"/>
    <s v="LIQUID HYDROGEN"/>
    <n v="0"/>
  </r>
  <r>
    <n v="86025"/>
    <s v="REFERENCE ELECTRIFICATION - MODERATE TECHNOLOGY ADVANCEMENT"/>
    <x v="0"/>
    <s v="ELECTRIC LIGHT-DUTY TRUCK - 300 MILE RANGE"/>
    <x v="18"/>
    <s v="TRANSPORTATION"/>
    <x v="3"/>
    <s v="GASOLINE FUEL"/>
    <n v="0"/>
  </r>
  <r>
    <n v="86026"/>
    <s v="REFERENCE ELECTRIFICATION - MODERATE TECHNOLOGY ADVANCEMENT"/>
    <x v="0"/>
    <s v="ELECTRIC LIGHT-DUTY TRUCK - 300 MILE RANGE"/>
    <x v="18"/>
    <s v="TRANSPORTATION"/>
    <x v="3"/>
    <s v="ELECTRICITY"/>
    <n v="0"/>
  </r>
  <r>
    <n v="86027"/>
    <s v="REFERENCE ELECTRIFICATION - MODERATE TECHNOLOGY ADVANCEMENT"/>
    <x v="0"/>
    <s v="ELECTRIC LIGHT-DUTY TRUCK - 300 MILE RANGE"/>
    <x v="18"/>
    <s v="TRANSPORTATION"/>
    <x v="3"/>
    <s v="DIESEL FUEL"/>
    <n v="0"/>
  </r>
  <r>
    <n v="86028"/>
    <s v="REFERENCE ELECTRIFICATION - MODERATE TECHNOLOGY ADVANCEMENT"/>
    <x v="0"/>
    <s v="ELECTRIC LIGHT-DUTY TRUCK - 300 MILE RANGE"/>
    <x v="18"/>
    <s v="TRANSPORTATION"/>
    <x v="3"/>
    <s v="COMPRESSED PIPELINE GAS"/>
    <n v="0"/>
  </r>
  <r>
    <n v="86029"/>
    <s v="REFERENCE ELECTRIFICATION - MODERATE TECHNOLOGY ADVANCEMENT"/>
    <x v="0"/>
    <s v="ELECTRIC LIGHT-DUTY TRUCK - 300 MILE RANGE"/>
    <x v="18"/>
    <s v="TRANSPORTATION"/>
    <x v="3"/>
    <s v="LIQUID HYDROGEN"/>
    <n v="0"/>
  </r>
  <r>
    <n v="86030"/>
    <s v="REFERENCE ELECTRIFICATION - MODERATE TECHNOLOGY ADVANCEMENT"/>
    <x v="0"/>
    <s v="ELECTRIC LIGHT-DUTY TRUCK - 300 MILE RANGE"/>
    <x v="19"/>
    <s v="TRANSPORTATION"/>
    <x v="3"/>
    <s v="GASOLINE FUEL"/>
    <n v="0"/>
  </r>
  <r>
    <n v="86031"/>
    <s v="REFERENCE ELECTRIFICATION - MODERATE TECHNOLOGY ADVANCEMENT"/>
    <x v="0"/>
    <s v="ELECTRIC LIGHT-DUTY TRUCK - 300 MILE RANGE"/>
    <x v="19"/>
    <s v="TRANSPORTATION"/>
    <x v="3"/>
    <s v="ELECTRICITY"/>
    <n v="0"/>
  </r>
  <r>
    <n v="86032"/>
    <s v="REFERENCE ELECTRIFICATION - MODERATE TECHNOLOGY ADVANCEMENT"/>
    <x v="0"/>
    <s v="ELECTRIC LIGHT-DUTY TRUCK - 300 MILE RANGE"/>
    <x v="19"/>
    <s v="TRANSPORTATION"/>
    <x v="3"/>
    <s v="DIESEL FUEL"/>
    <n v="0"/>
  </r>
  <r>
    <n v="86033"/>
    <s v="REFERENCE ELECTRIFICATION - MODERATE TECHNOLOGY ADVANCEMENT"/>
    <x v="0"/>
    <s v="ELECTRIC LIGHT-DUTY TRUCK - 300 MILE RANGE"/>
    <x v="19"/>
    <s v="TRANSPORTATION"/>
    <x v="3"/>
    <s v="COMPRESSED PIPELINE GAS"/>
    <n v="0"/>
  </r>
  <r>
    <n v="86034"/>
    <s v="REFERENCE ELECTRIFICATION - MODERATE TECHNOLOGY ADVANCEMENT"/>
    <x v="0"/>
    <s v="ELECTRIC LIGHT-DUTY TRUCK - 300 MILE RANGE"/>
    <x v="19"/>
    <s v="TRANSPORTATION"/>
    <x v="3"/>
    <s v="LIQUID HYDROGEN"/>
    <n v="0"/>
  </r>
  <r>
    <n v="86035"/>
    <s v="REFERENCE ELECTRIFICATION - MODERATE TECHNOLOGY ADVANCEMENT"/>
    <x v="0"/>
    <s v="ELECTRIC LIGHT-DUTY TRUCK - 300 MILE RANGE"/>
    <x v="20"/>
    <s v="TRANSPORTATION"/>
    <x v="3"/>
    <s v="GASOLINE FUEL"/>
    <n v="0"/>
  </r>
  <r>
    <n v="86036"/>
    <s v="REFERENCE ELECTRIFICATION - MODERATE TECHNOLOGY ADVANCEMENT"/>
    <x v="0"/>
    <s v="ELECTRIC LIGHT-DUTY TRUCK - 300 MILE RANGE"/>
    <x v="20"/>
    <s v="TRANSPORTATION"/>
    <x v="3"/>
    <s v="ELECTRICITY"/>
    <n v="0"/>
  </r>
  <r>
    <n v="86037"/>
    <s v="REFERENCE ELECTRIFICATION - MODERATE TECHNOLOGY ADVANCEMENT"/>
    <x v="0"/>
    <s v="ELECTRIC LIGHT-DUTY TRUCK - 300 MILE RANGE"/>
    <x v="20"/>
    <s v="TRANSPORTATION"/>
    <x v="3"/>
    <s v="DIESEL FUEL"/>
    <n v="0"/>
  </r>
  <r>
    <n v="86038"/>
    <s v="REFERENCE ELECTRIFICATION - MODERATE TECHNOLOGY ADVANCEMENT"/>
    <x v="0"/>
    <s v="ELECTRIC LIGHT-DUTY TRUCK - 300 MILE RANGE"/>
    <x v="20"/>
    <s v="TRANSPORTATION"/>
    <x v="3"/>
    <s v="COMPRESSED PIPELINE GAS"/>
    <n v="0"/>
  </r>
  <r>
    <n v="86039"/>
    <s v="REFERENCE ELECTRIFICATION - MODERATE TECHNOLOGY ADVANCEMENT"/>
    <x v="0"/>
    <s v="ELECTRIC LIGHT-DUTY TRUCK - 300 MILE RANGE"/>
    <x v="20"/>
    <s v="TRANSPORTATION"/>
    <x v="3"/>
    <s v="LIQUID HYDROGEN"/>
    <n v="0"/>
  </r>
  <r>
    <n v="86040"/>
    <s v="REFERENCE ELECTRIFICATION - MODERATE TECHNOLOGY ADVANCEMENT"/>
    <x v="0"/>
    <s v="ELECTRIC LIGHT-DUTY TRUCK - 300 MILE RANGE"/>
    <x v="21"/>
    <s v="TRANSPORTATION"/>
    <x v="3"/>
    <s v="GASOLINE FUEL"/>
    <n v="0"/>
  </r>
  <r>
    <n v="86041"/>
    <s v="REFERENCE ELECTRIFICATION - MODERATE TECHNOLOGY ADVANCEMENT"/>
    <x v="0"/>
    <s v="ELECTRIC LIGHT-DUTY TRUCK - 300 MILE RANGE"/>
    <x v="21"/>
    <s v="TRANSPORTATION"/>
    <x v="3"/>
    <s v="ELECTRICITY"/>
    <n v="0"/>
  </r>
  <r>
    <n v="86042"/>
    <s v="REFERENCE ELECTRIFICATION - MODERATE TECHNOLOGY ADVANCEMENT"/>
    <x v="0"/>
    <s v="ELECTRIC LIGHT-DUTY TRUCK - 300 MILE RANGE"/>
    <x v="21"/>
    <s v="TRANSPORTATION"/>
    <x v="3"/>
    <s v="DIESEL FUEL"/>
    <n v="0"/>
  </r>
  <r>
    <n v="86043"/>
    <s v="REFERENCE ELECTRIFICATION - MODERATE TECHNOLOGY ADVANCEMENT"/>
    <x v="0"/>
    <s v="ELECTRIC LIGHT-DUTY TRUCK - 300 MILE RANGE"/>
    <x v="21"/>
    <s v="TRANSPORTATION"/>
    <x v="3"/>
    <s v="COMPRESSED PIPELINE GAS"/>
    <n v="0"/>
  </r>
  <r>
    <n v="86044"/>
    <s v="REFERENCE ELECTRIFICATION - MODERATE TECHNOLOGY ADVANCEMENT"/>
    <x v="0"/>
    <s v="ELECTRIC LIGHT-DUTY TRUCK - 300 MILE RANGE"/>
    <x v="21"/>
    <s v="TRANSPORTATION"/>
    <x v="3"/>
    <s v="LIQUID HYDROGEN"/>
    <n v="0"/>
  </r>
  <r>
    <n v="86045"/>
    <s v="REFERENCE ELECTRIFICATION - MODERATE TECHNOLOGY ADVANCEMENT"/>
    <x v="0"/>
    <s v="ELECTRIC LIGHT-DUTY TRUCK - 300 MILE RANGE"/>
    <x v="22"/>
    <s v="TRANSPORTATION"/>
    <x v="3"/>
    <s v="GASOLINE FUEL"/>
    <n v="0"/>
  </r>
  <r>
    <n v="86046"/>
    <s v="REFERENCE ELECTRIFICATION - MODERATE TECHNOLOGY ADVANCEMENT"/>
    <x v="0"/>
    <s v="ELECTRIC LIGHT-DUTY TRUCK - 300 MILE RANGE"/>
    <x v="22"/>
    <s v="TRANSPORTATION"/>
    <x v="3"/>
    <s v="ELECTRICITY"/>
    <n v="0"/>
  </r>
  <r>
    <n v="86047"/>
    <s v="REFERENCE ELECTRIFICATION - MODERATE TECHNOLOGY ADVANCEMENT"/>
    <x v="0"/>
    <s v="ELECTRIC LIGHT-DUTY TRUCK - 300 MILE RANGE"/>
    <x v="22"/>
    <s v="TRANSPORTATION"/>
    <x v="3"/>
    <s v="DIESEL FUEL"/>
    <n v="0"/>
  </r>
  <r>
    <n v="86048"/>
    <s v="REFERENCE ELECTRIFICATION - MODERATE TECHNOLOGY ADVANCEMENT"/>
    <x v="0"/>
    <s v="ELECTRIC LIGHT-DUTY TRUCK - 300 MILE RANGE"/>
    <x v="22"/>
    <s v="TRANSPORTATION"/>
    <x v="3"/>
    <s v="COMPRESSED PIPELINE GAS"/>
    <n v="0"/>
  </r>
  <r>
    <n v="86049"/>
    <s v="REFERENCE ELECTRIFICATION - MODERATE TECHNOLOGY ADVANCEMENT"/>
    <x v="0"/>
    <s v="ELECTRIC LIGHT-DUTY TRUCK - 300 MILE RANGE"/>
    <x v="22"/>
    <s v="TRANSPORTATION"/>
    <x v="3"/>
    <s v="LIQUID HYDROGEN"/>
    <n v="0"/>
  </r>
  <r>
    <n v="86050"/>
    <s v="REFERENCE ELECTRIFICATION - MODERATE TECHNOLOGY ADVANCEMENT"/>
    <x v="0"/>
    <s v="ELECTRIC LIGHT-DUTY TRUCK - 300 MILE RANGE"/>
    <x v="23"/>
    <s v="TRANSPORTATION"/>
    <x v="3"/>
    <s v="GASOLINE FUEL"/>
    <n v="0"/>
  </r>
  <r>
    <n v="86051"/>
    <s v="REFERENCE ELECTRIFICATION - MODERATE TECHNOLOGY ADVANCEMENT"/>
    <x v="0"/>
    <s v="ELECTRIC LIGHT-DUTY TRUCK - 300 MILE RANGE"/>
    <x v="23"/>
    <s v="TRANSPORTATION"/>
    <x v="3"/>
    <s v="ELECTRICITY"/>
    <n v="0"/>
  </r>
  <r>
    <n v="86052"/>
    <s v="REFERENCE ELECTRIFICATION - MODERATE TECHNOLOGY ADVANCEMENT"/>
    <x v="0"/>
    <s v="ELECTRIC LIGHT-DUTY TRUCK - 300 MILE RANGE"/>
    <x v="23"/>
    <s v="TRANSPORTATION"/>
    <x v="3"/>
    <s v="DIESEL FUEL"/>
    <n v="0"/>
  </r>
  <r>
    <n v="86053"/>
    <s v="REFERENCE ELECTRIFICATION - MODERATE TECHNOLOGY ADVANCEMENT"/>
    <x v="0"/>
    <s v="ELECTRIC LIGHT-DUTY TRUCK - 300 MILE RANGE"/>
    <x v="23"/>
    <s v="TRANSPORTATION"/>
    <x v="3"/>
    <s v="COMPRESSED PIPELINE GAS"/>
    <n v="0"/>
  </r>
  <r>
    <n v="86054"/>
    <s v="REFERENCE ELECTRIFICATION - MODERATE TECHNOLOGY ADVANCEMENT"/>
    <x v="0"/>
    <s v="ELECTRIC LIGHT-DUTY TRUCK - 300 MILE RANGE"/>
    <x v="23"/>
    <s v="TRANSPORTATION"/>
    <x v="3"/>
    <s v="LIQUID HYDROGEN"/>
    <n v="0"/>
  </r>
  <r>
    <n v="86055"/>
    <s v="REFERENCE ELECTRIFICATION - MODERATE TECHNOLOGY ADVANCEMENT"/>
    <x v="0"/>
    <s v="ELECTRIC LIGHT-DUTY TRUCK - 300 MILE RANGE"/>
    <x v="24"/>
    <s v="TRANSPORTATION"/>
    <x v="3"/>
    <s v="GASOLINE FUEL"/>
    <n v="0"/>
  </r>
  <r>
    <n v="86056"/>
    <s v="REFERENCE ELECTRIFICATION - MODERATE TECHNOLOGY ADVANCEMENT"/>
    <x v="0"/>
    <s v="ELECTRIC LIGHT-DUTY TRUCK - 300 MILE RANGE"/>
    <x v="24"/>
    <s v="TRANSPORTATION"/>
    <x v="3"/>
    <s v="ELECTRICITY"/>
    <n v="0"/>
  </r>
  <r>
    <n v="86057"/>
    <s v="REFERENCE ELECTRIFICATION - MODERATE TECHNOLOGY ADVANCEMENT"/>
    <x v="0"/>
    <s v="ELECTRIC LIGHT-DUTY TRUCK - 300 MILE RANGE"/>
    <x v="24"/>
    <s v="TRANSPORTATION"/>
    <x v="3"/>
    <s v="DIESEL FUEL"/>
    <n v="0"/>
  </r>
  <r>
    <n v="86058"/>
    <s v="REFERENCE ELECTRIFICATION - MODERATE TECHNOLOGY ADVANCEMENT"/>
    <x v="0"/>
    <s v="ELECTRIC LIGHT-DUTY TRUCK - 300 MILE RANGE"/>
    <x v="24"/>
    <s v="TRANSPORTATION"/>
    <x v="3"/>
    <s v="COMPRESSED PIPELINE GAS"/>
    <n v="0"/>
  </r>
  <r>
    <n v="86059"/>
    <s v="REFERENCE ELECTRIFICATION - MODERATE TECHNOLOGY ADVANCEMENT"/>
    <x v="0"/>
    <s v="ELECTRIC LIGHT-DUTY TRUCK - 300 MILE RANGE"/>
    <x v="24"/>
    <s v="TRANSPORTATION"/>
    <x v="3"/>
    <s v="LIQUID HYDROGEN"/>
    <n v="0"/>
  </r>
  <r>
    <n v="86060"/>
    <s v="REFERENCE ELECTRIFICATION - MODERATE TECHNOLOGY ADVANCEMENT"/>
    <x v="0"/>
    <s v="ELECTRIC LIGHT-DUTY TRUCK - 300 MILE RANGE"/>
    <x v="25"/>
    <s v="TRANSPORTATION"/>
    <x v="3"/>
    <s v="GASOLINE FUEL"/>
    <n v="0"/>
  </r>
  <r>
    <n v="86061"/>
    <s v="REFERENCE ELECTRIFICATION - MODERATE TECHNOLOGY ADVANCEMENT"/>
    <x v="0"/>
    <s v="ELECTRIC LIGHT-DUTY TRUCK - 300 MILE RANGE"/>
    <x v="25"/>
    <s v="TRANSPORTATION"/>
    <x v="3"/>
    <s v="ELECTRICITY"/>
    <n v="0"/>
  </r>
  <r>
    <n v="86062"/>
    <s v="REFERENCE ELECTRIFICATION - MODERATE TECHNOLOGY ADVANCEMENT"/>
    <x v="0"/>
    <s v="ELECTRIC LIGHT-DUTY TRUCK - 300 MILE RANGE"/>
    <x v="25"/>
    <s v="TRANSPORTATION"/>
    <x v="3"/>
    <s v="DIESEL FUEL"/>
    <n v="0"/>
  </r>
  <r>
    <n v="86063"/>
    <s v="REFERENCE ELECTRIFICATION - MODERATE TECHNOLOGY ADVANCEMENT"/>
    <x v="0"/>
    <s v="ELECTRIC LIGHT-DUTY TRUCK - 300 MILE RANGE"/>
    <x v="25"/>
    <s v="TRANSPORTATION"/>
    <x v="3"/>
    <s v="COMPRESSED PIPELINE GAS"/>
    <n v="0"/>
  </r>
  <r>
    <n v="86064"/>
    <s v="REFERENCE ELECTRIFICATION - MODERATE TECHNOLOGY ADVANCEMENT"/>
    <x v="0"/>
    <s v="ELECTRIC LIGHT-DUTY TRUCK - 300 MILE RANGE"/>
    <x v="25"/>
    <s v="TRANSPORTATION"/>
    <x v="3"/>
    <s v="LIQUID HYDROGEN"/>
    <n v="0"/>
  </r>
  <r>
    <n v="86065"/>
    <s v="REFERENCE ELECTRIFICATION - MODERATE TECHNOLOGY ADVANCEMENT"/>
    <x v="0"/>
    <s v="ELECTRIC LIGHT-DUTY TRUCK - 300 MILE RANGE"/>
    <x v="26"/>
    <s v="TRANSPORTATION"/>
    <x v="3"/>
    <s v="GASOLINE FUEL"/>
    <n v="0"/>
  </r>
  <r>
    <n v="86066"/>
    <s v="REFERENCE ELECTRIFICATION - MODERATE TECHNOLOGY ADVANCEMENT"/>
    <x v="0"/>
    <s v="ELECTRIC LIGHT-DUTY TRUCK - 300 MILE RANGE"/>
    <x v="26"/>
    <s v="TRANSPORTATION"/>
    <x v="3"/>
    <s v="ELECTRICITY"/>
    <n v="0"/>
  </r>
  <r>
    <n v="86067"/>
    <s v="REFERENCE ELECTRIFICATION - MODERATE TECHNOLOGY ADVANCEMENT"/>
    <x v="0"/>
    <s v="ELECTRIC LIGHT-DUTY TRUCK - 300 MILE RANGE"/>
    <x v="26"/>
    <s v="TRANSPORTATION"/>
    <x v="3"/>
    <s v="DIESEL FUEL"/>
    <n v="0"/>
  </r>
  <r>
    <n v="86068"/>
    <s v="REFERENCE ELECTRIFICATION - MODERATE TECHNOLOGY ADVANCEMENT"/>
    <x v="0"/>
    <s v="ELECTRIC LIGHT-DUTY TRUCK - 300 MILE RANGE"/>
    <x v="26"/>
    <s v="TRANSPORTATION"/>
    <x v="3"/>
    <s v="COMPRESSED PIPELINE GAS"/>
    <n v="0"/>
  </r>
  <r>
    <n v="86069"/>
    <s v="REFERENCE ELECTRIFICATION - MODERATE TECHNOLOGY ADVANCEMENT"/>
    <x v="0"/>
    <s v="ELECTRIC LIGHT-DUTY TRUCK - 300 MILE RANGE"/>
    <x v="26"/>
    <s v="TRANSPORTATION"/>
    <x v="3"/>
    <s v="LIQUID HYDROGEN"/>
    <n v="0"/>
  </r>
  <r>
    <n v="86070"/>
    <s v="REFERENCE ELECTRIFICATION - MODERATE TECHNOLOGY ADVANCEMENT"/>
    <x v="0"/>
    <s v="ELECTRIC LIGHT-DUTY TRUCK - 300 MILE RANGE"/>
    <x v="27"/>
    <s v="TRANSPORTATION"/>
    <x v="3"/>
    <s v="GASOLINE FUEL"/>
    <n v="0"/>
  </r>
  <r>
    <n v="86071"/>
    <s v="REFERENCE ELECTRIFICATION - MODERATE TECHNOLOGY ADVANCEMENT"/>
    <x v="0"/>
    <s v="ELECTRIC LIGHT-DUTY TRUCK - 300 MILE RANGE"/>
    <x v="27"/>
    <s v="TRANSPORTATION"/>
    <x v="3"/>
    <s v="ELECTRICITY"/>
    <n v="0"/>
  </r>
  <r>
    <n v="86072"/>
    <s v="REFERENCE ELECTRIFICATION - MODERATE TECHNOLOGY ADVANCEMENT"/>
    <x v="0"/>
    <s v="ELECTRIC LIGHT-DUTY TRUCK - 300 MILE RANGE"/>
    <x v="27"/>
    <s v="TRANSPORTATION"/>
    <x v="3"/>
    <s v="DIESEL FUEL"/>
    <n v="0"/>
  </r>
  <r>
    <n v="86073"/>
    <s v="REFERENCE ELECTRIFICATION - MODERATE TECHNOLOGY ADVANCEMENT"/>
    <x v="0"/>
    <s v="ELECTRIC LIGHT-DUTY TRUCK - 300 MILE RANGE"/>
    <x v="27"/>
    <s v="TRANSPORTATION"/>
    <x v="3"/>
    <s v="COMPRESSED PIPELINE GAS"/>
    <n v="0"/>
  </r>
  <r>
    <n v="86074"/>
    <s v="REFERENCE ELECTRIFICATION - MODERATE TECHNOLOGY ADVANCEMENT"/>
    <x v="0"/>
    <s v="ELECTRIC LIGHT-DUTY TRUCK - 300 MILE RANGE"/>
    <x v="27"/>
    <s v="TRANSPORTATION"/>
    <x v="3"/>
    <s v="LIQUID HYDROGEN"/>
    <n v="0"/>
  </r>
  <r>
    <n v="86075"/>
    <s v="REFERENCE ELECTRIFICATION - MODERATE TECHNOLOGY ADVANCEMENT"/>
    <x v="0"/>
    <s v="ELECTRIC LIGHT-DUTY TRUCK - 300 MILE RANGE"/>
    <x v="28"/>
    <s v="TRANSPORTATION"/>
    <x v="3"/>
    <s v="GASOLINE FUEL"/>
    <n v="0"/>
  </r>
  <r>
    <n v="86076"/>
    <s v="REFERENCE ELECTRIFICATION - MODERATE TECHNOLOGY ADVANCEMENT"/>
    <x v="0"/>
    <s v="ELECTRIC LIGHT-DUTY TRUCK - 300 MILE RANGE"/>
    <x v="28"/>
    <s v="TRANSPORTATION"/>
    <x v="3"/>
    <s v="ELECTRICITY"/>
    <n v="0"/>
  </r>
  <r>
    <n v="86077"/>
    <s v="REFERENCE ELECTRIFICATION - MODERATE TECHNOLOGY ADVANCEMENT"/>
    <x v="0"/>
    <s v="ELECTRIC LIGHT-DUTY TRUCK - 300 MILE RANGE"/>
    <x v="28"/>
    <s v="TRANSPORTATION"/>
    <x v="3"/>
    <s v="DIESEL FUEL"/>
    <n v="0"/>
  </r>
  <r>
    <n v="86078"/>
    <s v="REFERENCE ELECTRIFICATION - MODERATE TECHNOLOGY ADVANCEMENT"/>
    <x v="0"/>
    <s v="ELECTRIC LIGHT-DUTY TRUCK - 300 MILE RANGE"/>
    <x v="28"/>
    <s v="TRANSPORTATION"/>
    <x v="3"/>
    <s v="COMPRESSED PIPELINE GAS"/>
    <n v="0"/>
  </r>
  <r>
    <n v="86079"/>
    <s v="REFERENCE ELECTRIFICATION - MODERATE TECHNOLOGY ADVANCEMENT"/>
    <x v="0"/>
    <s v="ELECTRIC LIGHT-DUTY TRUCK - 300 MILE RANGE"/>
    <x v="28"/>
    <s v="TRANSPORTATION"/>
    <x v="3"/>
    <s v="LIQUID HYDROGEN"/>
    <n v="0"/>
  </r>
  <r>
    <n v="86080"/>
    <s v="REFERENCE ELECTRIFICATION - MODERATE TECHNOLOGY ADVANCEMENT"/>
    <x v="0"/>
    <s v="ELECTRIC LIGHT-DUTY TRUCK - 300 MILE RANGE"/>
    <x v="29"/>
    <s v="TRANSPORTATION"/>
    <x v="3"/>
    <s v="GASOLINE FUEL"/>
    <n v="0"/>
  </r>
  <r>
    <n v="86081"/>
    <s v="REFERENCE ELECTRIFICATION - MODERATE TECHNOLOGY ADVANCEMENT"/>
    <x v="0"/>
    <s v="ELECTRIC LIGHT-DUTY TRUCK - 300 MILE RANGE"/>
    <x v="29"/>
    <s v="TRANSPORTATION"/>
    <x v="3"/>
    <s v="ELECTRICITY"/>
    <n v="0"/>
  </r>
  <r>
    <n v="86082"/>
    <s v="REFERENCE ELECTRIFICATION - MODERATE TECHNOLOGY ADVANCEMENT"/>
    <x v="0"/>
    <s v="ELECTRIC LIGHT-DUTY TRUCK - 300 MILE RANGE"/>
    <x v="29"/>
    <s v="TRANSPORTATION"/>
    <x v="3"/>
    <s v="DIESEL FUEL"/>
    <n v="0"/>
  </r>
  <r>
    <n v="86083"/>
    <s v="REFERENCE ELECTRIFICATION - MODERATE TECHNOLOGY ADVANCEMENT"/>
    <x v="0"/>
    <s v="ELECTRIC LIGHT-DUTY TRUCK - 300 MILE RANGE"/>
    <x v="29"/>
    <s v="TRANSPORTATION"/>
    <x v="3"/>
    <s v="COMPRESSED PIPELINE GAS"/>
    <n v="0"/>
  </r>
  <r>
    <n v="86084"/>
    <s v="REFERENCE ELECTRIFICATION - MODERATE TECHNOLOGY ADVANCEMENT"/>
    <x v="0"/>
    <s v="ELECTRIC LIGHT-DUTY TRUCK - 300 MILE RANGE"/>
    <x v="29"/>
    <s v="TRANSPORTATION"/>
    <x v="3"/>
    <s v="LIQUID HYDROGEN"/>
    <n v="0"/>
  </r>
  <r>
    <n v="86085"/>
    <s v="REFERENCE ELECTRIFICATION - MODERATE TECHNOLOGY ADVANCEMENT"/>
    <x v="0"/>
    <s v="ELECTRIC LIGHT-DUTY TRUCK - 300 MILE RANGE"/>
    <x v="30"/>
    <s v="TRANSPORTATION"/>
    <x v="3"/>
    <s v="GASOLINE FUEL"/>
    <n v="0"/>
  </r>
  <r>
    <n v="86086"/>
    <s v="REFERENCE ELECTRIFICATION - MODERATE TECHNOLOGY ADVANCEMENT"/>
    <x v="0"/>
    <s v="ELECTRIC LIGHT-DUTY TRUCK - 300 MILE RANGE"/>
    <x v="30"/>
    <s v="TRANSPORTATION"/>
    <x v="3"/>
    <s v="ELECTRICITY"/>
    <n v="0"/>
  </r>
  <r>
    <n v="86087"/>
    <s v="REFERENCE ELECTRIFICATION - MODERATE TECHNOLOGY ADVANCEMENT"/>
    <x v="0"/>
    <s v="ELECTRIC LIGHT-DUTY TRUCK - 300 MILE RANGE"/>
    <x v="30"/>
    <s v="TRANSPORTATION"/>
    <x v="3"/>
    <s v="DIESEL FUEL"/>
    <n v="0"/>
  </r>
  <r>
    <n v="86088"/>
    <s v="REFERENCE ELECTRIFICATION - MODERATE TECHNOLOGY ADVANCEMENT"/>
    <x v="0"/>
    <s v="ELECTRIC LIGHT-DUTY TRUCK - 300 MILE RANGE"/>
    <x v="30"/>
    <s v="TRANSPORTATION"/>
    <x v="3"/>
    <s v="COMPRESSED PIPELINE GAS"/>
    <n v="0"/>
  </r>
  <r>
    <n v="86089"/>
    <s v="REFERENCE ELECTRIFICATION - MODERATE TECHNOLOGY ADVANCEMENT"/>
    <x v="0"/>
    <s v="ELECTRIC LIGHT-DUTY TRUCK - 300 MILE RANGE"/>
    <x v="30"/>
    <s v="TRANSPORTATION"/>
    <x v="3"/>
    <s v="LIQUID HYDROGEN"/>
    <n v="0"/>
  </r>
  <r>
    <n v="86090"/>
    <s v="REFERENCE ELECTRIFICATION - MODERATE TECHNOLOGY ADVANCEMENT"/>
    <x v="0"/>
    <s v="ELECTRIC LIGHT-DUTY TRUCK - 300 MILE RANGE"/>
    <x v="31"/>
    <s v="TRANSPORTATION"/>
    <x v="3"/>
    <s v="GASOLINE FUEL"/>
    <n v="0"/>
  </r>
  <r>
    <n v="86091"/>
    <s v="REFERENCE ELECTRIFICATION - MODERATE TECHNOLOGY ADVANCEMENT"/>
    <x v="0"/>
    <s v="ELECTRIC LIGHT-DUTY TRUCK - 300 MILE RANGE"/>
    <x v="31"/>
    <s v="TRANSPORTATION"/>
    <x v="3"/>
    <s v="ELECTRICITY"/>
    <n v="0"/>
  </r>
  <r>
    <n v="86092"/>
    <s v="REFERENCE ELECTRIFICATION - MODERATE TECHNOLOGY ADVANCEMENT"/>
    <x v="0"/>
    <s v="ELECTRIC LIGHT-DUTY TRUCK - 300 MILE RANGE"/>
    <x v="31"/>
    <s v="TRANSPORTATION"/>
    <x v="3"/>
    <s v="DIESEL FUEL"/>
    <n v="0"/>
  </r>
  <r>
    <n v="86093"/>
    <s v="REFERENCE ELECTRIFICATION - MODERATE TECHNOLOGY ADVANCEMENT"/>
    <x v="0"/>
    <s v="ELECTRIC LIGHT-DUTY TRUCK - 300 MILE RANGE"/>
    <x v="31"/>
    <s v="TRANSPORTATION"/>
    <x v="3"/>
    <s v="COMPRESSED PIPELINE GAS"/>
    <n v="0"/>
  </r>
  <r>
    <n v="86094"/>
    <s v="REFERENCE ELECTRIFICATION - MODERATE TECHNOLOGY ADVANCEMENT"/>
    <x v="0"/>
    <s v="ELECTRIC LIGHT-DUTY TRUCK - 300 MILE RANGE"/>
    <x v="31"/>
    <s v="TRANSPORTATION"/>
    <x v="3"/>
    <s v="LIQUID HYDROGEN"/>
    <n v="0"/>
  </r>
  <r>
    <n v="86095"/>
    <s v="REFERENCE ELECTRIFICATION - MODERATE TECHNOLOGY ADVANCEMENT"/>
    <x v="0"/>
    <s v="ELECTRIC LIGHT-DUTY TRUCK - 300 MILE RANGE"/>
    <x v="32"/>
    <s v="TRANSPORTATION"/>
    <x v="3"/>
    <s v="GASOLINE FUEL"/>
    <n v="0"/>
  </r>
  <r>
    <n v="86096"/>
    <s v="REFERENCE ELECTRIFICATION - MODERATE TECHNOLOGY ADVANCEMENT"/>
    <x v="0"/>
    <s v="ELECTRIC LIGHT-DUTY TRUCK - 300 MILE RANGE"/>
    <x v="32"/>
    <s v="TRANSPORTATION"/>
    <x v="3"/>
    <s v="ELECTRICITY"/>
    <n v="0"/>
  </r>
  <r>
    <n v="86097"/>
    <s v="REFERENCE ELECTRIFICATION - MODERATE TECHNOLOGY ADVANCEMENT"/>
    <x v="0"/>
    <s v="ELECTRIC LIGHT-DUTY TRUCK - 300 MILE RANGE"/>
    <x v="32"/>
    <s v="TRANSPORTATION"/>
    <x v="3"/>
    <s v="DIESEL FUEL"/>
    <n v="0"/>
  </r>
  <r>
    <n v="86098"/>
    <s v="REFERENCE ELECTRIFICATION - MODERATE TECHNOLOGY ADVANCEMENT"/>
    <x v="0"/>
    <s v="ELECTRIC LIGHT-DUTY TRUCK - 300 MILE RANGE"/>
    <x v="32"/>
    <s v="TRANSPORTATION"/>
    <x v="3"/>
    <s v="COMPRESSED PIPELINE GAS"/>
    <n v="0"/>
  </r>
  <r>
    <n v="86099"/>
    <s v="REFERENCE ELECTRIFICATION - MODERATE TECHNOLOGY ADVANCEMENT"/>
    <x v="0"/>
    <s v="ELECTRIC LIGHT-DUTY TRUCK - 300 MILE RANGE"/>
    <x v="32"/>
    <s v="TRANSPORTATION"/>
    <x v="3"/>
    <s v="LIQUID HYDROGEN"/>
    <n v="0"/>
  </r>
  <r>
    <n v="86100"/>
    <s v="REFERENCE ELECTRIFICATION - MODERATE TECHNOLOGY ADVANCEMENT"/>
    <x v="0"/>
    <s v="ELECTRIC LIGHT-DUTY TRUCK - 300 MILE RANGE"/>
    <x v="33"/>
    <s v="TRANSPORTATION"/>
    <x v="3"/>
    <s v="GASOLINE FUEL"/>
    <n v="0"/>
  </r>
  <r>
    <n v="86101"/>
    <s v="REFERENCE ELECTRIFICATION - MODERATE TECHNOLOGY ADVANCEMENT"/>
    <x v="0"/>
    <s v="ELECTRIC LIGHT-DUTY TRUCK - 300 MILE RANGE"/>
    <x v="33"/>
    <s v="TRANSPORTATION"/>
    <x v="3"/>
    <s v="ELECTRICITY"/>
    <n v="0"/>
  </r>
  <r>
    <n v="86102"/>
    <s v="REFERENCE ELECTRIFICATION - MODERATE TECHNOLOGY ADVANCEMENT"/>
    <x v="0"/>
    <s v="ELECTRIC LIGHT-DUTY TRUCK - 300 MILE RANGE"/>
    <x v="33"/>
    <s v="TRANSPORTATION"/>
    <x v="3"/>
    <s v="DIESEL FUEL"/>
    <n v="0"/>
  </r>
  <r>
    <n v="86103"/>
    <s v="REFERENCE ELECTRIFICATION - MODERATE TECHNOLOGY ADVANCEMENT"/>
    <x v="0"/>
    <s v="ELECTRIC LIGHT-DUTY TRUCK - 300 MILE RANGE"/>
    <x v="33"/>
    <s v="TRANSPORTATION"/>
    <x v="3"/>
    <s v="COMPRESSED PIPELINE GAS"/>
    <n v="0"/>
  </r>
  <r>
    <n v="86104"/>
    <s v="REFERENCE ELECTRIFICATION - MODERATE TECHNOLOGY ADVANCEMENT"/>
    <x v="0"/>
    <s v="ELECTRIC LIGHT-DUTY TRUCK - 300 MILE RANGE"/>
    <x v="33"/>
    <s v="TRANSPORTATION"/>
    <x v="3"/>
    <s v="LIQUID HYDROGEN"/>
    <n v="0"/>
  </r>
  <r>
    <n v="86105"/>
    <s v="REFERENCE ELECTRIFICATION - MODERATE TECHNOLOGY ADVANCEMENT"/>
    <x v="0"/>
    <s v="ELECTRIC LIGHT-DUTY TRUCK - 300 MILE RANGE"/>
    <x v="34"/>
    <s v="TRANSPORTATION"/>
    <x v="3"/>
    <s v="GASOLINE FUEL"/>
    <n v="0"/>
  </r>
  <r>
    <n v="86106"/>
    <s v="REFERENCE ELECTRIFICATION - MODERATE TECHNOLOGY ADVANCEMENT"/>
    <x v="0"/>
    <s v="ELECTRIC LIGHT-DUTY TRUCK - 300 MILE RANGE"/>
    <x v="34"/>
    <s v="TRANSPORTATION"/>
    <x v="3"/>
    <s v="ELECTRICITY"/>
    <n v="0"/>
  </r>
  <r>
    <n v="86107"/>
    <s v="REFERENCE ELECTRIFICATION - MODERATE TECHNOLOGY ADVANCEMENT"/>
    <x v="0"/>
    <s v="ELECTRIC LIGHT-DUTY TRUCK - 300 MILE RANGE"/>
    <x v="34"/>
    <s v="TRANSPORTATION"/>
    <x v="3"/>
    <s v="DIESEL FUEL"/>
    <n v="0"/>
  </r>
  <r>
    <n v="86108"/>
    <s v="REFERENCE ELECTRIFICATION - MODERATE TECHNOLOGY ADVANCEMENT"/>
    <x v="0"/>
    <s v="ELECTRIC LIGHT-DUTY TRUCK - 300 MILE RANGE"/>
    <x v="34"/>
    <s v="TRANSPORTATION"/>
    <x v="3"/>
    <s v="COMPRESSED PIPELINE GAS"/>
    <n v="0"/>
  </r>
  <r>
    <n v="86109"/>
    <s v="REFERENCE ELECTRIFICATION - MODERATE TECHNOLOGY ADVANCEMENT"/>
    <x v="0"/>
    <s v="ELECTRIC LIGHT-DUTY TRUCK - 300 MILE RANGE"/>
    <x v="34"/>
    <s v="TRANSPORTATION"/>
    <x v="3"/>
    <s v="LIQUID HYDROGEN"/>
    <n v="0"/>
  </r>
  <r>
    <n v="86110"/>
    <s v="REFERENCE ELECTRIFICATION - MODERATE TECHNOLOGY ADVANCEMENT"/>
    <x v="0"/>
    <s v="ELECTRIC LIGHT-DUTY TRUCK - 300 MILE RANGE"/>
    <x v="35"/>
    <s v="TRANSPORTATION"/>
    <x v="3"/>
    <s v="GASOLINE FUEL"/>
    <n v="0"/>
  </r>
  <r>
    <n v="86111"/>
    <s v="REFERENCE ELECTRIFICATION - MODERATE TECHNOLOGY ADVANCEMENT"/>
    <x v="0"/>
    <s v="ELECTRIC LIGHT-DUTY TRUCK - 300 MILE RANGE"/>
    <x v="35"/>
    <s v="TRANSPORTATION"/>
    <x v="3"/>
    <s v="ELECTRICITY"/>
    <n v="0"/>
  </r>
  <r>
    <n v="86112"/>
    <s v="REFERENCE ELECTRIFICATION - MODERATE TECHNOLOGY ADVANCEMENT"/>
    <x v="0"/>
    <s v="ELECTRIC LIGHT-DUTY TRUCK - 300 MILE RANGE"/>
    <x v="35"/>
    <s v="TRANSPORTATION"/>
    <x v="3"/>
    <s v="DIESEL FUEL"/>
    <n v="0"/>
  </r>
  <r>
    <n v="86113"/>
    <s v="REFERENCE ELECTRIFICATION - MODERATE TECHNOLOGY ADVANCEMENT"/>
    <x v="0"/>
    <s v="ELECTRIC LIGHT-DUTY TRUCK - 300 MILE RANGE"/>
    <x v="35"/>
    <s v="TRANSPORTATION"/>
    <x v="3"/>
    <s v="COMPRESSED PIPELINE GAS"/>
    <n v="0"/>
  </r>
  <r>
    <n v="86114"/>
    <s v="REFERENCE ELECTRIFICATION - MODERATE TECHNOLOGY ADVANCEMENT"/>
    <x v="0"/>
    <s v="ELECTRIC LIGHT-DUTY TRUCK - 300 MILE RANGE"/>
    <x v="35"/>
    <s v="TRANSPORTATION"/>
    <x v="3"/>
    <s v="LIQUID HYDROGEN"/>
    <n v="0"/>
  </r>
  <r>
    <n v="86115"/>
    <s v="REFERENCE ELECTRIFICATION - MODERATE TECHNOLOGY ADVANCEMENT"/>
    <x v="0"/>
    <s v="ELECTRIC LIGHT-DUTY TRUCK - 300 MILE RANGE"/>
    <x v="36"/>
    <s v="TRANSPORTATION"/>
    <x v="3"/>
    <s v="GASOLINE FUEL"/>
    <n v="0"/>
  </r>
  <r>
    <n v="86116"/>
    <s v="REFERENCE ELECTRIFICATION - MODERATE TECHNOLOGY ADVANCEMENT"/>
    <x v="0"/>
    <s v="ELECTRIC LIGHT-DUTY TRUCK - 300 MILE RANGE"/>
    <x v="36"/>
    <s v="TRANSPORTATION"/>
    <x v="3"/>
    <s v="ELECTRICITY"/>
    <n v="0"/>
  </r>
  <r>
    <n v="86117"/>
    <s v="REFERENCE ELECTRIFICATION - MODERATE TECHNOLOGY ADVANCEMENT"/>
    <x v="0"/>
    <s v="ELECTRIC LIGHT-DUTY TRUCK - 300 MILE RANGE"/>
    <x v="36"/>
    <s v="TRANSPORTATION"/>
    <x v="3"/>
    <s v="DIESEL FUEL"/>
    <n v="0"/>
  </r>
  <r>
    <n v="86118"/>
    <s v="REFERENCE ELECTRIFICATION - MODERATE TECHNOLOGY ADVANCEMENT"/>
    <x v="0"/>
    <s v="ELECTRIC LIGHT-DUTY TRUCK - 300 MILE RANGE"/>
    <x v="36"/>
    <s v="TRANSPORTATION"/>
    <x v="3"/>
    <s v="COMPRESSED PIPELINE GAS"/>
    <n v="0"/>
  </r>
  <r>
    <n v="86119"/>
    <s v="REFERENCE ELECTRIFICATION - MODERATE TECHNOLOGY ADVANCEMENT"/>
    <x v="0"/>
    <s v="ELECTRIC LIGHT-DUTY TRUCK - 300 MILE RANGE"/>
    <x v="36"/>
    <s v="TRANSPORTATION"/>
    <x v="3"/>
    <s v="LIQUID HYDROGEN"/>
    <n v="0"/>
  </r>
  <r>
    <n v="86120"/>
    <s v="REFERENCE ELECTRIFICATION - MODERATE TECHNOLOGY ADVANCEMENT"/>
    <x v="0"/>
    <s v="ELECTRIC LIGHT-DUTY TRUCK - 300 MILE RANGE"/>
    <x v="37"/>
    <s v="TRANSPORTATION"/>
    <x v="3"/>
    <s v="GASOLINE FUEL"/>
    <n v="0"/>
  </r>
  <r>
    <n v="86121"/>
    <s v="REFERENCE ELECTRIFICATION - MODERATE TECHNOLOGY ADVANCEMENT"/>
    <x v="0"/>
    <s v="ELECTRIC LIGHT-DUTY TRUCK - 300 MILE RANGE"/>
    <x v="37"/>
    <s v="TRANSPORTATION"/>
    <x v="3"/>
    <s v="ELECTRICITY"/>
    <n v="0"/>
  </r>
  <r>
    <n v="86122"/>
    <s v="REFERENCE ELECTRIFICATION - MODERATE TECHNOLOGY ADVANCEMENT"/>
    <x v="0"/>
    <s v="ELECTRIC LIGHT-DUTY TRUCK - 300 MILE RANGE"/>
    <x v="37"/>
    <s v="TRANSPORTATION"/>
    <x v="3"/>
    <s v="DIESEL FUEL"/>
    <n v="0"/>
  </r>
  <r>
    <n v="86123"/>
    <s v="REFERENCE ELECTRIFICATION - MODERATE TECHNOLOGY ADVANCEMENT"/>
    <x v="0"/>
    <s v="ELECTRIC LIGHT-DUTY TRUCK - 300 MILE RANGE"/>
    <x v="37"/>
    <s v="TRANSPORTATION"/>
    <x v="3"/>
    <s v="COMPRESSED PIPELINE GAS"/>
    <n v="0"/>
  </r>
  <r>
    <n v="86124"/>
    <s v="REFERENCE ELECTRIFICATION - MODERATE TECHNOLOGY ADVANCEMENT"/>
    <x v="0"/>
    <s v="ELECTRIC LIGHT-DUTY TRUCK - 300 MILE RANGE"/>
    <x v="37"/>
    <s v="TRANSPORTATION"/>
    <x v="3"/>
    <s v="LIQUID HYDROGEN"/>
    <n v="0"/>
  </r>
  <r>
    <n v="86125"/>
    <s v="REFERENCE ELECTRIFICATION - MODERATE TECHNOLOGY ADVANCEMENT"/>
    <x v="0"/>
    <s v="ELECTRIC LIGHT-DUTY TRUCK - 300 MILE RANGE"/>
    <x v="38"/>
    <s v="TRANSPORTATION"/>
    <x v="3"/>
    <s v="GASOLINE FUEL"/>
    <n v="0"/>
  </r>
  <r>
    <n v="86126"/>
    <s v="REFERENCE ELECTRIFICATION - MODERATE TECHNOLOGY ADVANCEMENT"/>
    <x v="0"/>
    <s v="ELECTRIC LIGHT-DUTY TRUCK - 300 MILE RANGE"/>
    <x v="38"/>
    <s v="TRANSPORTATION"/>
    <x v="3"/>
    <s v="ELECTRICITY"/>
    <n v="0"/>
  </r>
  <r>
    <n v="86127"/>
    <s v="REFERENCE ELECTRIFICATION - MODERATE TECHNOLOGY ADVANCEMENT"/>
    <x v="0"/>
    <s v="ELECTRIC LIGHT-DUTY TRUCK - 300 MILE RANGE"/>
    <x v="38"/>
    <s v="TRANSPORTATION"/>
    <x v="3"/>
    <s v="DIESEL FUEL"/>
    <n v="0"/>
  </r>
  <r>
    <n v="86128"/>
    <s v="REFERENCE ELECTRIFICATION - MODERATE TECHNOLOGY ADVANCEMENT"/>
    <x v="0"/>
    <s v="ELECTRIC LIGHT-DUTY TRUCK - 300 MILE RANGE"/>
    <x v="38"/>
    <s v="TRANSPORTATION"/>
    <x v="3"/>
    <s v="COMPRESSED PIPELINE GAS"/>
    <n v="0"/>
  </r>
  <r>
    <n v="86129"/>
    <s v="REFERENCE ELECTRIFICATION - MODERATE TECHNOLOGY ADVANCEMENT"/>
    <x v="0"/>
    <s v="ELECTRIC LIGHT-DUTY TRUCK - 300 MILE RANGE"/>
    <x v="38"/>
    <s v="TRANSPORTATION"/>
    <x v="3"/>
    <s v="LIQUID HYDROGEN"/>
    <n v="0"/>
  </r>
  <r>
    <n v="86130"/>
    <s v="REFERENCE ELECTRIFICATION - MODERATE TECHNOLOGY ADVANCEMENT"/>
    <x v="0"/>
    <s v="ELECTRIC LIGHT-DUTY TRUCK - 300 MILE RANGE"/>
    <x v="39"/>
    <s v="TRANSPORTATION"/>
    <x v="3"/>
    <s v="GASOLINE FUEL"/>
    <n v="0"/>
  </r>
  <r>
    <n v="86131"/>
    <s v="REFERENCE ELECTRIFICATION - MODERATE TECHNOLOGY ADVANCEMENT"/>
    <x v="0"/>
    <s v="ELECTRIC LIGHT-DUTY TRUCK - 300 MILE RANGE"/>
    <x v="39"/>
    <s v="TRANSPORTATION"/>
    <x v="3"/>
    <s v="ELECTRICITY"/>
    <n v="0"/>
  </r>
  <r>
    <n v="86132"/>
    <s v="REFERENCE ELECTRIFICATION - MODERATE TECHNOLOGY ADVANCEMENT"/>
    <x v="0"/>
    <s v="ELECTRIC LIGHT-DUTY TRUCK - 300 MILE RANGE"/>
    <x v="39"/>
    <s v="TRANSPORTATION"/>
    <x v="3"/>
    <s v="DIESEL FUEL"/>
    <n v="0"/>
  </r>
  <r>
    <n v="86133"/>
    <s v="REFERENCE ELECTRIFICATION - MODERATE TECHNOLOGY ADVANCEMENT"/>
    <x v="0"/>
    <s v="ELECTRIC LIGHT-DUTY TRUCK - 300 MILE RANGE"/>
    <x v="39"/>
    <s v="TRANSPORTATION"/>
    <x v="3"/>
    <s v="COMPRESSED PIPELINE GAS"/>
    <n v="0"/>
  </r>
  <r>
    <n v="86134"/>
    <s v="REFERENCE ELECTRIFICATION - MODERATE TECHNOLOGY ADVANCEMENT"/>
    <x v="0"/>
    <s v="ELECTRIC LIGHT-DUTY TRUCK - 300 MILE RANGE"/>
    <x v="39"/>
    <s v="TRANSPORTATION"/>
    <x v="3"/>
    <s v="LIQUID HYDROGEN"/>
    <n v="0"/>
  </r>
  <r>
    <n v="86135"/>
    <s v="REFERENCE ELECTRIFICATION - MODERATE TECHNOLOGY ADVANCEMENT"/>
    <x v="0"/>
    <s v="ELECTRIC LIGHT-DUTY TRUCK - 300 MILE RANGE"/>
    <x v="40"/>
    <s v="TRANSPORTATION"/>
    <x v="3"/>
    <s v="GASOLINE FUEL"/>
    <n v="0"/>
  </r>
  <r>
    <n v="86136"/>
    <s v="REFERENCE ELECTRIFICATION - MODERATE TECHNOLOGY ADVANCEMENT"/>
    <x v="0"/>
    <s v="ELECTRIC LIGHT-DUTY TRUCK - 300 MILE RANGE"/>
    <x v="40"/>
    <s v="TRANSPORTATION"/>
    <x v="3"/>
    <s v="ELECTRICITY"/>
    <n v="0"/>
  </r>
  <r>
    <n v="86137"/>
    <s v="REFERENCE ELECTRIFICATION - MODERATE TECHNOLOGY ADVANCEMENT"/>
    <x v="0"/>
    <s v="ELECTRIC LIGHT-DUTY TRUCK - 300 MILE RANGE"/>
    <x v="40"/>
    <s v="TRANSPORTATION"/>
    <x v="3"/>
    <s v="DIESEL FUEL"/>
    <n v="0"/>
  </r>
  <r>
    <n v="86138"/>
    <s v="REFERENCE ELECTRIFICATION - MODERATE TECHNOLOGY ADVANCEMENT"/>
    <x v="0"/>
    <s v="ELECTRIC LIGHT-DUTY TRUCK - 300 MILE RANGE"/>
    <x v="40"/>
    <s v="TRANSPORTATION"/>
    <x v="3"/>
    <s v="COMPRESSED PIPELINE GAS"/>
    <n v="0"/>
  </r>
  <r>
    <n v="86139"/>
    <s v="REFERENCE ELECTRIFICATION - MODERATE TECHNOLOGY ADVANCEMENT"/>
    <x v="0"/>
    <s v="ELECTRIC LIGHT-DUTY TRUCK - 300 MILE RANGE"/>
    <x v="40"/>
    <s v="TRANSPORTATION"/>
    <x v="3"/>
    <s v="LIQUID HYDROGEN"/>
    <n v="0"/>
  </r>
  <r>
    <n v="86140"/>
    <s v="REFERENCE ELECTRIFICATION - MODERATE TECHNOLOGY ADVANCEMENT"/>
    <x v="0"/>
    <s v="ELECTRIC LIGHT-DUTY TRUCK - 300 MILE RANGE"/>
    <x v="41"/>
    <s v="TRANSPORTATION"/>
    <x v="3"/>
    <s v="GASOLINE FUEL"/>
    <n v="0"/>
  </r>
  <r>
    <n v="86141"/>
    <s v="REFERENCE ELECTRIFICATION - MODERATE TECHNOLOGY ADVANCEMENT"/>
    <x v="0"/>
    <s v="ELECTRIC LIGHT-DUTY TRUCK - 300 MILE RANGE"/>
    <x v="41"/>
    <s v="TRANSPORTATION"/>
    <x v="3"/>
    <s v="ELECTRICITY"/>
    <n v="0"/>
  </r>
  <r>
    <n v="86142"/>
    <s v="REFERENCE ELECTRIFICATION - MODERATE TECHNOLOGY ADVANCEMENT"/>
    <x v="0"/>
    <s v="ELECTRIC LIGHT-DUTY TRUCK - 300 MILE RANGE"/>
    <x v="41"/>
    <s v="TRANSPORTATION"/>
    <x v="3"/>
    <s v="DIESEL FUEL"/>
    <n v="0"/>
  </r>
  <r>
    <n v="86143"/>
    <s v="REFERENCE ELECTRIFICATION - MODERATE TECHNOLOGY ADVANCEMENT"/>
    <x v="0"/>
    <s v="ELECTRIC LIGHT-DUTY TRUCK - 300 MILE RANGE"/>
    <x v="41"/>
    <s v="TRANSPORTATION"/>
    <x v="3"/>
    <s v="COMPRESSED PIPELINE GAS"/>
    <n v="0"/>
  </r>
  <r>
    <n v="86144"/>
    <s v="REFERENCE ELECTRIFICATION - MODERATE TECHNOLOGY ADVANCEMENT"/>
    <x v="0"/>
    <s v="ELECTRIC LIGHT-DUTY TRUCK - 300 MILE RANGE"/>
    <x v="41"/>
    <s v="TRANSPORTATION"/>
    <x v="3"/>
    <s v="LIQUID HYDROGEN"/>
    <n v="0"/>
  </r>
  <r>
    <n v="86145"/>
    <s v="REFERENCE ELECTRIFICATION - MODERATE TECHNOLOGY ADVANCEMENT"/>
    <x v="0"/>
    <s v="ELECTRIC LIGHT-DUTY TRUCK - 300 MILE RANGE"/>
    <x v="42"/>
    <s v="TRANSPORTATION"/>
    <x v="3"/>
    <s v="GASOLINE FUEL"/>
    <n v="0"/>
  </r>
  <r>
    <n v="86146"/>
    <s v="REFERENCE ELECTRIFICATION - MODERATE TECHNOLOGY ADVANCEMENT"/>
    <x v="0"/>
    <s v="ELECTRIC LIGHT-DUTY TRUCK - 300 MILE RANGE"/>
    <x v="42"/>
    <s v="TRANSPORTATION"/>
    <x v="3"/>
    <s v="ELECTRICITY"/>
    <n v="0"/>
  </r>
  <r>
    <n v="86147"/>
    <s v="REFERENCE ELECTRIFICATION - MODERATE TECHNOLOGY ADVANCEMENT"/>
    <x v="0"/>
    <s v="ELECTRIC LIGHT-DUTY TRUCK - 300 MILE RANGE"/>
    <x v="42"/>
    <s v="TRANSPORTATION"/>
    <x v="3"/>
    <s v="DIESEL FUEL"/>
    <n v="0"/>
  </r>
  <r>
    <n v="86148"/>
    <s v="REFERENCE ELECTRIFICATION - MODERATE TECHNOLOGY ADVANCEMENT"/>
    <x v="0"/>
    <s v="ELECTRIC LIGHT-DUTY TRUCK - 300 MILE RANGE"/>
    <x v="42"/>
    <s v="TRANSPORTATION"/>
    <x v="3"/>
    <s v="COMPRESSED PIPELINE GAS"/>
    <n v="0"/>
  </r>
  <r>
    <n v="86149"/>
    <s v="REFERENCE ELECTRIFICATION - MODERATE TECHNOLOGY ADVANCEMENT"/>
    <x v="0"/>
    <s v="ELECTRIC LIGHT-DUTY TRUCK - 300 MILE RANGE"/>
    <x v="42"/>
    <s v="TRANSPORTATION"/>
    <x v="3"/>
    <s v="LIQUID HYDROGEN"/>
    <n v="0"/>
  </r>
  <r>
    <n v="86150"/>
    <s v="REFERENCE ELECTRIFICATION - MODERATE TECHNOLOGY ADVANCEMENT"/>
    <x v="0"/>
    <s v="ELECTRIC LIGHT-DUTY TRUCK - 300 MILE RANGE"/>
    <x v="43"/>
    <s v="TRANSPORTATION"/>
    <x v="3"/>
    <s v="GASOLINE FUEL"/>
    <n v="0"/>
  </r>
  <r>
    <n v="86151"/>
    <s v="REFERENCE ELECTRIFICATION - MODERATE TECHNOLOGY ADVANCEMENT"/>
    <x v="0"/>
    <s v="ELECTRIC LIGHT-DUTY TRUCK - 300 MILE RANGE"/>
    <x v="43"/>
    <s v="TRANSPORTATION"/>
    <x v="3"/>
    <s v="ELECTRICITY"/>
    <n v="0"/>
  </r>
  <r>
    <n v="86152"/>
    <s v="REFERENCE ELECTRIFICATION - MODERATE TECHNOLOGY ADVANCEMENT"/>
    <x v="0"/>
    <s v="ELECTRIC LIGHT-DUTY TRUCK - 300 MILE RANGE"/>
    <x v="43"/>
    <s v="TRANSPORTATION"/>
    <x v="3"/>
    <s v="DIESEL FUEL"/>
    <n v="0"/>
  </r>
  <r>
    <n v="86153"/>
    <s v="REFERENCE ELECTRIFICATION - MODERATE TECHNOLOGY ADVANCEMENT"/>
    <x v="0"/>
    <s v="ELECTRIC LIGHT-DUTY TRUCK - 300 MILE RANGE"/>
    <x v="43"/>
    <s v="TRANSPORTATION"/>
    <x v="3"/>
    <s v="COMPRESSED PIPELINE GAS"/>
    <n v="0"/>
  </r>
  <r>
    <n v="86154"/>
    <s v="REFERENCE ELECTRIFICATION - MODERATE TECHNOLOGY ADVANCEMENT"/>
    <x v="0"/>
    <s v="ELECTRIC LIGHT-DUTY TRUCK - 300 MILE RANGE"/>
    <x v="43"/>
    <s v="TRANSPORTATION"/>
    <x v="3"/>
    <s v="LIQUID HYDROGEN"/>
    <n v="0"/>
  </r>
  <r>
    <n v="86155"/>
    <s v="REFERENCE ELECTRIFICATION - MODERATE TECHNOLOGY ADVANCEMENT"/>
    <x v="0"/>
    <s v="ELECTRIC LIGHT-DUTY TRUCK - 300 MILE RANGE"/>
    <x v="44"/>
    <s v="TRANSPORTATION"/>
    <x v="3"/>
    <s v="GASOLINE FUEL"/>
    <n v="0"/>
  </r>
  <r>
    <n v="86156"/>
    <s v="REFERENCE ELECTRIFICATION - MODERATE TECHNOLOGY ADVANCEMENT"/>
    <x v="0"/>
    <s v="ELECTRIC LIGHT-DUTY TRUCK - 300 MILE RANGE"/>
    <x v="44"/>
    <s v="TRANSPORTATION"/>
    <x v="3"/>
    <s v="ELECTRICITY"/>
    <n v="0"/>
  </r>
  <r>
    <n v="86157"/>
    <s v="REFERENCE ELECTRIFICATION - MODERATE TECHNOLOGY ADVANCEMENT"/>
    <x v="0"/>
    <s v="ELECTRIC LIGHT-DUTY TRUCK - 300 MILE RANGE"/>
    <x v="44"/>
    <s v="TRANSPORTATION"/>
    <x v="3"/>
    <s v="DIESEL FUEL"/>
    <n v="0"/>
  </r>
  <r>
    <n v="86158"/>
    <s v="REFERENCE ELECTRIFICATION - MODERATE TECHNOLOGY ADVANCEMENT"/>
    <x v="0"/>
    <s v="ELECTRIC LIGHT-DUTY TRUCK - 300 MILE RANGE"/>
    <x v="44"/>
    <s v="TRANSPORTATION"/>
    <x v="3"/>
    <s v="COMPRESSED PIPELINE GAS"/>
    <n v="0"/>
  </r>
  <r>
    <n v="86159"/>
    <s v="REFERENCE ELECTRIFICATION - MODERATE TECHNOLOGY ADVANCEMENT"/>
    <x v="0"/>
    <s v="ELECTRIC LIGHT-DUTY TRUCK - 300 MILE RANGE"/>
    <x v="44"/>
    <s v="TRANSPORTATION"/>
    <x v="3"/>
    <s v="LIQUID HYDROGEN"/>
    <n v="0"/>
  </r>
  <r>
    <n v="86160"/>
    <s v="REFERENCE ELECTRIFICATION - MODERATE TECHNOLOGY ADVANCEMENT"/>
    <x v="0"/>
    <s v="ELECTRIC LIGHT-DUTY TRUCK - 300 MILE RANGE"/>
    <x v="45"/>
    <s v="TRANSPORTATION"/>
    <x v="3"/>
    <s v="GASOLINE FUEL"/>
    <n v="0"/>
  </r>
  <r>
    <n v="86161"/>
    <s v="REFERENCE ELECTRIFICATION - MODERATE TECHNOLOGY ADVANCEMENT"/>
    <x v="0"/>
    <s v="ELECTRIC LIGHT-DUTY TRUCK - 300 MILE RANGE"/>
    <x v="45"/>
    <s v="TRANSPORTATION"/>
    <x v="3"/>
    <s v="ELECTRICITY"/>
    <n v="0"/>
  </r>
  <r>
    <n v="86162"/>
    <s v="REFERENCE ELECTRIFICATION - MODERATE TECHNOLOGY ADVANCEMENT"/>
    <x v="0"/>
    <s v="ELECTRIC LIGHT-DUTY TRUCK - 300 MILE RANGE"/>
    <x v="45"/>
    <s v="TRANSPORTATION"/>
    <x v="3"/>
    <s v="DIESEL FUEL"/>
    <n v="0"/>
  </r>
  <r>
    <n v="86163"/>
    <s v="REFERENCE ELECTRIFICATION - MODERATE TECHNOLOGY ADVANCEMENT"/>
    <x v="0"/>
    <s v="ELECTRIC LIGHT-DUTY TRUCK - 300 MILE RANGE"/>
    <x v="45"/>
    <s v="TRANSPORTATION"/>
    <x v="3"/>
    <s v="COMPRESSED PIPELINE GAS"/>
    <n v="0"/>
  </r>
  <r>
    <n v="86164"/>
    <s v="REFERENCE ELECTRIFICATION - MODERATE TECHNOLOGY ADVANCEMENT"/>
    <x v="0"/>
    <s v="ELECTRIC LIGHT-DUTY TRUCK - 300 MILE RANGE"/>
    <x v="45"/>
    <s v="TRANSPORTATION"/>
    <x v="3"/>
    <s v="LIQUID HYDROGEN"/>
    <n v="0"/>
  </r>
  <r>
    <n v="86165"/>
    <s v="REFERENCE ELECTRIFICATION - MODERATE TECHNOLOGY ADVANCEMENT"/>
    <x v="0"/>
    <s v="ELECTRIC LIGHT-DUTY TRUCK - 300 MILE RANGE"/>
    <x v="46"/>
    <s v="TRANSPORTATION"/>
    <x v="3"/>
    <s v="GASOLINE FUEL"/>
    <n v="0"/>
  </r>
  <r>
    <n v="86166"/>
    <s v="REFERENCE ELECTRIFICATION - MODERATE TECHNOLOGY ADVANCEMENT"/>
    <x v="0"/>
    <s v="ELECTRIC LIGHT-DUTY TRUCK - 300 MILE RANGE"/>
    <x v="46"/>
    <s v="TRANSPORTATION"/>
    <x v="3"/>
    <s v="ELECTRICITY"/>
    <n v="0"/>
  </r>
  <r>
    <n v="86167"/>
    <s v="REFERENCE ELECTRIFICATION - MODERATE TECHNOLOGY ADVANCEMENT"/>
    <x v="0"/>
    <s v="ELECTRIC LIGHT-DUTY TRUCK - 300 MILE RANGE"/>
    <x v="46"/>
    <s v="TRANSPORTATION"/>
    <x v="3"/>
    <s v="DIESEL FUEL"/>
    <n v="0"/>
  </r>
  <r>
    <n v="86168"/>
    <s v="REFERENCE ELECTRIFICATION - MODERATE TECHNOLOGY ADVANCEMENT"/>
    <x v="0"/>
    <s v="ELECTRIC LIGHT-DUTY TRUCK - 300 MILE RANGE"/>
    <x v="46"/>
    <s v="TRANSPORTATION"/>
    <x v="3"/>
    <s v="COMPRESSED PIPELINE GAS"/>
    <n v="0"/>
  </r>
  <r>
    <n v="86169"/>
    <s v="REFERENCE ELECTRIFICATION - MODERATE TECHNOLOGY ADVANCEMENT"/>
    <x v="0"/>
    <s v="ELECTRIC LIGHT-DUTY TRUCK - 300 MILE RANGE"/>
    <x v="46"/>
    <s v="TRANSPORTATION"/>
    <x v="3"/>
    <s v="LIQUID HYDROGEN"/>
    <n v="0"/>
  </r>
  <r>
    <n v="86170"/>
    <s v="REFERENCE ELECTRIFICATION - MODERATE TECHNOLOGY ADVANCEMENT"/>
    <x v="0"/>
    <s v="ELECTRIC LIGHT-DUTY TRUCK - 300 MILE RANGE"/>
    <x v="47"/>
    <s v="TRANSPORTATION"/>
    <x v="3"/>
    <s v="GASOLINE FUEL"/>
    <n v="0"/>
  </r>
  <r>
    <n v="86171"/>
    <s v="REFERENCE ELECTRIFICATION - MODERATE TECHNOLOGY ADVANCEMENT"/>
    <x v="0"/>
    <s v="ELECTRIC LIGHT-DUTY TRUCK - 300 MILE RANGE"/>
    <x v="47"/>
    <s v="TRANSPORTATION"/>
    <x v="3"/>
    <s v="ELECTRICITY"/>
    <n v="0"/>
  </r>
  <r>
    <n v="86172"/>
    <s v="REFERENCE ELECTRIFICATION - MODERATE TECHNOLOGY ADVANCEMENT"/>
    <x v="0"/>
    <s v="ELECTRIC LIGHT-DUTY TRUCK - 300 MILE RANGE"/>
    <x v="47"/>
    <s v="TRANSPORTATION"/>
    <x v="3"/>
    <s v="DIESEL FUEL"/>
    <n v="0"/>
  </r>
  <r>
    <n v="86173"/>
    <s v="REFERENCE ELECTRIFICATION - MODERATE TECHNOLOGY ADVANCEMENT"/>
    <x v="0"/>
    <s v="ELECTRIC LIGHT-DUTY TRUCK - 300 MILE RANGE"/>
    <x v="47"/>
    <s v="TRANSPORTATION"/>
    <x v="3"/>
    <s v="COMPRESSED PIPELINE GAS"/>
    <n v="0"/>
  </r>
  <r>
    <n v="86174"/>
    <s v="REFERENCE ELECTRIFICATION - MODERATE TECHNOLOGY ADVANCEMENT"/>
    <x v="0"/>
    <s v="ELECTRIC LIGHT-DUTY TRUCK - 300 MILE RANGE"/>
    <x v="47"/>
    <s v="TRANSPORTATION"/>
    <x v="3"/>
    <s v="LIQUID HYDROGEN"/>
    <n v="0"/>
  </r>
  <r>
    <n v="86175"/>
    <s v="REFERENCE ELECTRIFICATION - MODERATE TECHNOLOGY ADVANCEMENT"/>
    <x v="0"/>
    <s v="ELECTRIC LIGHT-DUTY TRUCK - 300 MILE RANGE"/>
    <x v="48"/>
    <s v="TRANSPORTATION"/>
    <x v="3"/>
    <s v="GASOLINE FUEL"/>
    <n v="0"/>
  </r>
  <r>
    <n v="86176"/>
    <s v="REFERENCE ELECTRIFICATION - MODERATE TECHNOLOGY ADVANCEMENT"/>
    <x v="0"/>
    <s v="ELECTRIC LIGHT-DUTY TRUCK - 300 MILE RANGE"/>
    <x v="48"/>
    <s v="TRANSPORTATION"/>
    <x v="3"/>
    <s v="ELECTRICITY"/>
    <n v="0"/>
  </r>
  <r>
    <n v="86177"/>
    <s v="REFERENCE ELECTRIFICATION - MODERATE TECHNOLOGY ADVANCEMENT"/>
    <x v="0"/>
    <s v="ELECTRIC LIGHT-DUTY TRUCK - 300 MILE RANGE"/>
    <x v="48"/>
    <s v="TRANSPORTATION"/>
    <x v="3"/>
    <s v="DIESEL FUEL"/>
    <n v="0"/>
  </r>
  <r>
    <n v="86178"/>
    <s v="REFERENCE ELECTRIFICATION - MODERATE TECHNOLOGY ADVANCEMENT"/>
    <x v="0"/>
    <s v="ELECTRIC LIGHT-DUTY TRUCK - 300 MILE RANGE"/>
    <x v="48"/>
    <s v="TRANSPORTATION"/>
    <x v="3"/>
    <s v="COMPRESSED PIPELINE GAS"/>
    <n v="0"/>
  </r>
  <r>
    <n v="86179"/>
    <s v="REFERENCE ELECTRIFICATION - MODERATE TECHNOLOGY ADVANCEMENT"/>
    <x v="0"/>
    <s v="ELECTRIC LIGHT-DUTY TRUCK - 300 MILE RANGE"/>
    <x v="48"/>
    <s v="TRANSPORTATION"/>
    <x v="3"/>
    <s v="LIQUID HYDROGEN"/>
    <n v="0"/>
  </r>
  <r>
    <n v="86180"/>
    <s v="REFERENCE ELECTRIFICATION - MODERATE TECHNOLOGY ADVANCEMENT"/>
    <x v="0"/>
    <s v="ELECTRIC LIGHT-DUTY TRUCK - 300 MILE RANGE"/>
    <x v="49"/>
    <s v="TRANSPORTATION"/>
    <x v="3"/>
    <s v="GASOLINE FUEL"/>
    <n v="0"/>
  </r>
  <r>
    <n v="86181"/>
    <s v="REFERENCE ELECTRIFICATION - MODERATE TECHNOLOGY ADVANCEMENT"/>
    <x v="0"/>
    <s v="ELECTRIC LIGHT-DUTY TRUCK - 300 MILE RANGE"/>
    <x v="49"/>
    <s v="TRANSPORTATION"/>
    <x v="3"/>
    <s v="ELECTRICITY"/>
    <n v="0"/>
  </r>
  <r>
    <n v="86182"/>
    <s v="REFERENCE ELECTRIFICATION - MODERATE TECHNOLOGY ADVANCEMENT"/>
    <x v="0"/>
    <s v="ELECTRIC LIGHT-DUTY TRUCK - 300 MILE RANGE"/>
    <x v="49"/>
    <s v="TRANSPORTATION"/>
    <x v="3"/>
    <s v="DIESEL FUEL"/>
    <n v="0"/>
  </r>
  <r>
    <n v="86183"/>
    <s v="REFERENCE ELECTRIFICATION - MODERATE TECHNOLOGY ADVANCEMENT"/>
    <x v="0"/>
    <s v="ELECTRIC LIGHT-DUTY TRUCK - 300 MILE RANGE"/>
    <x v="49"/>
    <s v="TRANSPORTATION"/>
    <x v="3"/>
    <s v="COMPRESSED PIPELINE GAS"/>
    <n v="0"/>
  </r>
  <r>
    <n v="86184"/>
    <s v="REFERENCE ELECTRIFICATION - MODERATE TECHNOLOGY ADVANCEMENT"/>
    <x v="0"/>
    <s v="ELECTRIC LIGHT-DUTY TRUCK - 300 MILE RANGE"/>
    <x v="49"/>
    <s v="TRANSPORTATION"/>
    <x v="3"/>
    <s v="LIQUID HYDROGEN"/>
    <n v="0"/>
  </r>
  <r>
    <n v="86185"/>
    <s v="REFERENCE ELECTRIFICATION - MODERATE TECHNOLOGY ADVANCEMENT"/>
    <x v="0"/>
    <s v="ELECTRIC LIGHT-DUTY TRUCK - 300 MILE RANGE"/>
    <x v="50"/>
    <s v="TRANSPORTATION"/>
    <x v="3"/>
    <s v="GASOLINE FUEL"/>
    <n v="0"/>
  </r>
  <r>
    <n v="86186"/>
    <s v="REFERENCE ELECTRIFICATION - MODERATE TECHNOLOGY ADVANCEMENT"/>
    <x v="0"/>
    <s v="ELECTRIC LIGHT-DUTY TRUCK - 300 MILE RANGE"/>
    <x v="50"/>
    <s v="TRANSPORTATION"/>
    <x v="3"/>
    <s v="ELECTRICITY"/>
    <n v="0"/>
  </r>
  <r>
    <n v="86187"/>
    <s v="REFERENCE ELECTRIFICATION - MODERATE TECHNOLOGY ADVANCEMENT"/>
    <x v="0"/>
    <s v="ELECTRIC LIGHT-DUTY TRUCK - 300 MILE RANGE"/>
    <x v="50"/>
    <s v="TRANSPORTATION"/>
    <x v="3"/>
    <s v="DIESEL FUEL"/>
    <n v="0"/>
  </r>
  <r>
    <n v="86188"/>
    <s v="REFERENCE ELECTRIFICATION - MODERATE TECHNOLOGY ADVANCEMENT"/>
    <x v="0"/>
    <s v="ELECTRIC LIGHT-DUTY TRUCK - 300 MILE RANGE"/>
    <x v="50"/>
    <s v="TRANSPORTATION"/>
    <x v="3"/>
    <s v="COMPRESSED PIPELINE GAS"/>
    <n v="0"/>
  </r>
  <r>
    <n v="86189"/>
    <s v="REFERENCE ELECTRIFICATION - MODERATE TECHNOLOGY ADVANCEMENT"/>
    <x v="0"/>
    <s v="ELECTRIC LIGHT-DUTY TRUCK - 300 MILE RANGE"/>
    <x v="50"/>
    <s v="TRANSPORTATION"/>
    <x v="3"/>
    <s v="LIQUID HYDROGEN"/>
    <n v="0"/>
  </r>
  <r>
    <n v="86190"/>
    <s v="REFERENCE ELECTRIFICATION - MODERATE TECHNOLOGY ADVANCEMENT"/>
    <x v="0"/>
    <s v="ELECTRIC TRANSIT BUS"/>
    <x v="0"/>
    <s v="TRANSPORTATION"/>
    <x v="4"/>
    <s v="GASOLINE FUEL"/>
    <m/>
  </r>
  <r>
    <n v="86191"/>
    <s v="REFERENCE ELECTRIFICATION - MODERATE TECHNOLOGY ADVANCEMENT"/>
    <x v="0"/>
    <s v="ELECTRIC TRANSIT BUS"/>
    <x v="0"/>
    <s v="TRANSPORTATION"/>
    <x v="4"/>
    <s v="ELECTRICITY"/>
    <n v="89.4614305563646"/>
  </r>
  <r>
    <n v="86192"/>
    <s v="REFERENCE ELECTRIFICATION - MODERATE TECHNOLOGY ADVANCEMENT"/>
    <x v="0"/>
    <s v="ELECTRIC TRANSIT BUS"/>
    <x v="0"/>
    <s v="TRANSPORTATION"/>
    <x v="4"/>
    <s v="DIESEL FUEL"/>
    <m/>
  </r>
  <r>
    <n v="86193"/>
    <s v="REFERENCE ELECTRIFICATION - MODERATE TECHNOLOGY ADVANCEMENT"/>
    <x v="0"/>
    <s v="ELECTRIC TRANSIT BUS"/>
    <x v="0"/>
    <s v="TRANSPORTATION"/>
    <x v="4"/>
    <s v="COMPRESSED PIPELINE GAS"/>
    <m/>
  </r>
  <r>
    <n v="86194"/>
    <s v="REFERENCE ELECTRIFICATION - MODERATE TECHNOLOGY ADVANCEMENT"/>
    <x v="0"/>
    <s v="ELECTRIC TRANSIT BUS"/>
    <x v="1"/>
    <s v="TRANSPORTATION"/>
    <x v="4"/>
    <s v="GASOLINE FUEL"/>
    <m/>
  </r>
  <r>
    <n v="86195"/>
    <s v="REFERENCE ELECTRIFICATION - MODERATE TECHNOLOGY ADVANCEMENT"/>
    <x v="0"/>
    <s v="ELECTRIC TRANSIT BUS"/>
    <x v="1"/>
    <s v="TRANSPORTATION"/>
    <x v="4"/>
    <s v="ELECTRICITY"/>
    <n v="4262.36752315142"/>
  </r>
  <r>
    <n v="86196"/>
    <s v="REFERENCE ELECTRIFICATION - MODERATE TECHNOLOGY ADVANCEMENT"/>
    <x v="0"/>
    <s v="ELECTRIC TRANSIT BUS"/>
    <x v="1"/>
    <s v="TRANSPORTATION"/>
    <x v="4"/>
    <s v="DIESEL FUEL"/>
    <m/>
  </r>
  <r>
    <n v="86197"/>
    <s v="REFERENCE ELECTRIFICATION - MODERATE TECHNOLOGY ADVANCEMENT"/>
    <x v="0"/>
    <s v="ELECTRIC TRANSIT BUS"/>
    <x v="1"/>
    <s v="TRANSPORTATION"/>
    <x v="4"/>
    <s v="COMPRESSED PIPELINE GAS"/>
    <m/>
  </r>
  <r>
    <n v="86198"/>
    <s v="REFERENCE ELECTRIFICATION - MODERATE TECHNOLOGY ADVANCEMENT"/>
    <x v="0"/>
    <s v="ELECTRIC TRANSIT BUS"/>
    <x v="2"/>
    <s v="TRANSPORTATION"/>
    <x v="4"/>
    <s v="GASOLINE FUEL"/>
    <m/>
  </r>
  <r>
    <n v="86199"/>
    <s v="REFERENCE ELECTRIFICATION - MODERATE TECHNOLOGY ADVANCEMENT"/>
    <x v="0"/>
    <s v="ELECTRIC TRANSIT BUS"/>
    <x v="2"/>
    <s v="TRANSPORTATION"/>
    <x v="4"/>
    <s v="ELECTRICITY"/>
    <n v="209.409207404318"/>
  </r>
  <r>
    <n v="86200"/>
    <s v="REFERENCE ELECTRIFICATION - MODERATE TECHNOLOGY ADVANCEMENT"/>
    <x v="0"/>
    <s v="ELECTRIC TRANSIT BUS"/>
    <x v="2"/>
    <s v="TRANSPORTATION"/>
    <x v="4"/>
    <s v="DIESEL FUEL"/>
    <m/>
  </r>
  <r>
    <n v="86201"/>
    <s v="REFERENCE ELECTRIFICATION - MODERATE TECHNOLOGY ADVANCEMENT"/>
    <x v="0"/>
    <s v="ELECTRIC TRANSIT BUS"/>
    <x v="2"/>
    <s v="TRANSPORTATION"/>
    <x v="4"/>
    <s v="COMPRESSED PIPELINE GAS"/>
    <m/>
  </r>
  <r>
    <n v="86202"/>
    <s v="REFERENCE ELECTRIFICATION - MODERATE TECHNOLOGY ADVANCEMENT"/>
    <x v="0"/>
    <s v="ELECTRIC TRANSIT BUS"/>
    <x v="3"/>
    <s v="TRANSPORTATION"/>
    <x v="4"/>
    <s v="GASOLINE FUEL"/>
    <m/>
  </r>
  <r>
    <n v="86203"/>
    <s v="REFERENCE ELECTRIFICATION - MODERATE TECHNOLOGY ADVANCEMENT"/>
    <x v="0"/>
    <s v="ELECTRIC TRANSIT BUS"/>
    <x v="3"/>
    <s v="TRANSPORTATION"/>
    <x v="4"/>
    <s v="ELECTRICITY"/>
    <n v="220.451488826578"/>
  </r>
  <r>
    <n v="86204"/>
    <s v="REFERENCE ELECTRIFICATION - MODERATE TECHNOLOGY ADVANCEMENT"/>
    <x v="0"/>
    <s v="ELECTRIC TRANSIT BUS"/>
    <x v="3"/>
    <s v="TRANSPORTATION"/>
    <x v="4"/>
    <s v="DIESEL FUEL"/>
    <m/>
  </r>
  <r>
    <n v="86205"/>
    <s v="REFERENCE ELECTRIFICATION - MODERATE TECHNOLOGY ADVANCEMENT"/>
    <x v="0"/>
    <s v="ELECTRIC TRANSIT BUS"/>
    <x v="3"/>
    <s v="TRANSPORTATION"/>
    <x v="4"/>
    <s v="COMPRESSED PIPELINE GAS"/>
    <m/>
  </r>
  <r>
    <n v="86206"/>
    <s v="REFERENCE ELECTRIFICATION - MODERATE TECHNOLOGY ADVANCEMENT"/>
    <x v="0"/>
    <s v="ELECTRIC TRANSIT BUS"/>
    <x v="4"/>
    <s v="TRANSPORTATION"/>
    <x v="4"/>
    <s v="GASOLINE FUEL"/>
    <m/>
  </r>
  <r>
    <n v="86207"/>
    <s v="REFERENCE ELECTRIFICATION - MODERATE TECHNOLOGY ADVANCEMENT"/>
    <x v="0"/>
    <s v="ELECTRIC TRANSIT BUS"/>
    <x v="4"/>
    <s v="TRANSPORTATION"/>
    <x v="4"/>
    <s v="ELECTRICITY"/>
    <n v="1162.16909268361"/>
  </r>
  <r>
    <n v="86208"/>
    <s v="REFERENCE ELECTRIFICATION - MODERATE TECHNOLOGY ADVANCEMENT"/>
    <x v="0"/>
    <s v="ELECTRIC TRANSIT BUS"/>
    <x v="4"/>
    <s v="TRANSPORTATION"/>
    <x v="4"/>
    <s v="DIESEL FUEL"/>
    <m/>
  </r>
  <r>
    <n v="86209"/>
    <s v="REFERENCE ELECTRIFICATION - MODERATE TECHNOLOGY ADVANCEMENT"/>
    <x v="0"/>
    <s v="ELECTRIC TRANSIT BUS"/>
    <x v="4"/>
    <s v="TRANSPORTATION"/>
    <x v="4"/>
    <s v="COMPRESSED PIPELINE GAS"/>
    <m/>
  </r>
  <r>
    <n v="86210"/>
    <s v="REFERENCE ELECTRIFICATION - MODERATE TECHNOLOGY ADVANCEMENT"/>
    <x v="0"/>
    <s v="ELECTRIC TRANSIT BUS"/>
    <x v="5"/>
    <s v="TRANSPORTATION"/>
    <x v="4"/>
    <s v="GASOLINE FUEL"/>
    <m/>
  </r>
  <r>
    <n v="86211"/>
    <s v="REFERENCE ELECTRIFICATION - MODERATE TECHNOLOGY ADVANCEMENT"/>
    <x v="0"/>
    <s v="ELECTRIC TRANSIT BUS"/>
    <x v="5"/>
    <s v="TRANSPORTATION"/>
    <x v="4"/>
    <s v="ELECTRICITY"/>
    <n v="191.225772268407"/>
  </r>
  <r>
    <n v="86212"/>
    <s v="REFERENCE ELECTRIFICATION - MODERATE TECHNOLOGY ADVANCEMENT"/>
    <x v="0"/>
    <s v="ELECTRIC TRANSIT BUS"/>
    <x v="5"/>
    <s v="TRANSPORTATION"/>
    <x v="4"/>
    <s v="DIESEL FUEL"/>
    <m/>
  </r>
  <r>
    <n v="86213"/>
    <s v="REFERENCE ELECTRIFICATION - MODERATE TECHNOLOGY ADVANCEMENT"/>
    <x v="0"/>
    <s v="ELECTRIC TRANSIT BUS"/>
    <x v="5"/>
    <s v="TRANSPORTATION"/>
    <x v="4"/>
    <s v="COMPRESSED PIPELINE GAS"/>
    <m/>
  </r>
  <r>
    <n v="86214"/>
    <s v="REFERENCE ELECTRIFICATION - MODERATE TECHNOLOGY ADVANCEMENT"/>
    <x v="0"/>
    <s v="ELECTRIC TRANSIT BUS"/>
    <x v="6"/>
    <s v="TRANSPORTATION"/>
    <x v="4"/>
    <s v="GASOLINE FUEL"/>
    <m/>
  </r>
  <r>
    <n v="86215"/>
    <s v="REFERENCE ELECTRIFICATION - MODERATE TECHNOLOGY ADVANCEMENT"/>
    <x v="0"/>
    <s v="ELECTRIC TRANSIT BUS"/>
    <x v="6"/>
    <s v="TRANSPORTATION"/>
    <x v="4"/>
    <s v="ELECTRICITY"/>
    <n v="57.2137036229363"/>
  </r>
  <r>
    <n v="86216"/>
    <s v="REFERENCE ELECTRIFICATION - MODERATE TECHNOLOGY ADVANCEMENT"/>
    <x v="0"/>
    <s v="ELECTRIC TRANSIT BUS"/>
    <x v="6"/>
    <s v="TRANSPORTATION"/>
    <x v="4"/>
    <s v="DIESEL FUEL"/>
    <m/>
  </r>
  <r>
    <n v="86217"/>
    <s v="REFERENCE ELECTRIFICATION - MODERATE TECHNOLOGY ADVANCEMENT"/>
    <x v="0"/>
    <s v="ELECTRIC TRANSIT BUS"/>
    <x v="6"/>
    <s v="TRANSPORTATION"/>
    <x v="4"/>
    <s v="COMPRESSED PIPELINE GAS"/>
    <m/>
  </r>
  <r>
    <n v="86218"/>
    <s v="REFERENCE ELECTRIFICATION - MODERATE TECHNOLOGY ADVANCEMENT"/>
    <x v="0"/>
    <s v="ELECTRIC TRANSIT BUS"/>
    <x v="7"/>
    <s v="TRANSPORTATION"/>
    <x v="4"/>
    <s v="GASOLINE FUEL"/>
    <m/>
  </r>
  <r>
    <n v="86219"/>
    <s v="REFERENCE ELECTRIFICATION - MODERATE TECHNOLOGY ADVANCEMENT"/>
    <x v="0"/>
    <s v="ELECTRIC TRANSIT BUS"/>
    <x v="7"/>
    <s v="TRANSPORTATION"/>
    <x v="4"/>
    <s v="ELECTRICITY"/>
    <n v="27.3078239369987"/>
  </r>
  <r>
    <n v="86220"/>
    <s v="REFERENCE ELECTRIFICATION - MODERATE TECHNOLOGY ADVANCEMENT"/>
    <x v="0"/>
    <s v="ELECTRIC TRANSIT BUS"/>
    <x v="7"/>
    <s v="TRANSPORTATION"/>
    <x v="4"/>
    <s v="DIESEL FUEL"/>
    <m/>
  </r>
  <r>
    <n v="86221"/>
    <s v="REFERENCE ELECTRIFICATION - MODERATE TECHNOLOGY ADVANCEMENT"/>
    <x v="0"/>
    <s v="ELECTRIC TRANSIT BUS"/>
    <x v="7"/>
    <s v="TRANSPORTATION"/>
    <x v="4"/>
    <s v="COMPRESSED PIPELINE GAS"/>
    <m/>
  </r>
  <r>
    <n v="86222"/>
    <s v="REFERENCE ELECTRIFICATION - MODERATE TECHNOLOGY ADVANCEMENT"/>
    <x v="0"/>
    <s v="ELECTRIC TRANSIT BUS"/>
    <x v="8"/>
    <s v="TRANSPORTATION"/>
    <x v="4"/>
    <s v="GASOLINE FUEL"/>
    <m/>
  </r>
  <r>
    <n v="86223"/>
    <s v="REFERENCE ELECTRIFICATION - MODERATE TECHNOLOGY ADVANCEMENT"/>
    <x v="0"/>
    <s v="ELECTRIC TRANSIT BUS"/>
    <x v="8"/>
    <s v="TRANSPORTATION"/>
    <x v="4"/>
    <s v="ELECTRICITY"/>
    <n v="0.9502263874516"/>
  </r>
  <r>
    <n v="86224"/>
    <s v="REFERENCE ELECTRIFICATION - MODERATE TECHNOLOGY ADVANCEMENT"/>
    <x v="0"/>
    <s v="ELECTRIC TRANSIT BUS"/>
    <x v="8"/>
    <s v="TRANSPORTATION"/>
    <x v="4"/>
    <s v="DIESEL FUEL"/>
    <m/>
  </r>
  <r>
    <n v="86225"/>
    <s v="REFERENCE ELECTRIFICATION - MODERATE TECHNOLOGY ADVANCEMENT"/>
    <x v="0"/>
    <s v="ELECTRIC TRANSIT BUS"/>
    <x v="8"/>
    <s v="TRANSPORTATION"/>
    <x v="4"/>
    <s v="COMPRESSED PIPELINE GAS"/>
    <m/>
  </r>
  <r>
    <n v="86226"/>
    <s v="REFERENCE ELECTRIFICATION - MODERATE TECHNOLOGY ADVANCEMENT"/>
    <x v="0"/>
    <s v="ELECTRIC TRANSIT BUS"/>
    <x v="9"/>
    <s v="TRANSPORTATION"/>
    <x v="4"/>
    <s v="GASOLINE FUEL"/>
    <m/>
  </r>
  <r>
    <n v="86227"/>
    <s v="REFERENCE ELECTRIFICATION - MODERATE TECHNOLOGY ADVANCEMENT"/>
    <x v="0"/>
    <s v="ELECTRIC TRANSIT BUS"/>
    <x v="9"/>
    <s v="TRANSPORTATION"/>
    <x v="4"/>
    <s v="ELECTRICITY"/>
    <n v="788.112173912264"/>
  </r>
  <r>
    <n v="86228"/>
    <s v="REFERENCE ELECTRIFICATION - MODERATE TECHNOLOGY ADVANCEMENT"/>
    <x v="0"/>
    <s v="ELECTRIC TRANSIT BUS"/>
    <x v="9"/>
    <s v="TRANSPORTATION"/>
    <x v="4"/>
    <s v="DIESEL FUEL"/>
    <m/>
  </r>
  <r>
    <n v="86229"/>
    <s v="REFERENCE ELECTRIFICATION - MODERATE TECHNOLOGY ADVANCEMENT"/>
    <x v="0"/>
    <s v="ELECTRIC TRANSIT BUS"/>
    <x v="9"/>
    <s v="TRANSPORTATION"/>
    <x v="4"/>
    <s v="COMPRESSED PIPELINE GAS"/>
    <m/>
  </r>
  <r>
    <n v="86230"/>
    <s v="REFERENCE ELECTRIFICATION - MODERATE TECHNOLOGY ADVANCEMENT"/>
    <x v="0"/>
    <s v="ELECTRIC TRANSIT BUS"/>
    <x v="10"/>
    <s v="TRANSPORTATION"/>
    <x v="4"/>
    <s v="GASOLINE FUEL"/>
    <m/>
  </r>
  <r>
    <n v="86231"/>
    <s v="REFERENCE ELECTRIFICATION - MODERATE TECHNOLOGY ADVANCEMENT"/>
    <x v="0"/>
    <s v="ELECTRIC TRANSIT BUS"/>
    <x v="10"/>
    <s v="TRANSPORTATION"/>
    <x v="4"/>
    <s v="ELECTRICITY"/>
    <n v="810.510483104356"/>
  </r>
  <r>
    <n v="86232"/>
    <s v="REFERENCE ELECTRIFICATION - MODERATE TECHNOLOGY ADVANCEMENT"/>
    <x v="0"/>
    <s v="ELECTRIC TRANSIT BUS"/>
    <x v="10"/>
    <s v="TRANSPORTATION"/>
    <x v="4"/>
    <s v="DIESEL FUEL"/>
    <m/>
  </r>
  <r>
    <n v="86233"/>
    <s v="REFERENCE ELECTRIFICATION - MODERATE TECHNOLOGY ADVANCEMENT"/>
    <x v="0"/>
    <s v="ELECTRIC TRANSIT BUS"/>
    <x v="10"/>
    <s v="TRANSPORTATION"/>
    <x v="4"/>
    <s v="COMPRESSED PIPELINE GAS"/>
    <m/>
  </r>
  <r>
    <n v="86234"/>
    <s v="REFERENCE ELECTRIFICATION - MODERATE TECHNOLOGY ADVANCEMENT"/>
    <x v="0"/>
    <s v="ELECTRIC TRANSIT BUS"/>
    <x v="11"/>
    <s v="TRANSPORTATION"/>
    <x v="4"/>
    <s v="GASOLINE FUEL"/>
    <m/>
  </r>
  <r>
    <n v="86235"/>
    <s v="REFERENCE ELECTRIFICATION - MODERATE TECHNOLOGY ADVANCEMENT"/>
    <x v="0"/>
    <s v="ELECTRIC TRANSIT BUS"/>
    <x v="11"/>
    <s v="TRANSPORTATION"/>
    <x v="4"/>
    <s v="ELECTRICITY"/>
    <n v="46.8247825987629"/>
  </r>
  <r>
    <n v="86236"/>
    <s v="REFERENCE ELECTRIFICATION - MODERATE TECHNOLOGY ADVANCEMENT"/>
    <x v="0"/>
    <s v="ELECTRIC TRANSIT BUS"/>
    <x v="11"/>
    <s v="TRANSPORTATION"/>
    <x v="4"/>
    <s v="DIESEL FUEL"/>
    <m/>
  </r>
  <r>
    <n v="86237"/>
    <s v="REFERENCE ELECTRIFICATION - MODERATE TECHNOLOGY ADVANCEMENT"/>
    <x v="0"/>
    <s v="ELECTRIC TRANSIT BUS"/>
    <x v="11"/>
    <s v="TRANSPORTATION"/>
    <x v="4"/>
    <s v="COMPRESSED PIPELINE GAS"/>
    <m/>
  </r>
  <r>
    <n v="86238"/>
    <s v="REFERENCE ELECTRIFICATION - MODERATE TECHNOLOGY ADVANCEMENT"/>
    <x v="0"/>
    <s v="ELECTRIC TRANSIT BUS"/>
    <x v="12"/>
    <s v="TRANSPORTATION"/>
    <x v="4"/>
    <s v="GASOLINE FUEL"/>
    <m/>
  </r>
  <r>
    <n v="86239"/>
    <s v="REFERENCE ELECTRIFICATION - MODERATE TECHNOLOGY ADVANCEMENT"/>
    <x v="0"/>
    <s v="ELECTRIC TRANSIT BUS"/>
    <x v="12"/>
    <s v="TRANSPORTATION"/>
    <x v="4"/>
    <s v="ELECTRICITY"/>
    <n v="153.412352622977"/>
  </r>
  <r>
    <n v="86240"/>
    <s v="REFERENCE ELECTRIFICATION - MODERATE TECHNOLOGY ADVANCEMENT"/>
    <x v="0"/>
    <s v="ELECTRIC TRANSIT BUS"/>
    <x v="12"/>
    <s v="TRANSPORTATION"/>
    <x v="4"/>
    <s v="DIESEL FUEL"/>
    <m/>
  </r>
  <r>
    <n v="86241"/>
    <s v="REFERENCE ELECTRIFICATION - MODERATE TECHNOLOGY ADVANCEMENT"/>
    <x v="0"/>
    <s v="ELECTRIC TRANSIT BUS"/>
    <x v="12"/>
    <s v="TRANSPORTATION"/>
    <x v="4"/>
    <s v="COMPRESSED PIPELINE GAS"/>
    <m/>
  </r>
  <r>
    <n v="86242"/>
    <s v="REFERENCE ELECTRIFICATION - MODERATE TECHNOLOGY ADVANCEMENT"/>
    <x v="0"/>
    <s v="ELECTRIC TRANSIT BUS"/>
    <x v="13"/>
    <s v="TRANSPORTATION"/>
    <x v="4"/>
    <s v="GASOLINE FUEL"/>
    <m/>
  </r>
  <r>
    <n v="86243"/>
    <s v="REFERENCE ELECTRIFICATION - MODERATE TECHNOLOGY ADVANCEMENT"/>
    <x v="0"/>
    <s v="ELECTRIC TRANSIT BUS"/>
    <x v="13"/>
    <s v="TRANSPORTATION"/>
    <x v="4"/>
    <s v="ELECTRICITY"/>
    <n v="571.7167636069991"/>
  </r>
  <r>
    <n v="86244"/>
    <s v="REFERENCE ELECTRIFICATION - MODERATE TECHNOLOGY ADVANCEMENT"/>
    <x v="0"/>
    <s v="ELECTRIC TRANSIT BUS"/>
    <x v="13"/>
    <s v="TRANSPORTATION"/>
    <x v="4"/>
    <s v="DIESEL FUEL"/>
    <m/>
  </r>
  <r>
    <n v="86245"/>
    <s v="REFERENCE ELECTRIFICATION - MODERATE TECHNOLOGY ADVANCEMENT"/>
    <x v="0"/>
    <s v="ELECTRIC TRANSIT BUS"/>
    <x v="13"/>
    <s v="TRANSPORTATION"/>
    <x v="4"/>
    <s v="COMPRESSED PIPELINE GAS"/>
    <m/>
  </r>
  <r>
    <n v="86246"/>
    <s v="REFERENCE ELECTRIFICATION - MODERATE TECHNOLOGY ADVANCEMENT"/>
    <x v="0"/>
    <s v="ELECTRIC TRANSIT BUS"/>
    <x v="14"/>
    <s v="TRANSPORTATION"/>
    <x v="4"/>
    <s v="GASOLINE FUEL"/>
    <m/>
  </r>
  <r>
    <n v="86247"/>
    <s v="REFERENCE ELECTRIFICATION - MODERATE TECHNOLOGY ADVANCEMENT"/>
    <x v="0"/>
    <s v="ELECTRIC TRANSIT BUS"/>
    <x v="14"/>
    <s v="TRANSPORTATION"/>
    <x v="4"/>
    <s v="ELECTRICITY"/>
    <n v="366.92085840125"/>
  </r>
  <r>
    <n v="86248"/>
    <s v="REFERENCE ELECTRIFICATION - MODERATE TECHNOLOGY ADVANCEMENT"/>
    <x v="0"/>
    <s v="ELECTRIC TRANSIT BUS"/>
    <x v="14"/>
    <s v="TRANSPORTATION"/>
    <x v="4"/>
    <s v="DIESEL FUEL"/>
    <m/>
  </r>
  <r>
    <n v="86249"/>
    <s v="REFERENCE ELECTRIFICATION - MODERATE TECHNOLOGY ADVANCEMENT"/>
    <x v="0"/>
    <s v="ELECTRIC TRANSIT BUS"/>
    <x v="14"/>
    <s v="TRANSPORTATION"/>
    <x v="4"/>
    <s v="COMPRESSED PIPELINE GAS"/>
    <m/>
  </r>
  <r>
    <n v="86250"/>
    <s v="REFERENCE ELECTRIFICATION - MODERATE TECHNOLOGY ADVANCEMENT"/>
    <x v="0"/>
    <s v="ELECTRIC TRANSIT BUS"/>
    <x v="15"/>
    <s v="TRANSPORTATION"/>
    <x v="4"/>
    <s v="GASOLINE FUEL"/>
    <m/>
  </r>
  <r>
    <n v="86251"/>
    <s v="REFERENCE ELECTRIFICATION - MODERATE TECHNOLOGY ADVANCEMENT"/>
    <x v="0"/>
    <s v="ELECTRIC TRANSIT BUS"/>
    <x v="15"/>
    <s v="TRANSPORTATION"/>
    <x v="4"/>
    <s v="ELECTRICITY"/>
    <n v="92.590682147124"/>
  </r>
  <r>
    <n v="86252"/>
    <s v="REFERENCE ELECTRIFICATION - MODERATE TECHNOLOGY ADVANCEMENT"/>
    <x v="0"/>
    <s v="ELECTRIC TRANSIT BUS"/>
    <x v="15"/>
    <s v="TRANSPORTATION"/>
    <x v="4"/>
    <s v="DIESEL FUEL"/>
    <m/>
  </r>
  <r>
    <n v="86253"/>
    <s v="REFERENCE ELECTRIFICATION - MODERATE TECHNOLOGY ADVANCEMENT"/>
    <x v="0"/>
    <s v="ELECTRIC TRANSIT BUS"/>
    <x v="15"/>
    <s v="TRANSPORTATION"/>
    <x v="4"/>
    <s v="COMPRESSED PIPELINE GAS"/>
    <m/>
  </r>
  <r>
    <n v="86254"/>
    <s v="REFERENCE ELECTRIFICATION - MODERATE TECHNOLOGY ADVANCEMENT"/>
    <x v="0"/>
    <s v="ELECTRIC TRANSIT BUS"/>
    <x v="16"/>
    <s v="TRANSPORTATION"/>
    <x v="4"/>
    <s v="GASOLINE FUEL"/>
    <m/>
  </r>
  <r>
    <n v="86255"/>
    <s v="REFERENCE ELECTRIFICATION - MODERATE TECHNOLOGY ADVANCEMENT"/>
    <x v="0"/>
    <s v="ELECTRIC TRANSIT BUS"/>
    <x v="16"/>
    <s v="TRANSPORTATION"/>
    <x v="4"/>
    <s v="ELECTRICITY"/>
    <n v="135.458528192201"/>
  </r>
  <r>
    <n v="86256"/>
    <s v="REFERENCE ELECTRIFICATION - MODERATE TECHNOLOGY ADVANCEMENT"/>
    <x v="0"/>
    <s v="ELECTRIC TRANSIT BUS"/>
    <x v="16"/>
    <s v="TRANSPORTATION"/>
    <x v="4"/>
    <s v="DIESEL FUEL"/>
    <m/>
  </r>
  <r>
    <n v="86257"/>
    <s v="REFERENCE ELECTRIFICATION - MODERATE TECHNOLOGY ADVANCEMENT"/>
    <x v="0"/>
    <s v="ELECTRIC TRANSIT BUS"/>
    <x v="16"/>
    <s v="TRANSPORTATION"/>
    <x v="4"/>
    <s v="COMPRESSED PIPELINE GAS"/>
    <m/>
  </r>
  <r>
    <n v="86258"/>
    <s v="REFERENCE ELECTRIFICATION - MODERATE TECHNOLOGY ADVANCEMENT"/>
    <x v="0"/>
    <s v="ELECTRIC TRANSIT BUS"/>
    <x v="17"/>
    <s v="TRANSPORTATION"/>
    <x v="4"/>
    <s v="GASOLINE FUEL"/>
    <m/>
  </r>
  <r>
    <n v="86259"/>
    <s v="REFERENCE ELECTRIFICATION - MODERATE TECHNOLOGY ADVANCEMENT"/>
    <x v="0"/>
    <s v="ELECTRIC TRANSIT BUS"/>
    <x v="17"/>
    <s v="TRANSPORTATION"/>
    <x v="4"/>
    <s v="ELECTRICITY"/>
    <n v="69.9281075597317"/>
  </r>
  <r>
    <n v="86260"/>
    <s v="REFERENCE ELECTRIFICATION - MODERATE TECHNOLOGY ADVANCEMENT"/>
    <x v="0"/>
    <s v="ELECTRIC TRANSIT BUS"/>
    <x v="17"/>
    <s v="TRANSPORTATION"/>
    <x v="4"/>
    <s v="DIESEL FUEL"/>
    <m/>
  </r>
  <r>
    <n v="86261"/>
    <s v="REFERENCE ELECTRIFICATION - MODERATE TECHNOLOGY ADVANCEMENT"/>
    <x v="0"/>
    <s v="ELECTRIC TRANSIT BUS"/>
    <x v="17"/>
    <s v="TRANSPORTATION"/>
    <x v="4"/>
    <s v="COMPRESSED PIPELINE GAS"/>
    <m/>
  </r>
  <r>
    <n v="86262"/>
    <s v="REFERENCE ELECTRIFICATION - MODERATE TECHNOLOGY ADVANCEMENT"/>
    <x v="0"/>
    <s v="ELECTRIC TRANSIT BUS"/>
    <x v="18"/>
    <s v="TRANSPORTATION"/>
    <x v="4"/>
    <s v="GASOLINE FUEL"/>
    <m/>
  </r>
  <r>
    <n v="86263"/>
    <s v="REFERENCE ELECTRIFICATION - MODERATE TECHNOLOGY ADVANCEMENT"/>
    <x v="0"/>
    <s v="ELECTRIC TRANSIT BUS"/>
    <x v="18"/>
    <s v="TRANSPORTATION"/>
    <x v="4"/>
    <s v="ELECTRICITY"/>
    <n v="189.808944257666"/>
  </r>
  <r>
    <n v="86264"/>
    <s v="REFERENCE ELECTRIFICATION - MODERATE TECHNOLOGY ADVANCEMENT"/>
    <x v="0"/>
    <s v="ELECTRIC TRANSIT BUS"/>
    <x v="18"/>
    <s v="TRANSPORTATION"/>
    <x v="4"/>
    <s v="DIESEL FUEL"/>
    <m/>
  </r>
  <r>
    <n v="86265"/>
    <s v="REFERENCE ELECTRIFICATION - MODERATE TECHNOLOGY ADVANCEMENT"/>
    <x v="0"/>
    <s v="ELECTRIC TRANSIT BUS"/>
    <x v="18"/>
    <s v="TRANSPORTATION"/>
    <x v="4"/>
    <s v="COMPRESSED PIPELINE GAS"/>
    <m/>
  </r>
  <r>
    <n v="86266"/>
    <s v="REFERENCE ELECTRIFICATION - MODERATE TECHNOLOGY ADVANCEMENT"/>
    <x v="0"/>
    <s v="ELECTRIC TRANSIT BUS"/>
    <x v="19"/>
    <s v="TRANSPORTATION"/>
    <x v="4"/>
    <s v="GASOLINE FUEL"/>
    <m/>
  </r>
  <r>
    <n v="86267"/>
    <s v="REFERENCE ELECTRIFICATION - MODERATE TECHNOLOGY ADVANCEMENT"/>
    <x v="0"/>
    <s v="ELECTRIC TRANSIT BUS"/>
    <x v="19"/>
    <s v="TRANSPORTATION"/>
    <x v="4"/>
    <s v="ELECTRICITY"/>
    <n v="385.818035015153"/>
  </r>
  <r>
    <n v="86268"/>
    <s v="REFERENCE ELECTRIFICATION - MODERATE TECHNOLOGY ADVANCEMENT"/>
    <x v="0"/>
    <s v="ELECTRIC TRANSIT BUS"/>
    <x v="19"/>
    <s v="TRANSPORTATION"/>
    <x v="4"/>
    <s v="DIESEL FUEL"/>
    <m/>
  </r>
  <r>
    <n v="86269"/>
    <s v="REFERENCE ELECTRIFICATION - MODERATE TECHNOLOGY ADVANCEMENT"/>
    <x v="0"/>
    <s v="ELECTRIC TRANSIT BUS"/>
    <x v="19"/>
    <s v="TRANSPORTATION"/>
    <x v="4"/>
    <s v="COMPRESSED PIPELINE GAS"/>
    <m/>
  </r>
  <r>
    <n v="86270"/>
    <s v="REFERENCE ELECTRIFICATION - MODERATE TECHNOLOGY ADVANCEMENT"/>
    <x v="0"/>
    <s v="ELECTRIC TRANSIT BUS"/>
    <x v="20"/>
    <s v="TRANSPORTATION"/>
    <x v="4"/>
    <s v="GASOLINE FUEL"/>
    <m/>
  </r>
  <r>
    <n v="86271"/>
    <s v="REFERENCE ELECTRIFICATION - MODERATE TECHNOLOGY ADVANCEMENT"/>
    <x v="0"/>
    <s v="ELECTRIC TRANSIT BUS"/>
    <x v="20"/>
    <s v="TRANSPORTATION"/>
    <x v="4"/>
    <s v="ELECTRICITY"/>
    <n v="143.396040207055"/>
  </r>
  <r>
    <n v="86272"/>
    <s v="REFERENCE ELECTRIFICATION - MODERATE TECHNOLOGY ADVANCEMENT"/>
    <x v="0"/>
    <s v="ELECTRIC TRANSIT BUS"/>
    <x v="20"/>
    <s v="TRANSPORTATION"/>
    <x v="4"/>
    <s v="DIESEL FUEL"/>
    <m/>
  </r>
  <r>
    <n v="86273"/>
    <s v="REFERENCE ELECTRIFICATION - MODERATE TECHNOLOGY ADVANCEMENT"/>
    <x v="0"/>
    <s v="ELECTRIC TRANSIT BUS"/>
    <x v="20"/>
    <s v="TRANSPORTATION"/>
    <x v="4"/>
    <s v="COMPRESSED PIPELINE GAS"/>
    <m/>
  </r>
  <r>
    <n v="86274"/>
    <s v="REFERENCE ELECTRIFICATION - MODERATE TECHNOLOGY ADVANCEMENT"/>
    <x v="0"/>
    <s v="ELECTRIC TRANSIT BUS"/>
    <x v="21"/>
    <s v="TRANSPORTATION"/>
    <x v="4"/>
    <s v="GASOLINE FUEL"/>
    <m/>
  </r>
  <r>
    <n v="86275"/>
    <s v="REFERENCE ELECTRIFICATION - MODERATE TECHNOLOGY ADVANCEMENT"/>
    <x v="0"/>
    <s v="ELECTRIC TRANSIT BUS"/>
    <x v="21"/>
    <s v="TRANSPORTATION"/>
    <x v="4"/>
    <s v="ELECTRICITY"/>
    <n v="95.41693862093391"/>
  </r>
  <r>
    <n v="86276"/>
    <s v="REFERENCE ELECTRIFICATION - MODERATE TECHNOLOGY ADVANCEMENT"/>
    <x v="0"/>
    <s v="ELECTRIC TRANSIT BUS"/>
    <x v="21"/>
    <s v="TRANSPORTATION"/>
    <x v="4"/>
    <s v="DIESEL FUEL"/>
    <m/>
  </r>
  <r>
    <n v="86277"/>
    <s v="REFERENCE ELECTRIFICATION - MODERATE TECHNOLOGY ADVANCEMENT"/>
    <x v="0"/>
    <s v="ELECTRIC TRANSIT BUS"/>
    <x v="21"/>
    <s v="TRANSPORTATION"/>
    <x v="4"/>
    <s v="COMPRESSED PIPELINE GAS"/>
    <m/>
  </r>
  <r>
    <n v="86278"/>
    <s v="REFERENCE ELECTRIFICATION - MODERATE TECHNOLOGY ADVANCEMENT"/>
    <x v="0"/>
    <s v="ELECTRIC TRANSIT BUS"/>
    <x v="22"/>
    <s v="TRANSPORTATION"/>
    <x v="4"/>
    <s v="GASOLINE FUEL"/>
    <m/>
  </r>
  <r>
    <n v="86279"/>
    <s v="REFERENCE ELECTRIFICATION - MODERATE TECHNOLOGY ADVANCEMENT"/>
    <x v="0"/>
    <s v="ELECTRIC TRANSIT BUS"/>
    <x v="22"/>
    <s v="TRANSPORTATION"/>
    <x v="4"/>
    <s v="ELECTRICITY"/>
    <n v="595.660913233773"/>
  </r>
  <r>
    <n v="86280"/>
    <s v="REFERENCE ELECTRIFICATION - MODERATE TECHNOLOGY ADVANCEMENT"/>
    <x v="0"/>
    <s v="ELECTRIC TRANSIT BUS"/>
    <x v="22"/>
    <s v="TRANSPORTATION"/>
    <x v="4"/>
    <s v="DIESEL FUEL"/>
    <m/>
  </r>
  <r>
    <n v="86281"/>
    <s v="REFERENCE ELECTRIFICATION - MODERATE TECHNOLOGY ADVANCEMENT"/>
    <x v="0"/>
    <s v="ELECTRIC TRANSIT BUS"/>
    <x v="22"/>
    <s v="TRANSPORTATION"/>
    <x v="4"/>
    <s v="COMPRESSED PIPELINE GAS"/>
    <m/>
  </r>
  <r>
    <n v="86282"/>
    <s v="REFERENCE ELECTRIFICATION - MODERATE TECHNOLOGY ADVANCEMENT"/>
    <x v="0"/>
    <s v="ELECTRIC TRANSIT BUS"/>
    <x v="23"/>
    <s v="TRANSPORTATION"/>
    <x v="4"/>
    <s v="GASOLINE FUEL"/>
    <m/>
  </r>
  <r>
    <n v="86283"/>
    <s v="REFERENCE ELECTRIFICATION - MODERATE TECHNOLOGY ADVANCEMENT"/>
    <x v="0"/>
    <s v="ELECTRIC TRANSIT BUS"/>
    <x v="23"/>
    <s v="TRANSPORTATION"/>
    <x v="4"/>
    <s v="ELECTRICITY"/>
    <n v="138.890777465854"/>
  </r>
  <r>
    <n v="86284"/>
    <s v="REFERENCE ELECTRIFICATION - MODERATE TECHNOLOGY ADVANCEMENT"/>
    <x v="0"/>
    <s v="ELECTRIC TRANSIT BUS"/>
    <x v="23"/>
    <s v="TRANSPORTATION"/>
    <x v="4"/>
    <s v="DIESEL FUEL"/>
    <m/>
  </r>
  <r>
    <n v="86285"/>
    <s v="REFERENCE ELECTRIFICATION - MODERATE TECHNOLOGY ADVANCEMENT"/>
    <x v="0"/>
    <s v="ELECTRIC TRANSIT BUS"/>
    <x v="23"/>
    <s v="TRANSPORTATION"/>
    <x v="4"/>
    <s v="COMPRESSED PIPELINE GAS"/>
    <m/>
  </r>
  <r>
    <n v="86286"/>
    <s v="REFERENCE ELECTRIFICATION - MODERATE TECHNOLOGY ADVANCEMENT"/>
    <x v="0"/>
    <s v="ELECTRIC TRANSIT BUS"/>
    <x v="24"/>
    <s v="TRANSPORTATION"/>
    <x v="4"/>
    <s v="GASOLINE FUEL"/>
    <m/>
  </r>
  <r>
    <n v="86287"/>
    <s v="REFERENCE ELECTRIFICATION - MODERATE TECHNOLOGY ADVANCEMENT"/>
    <x v="0"/>
    <s v="ELECTRIC TRANSIT BUS"/>
    <x v="24"/>
    <s v="TRANSPORTATION"/>
    <x v="4"/>
    <s v="ELECTRICITY"/>
    <n v="82.3005270429956"/>
  </r>
  <r>
    <n v="86288"/>
    <s v="REFERENCE ELECTRIFICATION - MODERATE TECHNOLOGY ADVANCEMENT"/>
    <x v="0"/>
    <s v="ELECTRIC TRANSIT BUS"/>
    <x v="24"/>
    <s v="TRANSPORTATION"/>
    <x v="4"/>
    <s v="DIESEL FUEL"/>
    <m/>
  </r>
  <r>
    <n v="86289"/>
    <s v="REFERENCE ELECTRIFICATION - MODERATE TECHNOLOGY ADVANCEMENT"/>
    <x v="0"/>
    <s v="ELECTRIC TRANSIT BUS"/>
    <x v="24"/>
    <s v="TRANSPORTATION"/>
    <x v="4"/>
    <s v="COMPRESSED PIPELINE GAS"/>
    <m/>
  </r>
  <r>
    <n v="86290"/>
    <s v="REFERENCE ELECTRIFICATION - MODERATE TECHNOLOGY ADVANCEMENT"/>
    <x v="0"/>
    <s v="ELECTRIC TRANSIT BUS"/>
    <x v="25"/>
    <s v="TRANSPORTATION"/>
    <x v="4"/>
    <s v="GASOLINE FUEL"/>
    <m/>
  </r>
  <r>
    <n v="86291"/>
    <s v="REFERENCE ELECTRIFICATION - MODERATE TECHNOLOGY ADVANCEMENT"/>
    <x v="0"/>
    <s v="ELECTRIC TRANSIT BUS"/>
    <x v="25"/>
    <s v="TRANSPORTATION"/>
    <x v="4"/>
    <s v="ELECTRICITY"/>
    <n v="114.61680235893"/>
  </r>
  <r>
    <n v="86292"/>
    <s v="REFERENCE ELECTRIFICATION - MODERATE TECHNOLOGY ADVANCEMENT"/>
    <x v="0"/>
    <s v="ELECTRIC TRANSIT BUS"/>
    <x v="25"/>
    <s v="TRANSPORTATION"/>
    <x v="4"/>
    <s v="DIESEL FUEL"/>
    <m/>
  </r>
  <r>
    <n v="86293"/>
    <s v="REFERENCE ELECTRIFICATION - MODERATE TECHNOLOGY ADVANCEMENT"/>
    <x v="0"/>
    <s v="ELECTRIC TRANSIT BUS"/>
    <x v="25"/>
    <s v="TRANSPORTATION"/>
    <x v="4"/>
    <s v="COMPRESSED PIPELINE GAS"/>
    <m/>
  </r>
  <r>
    <n v="86294"/>
    <s v="REFERENCE ELECTRIFICATION - MODERATE TECHNOLOGY ADVANCEMENT"/>
    <x v="0"/>
    <s v="ELECTRIC TRANSIT BUS"/>
    <x v="26"/>
    <s v="TRANSPORTATION"/>
    <x v="4"/>
    <s v="GASOLINE FUEL"/>
    <m/>
  </r>
  <r>
    <n v="86295"/>
    <s v="REFERENCE ELECTRIFICATION - MODERATE TECHNOLOGY ADVANCEMENT"/>
    <x v="0"/>
    <s v="ELECTRIC TRANSIT BUS"/>
    <x v="26"/>
    <s v="TRANSPORTATION"/>
    <x v="4"/>
    <s v="ELECTRICITY"/>
    <n v="269.792768940353"/>
  </r>
  <r>
    <n v="86296"/>
    <s v="REFERENCE ELECTRIFICATION - MODERATE TECHNOLOGY ADVANCEMENT"/>
    <x v="0"/>
    <s v="ELECTRIC TRANSIT BUS"/>
    <x v="26"/>
    <s v="TRANSPORTATION"/>
    <x v="4"/>
    <s v="DIESEL FUEL"/>
    <m/>
  </r>
  <r>
    <n v="86297"/>
    <s v="REFERENCE ELECTRIFICATION - MODERATE TECHNOLOGY ADVANCEMENT"/>
    <x v="0"/>
    <s v="ELECTRIC TRANSIT BUS"/>
    <x v="26"/>
    <s v="TRANSPORTATION"/>
    <x v="4"/>
    <s v="COMPRESSED PIPELINE GAS"/>
    <m/>
  </r>
  <r>
    <n v="86298"/>
    <s v="REFERENCE ELECTRIFICATION - MODERATE TECHNOLOGY ADVANCEMENT"/>
    <x v="0"/>
    <s v="ELECTRIC TRANSIT BUS"/>
    <x v="27"/>
    <s v="TRANSPORTATION"/>
    <x v="4"/>
    <s v="GASOLINE FUEL"/>
    <m/>
  </r>
  <r>
    <n v="86299"/>
    <s v="REFERENCE ELECTRIFICATION - MODERATE TECHNOLOGY ADVANCEMENT"/>
    <x v="0"/>
    <s v="ELECTRIC TRANSIT BUS"/>
    <x v="27"/>
    <s v="TRANSPORTATION"/>
    <x v="4"/>
    <s v="ELECTRICITY"/>
    <n v="127.325987511437"/>
  </r>
  <r>
    <n v="86300"/>
    <s v="REFERENCE ELECTRIFICATION - MODERATE TECHNOLOGY ADVANCEMENT"/>
    <x v="0"/>
    <s v="ELECTRIC TRANSIT BUS"/>
    <x v="27"/>
    <s v="TRANSPORTATION"/>
    <x v="4"/>
    <s v="DIESEL FUEL"/>
    <m/>
  </r>
  <r>
    <n v="86301"/>
    <s v="REFERENCE ELECTRIFICATION - MODERATE TECHNOLOGY ADVANCEMENT"/>
    <x v="0"/>
    <s v="ELECTRIC TRANSIT BUS"/>
    <x v="27"/>
    <s v="TRANSPORTATION"/>
    <x v="4"/>
    <s v="COMPRESSED PIPELINE GAS"/>
    <m/>
  </r>
  <r>
    <n v="86302"/>
    <s v="REFERENCE ELECTRIFICATION - MODERATE TECHNOLOGY ADVANCEMENT"/>
    <x v="0"/>
    <s v="ELECTRIC TRANSIT BUS"/>
    <x v="28"/>
    <s v="TRANSPORTATION"/>
    <x v="4"/>
    <s v="GASOLINE FUEL"/>
    <m/>
  </r>
  <r>
    <n v="86303"/>
    <s v="REFERENCE ELECTRIFICATION - MODERATE TECHNOLOGY ADVANCEMENT"/>
    <x v="0"/>
    <s v="ELECTRIC TRANSIT BUS"/>
    <x v="28"/>
    <s v="TRANSPORTATION"/>
    <x v="4"/>
    <s v="ELECTRICITY"/>
    <n v="203.097269823124"/>
  </r>
  <r>
    <n v="86304"/>
    <s v="REFERENCE ELECTRIFICATION - MODERATE TECHNOLOGY ADVANCEMENT"/>
    <x v="0"/>
    <s v="ELECTRIC TRANSIT BUS"/>
    <x v="28"/>
    <s v="TRANSPORTATION"/>
    <x v="4"/>
    <s v="DIESEL FUEL"/>
    <m/>
  </r>
  <r>
    <n v="86305"/>
    <s v="REFERENCE ELECTRIFICATION - MODERATE TECHNOLOGY ADVANCEMENT"/>
    <x v="0"/>
    <s v="ELECTRIC TRANSIT BUS"/>
    <x v="28"/>
    <s v="TRANSPORTATION"/>
    <x v="4"/>
    <s v="COMPRESSED PIPELINE GAS"/>
    <m/>
  </r>
  <r>
    <n v="86306"/>
    <s v="REFERENCE ELECTRIFICATION - MODERATE TECHNOLOGY ADVANCEMENT"/>
    <x v="0"/>
    <s v="ELECTRIC TRANSIT BUS"/>
    <x v="29"/>
    <s v="TRANSPORTATION"/>
    <x v="4"/>
    <s v="GASOLINE FUEL"/>
    <m/>
  </r>
  <r>
    <n v="86307"/>
    <s v="REFERENCE ELECTRIFICATION - MODERATE TECHNOLOGY ADVANCEMENT"/>
    <x v="0"/>
    <s v="ELECTRIC TRANSIT BUS"/>
    <x v="29"/>
    <s v="TRANSPORTATION"/>
    <x v="4"/>
    <s v="ELECTRICITY"/>
    <n v="106.825159513257"/>
  </r>
  <r>
    <n v="86308"/>
    <s v="REFERENCE ELECTRIFICATION - MODERATE TECHNOLOGY ADVANCEMENT"/>
    <x v="0"/>
    <s v="ELECTRIC TRANSIT BUS"/>
    <x v="29"/>
    <s v="TRANSPORTATION"/>
    <x v="4"/>
    <s v="DIESEL FUEL"/>
    <m/>
  </r>
  <r>
    <n v="86309"/>
    <s v="REFERENCE ELECTRIFICATION - MODERATE TECHNOLOGY ADVANCEMENT"/>
    <x v="0"/>
    <s v="ELECTRIC TRANSIT BUS"/>
    <x v="29"/>
    <s v="TRANSPORTATION"/>
    <x v="4"/>
    <s v="COMPRESSED PIPELINE GAS"/>
    <m/>
  </r>
  <r>
    <n v="86310"/>
    <s v="REFERENCE ELECTRIFICATION - MODERATE TECHNOLOGY ADVANCEMENT"/>
    <x v="0"/>
    <s v="ELECTRIC TRANSIT BUS"/>
    <x v="30"/>
    <s v="TRANSPORTATION"/>
    <x v="4"/>
    <s v="GASOLINE FUEL"/>
    <m/>
  </r>
  <r>
    <n v="86311"/>
    <s v="REFERENCE ELECTRIFICATION - MODERATE TECHNOLOGY ADVANCEMENT"/>
    <x v="0"/>
    <s v="ELECTRIC TRANSIT BUS"/>
    <x v="30"/>
    <s v="TRANSPORTATION"/>
    <x v="4"/>
    <s v="ELECTRICITY"/>
    <n v="449.173886194974"/>
  </r>
  <r>
    <n v="86312"/>
    <s v="REFERENCE ELECTRIFICATION - MODERATE TECHNOLOGY ADVANCEMENT"/>
    <x v="0"/>
    <s v="ELECTRIC TRANSIT BUS"/>
    <x v="30"/>
    <s v="TRANSPORTATION"/>
    <x v="4"/>
    <s v="DIESEL FUEL"/>
    <m/>
  </r>
  <r>
    <n v="86313"/>
    <s v="REFERENCE ELECTRIFICATION - MODERATE TECHNOLOGY ADVANCEMENT"/>
    <x v="0"/>
    <s v="ELECTRIC TRANSIT BUS"/>
    <x v="30"/>
    <s v="TRANSPORTATION"/>
    <x v="4"/>
    <s v="COMPRESSED PIPELINE GAS"/>
    <m/>
  </r>
  <r>
    <n v="86314"/>
    <s v="REFERENCE ELECTRIFICATION - MODERATE TECHNOLOGY ADVANCEMENT"/>
    <x v="0"/>
    <s v="ELECTRIC TRANSIT BUS"/>
    <x v="31"/>
    <s v="TRANSPORTATION"/>
    <x v="4"/>
    <s v="GASOLINE FUEL"/>
    <m/>
  </r>
  <r>
    <n v="86315"/>
    <s v="REFERENCE ELECTRIFICATION - MODERATE TECHNOLOGY ADVANCEMENT"/>
    <x v="0"/>
    <s v="ELECTRIC TRANSIT BUS"/>
    <x v="31"/>
    <s v="TRANSPORTATION"/>
    <x v="4"/>
    <s v="ELECTRICITY"/>
    <n v="223.360720370201"/>
  </r>
  <r>
    <n v="86316"/>
    <s v="REFERENCE ELECTRIFICATION - MODERATE TECHNOLOGY ADVANCEMENT"/>
    <x v="0"/>
    <s v="ELECTRIC TRANSIT BUS"/>
    <x v="31"/>
    <s v="TRANSPORTATION"/>
    <x v="4"/>
    <s v="DIESEL FUEL"/>
    <m/>
  </r>
  <r>
    <n v="86317"/>
    <s v="REFERENCE ELECTRIFICATION - MODERATE TECHNOLOGY ADVANCEMENT"/>
    <x v="0"/>
    <s v="ELECTRIC TRANSIT BUS"/>
    <x v="31"/>
    <s v="TRANSPORTATION"/>
    <x v="4"/>
    <s v="COMPRESSED PIPELINE GAS"/>
    <m/>
  </r>
  <r>
    <n v="86318"/>
    <s v="REFERENCE ELECTRIFICATION - MODERATE TECHNOLOGY ADVANCEMENT"/>
    <x v="0"/>
    <s v="ELECTRIC TRANSIT BUS"/>
    <x v="32"/>
    <s v="TRANSPORTATION"/>
    <x v="4"/>
    <s v="GASOLINE FUEL"/>
    <m/>
  </r>
  <r>
    <n v="86319"/>
    <s v="REFERENCE ELECTRIFICATION - MODERATE TECHNOLOGY ADVANCEMENT"/>
    <x v="0"/>
    <s v="ELECTRIC TRANSIT BUS"/>
    <x v="32"/>
    <s v="TRANSPORTATION"/>
    <x v="4"/>
    <s v="ELECTRICITY"/>
    <n v="2858.08056761982"/>
  </r>
  <r>
    <n v="86320"/>
    <s v="REFERENCE ELECTRIFICATION - MODERATE TECHNOLOGY ADVANCEMENT"/>
    <x v="0"/>
    <s v="ELECTRIC TRANSIT BUS"/>
    <x v="32"/>
    <s v="TRANSPORTATION"/>
    <x v="4"/>
    <s v="DIESEL FUEL"/>
    <m/>
  </r>
  <r>
    <n v="86321"/>
    <s v="REFERENCE ELECTRIFICATION - MODERATE TECHNOLOGY ADVANCEMENT"/>
    <x v="0"/>
    <s v="ELECTRIC TRANSIT BUS"/>
    <x v="32"/>
    <s v="TRANSPORTATION"/>
    <x v="4"/>
    <s v="COMPRESSED PIPELINE GAS"/>
    <m/>
  </r>
  <r>
    <n v="86322"/>
    <s v="REFERENCE ELECTRIFICATION - MODERATE TECHNOLOGY ADVANCEMENT"/>
    <x v="0"/>
    <s v="ELECTRIC TRANSIT BUS"/>
    <x v="33"/>
    <s v="TRANSPORTATION"/>
    <x v="4"/>
    <s v="GASOLINE FUEL"/>
    <m/>
  </r>
  <r>
    <n v="86323"/>
    <s v="REFERENCE ELECTRIFICATION - MODERATE TECHNOLOGY ADVANCEMENT"/>
    <x v="0"/>
    <s v="ELECTRIC TRANSIT BUS"/>
    <x v="33"/>
    <s v="TRANSPORTATION"/>
    <x v="4"/>
    <s v="ELECTRICITY"/>
    <n v="691.330071157896"/>
  </r>
  <r>
    <n v="86324"/>
    <s v="REFERENCE ELECTRIFICATION - MODERATE TECHNOLOGY ADVANCEMENT"/>
    <x v="0"/>
    <s v="ELECTRIC TRANSIT BUS"/>
    <x v="33"/>
    <s v="TRANSPORTATION"/>
    <x v="4"/>
    <s v="DIESEL FUEL"/>
    <m/>
  </r>
  <r>
    <n v="86325"/>
    <s v="REFERENCE ELECTRIFICATION - MODERATE TECHNOLOGY ADVANCEMENT"/>
    <x v="0"/>
    <s v="ELECTRIC TRANSIT BUS"/>
    <x v="33"/>
    <s v="TRANSPORTATION"/>
    <x v="4"/>
    <s v="COMPRESSED PIPELINE GAS"/>
    <m/>
  </r>
  <r>
    <n v="86326"/>
    <s v="REFERENCE ELECTRIFICATION - MODERATE TECHNOLOGY ADVANCEMENT"/>
    <x v="0"/>
    <s v="ELECTRIC TRANSIT BUS"/>
    <x v="34"/>
    <s v="TRANSPORTATION"/>
    <x v="4"/>
    <s v="GASOLINE FUEL"/>
    <m/>
  </r>
  <r>
    <n v="86327"/>
    <s v="REFERENCE ELECTRIFICATION - MODERATE TECHNOLOGY ADVANCEMENT"/>
    <x v="0"/>
    <s v="ELECTRIC TRANSIT BUS"/>
    <x v="34"/>
    <s v="TRANSPORTATION"/>
    <x v="4"/>
    <s v="ELECTRICITY"/>
    <n v="116.354080867605"/>
  </r>
  <r>
    <n v="86328"/>
    <s v="REFERENCE ELECTRIFICATION - MODERATE TECHNOLOGY ADVANCEMENT"/>
    <x v="0"/>
    <s v="ELECTRIC TRANSIT BUS"/>
    <x v="34"/>
    <s v="TRANSPORTATION"/>
    <x v="4"/>
    <s v="DIESEL FUEL"/>
    <m/>
  </r>
  <r>
    <n v="86329"/>
    <s v="REFERENCE ELECTRIFICATION - MODERATE TECHNOLOGY ADVANCEMENT"/>
    <x v="0"/>
    <s v="ELECTRIC TRANSIT BUS"/>
    <x v="34"/>
    <s v="TRANSPORTATION"/>
    <x v="4"/>
    <s v="COMPRESSED PIPELINE GAS"/>
    <m/>
  </r>
  <r>
    <n v="86330"/>
    <s v="REFERENCE ELECTRIFICATION - MODERATE TECHNOLOGY ADVANCEMENT"/>
    <x v="0"/>
    <s v="ELECTRIC TRANSIT BUS"/>
    <x v="35"/>
    <s v="TRANSPORTATION"/>
    <x v="4"/>
    <s v="GASOLINE FUEL"/>
    <m/>
  </r>
  <r>
    <n v="86331"/>
    <s v="REFERENCE ELECTRIFICATION - MODERATE TECHNOLOGY ADVANCEMENT"/>
    <x v="0"/>
    <s v="ELECTRIC TRANSIT BUS"/>
    <x v="35"/>
    <s v="TRANSPORTATION"/>
    <x v="4"/>
    <s v="ELECTRICITY"/>
    <n v="418.891654621543"/>
  </r>
  <r>
    <n v="86332"/>
    <s v="REFERENCE ELECTRIFICATION - MODERATE TECHNOLOGY ADVANCEMENT"/>
    <x v="0"/>
    <s v="ELECTRIC TRANSIT BUS"/>
    <x v="35"/>
    <s v="TRANSPORTATION"/>
    <x v="4"/>
    <s v="DIESEL FUEL"/>
    <m/>
  </r>
  <r>
    <n v="86333"/>
    <s v="REFERENCE ELECTRIFICATION - MODERATE TECHNOLOGY ADVANCEMENT"/>
    <x v="0"/>
    <s v="ELECTRIC TRANSIT BUS"/>
    <x v="35"/>
    <s v="TRANSPORTATION"/>
    <x v="4"/>
    <s v="COMPRESSED PIPELINE GAS"/>
    <m/>
  </r>
  <r>
    <n v="86334"/>
    <s v="REFERENCE ELECTRIFICATION - MODERATE TECHNOLOGY ADVANCEMENT"/>
    <x v="0"/>
    <s v="ELECTRIC TRANSIT BUS"/>
    <x v="36"/>
    <s v="TRANSPORTATION"/>
    <x v="4"/>
    <s v="GASOLINE FUEL"/>
    <m/>
  </r>
  <r>
    <n v="86335"/>
    <s v="REFERENCE ELECTRIFICATION - MODERATE TECHNOLOGY ADVANCEMENT"/>
    <x v="0"/>
    <s v="ELECTRIC TRANSIT BUS"/>
    <x v="36"/>
    <s v="TRANSPORTATION"/>
    <x v="4"/>
    <s v="ELECTRICITY"/>
    <n v="289.697919988382"/>
  </r>
  <r>
    <n v="86336"/>
    <s v="REFERENCE ELECTRIFICATION - MODERATE TECHNOLOGY ADVANCEMENT"/>
    <x v="0"/>
    <s v="ELECTRIC TRANSIT BUS"/>
    <x v="36"/>
    <s v="TRANSPORTATION"/>
    <x v="4"/>
    <s v="DIESEL FUEL"/>
    <m/>
  </r>
  <r>
    <n v="86337"/>
    <s v="REFERENCE ELECTRIFICATION - MODERATE TECHNOLOGY ADVANCEMENT"/>
    <x v="0"/>
    <s v="ELECTRIC TRANSIT BUS"/>
    <x v="36"/>
    <s v="TRANSPORTATION"/>
    <x v="4"/>
    <s v="COMPRESSED PIPELINE GAS"/>
    <m/>
  </r>
  <r>
    <n v="86338"/>
    <s v="REFERENCE ELECTRIFICATION - MODERATE TECHNOLOGY ADVANCEMENT"/>
    <x v="0"/>
    <s v="ELECTRIC TRANSIT BUS"/>
    <x v="37"/>
    <s v="TRANSPORTATION"/>
    <x v="4"/>
    <s v="GASOLINE FUEL"/>
    <m/>
  </r>
  <r>
    <n v="86339"/>
    <s v="REFERENCE ELECTRIFICATION - MODERATE TECHNOLOGY ADVANCEMENT"/>
    <x v="0"/>
    <s v="ELECTRIC TRANSIT BUS"/>
    <x v="37"/>
    <s v="TRANSPORTATION"/>
    <x v="4"/>
    <s v="ELECTRICITY"/>
    <n v="699.096647216197"/>
  </r>
  <r>
    <n v="86340"/>
    <s v="REFERENCE ELECTRIFICATION - MODERATE TECHNOLOGY ADVANCEMENT"/>
    <x v="0"/>
    <s v="ELECTRIC TRANSIT BUS"/>
    <x v="37"/>
    <s v="TRANSPORTATION"/>
    <x v="4"/>
    <s v="DIESEL FUEL"/>
    <m/>
  </r>
  <r>
    <n v="86341"/>
    <s v="REFERENCE ELECTRIFICATION - MODERATE TECHNOLOGY ADVANCEMENT"/>
    <x v="0"/>
    <s v="ELECTRIC TRANSIT BUS"/>
    <x v="37"/>
    <s v="TRANSPORTATION"/>
    <x v="4"/>
    <s v="COMPRESSED PIPELINE GAS"/>
    <m/>
  </r>
  <r>
    <n v="86342"/>
    <s v="REFERENCE ELECTRIFICATION - MODERATE TECHNOLOGY ADVANCEMENT"/>
    <x v="0"/>
    <s v="ELECTRIC TRANSIT BUS"/>
    <x v="38"/>
    <s v="TRANSPORTATION"/>
    <x v="4"/>
    <s v="GASOLINE FUEL"/>
    <m/>
  </r>
  <r>
    <n v="86343"/>
    <s v="REFERENCE ELECTRIFICATION - MODERATE TECHNOLOGY ADVANCEMENT"/>
    <x v="0"/>
    <s v="ELECTRIC TRANSIT BUS"/>
    <x v="38"/>
    <s v="TRANSPORTATION"/>
    <x v="4"/>
    <s v="ELECTRICITY"/>
    <n v="2634.71446101221"/>
  </r>
  <r>
    <n v="86344"/>
    <s v="REFERENCE ELECTRIFICATION - MODERATE TECHNOLOGY ADVANCEMENT"/>
    <x v="0"/>
    <s v="ELECTRIC TRANSIT BUS"/>
    <x v="38"/>
    <s v="TRANSPORTATION"/>
    <x v="4"/>
    <s v="DIESEL FUEL"/>
    <m/>
  </r>
  <r>
    <n v="86345"/>
    <s v="REFERENCE ELECTRIFICATION - MODERATE TECHNOLOGY ADVANCEMENT"/>
    <x v="0"/>
    <s v="ELECTRIC TRANSIT BUS"/>
    <x v="38"/>
    <s v="TRANSPORTATION"/>
    <x v="4"/>
    <s v="COMPRESSED PIPELINE GAS"/>
    <m/>
  </r>
  <r>
    <n v="86346"/>
    <s v="REFERENCE ELECTRIFICATION - MODERATE TECHNOLOGY ADVANCEMENT"/>
    <x v="0"/>
    <s v="ELECTRIC TRANSIT BUS"/>
    <x v="39"/>
    <s v="TRANSPORTATION"/>
    <x v="4"/>
    <s v="GASOLINE FUEL"/>
    <m/>
  </r>
  <r>
    <n v="86347"/>
    <s v="REFERENCE ELECTRIFICATION - MODERATE TECHNOLOGY ADVANCEMENT"/>
    <x v="0"/>
    <s v="ELECTRIC TRANSIT BUS"/>
    <x v="39"/>
    <s v="TRANSPORTATION"/>
    <x v="4"/>
    <s v="ELECTRICITY"/>
    <n v="13.5396243463607"/>
  </r>
  <r>
    <n v="86348"/>
    <s v="REFERENCE ELECTRIFICATION - MODERATE TECHNOLOGY ADVANCEMENT"/>
    <x v="0"/>
    <s v="ELECTRIC TRANSIT BUS"/>
    <x v="39"/>
    <s v="TRANSPORTATION"/>
    <x v="4"/>
    <s v="DIESEL FUEL"/>
    <m/>
  </r>
  <r>
    <n v="86349"/>
    <s v="REFERENCE ELECTRIFICATION - MODERATE TECHNOLOGY ADVANCEMENT"/>
    <x v="0"/>
    <s v="ELECTRIC TRANSIT BUS"/>
    <x v="39"/>
    <s v="TRANSPORTATION"/>
    <x v="4"/>
    <s v="COMPRESSED PIPELINE GAS"/>
    <m/>
  </r>
  <r>
    <n v="86350"/>
    <s v="REFERENCE ELECTRIFICATION - MODERATE TECHNOLOGY ADVANCEMENT"/>
    <x v="0"/>
    <s v="ELECTRIC TRANSIT BUS"/>
    <x v="40"/>
    <s v="TRANSPORTATION"/>
    <x v="4"/>
    <s v="GASOLINE FUEL"/>
    <m/>
  </r>
  <r>
    <n v="86351"/>
    <s v="REFERENCE ELECTRIFICATION - MODERATE TECHNOLOGY ADVANCEMENT"/>
    <x v="0"/>
    <s v="ELECTRIC TRANSIT BUS"/>
    <x v="40"/>
    <s v="TRANSPORTATION"/>
    <x v="4"/>
    <s v="ELECTRICITY"/>
    <n v="427.450032681774"/>
  </r>
  <r>
    <n v="86352"/>
    <s v="REFERENCE ELECTRIFICATION - MODERATE TECHNOLOGY ADVANCEMENT"/>
    <x v="0"/>
    <s v="ELECTRIC TRANSIT BUS"/>
    <x v="40"/>
    <s v="TRANSPORTATION"/>
    <x v="4"/>
    <s v="DIESEL FUEL"/>
    <m/>
  </r>
  <r>
    <n v="86353"/>
    <s v="REFERENCE ELECTRIFICATION - MODERATE TECHNOLOGY ADVANCEMENT"/>
    <x v="0"/>
    <s v="ELECTRIC TRANSIT BUS"/>
    <x v="40"/>
    <s v="TRANSPORTATION"/>
    <x v="4"/>
    <s v="COMPRESSED PIPELINE GAS"/>
    <m/>
  </r>
  <r>
    <n v="86354"/>
    <s v="REFERENCE ELECTRIFICATION - MODERATE TECHNOLOGY ADVANCEMENT"/>
    <x v="0"/>
    <s v="ELECTRIC TRANSIT BUS"/>
    <x v="41"/>
    <s v="TRANSPORTATION"/>
    <x v="4"/>
    <s v="GASOLINE FUEL"/>
    <m/>
  </r>
  <r>
    <n v="86355"/>
    <s v="REFERENCE ELECTRIFICATION - MODERATE TECHNOLOGY ADVANCEMENT"/>
    <x v="0"/>
    <s v="ELECTRIC TRANSIT BUS"/>
    <x v="41"/>
    <s v="TRANSPORTATION"/>
    <x v="4"/>
    <s v="ELECTRICITY"/>
    <n v="126.792452119256"/>
  </r>
  <r>
    <n v="86356"/>
    <s v="REFERENCE ELECTRIFICATION - MODERATE TECHNOLOGY ADVANCEMENT"/>
    <x v="0"/>
    <s v="ELECTRIC TRANSIT BUS"/>
    <x v="41"/>
    <s v="TRANSPORTATION"/>
    <x v="4"/>
    <s v="DIESEL FUEL"/>
    <m/>
  </r>
  <r>
    <n v="86357"/>
    <s v="REFERENCE ELECTRIFICATION - MODERATE TECHNOLOGY ADVANCEMENT"/>
    <x v="0"/>
    <s v="ELECTRIC TRANSIT BUS"/>
    <x v="41"/>
    <s v="TRANSPORTATION"/>
    <x v="4"/>
    <s v="COMPRESSED PIPELINE GAS"/>
    <m/>
  </r>
  <r>
    <n v="86358"/>
    <s v="REFERENCE ELECTRIFICATION - MODERATE TECHNOLOGY ADVANCEMENT"/>
    <x v="0"/>
    <s v="ELECTRIC TRANSIT BUS"/>
    <x v="42"/>
    <s v="TRANSPORTATION"/>
    <x v="4"/>
    <s v="GASOLINE FUEL"/>
    <m/>
  </r>
  <r>
    <n v="86359"/>
    <s v="REFERENCE ELECTRIFICATION - MODERATE TECHNOLOGY ADVANCEMENT"/>
    <x v="0"/>
    <s v="ELECTRIC TRANSIT BUS"/>
    <x v="42"/>
    <s v="TRANSPORTATION"/>
    <x v="4"/>
    <s v="ELECTRICITY"/>
    <n v="72.9572980138711"/>
  </r>
  <r>
    <n v="86360"/>
    <s v="REFERENCE ELECTRIFICATION - MODERATE TECHNOLOGY ADVANCEMENT"/>
    <x v="0"/>
    <s v="ELECTRIC TRANSIT BUS"/>
    <x v="42"/>
    <s v="TRANSPORTATION"/>
    <x v="4"/>
    <s v="DIESEL FUEL"/>
    <m/>
  </r>
  <r>
    <n v="86361"/>
    <s v="REFERENCE ELECTRIFICATION - MODERATE TECHNOLOGY ADVANCEMENT"/>
    <x v="0"/>
    <s v="ELECTRIC TRANSIT BUS"/>
    <x v="42"/>
    <s v="TRANSPORTATION"/>
    <x v="4"/>
    <s v="COMPRESSED PIPELINE GAS"/>
    <m/>
  </r>
  <r>
    <n v="86362"/>
    <s v="REFERENCE ELECTRIFICATION - MODERATE TECHNOLOGY ADVANCEMENT"/>
    <x v="0"/>
    <s v="ELECTRIC TRANSIT BUS"/>
    <x v="43"/>
    <s v="TRANSPORTATION"/>
    <x v="4"/>
    <s v="GASOLINE FUEL"/>
    <m/>
  </r>
  <r>
    <n v="86363"/>
    <s v="REFERENCE ELECTRIFICATION - MODERATE TECHNOLOGY ADVANCEMENT"/>
    <x v="0"/>
    <s v="ELECTRIC TRANSIT BUS"/>
    <x v="43"/>
    <s v="TRANSPORTATION"/>
    <x v="4"/>
    <s v="ELECTRICITY"/>
    <n v="1122.02722568109"/>
  </r>
  <r>
    <n v="86364"/>
    <s v="REFERENCE ELECTRIFICATION - MODERATE TECHNOLOGY ADVANCEMENT"/>
    <x v="0"/>
    <s v="ELECTRIC TRANSIT BUS"/>
    <x v="43"/>
    <s v="TRANSPORTATION"/>
    <x v="4"/>
    <s v="DIESEL FUEL"/>
    <m/>
  </r>
  <r>
    <n v="86365"/>
    <s v="REFERENCE ELECTRIFICATION - MODERATE TECHNOLOGY ADVANCEMENT"/>
    <x v="0"/>
    <s v="ELECTRIC TRANSIT BUS"/>
    <x v="43"/>
    <s v="TRANSPORTATION"/>
    <x v="4"/>
    <s v="COMPRESSED PIPELINE GAS"/>
    <m/>
  </r>
  <r>
    <n v="86366"/>
    <s v="REFERENCE ELECTRIFICATION - MODERATE TECHNOLOGY ADVANCEMENT"/>
    <x v="0"/>
    <s v="ELECTRIC TRANSIT BUS"/>
    <x v="44"/>
    <s v="TRANSPORTATION"/>
    <x v="4"/>
    <s v="GASOLINE FUEL"/>
    <m/>
  </r>
  <r>
    <n v="86367"/>
    <s v="REFERENCE ELECTRIFICATION - MODERATE TECHNOLOGY ADVANCEMENT"/>
    <x v="0"/>
    <s v="ELECTRIC TRANSIT BUS"/>
    <x v="44"/>
    <s v="TRANSPORTATION"/>
    <x v="4"/>
    <s v="ELECTRICITY"/>
    <n v="155.949724317152"/>
  </r>
  <r>
    <n v="86368"/>
    <s v="REFERENCE ELECTRIFICATION - MODERATE TECHNOLOGY ADVANCEMENT"/>
    <x v="0"/>
    <s v="ELECTRIC TRANSIT BUS"/>
    <x v="44"/>
    <s v="TRANSPORTATION"/>
    <x v="4"/>
    <s v="DIESEL FUEL"/>
    <m/>
  </r>
  <r>
    <n v="86369"/>
    <s v="REFERENCE ELECTRIFICATION - MODERATE TECHNOLOGY ADVANCEMENT"/>
    <x v="0"/>
    <s v="ELECTRIC TRANSIT BUS"/>
    <x v="44"/>
    <s v="TRANSPORTATION"/>
    <x v="4"/>
    <s v="COMPRESSED PIPELINE GAS"/>
    <m/>
  </r>
  <r>
    <n v="86370"/>
    <s v="REFERENCE ELECTRIFICATION - MODERATE TECHNOLOGY ADVANCEMENT"/>
    <x v="0"/>
    <s v="ELECTRIC TRANSIT BUS"/>
    <x v="45"/>
    <s v="TRANSPORTATION"/>
    <x v="4"/>
    <s v="GASOLINE FUEL"/>
    <m/>
  </r>
  <r>
    <n v="86371"/>
    <s v="REFERENCE ELECTRIFICATION - MODERATE TECHNOLOGY ADVANCEMENT"/>
    <x v="0"/>
    <s v="ELECTRIC TRANSIT BUS"/>
    <x v="45"/>
    <s v="TRANSPORTATION"/>
    <x v="4"/>
    <s v="ELECTRICITY"/>
    <n v="110.867157222774"/>
  </r>
  <r>
    <n v="86372"/>
    <s v="REFERENCE ELECTRIFICATION - MODERATE TECHNOLOGY ADVANCEMENT"/>
    <x v="0"/>
    <s v="ELECTRIC TRANSIT BUS"/>
    <x v="45"/>
    <s v="TRANSPORTATION"/>
    <x v="4"/>
    <s v="DIESEL FUEL"/>
    <m/>
  </r>
  <r>
    <n v="86373"/>
    <s v="REFERENCE ELECTRIFICATION - MODERATE TECHNOLOGY ADVANCEMENT"/>
    <x v="0"/>
    <s v="ELECTRIC TRANSIT BUS"/>
    <x v="45"/>
    <s v="TRANSPORTATION"/>
    <x v="4"/>
    <s v="COMPRESSED PIPELINE GAS"/>
    <m/>
  </r>
  <r>
    <n v="86374"/>
    <s v="REFERENCE ELECTRIFICATION - MODERATE TECHNOLOGY ADVANCEMENT"/>
    <x v="0"/>
    <s v="ELECTRIC TRANSIT BUS"/>
    <x v="46"/>
    <s v="TRANSPORTATION"/>
    <x v="4"/>
    <s v="GASOLINE FUEL"/>
    <m/>
  </r>
  <r>
    <n v="86375"/>
    <s v="REFERENCE ELECTRIFICATION - MODERATE TECHNOLOGY ADVANCEMENT"/>
    <x v="0"/>
    <s v="ELECTRIC TRANSIT BUS"/>
    <x v="46"/>
    <s v="TRANSPORTATION"/>
    <x v="4"/>
    <s v="ELECTRICITY"/>
    <n v="556.608538934066"/>
  </r>
  <r>
    <n v="86376"/>
    <s v="REFERENCE ELECTRIFICATION - MODERATE TECHNOLOGY ADVANCEMENT"/>
    <x v="0"/>
    <s v="ELECTRIC TRANSIT BUS"/>
    <x v="46"/>
    <s v="TRANSPORTATION"/>
    <x v="4"/>
    <s v="DIESEL FUEL"/>
    <m/>
  </r>
  <r>
    <n v="86377"/>
    <s v="REFERENCE ELECTRIFICATION - MODERATE TECHNOLOGY ADVANCEMENT"/>
    <x v="0"/>
    <s v="ELECTRIC TRANSIT BUS"/>
    <x v="46"/>
    <s v="TRANSPORTATION"/>
    <x v="4"/>
    <s v="COMPRESSED PIPELINE GAS"/>
    <m/>
  </r>
  <r>
    <n v="86378"/>
    <s v="REFERENCE ELECTRIFICATION - MODERATE TECHNOLOGY ADVANCEMENT"/>
    <x v="0"/>
    <s v="ELECTRIC TRANSIT BUS"/>
    <x v="47"/>
    <s v="TRANSPORTATION"/>
    <x v="4"/>
    <s v="GASOLINE FUEL"/>
    <m/>
  </r>
  <r>
    <n v="86379"/>
    <s v="REFERENCE ELECTRIFICATION - MODERATE TECHNOLOGY ADVANCEMENT"/>
    <x v="0"/>
    <s v="ELECTRIC TRANSIT BUS"/>
    <x v="47"/>
    <s v="TRANSPORTATION"/>
    <x v="4"/>
    <s v="ELECTRICITY"/>
    <n v="504.66637784604"/>
  </r>
  <r>
    <n v="86380"/>
    <s v="REFERENCE ELECTRIFICATION - MODERATE TECHNOLOGY ADVANCEMENT"/>
    <x v="0"/>
    <s v="ELECTRIC TRANSIT BUS"/>
    <x v="47"/>
    <s v="TRANSPORTATION"/>
    <x v="4"/>
    <s v="DIESEL FUEL"/>
    <m/>
  </r>
  <r>
    <n v="86381"/>
    <s v="REFERENCE ELECTRIFICATION - MODERATE TECHNOLOGY ADVANCEMENT"/>
    <x v="0"/>
    <s v="ELECTRIC TRANSIT BUS"/>
    <x v="47"/>
    <s v="TRANSPORTATION"/>
    <x v="4"/>
    <s v="COMPRESSED PIPELINE GAS"/>
    <m/>
  </r>
  <r>
    <n v="86382"/>
    <s v="REFERENCE ELECTRIFICATION - MODERATE TECHNOLOGY ADVANCEMENT"/>
    <x v="0"/>
    <s v="ELECTRIC TRANSIT BUS"/>
    <x v="48"/>
    <s v="TRANSPORTATION"/>
    <x v="4"/>
    <s v="GASOLINE FUEL"/>
    <m/>
  </r>
  <r>
    <n v="86383"/>
    <s v="REFERENCE ELECTRIFICATION - MODERATE TECHNOLOGY ADVANCEMENT"/>
    <x v="0"/>
    <s v="ELECTRIC TRANSIT BUS"/>
    <x v="48"/>
    <s v="TRANSPORTATION"/>
    <x v="4"/>
    <s v="ELECTRICITY"/>
    <n v="335.016600767177"/>
  </r>
  <r>
    <n v="86384"/>
    <s v="REFERENCE ELECTRIFICATION - MODERATE TECHNOLOGY ADVANCEMENT"/>
    <x v="0"/>
    <s v="ELECTRIC TRANSIT BUS"/>
    <x v="48"/>
    <s v="TRANSPORTATION"/>
    <x v="4"/>
    <s v="DIESEL FUEL"/>
    <m/>
  </r>
  <r>
    <n v="86385"/>
    <s v="REFERENCE ELECTRIFICATION - MODERATE TECHNOLOGY ADVANCEMENT"/>
    <x v="0"/>
    <s v="ELECTRIC TRANSIT BUS"/>
    <x v="48"/>
    <s v="TRANSPORTATION"/>
    <x v="4"/>
    <s v="COMPRESSED PIPELINE GAS"/>
    <m/>
  </r>
  <r>
    <n v="86386"/>
    <s v="REFERENCE ELECTRIFICATION - MODERATE TECHNOLOGY ADVANCEMENT"/>
    <x v="0"/>
    <s v="ELECTRIC TRANSIT BUS"/>
    <x v="49"/>
    <s v="TRANSPORTATION"/>
    <x v="4"/>
    <s v="GASOLINE FUEL"/>
    <m/>
  </r>
  <r>
    <n v="86387"/>
    <s v="REFERENCE ELECTRIFICATION - MODERATE TECHNOLOGY ADVANCEMENT"/>
    <x v="0"/>
    <s v="ELECTRIC TRANSIT BUS"/>
    <x v="49"/>
    <s v="TRANSPORTATION"/>
    <x v="4"/>
    <s v="ELECTRICITY"/>
    <n v="569.497738657308"/>
  </r>
  <r>
    <n v="86388"/>
    <s v="REFERENCE ELECTRIFICATION - MODERATE TECHNOLOGY ADVANCEMENT"/>
    <x v="0"/>
    <s v="ELECTRIC TRANSIT BUS"/>
    <x v="49"/>
    <s v="TRANSPORTATION"/>
    <x v="4"/>
    <s v="DIESEL FUEL"/>
    <m/>
  </r>
  <r>
    <n v="86389"/>
    <s v="REFERENCE ELECTRIFICATION - MODERATE TECHNOLOGY ADVANCEMENT"/>
    <x v="0"/>
    <s v="ELECTRIC TRANSIT BUS"/>
    <x v="49"/>
    <s v="TRANSPORTATION"/>
    <x v="4"/>
    <s v="COMPRESSED PIPELINE GAS"/>
    <m/>
  </r>
  <r>
    <n v="86390"/>
    <s v="REFERENCE ELECTRIFICATION - MODERATE TECHNOLOGY ADVANCEMENT"/>
    <x v="0"/>
    <s v="ELECTRIC TRANSIT BUS"/>
    <x v="50"/>
    <s v="TRANSPORTATION"/>
    <x v="4"/>
    <s v="GASOLINE FUEL"/>
    <m/>
  </r>
  <r>
    <n v="86391"/>
    <s v="REFERENCE ELECTRIFICATION - MODERATE TECHNOLOGY ADVANCEMENT"/>
    <x v="0"/>
    <s v="ELECTRIC TRANSIT BUS"/>
    <x v="50"/>
    <s v="TRANSPORTATION"/>
    <x v="4"/>
    <s v="ELECTRICITY"/>
    <n v="179.674735106063"/>
  </r>
  <r>
    <n v="86392"/>
    <s v="REFERENCE ELECTRIFICATION - MODERATE TECHNOLOGY ADVANCEMENT"/>
    <x v="0"/>
    <s v="ELECTRIC TRANSIT BUS"/>
    <x v="50"/>
    <s v="TRANSPORTATION"/>
    <x v="4"/>
    <s v="DIESEL FUEL"/>
    <m/>
  </r>
  <r>
    <n v="86393"/>
    <s v="REFERENCE ELECTRIFICATION - MODERATE TECHNOLOGY ADVANCEMENT"/>
    <x v="0"/>
    <s v="ELECTRIC TRANSIT BUS"/>
    <x v="50"/>
    <s v="TRANSPORTATION"/>
    <x v="4"/>
    <s v="COMPRESSED PIPELINE GAS"/>
    <m/>
  </r>
  <r>
    <n v="86394"/>
    <s v="REFERENCE ELECTRIFICATION - MODERATE TECHNOLOGY ADVANCEMENT"/>
    <x v="0"/>
    <s v="DIESEL TRANSIT BUS"/>
    <x v="0"/>
    <s v="TRANSPORTATION"/>
    <x v="4"/>
    <s v="GASOLINE FUEL"/>
    <m/>
  </r>
  <r>
    <n v="86395"/>
    <s v="REFERENCE ELECTRIFICATION - MODERATE TECHNOLOGY ADVANCEMENT"/>
    <x v="0"/>
    <s v="DIESEL TRANSIT BUS"/>
    <x v="0"/>
    <s v="TRANSPORTATION"/>
    <x v="4"/>
    <s v="ELECTRICITY"/>
    <m/>
  </r>
  <r>
    <n v="86396"/>
    <s v="REFERENCE ELECTRIFICATION - MODERATE TECHNOLOGY ADVANCEMENT"/>
    <x v="0"/>
    <s v="DIESEL TRANSIT BUS"/>
    <x v="0"/>
    <s v="TRANSPORTATION"/>
    <x v="4"/>
    <s v="DIESEL FUEL"/>
    <n v="214492.126833931"/>
  </r>
  <r>
    <n v="86397"/>
    <s v="REFERENCE ELECTRIFICATION - MODERATE TECHNOLOGY ADVANCEMENT"/>
    <x v="0"/>
    <s v="DIESEL TRANSIT BUS"/>
    <x v="0"/>
    <s v="TRANSPORTATION"/>
    <x v="4"/>
    <s v="COMPRESSED PIPELINE GAS"/>
    <m/>
  </r>
  <r>
    <n v="86398"/>
    <s v="REFERENCE ELECTRIFICATION - MODERATE TECHNOLOGY ADVANCEMENT"/>
    <x v="0"/>
    <s v="DIESEL TRANSIT BUS"/>
    <x v="1"/>
    <s v="TRANSPORTATION"/>
    <x v="4"/>
    <s v="GASOLINE FUEL"/>
    <m/>
  </r>
  <r>
    <n v="86399"/>
    <s v="REFERENCE ELECTRIFICATION - MODERATE TECHNOLOGY ADVANCEMENT"/>
    <x v="0"/>
    <s v="DIESEL TRANSIT BUS"/>
    <x v="1"/>
    <s v="TRANSPORTATION"/>
    <x v="4"/>
    <s v="ELECTRICITY"/>
    <m/>
  </r>
  <r>
    <n v="86400"/>
    <s v="REFERENCE ELECTRIFICATION - MODERATE TECHNOLOGY ADVANCEMENT"/>
    <x v="0"/>
    <s v="DIESEL TRANSIT BUS"/>
    <x v="1"/>
    <s v="TRANSPORTATION"/>
    <x v="4"/>
    <s v="DIESEL FUEL"/>
    <n v="10219423.8310621"/>
  </r>
  <r>
    <n v="86401"/>
    <s v="REFERENCE ELECTRIFICATION - MODERATE TECHNOLOGY ADVANCEMENT"/>
    <x v="0"/>
    <s v="DIESEL TRANSIT BUS"/>
    <x v="1"/>
    <s v="TRANSPORTATION"/>
    <x v="4"/>
    <s v="COMPRESSED PIPELINE GAS"/>
    <m/>
  </r>
  <r>
    <n v="86402"/>
    <s v="REFERENCE ELECTRIFICATION - MODERATE TECHNOLOGY ADVANCEMENT"/>
    <x v="0"/>
    <s v="DIESEL TRANSIT BUS"/>
    <x v="2"/>
    <s v="TRANSPORTATION"/>
    <x v="4"/>
    <s v="GASOLINE FUEL"/>
    <m/>
  </r>
  <r>
    <n v="86403"/>
    <s v="REFERENCE ELECTRIFICATION - MODERATE TECHNOLOGY ADVANCEMENT"/>
    <x v="0"/>
    <s v="DIESEL TRANSIT BUS"/>
    <x v="2"/>
    <s v="TRANSPORTATION"/>
    <x v="4"/>
    <s v="ELECTRICITY"/>
    <m/>
  </r>
  <r>
    <n v="86404"/>
    <s v="REFERENCE ELECTRIFICATION - MODERATE TECHNOLOGY ADVANCEMENT"/>
    <x v="0"/>
    <s v="DIESEL TRANSIT BUS"/>
    <x v="2"/>
    <s v="TRANSPORTATION"/>
    <x v="4"/>
    <s v="DIESEL FUEL"/>
    <n v="502078.113388324"/>
  </r>
  <r>
    <n v="86405"/>
    <s v="REFERENCE ELECTRIFICATION - MODERATE TECHNOLOGY ADVANCEMENT"/>
    <x v="0"/>
    <s v="DIESEL TRANSIT BUS"/>
    <x v="2"/>
    <s v="TRANSPORTATION"/>
    <x v="4"/>
    <s v="COMPRESSED PIPELINE GAS"/>
    <m/>
  </r>
  <r>
    <n v="86406"/>
    <s v="REFERENCE ELECTRIFICATION - MODERATE TECHNOLOGY ADVANCEMENT"/>
    <x v="0"/>
    <s v="DIESEL TRANSIT BUS"/>
    <x v="3"/>
    <s v="TRANSPORTATION"/>
    <x v="4"/>
    <s v="GASOLINE FUEL"/>
    <m/>
  </r>
  <r>
    <n v="86407"/>
    <s v="REFERENCE ELECTRIFICATION - MODERATE TECHNOLOGY ADVANCEMENT"/>
    <x v="0"/>
    <s v="DIESEL TRANSIT BUS"/>
    <x v="3"/>
    <s v="TRANSPORTATION"/>
    <x v="4"/>
    <s v="ELECTRICITY"/>
    <m/>
  </r>
  <r>
    <n v="86408"/>
    <s v="REFERENCE ELECTRIFICATION - MODERATE TECHNOLOGY ADVANCEMENT"/>
    <x v="0"/>
    <s v="DIESEL TRANSIT BUS"/>
    <x v="3"/>
    <s v="TRANSPORTATION"/>
    <x v="4"/>
    <s v="DIESEL FUEL"/>
    <n v="528553.0133829881"/>
  </r>
  <r>
    <n v="86409"/>
    <s v="REFERENCE ELECTRIFICATION - MODERATE TECHNOLOGY ADVANCEMENT"/>
    <x v="0"/>
    <s v="DIESEL TRANSIT BUS"/>
    <x v="3"/>
    <s v="TRANSPORTATION"/>
    <x v="4"/>
    <s v="COMPRESSED PIPELINE GAS"/>
    <m/>
  </r>
  <r>
    <n v="86410"/>
    <s v="REFERENCE ELECTRIFICATION - MODERATE TECHNOLOGY ADVANCEMENT"/>
    <x v="0"/>
    <s v="DIESEL TRANSIT BUS"/>
    <x v="4"/>
    <s v="TRANSPORTATION"/>
    <x v="4"/>
    <s v="GASOLINE FUEL"/>
    <m/>
  </r>
  <r>
    <n v="86411"/>
    <s v="REFERENCE ELECTRIFICATION - MODERATE TECHNOLOGY ADVANCEMENT"/>
    <x v="0"/>
    <s v="DIESEL TRANSIT BUS"/>
    <x v="4"/>
    <s v="TRANSPORTATION"/>
    <x v="4"/>
    <s v="ELECTRICITY"/>
    <m/>
  </r>
  <r>
    <n v="86412"/>
    <s v="REFERENCE ELECTRIFICATION - MODERATE TECHNOLOGY ADVANCEMENT"/>
    <x v="0"/>
    <s v="DIESEL TRANSIT BUS"/>
    <x v="4"/>
    <s v="TRANSPORTATION"/>
    <x v="4"/>
    <s v="DIESEL FUEL"/>
    <n v="2786408.83428882"/>
  </r>
  <r>
    <n v="86413"/>
    <s v="REFERENCE ELECTRIFICATION - MODERATE TECHNOLOGY ADVANCEMENT"/>
    <x v="0"/>
    <s v="DIESEL TRANSIT BUS"/>
    <x v="4"/>
    <s v="TRANSPORTATION"/>
    <x v="4"/>
    <s v="COMPRESSED PIPELINE GAS"/>
    <m/>
  </r>
  <r>
    <n v="86414"/>
    <s v="REFERENCE ELECTRIFICATION - MODERATE TECHNOLOGY ADVANCEMENT"/>
    <x v="0"/>
    <s v="DIESEL TRANSIT BUS"/>
    <x v="5"/>
    <s v="TRANSPORTATION"/>
    <x v="4"/>
    <s v="GASOLINE FUEL"/>
    <m/>
  </r>
  <r>
    <n v="86415"/>
    <s v="REFERENCE ELECTRIFICATION - MODERATE TECHNOLOGY ADVANCEMENT"/>
    <x v="0"/>
    <s v="DIESEL TRANSIT BUS"/>
    <x v="5"/>
    <s v="TRANSPORTATION"/>
    <x v="4"/>
    <s v="ELECTRICITY"/>
    <m/>
  </r>
  <r>
    <n v="86416"/>
    <s v="REFERENCE ELECTRIFICATION - MODERATE TECHNOLOGY ADVANCEMENT"/>
    <x v="0"/>
    <s v="DIESEL TRANSIT BUS"/>
    <x v="5"/>
    <s v="TRANSPORTATION"/>
    <x v="4"/>
    <s v="DIESEL FUEL"/>
    <n v="458481.63106971"/>
  </r>
  <r>
    <n v="86417"/>
    <s v="REFERENCE ELECTRIFICATION - MODERATE TECHNOLOGY ADVANCEMENT"/>
    <x v="0"/>
    <s v="DIESEL TRANSIT BUS"/>
    <x v="5"/>
    <s v="TRANSPORTATION"/>
    <x v="4"/>
    <s v="COMPRESSED PIPELINE GAS"/>
    <m/>
  </r>
  <r>
    <n v="86418"/>
    <s v="REFERENCE ELECTRIFICATION - MODERATE TECHNOLOGY ADVANCEMENT"/>
    <x v="0"/>
    <s v="DIESEL TRANSIT BUS"/>
    <x v="6"/>
    <s v="TRANSPORTATION"/>
    <x v="4"/>
    <s v="GASOLINE FUEL"/>
    <m/>
  </r>
  <r>
    <n v="86419"/>
    <s v="REFERENCE ELECTRIFICATION - MODERATE TECHNOLOGY ADVANCEMENT"/>
    <x v="0"/>
    <s v="DIESEL TRANSIT BUS"/>
    <x v="6"/>
    <s v="TRANSPORTATION"/>
    <x v="4"/>
    <s v="ELECTRICITY"/>
    <m/>
  </r>
  <r>
    <n v="86420"/>
    <s v="REFERENCE ELECTRIFICATION - MODERATE TECHNOLOGY ADVANCEMENT"/>
    <x v="0"/>
    <s v="DIESEL TRANSIT BUS"/>
    <x v="6"/>
    <s v="TRANSPORTATION"/>
    <x v="4"/>
    <s v="DIESEL FUEL"/>
    <n v="137175.192681476"/>
  </r>
  <r>
    <n v="86421"/>
    <s v="REFERENCE ELECTRIFICATION - MODERATE TECHNOLOGY ADVANCEMENT"/>
    <x v="0"/>
    <s v="DIESEL TRANSIT BUS"/>
    <x v="6"/>
    <s v="TRANSPORTATION"/>
    <x v="4"/>
    <s v="COMPRESSED PIPELINE GAS"/>
    <m/>
  </r>
  <r>
    <n v="86422"/>
    <s v="REFERENCE ELECTRIFICATION - MODERATE TECHNOLOGY ADVANCEMENT"/>
    <x v="0"/>
    <s v="DIESEL TRANSIT BUS"/>
    <x v="7"/>
    <s v="TRANSPORTATION"/>
    <x v="4"/>
    <s v="GASOLINE FUEL"/>
    <m/>
  </r>
  <r>
    <n v="86423"/>
    <s v="REFERENCE ELECTRIFICATION - MODERATE TECHNOLOGY ADVANCEMENT"/>
    <x v="0"/>
    <s v="DIESEL TRANSIT BUS"/>
    <x v="7"/>
    <s v="TRANSPORTATION"/>
    <x v="4"/>
    <s v="ELECTRICITY"/>
    <m/>
  </r>
  <r>
    <n v="86424"/>
    <s v="REFERENCE ELECTRIFICATION - MODERATE TECHNOLOGY ADVANCEMENT"/>
    <x v="0"/>
    <s v="DIESEL TRANSIT BUS"/>
    <x v="7"/>
    <s v="TRANSPORTATION"/>
    <x v="4"/>
    <s v="DIESEL FUEL"/>
    <n v="65473.0558076984"/>
  </r>
  <r>
    <n v="86425"/>
    <s v="REFERENCE ELECTRIFICATION - MODERATE TECHNOLOGY ADVANCEMENT"/>
    <x v="0"/>
    <s v="DIESEL TRANSIT BUS"/>
    <x v="7"/>
    <s v="TRANSPORTATION"/>
    <x v="4"/>
    <s v="COMPRESSED PIPELINE GAS"/>
    <m/>
  </r>
  <r>
    <n v="86426"/>
    <s v="REFERENCE ELECTRIFICATION - MODERATE TECHNOLOGY ADVANCEMENT"/>
    <x v="0"/>
    <s v="DIESEL TRANSIT BUS"/>
    <x v="8"/>
    <s v="TRANSPORTATION"/>
    <x v="4"/>
    <s v="GASOLINE FUEL"/>
    <m/>
  </r>
  <r>
    <n v="86427"/>
    <s v="REFERENCE ELECTRIFICATION - MODERATE TECHNOLOGY ADVANCEMENT"/>
    <x v="0"/>
    <s v="DIESEL TRANSIT BUS"/>
    <x v="8"/>
    <s v="TRANSPORTATION"/>
    <x v="4"/>
    <s v="ELECTRICITY"/>
    <m/>
  </r>
  <r>
    <n v="86428"/>
    <s v="REFERENCE ELECTRIFICATION - MODERATE TECHNOLOGY ADVANCEMENT"/>
    <x v="0"/>
    <s v="DIESEL TRANSIT BUS"/>
    <x v="8"/>
    <s v="TRANSPORTATION"/>
    <x v="4"/>
    <s v="DIESEL FUEL"/>
    <n v="2278.25642347407"/>
  </r>
  <r>
    <n v="86429"/>
    <s v="REFERENCE ELECTRIFICATION - MODERATE TECHNOLOGY ADVANCEMENT"/>
    <x v="0"/>
    <s v="DIESEL TRANSIT BUS"/>
    <x v="8"/>
    <s v="TRANSPORTATION"/>
    <x v="4"/>
    <s v="COMPRESSED PIPELINE GAS"/>
    <m/>
  </r>
  <r>
    <n v="86430"/>
    <s v="REFERENCE ELECTRIFICATION - MODERATE TECHNOLOGY ADVANCEMENT"/>
    <x v="0"/>
    <s v="DIESEL TRANSIT BUS"/>
    <x v="9"/>
    <s v="TRANSPORTATION"/>
    <x v="4"/>
    <s v="GASOLINE FUEL"/>
    <m/>
  </r>
  <r>
    <n v="86431"/>
    <s v="REFERENCE ELECTRIFICATION - MODERATE TECHNOLOGY ADVANCEMENT"/>
    <x v="0"/>
    <s v="DIESEL TRANSIT BUS"/>
    <x v="9"/>
    <s v="TRANSPORTATION"/>
    <x v="4"/>
    <s v="ELECTRICITY"/>
    <m/>
  </r>
  <r>
    <n v="86432"/>
    <s v="REFERENCE ELECTRIFICATION - MODERATE TECHNOLOGY ADVANCEMENT"/>
    <x v="0"/>
    <s v="DIESEL TRANSIT BUS"/>
    <x v="9"/>
    <s v="TRANSPORTATION"/>
    <x v="4"/>
    <s v="DIESEL FUEL"/>
    <n v="1889572.47067103"/>
  </r>
  <r>
    <n v="86433"/>
    <s v="REFERENCE ELECTRIFICATION - MODERATE TECHNOLOGY ADVANCEMENT"/>
    <x v="0"/>
    <s v="DIESEL TRANSIT BUS"/>
    <x v="9"/>
    <s v="TRANSPORTATION"/>
    <x v="4"/>
    <s v="COMPRESSED PIPELINE GAS"/>
    <m/>
  </r>
  <r>
    <n v="86434"/>
    <s v="REFERENCE ELECTRIFICATION - MODERATE TECHNOLOGY ADVANCEMENT"/>
    <x v="0"/>
    <s v="DIESEL TRANSIT BUS"/>
    <x v="10"/>
    <s v="TRANSPORTATION"/>
    <x v="4"/>
    <s v="GASOLINE FUEL"/>
    <m/>
  </r>
  <r>
    <n v="86435"/>
    <s v="REFERENCE ELECTRIFICATION - MODERATE TECHNOLOGY ADVANCEMENT"/>
    <x v="0"/>
    <s v="DIESEL TRANSIT BUS"/>
    <x v="10"/>
    <s v="TRANSPORTATION"/>
    <x v="4"/>
    <s v="ELECTRICITY"/>
    <m/>
  </r>
  <r>
    <n v="86436"/>
    <s v="REFERENCE ELECTRIFICATION - MODERATE TECHNOLOGY ADVANCEMENT"/>
    <x v="0"/>
    <s v="DIESEL TRANSIT BUS"/>
    <x v="10"/>
    <s v="TRANSPORTATION"/>
    <x v="4"/>
    <s v="DIESEL FUEL"/>
    <n v="1943274.50680233"/>
  </r>
  <r>
    <n v="86437"/>
    <s v="REFERENCE ELECTRIFICATION - MODERATE TECHNOLOGY ADVANCEMENT"/>
    <x v="0"/>
    <s v="DIESEL TRANSIT BUS"/>
    <x v="10"/>
    <s v="TRANSPORTATION"/>
    <x v="4"/>
    <s v="COMPRESSED PIPELINE GAS"/>
    <m/>
  </r>
  <r>
    <n v="86438"/>
    <s v="REFERENCE ELECTRIFICATION - MODERATE TECHNOLOGY ADVANCEMENT"/>
    <x v="0"/>
    <s v="DIESEL TRANSIT BUS"/>
    <x v="11"/>
    <s v="TRANSPORTATION"/>
    <x v="4"/>
    <s v="GASOLINE FUEL"/>
    <m/>
  </r>
  <r>
    <n v="86439"/>
    <s v="REFERENCE ELECTRIFICATION - MODERATE TECHNOLOGY ADVANCEMENT"/>
    <x v="0"/>
    <s v="DIESEL TRANSIT BUS"/>
    <x v="11"/>
    <s v="TRANSPORTATION"/>
    <x v="4"/>
    <s v="ELECTRICITY"/>
    <m/>
  </r>
  <r>
    <n v="86440"/>
    <s v="REFERENCE ELECTRIFICATION - MODERATE TECHNOLOGY ADVANCEMENT"/>
    <x v="0"/>
    <s v="DIESEL TRANSIT BUS"/>
    <x v="11"/>
    <s v="TRANSPORTATION"/>
    <x v="4"/>
    <s v="DIESEL FUEL"/>
    <n v="112266.785202113"/>
  </r>
  <r>
    <n v="86441"/>
    <s v="REFERENCE ELECTRIFICATION - MODERATE TECHNOLOGY ADVANCEMENT"/>
    <x v="0"/>
    <s v="DIESEL TRANSIT BUS"/>
    <x v="11"/>
    <s v="TRANSPORTATION"/>
    <x v="4"/>
    <s v="COMPRESSED PIPELINE GAS"/>
    <m/>
  </r>
  <r>
    <n v="86442"/>
    <s v="REFERENCE ELECTRIFICATION - MODERATE TECHNOLOGY ADVANCEMENT"/>
    <x v="0"/>
    <s v="DIESEL TRANSIT BUS"/>
    <x v="12"/>
    <s v="TRANSPORTATION"/>
    <x v="4"/>
    <s v="GASOLINE FUEL"/>
    <m/>
  </r>
  <r>
    <n v="86443"/>
    <s v="REFERENCE ELECTRIFICATION - MODERATE TECHNOLOGY ADVANCEMENT"/>
    <x v="0"/>
    <s v="DIESEL TRANSIT BUS"/>
    <x v="12"/>
    <s v="TRANSPORTATION"/>
    <x v="4"/>
    <s v="ELECTRICITY"/>
    <m/>
  </r>
  <r>
    <n v="86444"/>
    <s v="REFERENCE ELECTRIFICATION - MODERATE TECHNOLOGY ADVANCEMENT"/>
    <x v="0"/>
    <s v="DIESEL TRANSIT BUS"/>
    <x v="12"/>
    <s v="TRANSPORTATION"/>
    <x v="4"/>
    <s v="DIESEL FUEL"/>
    <n v="367820.429340972"/>
  </r>
  <r>
    <n v="86445"/>
    <s v="REFERENCE ELECTRIFICATION - MODERATE TECHNOLOGY ADVANCEMENT"/>
    <x v="0"/>
    <s v="DIESEL TRANSIT BUS"/>
    <x v="12"/>
    <s v="TRANSPORTATION"/>
    <x v="4"/>
    <s v="COMPRESSED PIPELINE GAS"/>
    <m/>
  </r>
  <r>
    <n v="86446"/>
    <s v="REFERENCE ELECTRIFICATION - MODERATE TECHNOLOGY ADVANCEMENT"/>
    <x v="0"/>
    <s v="DIESEL TRANSIT BUS"/>
    <x v="13"/>
    <s v="TRANSPORTATION"/>
    <x v="4"/>
    <s v="GASOLINE FUEL"/>
    <m/>
  </r>
  <r>
    <n v="86447"/>
    <s v="REFERENCE ELECTRIFICATION - MODERATE TECHNOLOGY ADVANCEMENT"/>
    <x v="0"/>
    <s v="DIESEL TRANSIT BUS"/>
    <x v="13"/>
    <s v="TRANSPORTATION"/>
    <x v="4"/>
    <s v="ELECTRICITY"/>
    <m/>
  </r>
  <r>
    <n v="86448"/>
    <s v="REFERENCE ELECTRIFICATION - MODERATE TECHNOLOGY ADVANCEMENT"/>
    <x v="0"/>
    <s v="DIESEL TRANSIT BUS"/>
    <x v="13"/>
    <s v="TRANSPORTATION"/>
    <x v="4"/>
    <s v="DIESEL FUEL"/>
    <n v="1370744.28398968"/>
  </r>
  <r>
    <n v="86449"/>
    <s v="REFERENCE ELECTRIFICATION - MODERATE TECHNOLOGY ADVANCEMENT"/>
    <x v="0"/>
    <s v="DIESEL TRANSIT BUS"/>
    <x v="13"/>
    <s v="TRANSPORTATION"/>
    <x v="4"/>
    <s v="COMPRESSED PIPELINE GAS"/>
    <m/>
  </r>
  <r>
    <n v="86450"/>
    <s v="REFERENCE ELECTRIFICATION - MODERATE TECHNOLOGY ADVANCEMENT"/>
    <x v="0"/>
    <s v="DIESEL TRANSIT BUS"/>
    <x v="14"/>
    <s v="TRANSPORTATION"/>
    <x v="4"/>
    <s v="GASOLINE FUEL"/>
    <m/>
  </r>
  <r>
    <n v="86451"/>
    <s v="REFERENCE ELECTRIFICATION - MODERATE TECHNOLOGY ADVANCEMENT"/>
    <x v="0"/>
    <s v="DIESEL TRANSIT BUS"/>
    <x v="14"/>
    <s v="TRANSPORTATION"/>
    <x v="4"/>
    <s v="ELECTRICITY"/>
    <m/>
  </r>
  <r>
    <n v="86452"/>
    <s v="REFERENCE ELECTRIFICATION - MODERATE TECHNOLOGY ADVANCEMENT"/>
    <x v="0"/>
    <s v="DIESEL TRANSIT BUS"/>
    <x v="14"/>
    <s v="TRANSPORTATION"/>
    <x v="4"/>
    <s v="DIESEL FUEL"/>
    <n v="879726.993060215"/>
  </r>
  <r>
    <n v="86453"/>
    <s v="REFERENCE ELECTRIFICATION - MODERATE TECHNOLOGY ADVANCEMENT"/>
    <x v="0"/>
    <s v="DIESEL TRANSIT BUS"/>
    <x v="14"/>
    <s v="TRANSPORTATION"/>
    <x v="4"/>
    <s v="COMPRESSED PIPELINE GAS"/>
    <m/>
  </r>
  <r>
    <n v="86454"/>
    <s v="REFERENCE ELECTRIFICATION - MODERATE TECHNOLOGY ADVANCEMENT"/>
    <x v="0"/>
    <s v="DIESEL TRANSIT BUS"/>
    <x v="15"/>
    <s v="TRANSPORTATION"/>
    <x v="4"/>
    <s v="GASOLINE FUEL"/>
    <m/>
  </r>
  <r>
    <n v="86455"/>
    <s v="REFERENCE ELECTRIFICATION - MODERATE TECHNOLOGY ADVANCEMENT"/>
    <x v="0"/>
    <s v="DIESEL TRANSIT BUS"/>
    <x v="15"/>
    <s v="TRANSPORTATION"/>
    <x v="4"/>
    <s v="ELECTRICITY"/>
    <m/>
  </r>
  <r>
    <n v="86456"/>
    <s v="REFERENCE ELECTRIFICATION - MODERATE TECHNOLOGY ADVANCEMENT"/>
    <x v="0"/>
    <s v="DIESEL TRANSIT BUS"/>
    <x v="15"/>
    <s v="TRANSPORTATION"/>
    <x v="4"/>
    <s v="DIESEL FUEL"/>
    <n v="221994.799493269"/>
  </r>
  <r>
    <n v="86457"/>
    <s v="REFERENCE ELECTRIFICATION - MODERATE TECHNOLOGY ADVANCEMENT"/>
    <x v="0"/>
    <s v="DIESEL TRANSIT BUS"/>
    <x v="15"/>
    <s v="TRANSPORTATION"/>
    <x v="4"/>
    <s v="COMPRESSED PIPELINE GAS"/>
    <m/>
  </r>
  <r>
    <n v="86458"/>
    <s v="REFERENCE ELECTRIFICATION - MODERATE TECHNOLOGY ADVANCEMENT"/>
    <x v="0"/>
    <s v="DIESEL TRANSIT BUS"/>
    <x v="16"/>
    <s v="TRANSPORTATION"/>
    <x v="4"/>
    <s v="GASOLINE FUEL"/>
    <m/>
  </r>
  <r>
    <n v="86459"/>
    <s v="REFERENCE ELECTRIFICATION - MODERATE TECHNOLOGY ADVANCEMENT"/>
    <x v="0"/>
    <s v="DIESEL TRANSIT BUS"/>
    <x v="16"/>
    <s v="TRANSPORTATION"/>
    <x v="4"/>
    <s v="ELECTRICITY"/>
    <m/>
  </r>
  <r>
    <n v="86460"/>
    <s v="REFERENCE ELECTRIFICATION - MODERATE TECHNOLOGY ADVANCEMENT"/>
    <x v="0"/>
    <s v="DIESEL TRANSIT BUS"/>
    <x v="16"/>
    <s v="TRANSPORTATION"/>
    <x v="4"/>
    <s v="DIESEL FUEL"/>
    <n v="324774.460111429"/>
  </r>
  <r>
    <n v="86461"/>
    <s v="REFERENCE ELECTRIFICATION - MODERATE TECHNOLOGY ADVANCEMENT"/>
    <x v="0"/>
    <s v="DIESEL TRANSIT BUS"/>
    <x v="16"/>
    <s v="TRANSPORTATION"/>
    <x v="4"/>
    <s v="COMPRESSED PIPELINE GAS"/>
    <m/>
  </r>
  <r>
    <n v="86462"/>
    <s v="REFERENCE ELECTRIFICATION - MODERATE TECHNOLOGY ADVANCEMENT"/>
    <x v="0"/>
    <s v="DIESEL TRANSIT BUS"/>
    <x v="17"/>
    <s v="TRANSPORTATION"/>
    <x v="4"/>
    <s v="GASOLINE FUEL"/>
    <m/>
  </r>
  <r>
    <n v="86463"/>
    <s v="REFERENCE ELECTRIFICATION - MODERATE TECHNOLOGY ADVANCEMENT"/>
    <x v="0"/>
    <s v="DIESEL TRANSIT BUS"/>
    <x v="17"/>
    <s v="TRANSPORTATION"/>
    <x v="4"/>
    <s v="ELECTRICITY"/>
    <m/>
  </r>
  <r>
    <n v="86464"/>
    <s v="REFERENCE ELECTRIFICATION - MODERATE TECHNOLOGY ADVANCEMENT"/>
    <x v="0"/>
    <s v="DIESEL TRANSIT BUS"/>
    <x v="17"/>
    <s v="TRANSPORTATION"/>
    <x v="4"/>
    <s v="DIESEL FUEL"/>
    <n v="167659.162419817"/>
  </r>
  <r>
    <n v="86465"/>
    <s v="REFERENCE ELECTRIFICATION - MODERATE TECHNOLOGY ADVANCEMENT"/>
    <x v="0"/>
    <s v="DIESEL TRANSIT BUS"/>
    <x v="17"/>
    <s v="TRANSPORTATION"/>
    <x v="4"/>
    <s v="COMPRESSED PIPELINE GAS"/>
    <m/>
  </r>
  <r>
    <n v="86466"/>
    <s v="REFERENCE ELECTRIFICATION - MODERATE TECHNOLOGY ADVANCEMENT"/>
    <x v="0"/>
    <s v="DIESEL TRANSIT BUS"/>
    <x v="18"/>
    <s v="TRANSPORTATION"/>
    <x v="4"/>
    <s v="GASOLINE FUEL"/>
    <m/>
  </r>
  <r>
    <n v="86467"/>
    <s v="REFERENCE ELECTRIFICATION - MODERATE TECHNOLOGY ADVANCEMENT"/>
    <x v="0"/>
    <s v="DIESEL TRANSIT BUS"/>
    <x v="18"/>
    <s v="TRANSPORTATION"/>
    <x v="4"/>
    <s v="ELECTRICITY"/>
    <m/>
  </r>
  <r>
    <n v="86468"/>
    <s v="REFERENCE ELECTRIFICATION - MODERATE TECHNOLOGY ADVANCEMENT"/>
    <x v="0"/>
    <s v="DIESEL TRANSIT BUS"/>
    <x v="18"/>
    <s v="TRANSPORTATION"/>
    <x v="4"/>
    <s v="DIESEL FUEL"/>
    <n v="455084.653718781"/>
  </r>
  <r>
    <n v="86469"/>
    <s v="REFERENCE ELECTRIFICATION - MODERATE TECHNOLOGY ADVANCEMENT"/>
    <x v="0"/>
    <s v="DIESEL TRANSIT BUS"/>
    <x v="18"/>
    <s v="TRANSPORTATION"/>
    <x v="4"/>
    <s v="COMPRESSED PIPELINE GAS"/>
    <m/>
  </r>
  <r>
    <n v="86470"/>
    <s v="REFERENCE ELECTRIFICATION - MODERATE TECHNOLOGY ADVANCEMENT"/>
    <x v="0"/>
    <s v="DIESEL TRANSIT BUS"/>
    <x v="19"/>
    <s v="TRANSPORTATION"/>
    <x v="4"/>
    <s v="GASOLINE FUEL"/>
    <m/>
  </r>
  <r>
    <n v="86471"/>
    <s v="REFERENCE ELECTRIFICATION - MODERATE TECHNOLOGY ADVANCEMENT"/>
    <x v="0"/>
    <s v="DIESEL TRANSIT BUS"/>
    <x v="19"/>
    <s v="TRANSPORTATION"/>
    <x v="4"/>
    <s v="ELECTRICITY"/>
    <m/>
  </r>
  <r>
    <n v="86472"/>
    <s v="REFERENCE ELECTRIFICATION - MODERATE TECHNOLOGY ADVANCEMENT"/>
    <x v="0"/>
    <s v="DIESEL TRANSIT BUS"/>
    <x v="19"/>
    <s v="TRANSPORTATION"/>
    <x v="4"/>
    <s v="DIESEL FUEL"/>
    <n v="925034.737166978"/>
  </r>
  <r>
    <n v="86473"/>
    <s v="REFERENCE ELECTRIFICATION - MODERATE TECHNOLOGY ADVANCEMENT"/>
    <x v="0"/>
    <s v="DIESEL TRANSIT BUS"/>
    <x v="19"/>
    <s v="TRANSPORTATION"/>
    <x v="4"/>
    <s v="COMPRESSED PIPELINE GAS"/>
    <m/>
  </r>
  <r>
    <n v="86474"/>
    <s v="REFERENCE ELECTRIFICATION - MODERATE TECHNOLOGY ADVANCEMENT"/>
    <x v="0"/>
    <s v="DIESEL TRANSIT BUS"/>
    <x v="20"/>
    <s v="TRANSPORTATION"/>
    <x v="4"/>
    <s v="GASOLINE FUEL"/>
    <m/>
  </r>
  <r>
    <n v="86475"/>
    <s v="REFERENCE ELECTRIFICATION - MODERATE TECHNOLOGY ADVANCEMENT"/>
    <x v="0"/>
    <s v="DIESEL TRANSIT BUS"/>
    <x v="20"/>
    <s v="TRANSPORTATION"/>
    <x v="4"/>
    <s v="ELECTRICITY"/>
    <m/>
  </r>
  <r>
    <n v="86476"/>
    <s v="REFERENCE ELECTRIFICATION - MODERATE TECHNOLOGY ADVANCEMENT"/>
    <x v="0"/>
    <s v="DIESEL TRANSIT BUS"/>
    <x v="20"/>
    <s v="TRANSPORTATION"/>
    <x v="4"/>
    <s v="DIESEL FUEL"/>
    <n v="343805.385765621"/>
  </r>
  <r>
    <n v="86477"/>
    <s v="REFERENCE ELECTRIFICATION - MODERATE TECHNOLOGY ADVANCEMENT"/>
    <x v="0"/>
    <s v="DIESEL TRANSIT BUS"/>
    <x v="20"/>
    <s v="TRANSPORTATION"/>
    <x v="4"/>
    <s v="COMPRESSED PIPELINE GAS"/>
    <m/>
  </r>
  <r>
    <n v="86478"/>
    <s v="REFERENCE ELECTRIFICATION - MODERATE TECHNOLOGY ADVANCEMENT"/>
    <x v="0"/>
    <s v="DIESEL TRANSIT BUS"/>
    <x v="21"/>
    <s v="TRANSPORTATION"/>
    <x v="4"/>
    <s v="GASOLINE FUEL"/>
    <m/>
  </r>
  <r>
    <n v="86479"/>
    <s v="REFERENCE ELECTRIFICATION - MODERATE TECHNOLOGY ADVANCEMENT"/>
    <x v="0"/>
    <s v="DIESEL TRANSIT BUS"/>
    <x v="21"/>
    <s v="TRANSPORTATION"/>
    <x v="4"/>
    <s v="ELECTRICITY"/>
    <m/>
  </r>
  <r>
    <n v="86480"/>
    <s v="REFERENCE ELECTRIFICATION - MODERATE TECHNOLOGY ADVANCEMENT"/>
    <x v="0"/>
    <s v="DIESEL TRANSIT BUS"/>
    <x v="21"/>
    <s v="TRANSPORTATION"/>
    <x v="4"/>
    <s v="DIESEL FUEL"/>
    <n v="228771.013089179"/>
  </r>
  <r>
    <n v="86481"/>
    <s v="REFERENCE ELECTRIFICATION - MODERATE TECHNOLOGY ADVANCEMENT"/>
    <x v="0"/>
    <s v="DIESEL TRANSIT BUS"/>
    <x v="21"/>
    <s v="TRANSPORTATION"/>
    <x v="4"/>
    <s v="COMPRESSED PIPELINE GAS"/>
    <m/>
  </r>
  <r>
    <n v="86482"/>
    <s v="REFERENCE ELECTRIFICATION - MODERATE TECHNOLOGY ADVANCEMENT"/>
    <x v="0"/>
    <s v="DIESEL TRANSIT BUS"/>
    <x v="22"/>
    <s v="TRANSPORTATION"/>
    <x v="4"/>
    <s v="GASOLINE FUEL"/>
    <m/>
  </r>
  <r>
    <n v="86483"/>
    <s v="REFERENCE ELECTRIFICATION - MODERATE TECHNOLOGY ADVANCEMENT"/>
    <x v="0"/>
    <s v="DIESEL TRANSIT BUS"/>
    <x v="22"/>
    <s v="TRANSPORTATION"/>
    <x v="4"/>
    <s v="ELECTRICITY"/>
    <m/>
  </r>
  <r>
    <n v="86484"/>
    <s v="REFERENCE ELECTRIFICATION - MODERATE TECHNOLOGY ADVANCEMENT"/>
    <x v="0"/>
    <s v="DIESEL TRANSIT BUS"/>
    <x v="22"/>
    <s v="TRANSPORTATION"/>
    <x v="4"/>
    <s v="DIESEL FUEL"/>
    <n v="1428152.61679564"/>
  </r>
  <r>
    <n v="86485"/>
    <s v="REFERENCE ELECTRIFICATION - MODERATE TECHNOLOGY ADVANCEMENT"/>
    <x v="0"/>
    <s v="DIESEL TRANSIT BUS"/>
    <x v="22"/>
    <s v="TRANSPORTATION"/>
    <x v="4"/>
    <s v="COMPRESSED PIPELINE GAS"/>
    <m/>
  </r>
  <r>
    <n v="86486"/>
    <s v="REFERENCE ELECTRIFICATION - MODERATE TECHNOLOGY ADVANCEMENT"/>
    <x v="0"/>
    <s v="DIESEL TRANSIT BUS"/>
    <x v="23"/>
    <s v="TRANSPORTATION"/>
    <x v="4"/>
    <s v="GASOLINE FUEL"/>
    <m/>
  </r>
  <r>
    <n v="86487"/>
    <s v="REFERENCE ELECTRIFICATION - MODERATE TECHNOLOGY ADVANCEMENT"/>
    <x v="0"/>
    <s v="DIESEL TRANSIT BUS"/>
    <x v="23"/>
    <s v="TRANSPORTATION"/>
    <x v="4"/>
    <s v="ELECTRICITY"/>
    <m/>
  </r>
  <r>
    <n v="86488"/>
    <s v="REFERENCE ELECTRIFICATION - MODERATE TECHNOLOGY ADVANCEMENT"/>
    <x v="0"/>
    <s v="DIESEL TRANSIT BUS"/>
    <x v="23"/>
    <s v="TRANSPORTATION"/>
    <x v="4"/>
    <s v="DIESEL FUEL"/>
    <n v="333003.597986283"/>
  </r>
  <r>
    <n v="86489"/>
    <s v="REFERENCE ELECTRIFICATION - MODERATE TECHNOLOGY ADVANCEMENT"/>
    <x v="0"/>
    <s v="DIESEL TRANSIT BUS"/>
    <x v="23"/>
    <s v="TRANSPORTATION"/>
    <x v="4"/>
    <s v="COMPRESSED PIPELINE GAS"/>
    <m/>
  </r>
  <r>
    <n v="86490"/>
    <s v="REFERENCE ELECTRIFICATION - MODERATE TECHNOLOGY ADVANCEMENT"/>
    <x v="0"/>
    <s v="DIESEL TRANSIT BUS"/>
    <x v="24"/>
    <s v="TRANSPORTATION"/>
    <x v="4"/>
    <s v="GASOLINE FUEL"/>
    <m/>
  </r>
  <r>
    <n v="86491"/>
    <s v="REFERENCE ELECTRIFICATION - MODERATE TECHNOLOGY ADVANCEMENT"/>
    <x v="0"/>
    <s v="DIESEL TRANSIT BUS"/>
    <x v="24"/>
    <s v="TRANSPORTATION"/>
    <x v="4"/>
    <s v="ELECTRICITY"/>
    <m/>
  </r>
  <r>
    <n v="86492"/>
    <s v="REFERENCE ELECTRIFICATION - MODERATE TECHNOLOGY ADVANCEMENT"/>
    <x v="0"/>
    <s v="DIESEL TRANSIT BUS"/>
    <x v="24"/>
    <s v="TRANSPORTATION"/>
    <x v="4"/>
    <s v="DIESEL FUEL"/>
    <n v="197323.192522431"/>
  </r>
  <r>
    <n v="86493"/>
    <s v="REFERENCE ELECTRIFICATION - MODERATE TECHNOLOGY ADVANCEMENT"/>
    <x v="0"/>
    <s v="DIESEL TRANSIT BUS"/>
    <x v="24"/>
    <s v="TRANSPORTATION"/>
    <x v="4"/>
    <s v="COMPRESSED PIPELINE GAS"/>
    <m/>
  </r>
  <r>
    <n v="86494"/>
    <s v="REFERENCE ELECTRIFICATION - MODERATE TECHNOLOGY ADVANCEMENT"/>
    <x v="0"/>
    <s v="DIESEL TRANSIT BUS"/>
    <x v="25"/>
    <s v="TRANSPORTATION"/>
    <x v="4"/>
    <s v="GASOLINE FUEL"/>
    <m/>
  </r>
  <r>
    <n v="86495"/>
    <s v="REFERENCE ELECTRIFICATION - MODERATE TECHNOLOGY ADVANCEMENT"/>
    <x v="0"/>
    <s v="DIESEL TRANSIT BUS"/>
    <x v="25"/>
    <s v="TRANSPORTATION"/>
    <x v="4"/>
    <s v="ELECTRICITY"/>
    <m/>
  </r>
  <r>
    <n v="86496"/>
    <s v="REFERENCE ELECTRIFICATION - MODERATE TECHNOLOGY ADVANCEMENT"/>
    <x v="0"/>
    <s v="DIESEL TRANSIT BUS"/>
    <x v="25"/>
    <s v="TRANSPORTATION"/>
    <x v="4"/>
    <s v="DIESEL FUEL"/>
    <n v="274804.477817758"/>
  </r>
  <r>
    <n v="86497"/>
    <s v="REFERENCE ELECTRIFICATION - MODERATE TECHNOLOGY ADVANCEMENT"/>
    <x v="0"/>
    <s v="DIESEL TRANSIT BUS"/>
    <x v="25"/>
    <s v="TRANSPORTATION"/>
    <x v="4"/>
    <s v="COMPRESSED PIPELINE GAS"/>
    <m/>
  </r>
  <r>
    <n v="86498"/>
    <s v="REFERENCE ELECTRIFICATION - MODERATE TECHNOLOGY ADVANCEMENT"/>
    <x v="0"/>
    <s v="DIESEL TRANSIT BUS"/>
    <x v="26"/>
    <s v="TRANSPORTATION"/>
    <x v="4"/>
    <s v="GASOLINE FUEL"/>
    <m/>
  </r>
  <r>
    <n v="86499"/>
    <s v="REFERENCE ELECTRIFICATION - MODERATE TECHNOLOGY ADVANCEMENT"/>
    <x v="0"/>
    <s v="DIESEL TRANSIT BUS"/>
    <x v="26"/>
    <s v="TRANSPORTATION"/>
    <x v="4"/>
    <s v="ELECTRICITY"/>
    <m/>
  </r>
  <r>
    <n v="86500"/>
    <s v="REFERENCE ELECTRIFICATION - MODERATE TECHNOLOGY ADVANCEMENT"/>
    <x v="0"/>
    <s v="DIESEL TRANSIT BUS"/>
    <x v="26"/>
    <s v="TRANSPORTATION"/>
    <x v="4"/>
    <s v="DIESEL FUEL"/>
    <n v="646853.336175663"/>
  </r>
  <r>
    <n v="86501"/>
    <s v="REFERENCE ELECTRIFICATION - MODERATE TECHNOLOGY ADVANCEMENT"/>
    <x v="0"/>
    <s v="DIESEL TRANSIT BUS"/>
    <x v="26"/>
    <s v="TRANSPORTATION"/>
    <x v="4"/>
    <s v="COMPRESSED PIPELINE GAS"/>
    <m/>
  </r>
  <r>
    <n v="86502"/>
    <s v="REFERENCE ELECTRIFICATION - MODERATE TECHNOLOGY ADVANCEMENT"/>
    <x v="0"/>
    <s v="DIESEL TRANSIT BUS"/>
    <x v="27"/>
    <s v="TRANSPORTATION"/>
    <x v="4"/>
    <s v="GASOLINE FUEL"/>
    <m/>
  </r>
  <r>
    <n v="86503"/>
    <s v="REFERENCE ELECTRIFICATION - MODERATE TECHNOLOGY ADVANCEMENT"/>
    <x v="0"/>
    <s v="DIESEL TRANSIT BUS"/>
    <x v="27"/>
    <s v="TRANSPORTATION"/>
    <x v="4"/>
    <s v="ELECTRICITY"/>
    <m/>
  </r>
  <r>
    <n v="86504"/>
    <s v="REFERENCE ELECTRIFICATION - MODERATE TECHNOLOGY ADVANCEMENT"/>
    <x v="0"/>
    <s v="DIESEL TRANSIT BUS"/>
    <x v="27"/>
    <s v="TRANSPORTATION"/>
    <x v="4"/>
    <s v="DIESEL FUEL"/>
    <n v="305275.935033836"/>
  </r>
  <r>
    <n v="86505"/>
    <s v="REFERENCE ELECTRIFICATION - MODERATE TECHNOLOGY ADVANCEMENT"/>
    <x v="0"/>
    <s v="DIESEL TRANSIT BUS"/>
    <x v="27"/>
    <s v="TRANSPORTATION"/>
    <x v="4"/>
    <s v="COMPRESSED PIPELINE GAS"/>
    <m/>
  </r>
  <r>
    <n v="86506"/>
    <s v="REFERENCE ELECTRIFICATION - MODERATE TECHNOLOGY ADVANCEMENT"/>
    <x v="0"/>
    <s v="DIESEL TRANSIT BUS"/>
    <x v="28"/>
    <s v="TRANSPORTATION"/>
    <x v="4"/>
    <s v="GASOLINE FUEL"/>
    <m/>
  </r>
  <r>
    <n v="86507"/>
    <s v="REFERENCE ELECTRIFICATION - MODERATE TECHNOLOGY ADVANCEMENT"/>
    <x v="0"/>
    <s v="DIESEL TRANSIT BUS"/>
    <x v="28"/>
    <s v="TRANSPORTATION"/>
    <x v="4"/>
    <s v="ELECTRICITY"/>
    <m/>
  </r>
  <r>
    <n v="86508"/>
    <s v="REFERENCE ELECTRIFICATION - MODERATE TECHNOLOGY ADVANCEMENT"/>
    <x v="0"/>
    <s v="DIESEL TRANSIT BUS"/>
    <x v="28"/>
    <s v="TRANSPORTATION"/>
    <x v="4"/>
    <s v="DIESEL FUEL"/>
    <n v="486944.654110806"/>
  </r>
  <r>
    <n v="86509"/>
    <s v="REFERENCE ELECTRIFICATION - MODERATE TECHNOLOGY ADVANCEMENT"/>
    <x v="0"/>
    <s v="DIESEL TRANSIT BUS"/>
    <x v="28"/>
    <s v="TRANSPORTATION"/>
    <x v="4"/>
    <s v="COMPRESSED PIPELINE GAS"/>
    <m/>
  </r>
  <r>
    <n v="86510"/>
    <s v="REFERENCE ELECTRIFICATION - MODERATE TECHNOLOGY ADVANCEMENT"/>
    <x v="0"/>
    <s v="DIESEL TRANSIT BUS"/>
    <x v="29"/>
    <s v="TRANSPORTATION"/>
    <x v="4"/>
    <s v="GASOLINE FUEL"/>
    <m/>
  </r>
  <r>
    <n v="86511"/>
    <s v="REFERENCE ELECTRIFICATION - MODERATE TECHNOLOGY ADVANCEMENT"/>
    <x v="0"/>
    <s v="DIESEL TRANSIT BUS"/>
    <x v="29"/>
    <s v="TRANSPORTATION"/>
    <x v="4"/>
    <s v="ELECTRICITY"/>
    <m/>
  </r>
  <r>
    <n v="86512"/>
    <s v="REFERENCE ELECTRIFICATION - MODERATE TECHNOLOGY ADVANCEMENT"/>
    <x v="0"/>
    <s v="DIESEL TRANSIT BUS"/>
    <x v="29"/>
    <s v="TRANSPORTATION"/>
    <x v="4"/>
    <s v="DIESEL FUEL"/>
    <n v="256123.287106797"/>
  </r>
  <r>
    <n v="86513"/>
    <s v="REFERENCE ELECTRIFICATION - MODERATE TECHNOLOGY ADVANCEMENT"/>
    <x v="0"/>
    <s v="DIESEL TRANSIT BUS"/>
    <x v="29"/>
    <s v="TRANSPORTATION"/>
    <x v="4"/>
    <s v="COMPRESSED PIPELINE GAS"/>
    <m/>
  </r>
  <r>
    <n v="86514"/>
    <s v="REFERENCE ELECTRIFICATION - MODERATE TECHNOLOGY ADVANCEMENT"/>
    <x v="0"/>
    <s v="DIESEL TRANSIT BUS"/>
    <x v="30"/>
    <s v="TRANSPORTATION"/>
    <x v="4"/>
    <s v="GASOLINE FUEL"/>
    <m/>
  </r>
  <r>
    <n v="86515"/>
    <s v="REFERENCE ELECTRIFICATION - MODERATE TECHNOLOGY ADVANCEMENT"/>
    <x v="0"/>
    <s v="DIESEL TRANSIT BUS"/>
    <x v="30"/>
    <s v="TRANSPORTATION"/>
    <x v="4"/>
    <s v="ELECTRICITY"/>
    <m/>
  </r>
  <r>
    <n v="86516"/>
    <s v="REFERENCE ELECTRIFICATION - MODERATE TECHNOLOGY ADVANCEMENT"/>
    <x v="0"/>
    <s v="DIESEL TRANSIT BUS"/>
    <x v="30"/>
    <s v="TRANSPORTATION"/>
    <x v="4"/>
    <s v="DIESEL FUEL"/>
    <n v="1076936.30170066"/>
  </r>
  <r>
    <n v="86517"/>
    <s v="REFERENCE ELECTRIFICATION - MODERATE TECHNOLOGY ADVANCEMENT"/>
    <x v="0"/>
    <s v="DIESEL TRANSIT BUS"/>
    <x v="30"/>
    <s v="TRANSPORTATION"/>
    <x v="4"/>
    <s v="COMPRESSED PIPELINE GAS"/>
    <m/>
  </r>
  <r>
    <n v="86518"/>
    <s v="REFERENCE ELECTRIFICATION - MODERATE TECHNOLOGY ADVANCEMENT"/>
    <x v="0"/>
    <s v="DIESEL TRANSIT BUS"/>
    <x v="31"/>
    <s v="TRANSPORTATION"/>
    <x v="4"/>
    <s v="GASOLINE FUEL"/>
    <m/>
  </r>
  <r>
    <n v="86519"/>
    <s v="REFERENCE ELECTRIFICATION - MODERATE TECHNOLOGY ADVANCEMENT"/>
    <x v="0"/>
    <s v="DIESEL TRANSIT BUS"/>
    <x v="31"/>
    <s v="TRANSPORTATION"/>
    <x v="4"/>
    <s v="ELECTRICITY"/>
    <m/>
  </r>
  <r>
    <n v="86520"/>
    <s v="REFERENCE ELECTRIFICATION - MODERATE TECHNOLOGY ADVANCEMENT"/>
    <x v="0"/>
    <s v="DIESEL TRANSIT BUS"/>
    <x v="31"/>
    <s v="TRANSPORTATION"/>
    <x v="4"/>
    <s v="DIESEL FUEL"/>
    <n v="535528.1674506509"/>
  </r>
  <r>
    <n v="86521"/>
    <s v="REFERENCE ELECTRIFICATION - MODERATE TECHNOLOGY ADVANCEMENT"/>
    <x v="0"/>
    <s v="DIESEL TRANSIT BUS"/>
    <x v="31"/>
    <s v="TRANSPORTATION"/>
    <x v="4"/>
    <s v="COMPRESSED PIPELINE GAS"/>
    <m/>
  </r>
  <r>
    <n v="86522"/>
    <s v="REFERENCE ELECTRIFICATION - MODERATE TECHNOLOGY ADVANCEMENT"/>
    <x v="0"/>
    <s v="DIESEL TRANSIT BUS"/>
    <x v="32"/>
    <s v="TRANSPORTATION"/>
    <x v="4"/>
    <s v="GASOLINE FUEL"/>
    <m/>
  </r>
  <r>
    <n v="86523"/>
    <s v="REFERENCE ELECTRIFICATION - MODERATE TECHNOLOGY ADVANCEMENT"/>
    <x v="0"/>
    <s v="DIESEL TRANSIT BUS"/>
    <x v="32"/>
    <s v="TRANSPORTATION"/>
    <x v="4"/>
    <s v="ELECTRICITY"/>
    <m/>
  </r>
  <r>
    <n v="86524"/>
    <s v="REFERENCE ELECTRIFICATION - MODERATE TECHNOLOGY ADVANCEMENT"/>
    <x v="0"/>
    <s v="DIESEL TRANSIT BUS"/>
    <x v="32"/>
    <s v="TRANSPORTATION"/>
    <x v="4"/>
    <s v="DIESEL FUEL"/>
    <n v="6852514.83012299"/>
  </r>
  <r>
    <n v="86525"/>
    <s v="REFERENCE ELECTRIFICATION - MODERATE TECHNOLOGY ADVANCEMENT"/>
    <x v="0"/>
    <s v="DIESEL TRANSIT BUS"/>
    <x v="32"/>
    <s v="TRANSPORTATION"/>
    <x v="4"/>
    <s v="COMPRESSED PIPELINE GAS"/>
    <m/>
  </r>
  <r>
    <n v="86526"/>
    <s v="REFERENCE ELECTRIFICATION - MODERATE TECHNOLOGY ADVANCEMENT"/>
    <x v="0"/>
    <s v="DIESEL TRANSIT BUS"/>
    <x v="33"/>
    <s v="TRANSPORTATION"/>
    <x v="4"/>
    <s v="GASOLINE FUEL"/>
    <m/>
  </r>
  <r>
    <n v="86527"/>
    <s v="REFERENCE ELECTRIFICATION - MODERATE TECHNOLOGY ADVANCEMENT"/>
    <x v="0"/>
    <s v="DIESEL TRANSIT BUS"/>
    <x v="33"/>
    <s v="TRANSPORTATION"/>
    <x v="4"/>
    <s v="ELECTRICITY"/>
    <m/>
  </r>
  <r>
    <n v="86528"/>
    <s v="REFERENCE ELECTRIFICATION - MODERATE TECHNOLOGY ADVANCEMENT"/>
    <x v="0"/>
    <s v="DIESEL TRANSIT BUS"/>
    <x v="33"/>
    <s v="TRANSPORTATION"/>
    <x v="4"/>
    <s v="DIESEL FUEL"/>
    <n v="1657528.34919719"/>
  </r>
  <r>
    <n v="86529"/>
    <s v="REFERENCE ELECTRIFICATION - MODERATE TECHNOLOGY ADVANCEMENT"/>
    <x v="0"/>
    <s v="DIESEL TRANSIT BUS"/>
    <x v="33"/>
    <s v="TRANSPORTATION"/>
    <x v="4"/>
    <s v="COMPRESSED PIPELINE GAS"/>
    <m/>
  </r>
  <r>
    <n v="86530"/>
    <s v="REFERENCE ELECTRIFICATION - MODERATE TECHNOLOGY ADVANCEMENT"/>
    <x v="0"/>
    <s v="DIESEL TRANSIT BUS"/>
    <x v="34"/>
    <s v="TRANSPORTATION"/>
    <x v="4"/>
    <s v="GASOLINE FUEL"/>
    <m/>
  </r>
  <r>
    <n v="86531"/>
    <s v="REFERENCE ELECTRIFICATION - MODERATE TECHNOLOGY ADVANCEMENT"/>
    <x v="0"/>
    <s v="DIESEL TRANSIT BUS"/>
    <x v="34"/>
    <s v="TRANSPORTATION"/>
    <x v="4"/>
    <s v="ELECTRICITY"/>
    <m/>
  </r>
  <r>
    <n v="86532"/>
    <s v="REFERENCE ELECTRIFICATION - MODERATE TECHNOLOGY ADVANCEMENT"/>
    <x v="0"/>
    <s v="DIESEL TRANSIT BUS"/>
    <x v="34"/>
    <s v="TRANSPORTATION"/>
    <x v="4"/>
    <s v="DIESEL FUEL"/>
    <n v="278969.765136676"/>
  </r>
  <r>
    <n v="86533"/>
    <s v="REFERENCE ELECTRIFICATION - MODERATE TECHNOLOGY ADVANCEMENT"/>
    <x v="0"/>
    <s v="DIESEL TRANSIT BUS"/>
    <x v="34"/>
    <s v="TRANSPORTATION"/>
    <x v="4"/>
    <s v="COMPRESSED PIPELINE GAS"/>
    <m/>
  </r>
  <r>
    <n v="86534"/>
    <s v="REFERENCE ELECTRIFICATION - MODERATE TECHNOLOGY ADVANCEMENT"/>
    <x v="0"/>
    <s v="DIESEL TRANSIT BUS"/>
    <x v="35"/>
    <s v="TRANSPORTATION"/>
    <x v="4"/>
    <s v="GASOLINE FUEL"/>
    <m/>
  </r>
  <r>
    <n v="86535"/>
    <s v="REFERENCE ELECTRIFICATION - MODERATE TECHNOLOGY ADVANCEMENT"/>
    <x v="0"/>
    <s v="DIESEL TRANSIT BUS"/>
    <x v="35"/>
    <s v="TRANSPORTATION"/>
    <x v="4"/>
    <s v="ELECTRICITY"/>
    <m/>
  </r>
  <r>
    <n v="86536"/>
    <s v="REFERENCE ELECTRIFICATION - MODERATE TECHNOLOGY ADVANCEMENT"/>
    <x v="0"/>
    <s v="DIESEL TRANSIT BUS"/>
    <x v="35"/>
    <s v="TRANSPORTATION"/>
    <x v="4"/>
    <s v="DIESEL FUEL"/>
    <n v="1004331.82606163"/>
  </r>
  <r>
    <n v="86537"/>
    <s v="REFERENCE ELECTRIFICATION - MODERATE TECHNOLOGY ADVANCEMENT"/>
    <x v="0"/>
    <s v="DIESEL TRANSIT BUS"/>
    <x v="35"/>
    <s v="TRANSPORTATION"/>
    <x v="4"/>
    <s v="COMPRESSED PIPELINE GAS"/>
    <m/>
  </r>
  <r>
    <n v="86538"/>
    <s v="REFERENCE ELECTRIFICATION - MODERATE TECHNOLOGY ADVANCEMENT"/>
    <x v="0"/>
    <s v="DIESEL TRANSIT BUS"/>
    <x v="36"/>
    <s v="TRANSPORTATION"/>
    <x v="4"/>
    <s v="GASOLINE FUEL"/>
    <m/>
  </r>
  <r>
    <n v="86539"/>
    <s v="REFERENCE ELECTRIFICATION - MODERATE TECHNOLOGY ADVANCEMENT"/>
    <x v="0"/>
    <s v="DIESEL TRANSIT BUS"/>
    <x v="36"/>
    <s v="TRANSPORTATION"/>
    <x v="4"/>
    <s v="ELECTRICITY"/>
    <m/>
  </r>
  <r>
    <n v="86540"/>
    <s v="REFERENCE ELECTRIFICATION - MODERATE TECHNOLOGY ADVANCEMENT"/>
    <x v="0"/>
    <s v="DIESEL TRANSIT BUS"/>
    <x v="36"/>
    <s v="TRANSPORTATION"/>
    <x v="4"/>
    <s v="DIESEL FUEL"/>
    <n v="694577.793035902"/>
  </r>
  <r>
    <n v="86541"/>
    <s v="REFERENCE ELECTRIFICATION - MODERATE TECHNOLOGY ADVANCEMENT"/>
    <x v="0"/>
    <s v="DIESEL TRANSIT BUS"/>
    <x v="36"/>
    <s v="TRANSPORTATION"/>
    <x v="4"/>
    <s v="COMPRESSED PIPELINE GAS"/>
    <m/>
  </r>
  <r>
    <n v="86542"/>
    <s v="REFERENCE ELECTRIFICATION - MODERATE TECHNOLOGY ADVANCEMENT"/>
    <x v="0"/>
    <s v="DIESEL TRANSIT BUS"/>
    <x v="37"/>
    <s v="TRANSPORTATION"/>
    <x v="4"/>
    <s v="GASOLINE FUEL"/>
    <m/>
  </r>
  <r>
    <n v="86543"/>
    <s v="REFERENCE ELECTRIFICATION - MODERATE TECHNOLOGY ADVANCEMENT"/>
    <x v="0"/>
    <s v="DIESEL TRANSIT BUS"/>
    <x v="37"/>
    <s v="TRANSPORTATION"/>
    <x v="4"/>
    <s v="ELECTRICITY"/>
    <m/>
  </r>
  <r>
    <n v="86544"/>
    <s v="REFERENCE ELECTRIFICATION - MODERATE TECHNOLOGY ADVANCEMENT"/>
    <x v="0"/>
    <s v="DIESEL TRANSIT BUS"/>
    <x v="37"/>
    <s v="TRANSPORTATION"/>
    <x v="4"/>
    <s v="DIESEL FUEL"/>
    <n v="1676149.4399466"/>
  </r>
  <r>
    <n v="86545"/>
    <s v="REFERENCE ELECTRIFICATION - MODERATE TECHNOLOGY ADVANCEMENT"/>
    <x v="0"/>
    <s v="DIESEL TRANSIT BUS"/>
    <x v="37"/>
    <s v="TRANSPORTATION"/>
    <x v="4"/>
    <s v="COMPRESSED PIPELINE GAS"/>
    <m/>
  </r>
  <r>
    <n v="86546"/>
    <s v="REFERENCE ELECTRIFICATION - MODERATE TECHNOLOGY ADVANCEMENT"/>
    <x v="0"/>
    <s v="DIESEL TRANSIT BUS"/>
    <x v="38"/>
    <s v="TRANSPORTATION"/>
    <x v="4"/>
    <s v="GASOLINE FUEL"/>
    <m/>
  </r>
  <r>
    <n v="86547"/>
    <s v="REFERENCE ELECTRIFICATION - MODERATE TECHNOLOGY ADVANCEMENT"/>
    <x v="0"/>
    <s v="DIESEL TRANSIT BUS"/>
    <x v="38"/>
    <s v="TRANSPORTATION"/>
    <x v="4"/>
    <s v="ELECTRICITY"/>
    <m/>
  </r>
  <r>
    <n v="86548"/>
    <s v="REFERENCE ELECTRIFICATION - MODERATE TECHNOLOGY ADVANCEMENT"/>
    <x v="0"/>
    <s v="DIESEL TRANSIT BUS"/>
    <x v="38"/>
    <s v="TRANSPORTATION"/>
    <x v="4"/>
    <s v="DIESEL FUEL"/>
    <n v="6316973.74866559"/>
  </r>
  <r>
    <n v="86549"/>
    <s v="REFERENCE ELECTRIFICATION - MODERATE TECHNOLOGY ADVANCEMENT"/>
    <x v="0"/>
    <s v="DIESEL TRANSIT BUS"/>
    <x v="38"/>
    <s v="TRANSPORTATION"/>
    <x v="4"/>
    <s v="COMPRESSED PIPELINE GAS"/>
    <m/>
  </r>
  <r>
    <n v="86550"/>
    <s v="REFERENCE ELECTRIFICATION - MODERATE TECHNOLOGY ADVANCEMENT"/>
    <x v="0"/>
    <s v="DIESEL TRANSIT BUS"/>
    <x v="39"/>
    <s v="TRANSPORTATION"/>
    <x v="4"/>
    <s v="GASOLINE FUEL"/>
    <m/>
  </r>
  <r>
    <n v="86551"/>
    <s v="REFERENCE ELECTRIFICATION - MODERATE TECHNOLOGY ADVANCEMENT"/>
    <x v="0"/>
    <s v="DIESEL TRANSIT BUS"/>
    <x v="39"/>
    <s v="TRANSPORTATION"/>
    <x v="4"/>
    <s v="ELECTRICITY"/>
    <m/>
  </r>
  <r>
    <n v="86552"/>
    <s v="REFERENCE ELECTRIFICATION - MODERATE TECHNOLOGY ADVANCEMENT"/>
    <x v="0"/>
    <s v="DIESEL TRANSIT BUS"/>
    <x v="39"/>
    <s v="TRANSPORTATION"/>
    <x v="4"/>
    <s v="DIESEL FUEL"/>
    <n v="32462.5126663235"/>
  </r>
  <r>
    <n v="86553"/>
    <s v="REFERENCE ELECTRIFICATION - MODERATE TECHNOLOGY ADVANCEMENT"/>
    <x v="0"/>
    <s v="DIESEL TRANSIT BUS"/>
    <x v="39"/>
    <s v="TRANSPORTATION"/>
    <x v="4"/>
    <s v="COMPRESSED PIPELINE GAS"/>
    <m/>
  </r>
  <r>
    <n v="86554"/>
    <s v="REFERENCE ELECTRIFICATION - MODERATE TECHNOLOGY ADVANCEMENT"/>
    <x v="0"/>
    <s v="DIESEL TRANSIT BUS"/>
    <x v="40"/>
    <s v="TRANSPORTATION"/>
    <x v="4"/>
    <s v="GASOLINE FUEL"/>
    <m/>
  </r>
  <r>
    <n v="86555"/>
    <s v="REFERENCE ELECTRIFICATION - MODERATE TECHNOLOGY ADVANCEMENT"/>
    <x v="0"/>
    <s v="DIESEL TRANSIT BUS"/>
    <x v="40"/>
    <s v="TRANSPORTATION"/>
    <x v="4"/>
    <s v="ELECTRICITY"/>
    <m/>
  </r>
  <r>
    <n v="86556"/>
    <s v="REFERENCE ELECTRIFICATION - MODERATE TECHNOLOGY ADVANCEMENT"/>
    <x v="0"/>
    <s v="DIESEL TRANSIT BUS"/>
    <x v="40"/>
    <s v="TRANSPORTATION"/>
    <x v="4"/>
    <s v="DIESEL FUEL"/>
    <n v="1024851.33598866"/>
  </r>
  <r>
    <n v="86557"/>
    <s v="REFERENCE ELECTRIFICATION - MODERATE TECHNOLOGY ADVANCEMENT"/>
    <x v="0"/>
    <s v="DIESEL TRANSIT BUS"/>
    <x v="40"/>
    <s v="TRANSPORTATION"/>
    <x v="4"/>
    <s v="COMPRESSED PIPELINE GAS"/>
    <m/>
  </r>
  <r>
    <n v="86558"/>
    <s v="REFERENCE ELECTRIFICATION - MODERATE TECHNOLOGY ADVANCEMENT"/>
    <x v="0"/>
    <s v="DIESEL TRANSIT BUS"/>
    <x v="41"/>
    <s v="TRANSPORTATION"/>
    <x v="4"/>
    <s v="GASOLINE FUEL"/>
    <m/>
  </r>
  <r>
    <n v="86559"/>
    <s v="REFERENCE ELECTRIFICATION - MODERATE TECHNOLOGY ADVANCEMENT"/>
    <x v="0"/>
    <s v="DIESEL TRANSIT BUS"/>
    <x v="41"/>
    <s v="TRANSPORTATION"/>
    <x v="4"/>
    <s v="ELECTRICITY"/>
    <m/>
  </r>
  <r>
    <n v="86560"/>
    <s v="REFERENCE ELECTRIFICATION - MODERATE TECHNOLOGY ADVANCEMENT"/>
    <x v="0"/>
    <s v="DIESEL TRANSIT BUS"/>
    <x v="41"/>
    <s v="TRANSPORTATION"/>
    <x v="4"/>
    <s v="DIESEL FUEL"/>
    <n v="303996.734150299"/>
  </r>
  <r>
    <n v="86561"/>
    <s v="REFERENCE ELECTRIFICATION - MODERATE TECHNOLOGY ADVANCEMENT"/>
    <x v="0"/>
    <s v="DIESEL TRANSIT BUS"/>
    <x v="41"/>
    <s v="TRANSPORTATION"/>
    <x v="4"/>
    <s v="COMPRESSED PIPELINE GAS"/>
    <m/>
  </r>
  <r>
    <n v="86562"/>
    <s v="REFERENCE ELECTRIFICATION - MODERATE TECHNOLOGY ADVANCEMENT"/>
    <x v="0"/>
    <s v="DIESEL TRANSIT BUS"/>
    <x v="42"/>
    <s v="TRANSPORTATION"/>
    <x v="4"/>
    <s v="GASOLINE FUEL"/>
    <m/>
  </r>
  <r>
    <n v="86563"/>
    <s v="REFERENCE ELECTRIFICATION - MODERATE TECHNOLOGY ADVANCEMENT"/>
    <x v="0"/>
    <s v="DIESEL TRANSIT BUS"/>
    <x v="42"/>
    <s v="TRANSPORTATION"/>
    <x v="4"/>
    <s v="ELECTRICITY"/>
    <m/>
  </r>
  <r>
    <n v="86564"/>
    <s v="REFERENCE ELECTRIFICATION - MODERATE TECHNOLOGY ADVANCEMENT"/>
    <x v="0"/>
    <s v="DIESEL TRANSIT BUS"/>
    <x v="42"/>
    <s v="TRANSPORTATION"/>
    <x v="4"/>
    <s v="DIESEL FUEL"/>
    <n v="174921.929168043"/>
  </r>
  <r>
    <n v="86565"/>
    <s v="REFERENCE ELECTRIFICATION - MODERATE TECHNOLOGY ADVANCEMENT"/>
    <x v="0"/>
    <s v="DIESEL TRANSIT BUS"/>
    <x v="42"/>
    <s v="TRANSPORTATION"/>
    <x v="4"/>
    <s v="COMPRESSED PIPELINE GAS"/>
    <m/>
  </r>
  <r>
    <n v="86566"/>
    <s v="REFERENCE ELECTRIFICATION - MODERATE TECHNOLOGY ADVANCEMENT"/>
    <x v="0"/>
    <s v="DIESEL TRANSIT BUS"/>
    <x v="43"/>
    <s v="TRANSPORTATION"/>
    <x v="4"/>
    <s v="GASOLINE FUEL"/>
    <m/>
  </r>
  <r>
    <n v="86567"/>
    <s v="REFERENCE ELECTRIFICATION - MODERATE TECHNOLOGY ADVANCEMENT"/>
    <x v="0"/>
    <s v="DIESEL TRANSIT BUS"/>
    <x v="43"/>
    <s v="TRANSPORTATION"/>
    <x v="4"/>
    <s v="ELECTRICITY"/>
    <m/>
  </r>
  <r>
    <n v="86568"/>
    <s v="REFERENCE ELECTRIFICATION - MODERATE TECHNOLOGY ADVANCEMENT"/>
    <x v="0"/>
    <s v="DIESEL TRANSIT BUS"/>
    <x v="43"/>
    <s v="TRANSPORTATION"/>
    <x v="4"/>
    <s v="DIESEL FUEL"/>
    <n v="2690164.96276887"/>
  </r>
  <r>
    <n v="86569"/>
    <s v="REFERENCE ELECTRIFICATION - MODERATE TECHNOLOGY ADVANCEMENT"/>
    <x v="0"/>
    <s v="DIESEL TRANSIT BUS"/>
    <x v="43"/>
    <s v="TRANSPORTATION"/>
    <x v="4"/>
    <s v="COMPRESSED PIPELINE GAS"/>
    <m/>
  </r>
  <r>
    <n v="86570"/>
    <s v="REFERENCE ELECTRIFICATION - MODERATE TECHNOLOGY ADVANCEMENT"/>
    <x v="0"/>
    <s v="DIESEL TRANSIT BUS"/>
    <x v="44"/>
    <s v="TRANSPORTATION"/>
    <x v="4"/>
    <s v="GASOLINE FUEL"/>
    <m/>
  </r>
  <r>
    <n v="86571"/>
    <s v="REFERENCE ELECTRIFICATION - MODERATE TECHNOLOGY ADVANCEMENT"/>
    <x v="0"/>
    <s v="DIESEL TRANSIT BUS"/>
    <x v="44"/>
    <s v="TRANSPORTATION"/>
    <x v="4"/>
    <s v="ELECTRICITY"/>
    <m/>
  </r>
  <r>
    <n v="86572"/>
    <s v="REFERENCE ELECTRIFICATION - MODERATE TECHNOLOGY ADVANCEMENT"/>
    <x v="0"/>
    <s v="DIESEL TRANSIT BUS"/>
    <x v="44"/>
    <s v="TRANSPORTATION"/>
    <x v="4"/>
    <s v="DIESEL FUEL"/>
    <n v="373904.014723713"/>
  </r>
  <r>
    <n v="86573"/>
    <s v="REFERENCE ELECTRIFICATION - MODERATE TECHNOLOGY ADVANCEMENT"/>
    <x v="0"/>
    <s v="DIESEL TRANSIT BUS"/>
    <x v="44"/>
    <s v="TRANSPORTATION"/>
    <x v="4"/>
    <s v="COMPRESSED PIPELINE GAS"/>
    <m/>
  </r>
  <r>
    <n v="86574"/>
    <s v="REFERENCE ELECTRIFICATION - MODERATE TECHNOLOGY ADVANCEMENT"/>
    <x v="0"/>
    <s v="DIESEL TRANSIT BUS"/>
    <x v="45"/>
    <s v="TRANSPORTATION"/>
    <x v="4"/>
    <s v="GASOLINE FUEL"/>
    <m/>
  </r>
  <r>
    <n v="86575"/>
    <s v="REFERENCE ELECTRIFICATION - MODERATE TECHNOLOGY ADVANCEMENT"/>
    <x v="0"/>
    <s v="DIESEL TRANSIT BUS"/>
    <x v="45"/>
    <s v="TRANSPORTATION"/>
    <x v="4"/>
    <s v="ELECTRICITY"/>
    <m/>
  </r>
  <r>
    <n v="86576"/>
    <s v="REFERENCE ELECTRIFICATION - MODERATE TECHNOLOGY ADVANCEMENT"/>
    <x v="0"/>
    <s v="DIESEL TRANSIT BUS"/>
    <x v="45"/>
    <s v="TRANSPORTATION"/>
    <x v="4"/>
    <s v="DIESEL FUEL"/>
    <n v="265814.35374837"/>
  </r>
  <r>
    <n v="86577"/>
    <s v="REFERENCE ELECTRIFICATION - MODERATE TECHNOLOGY ADVANCEMENT"/>
    <x v="0"/>
    <s v="DIESEL TRANSIT BUS"/>
    <x v="45"/>
    <s v="TRANSPORTATION"/>
    <x v="4"/>
    <s v="COMPRESSED PIPELINE GAS"/>
    <m/>
  </r>
  <r>
    <n v="86578"/>
    <s v="REFERENCE ELECTRIFICATION - MODERATE TECHNOLOGY ADVANCEMENT"/>
    <x v="0"/>
    <s v="DIESEL TRANSIT BUS"/>
    <x v="46"/>
    <s v="TRANSPORTATION"/>
    <x v="4"/>
    <s v="GASOLINE FUEL"/>
    <m/>
  </r>
  <r>
    <n v="86579"/>
    <s v="REFERENCE ELECTRIFICATION - MODERATE TECHNOLOGY ADVANCEMENT"/>
    <x v="0"/>
    <s v="DIESEL TRANSIT BUS"/>
    <x v="46"/>
    <s v="TRANSPORTATION"/>
    <x v="4"/>
    <s v="ELECTRICITY"/>
    <m/>
  </r>
  <r>
    <n v="86580"/>
    <s v="REFERENCE ELECTRIFICATION - MODERATE TECHNOLOGY ADVANCEMENT"/>
    <x v="0"/>
    <s v="DIESEL TRANSIT BUS"/>
    <x v="46"/>
    <s v="TRANSPORTATION"/>
    <x v="4"/>
    <s v="DIESEL FUEL"/>
    <n v="1334520.90568432"/>
  </r>
  <r>
    <n v="86581"/>
    <s v="REFERENCE ELECTRIFICATION - MODERATE TECHNOLOGY ADVANCEMENT"/>
    <x v="0"/>
    <s v="DIESEL TRANSIT BUS"/>
    <x v="46"/>
    <s v="TRANSPORTATION"/>
    <x v="4"/>
    <s v="COMPRESSED PIPELINE GAS"/>
    <m/>
  </r>
  <r>
    <n v="86582"/>
    <s v="REFERENCE ELECTRIFICATION - MODERATE TECHNOLOGY ADVANCEMENT"/>
    <x v="0"/>
    <s v="DIESEL TRANSIT BUS"/>
    <x v="47"/>
    <s v="TRANSPORTATION"/>
    <x v="4"/>
    <s v="GASOLINE FUEL"/>
    <m/>
  </r>
  <r>
    <n v="86583"/>
    <s v="REFERENCE ELECTRIFICATION - MODERATE TECHNOLOGY ADVANCEMENT"/>
    <x v="0"/>
    <s v="DIESEL TRANSIT BUS"/>
    <x v="47"/>
    <s v="TRANSPORTATION"/>
    <x v="4"/>
    <s v="ELECTRICITY"/>
    <m/>
  </r>
  <r>
    <n v="86584"/>
    <s v="REFERENCE ELECTRIFICATION - MODERATE TECHNOLOGY ADVANCEMENT"/>
    <x v="0"/>
    <s v="DIESEL TRANSIT BUS"/>
    <x v="47"/>
    <s v="TRANSPORTATION"/>
    <x v="4"/>
    <s v="DIESEL FUEL"/>
    <n v="1209984.72808428"/>
  </r>
  <r>
    <n v="86585"/>
    <s v="REFERENCE ELECTRIFICATION - MODERATE TECHNOLOGY ADVANCEMENT"/>
    <x v="0"/>
    <s v="DIESEL TRANSIT BUS"/>
    <x v="47"/>
    <s v="TRANSPORTATION"/>
    <x v="4"/>
    <s v="COMPRESSED PIPELINE GAS"/>
    <m/>
  </r>
  <r>
    <n v="86586"/>
    <s v="REFERENCE ELECTRIFICATION - MODERATE TECHNOLOGY ADVANCEMENT"/>
    <x v="0"/>
    <s v="DIESEL TRANSIT BUS"/>
    <x v="48"/>
    <s v="TRANSPORTATION"/>
    <x v="4"/>
    <s v="GASOLINE FUEL"/>
    <m/>
  </r>
  <r>
    <n v="86587"/>
    <s v="REFERENCE ELECTRIFICATION - MODERATE TECHNOLOGY ADVANCEMENT"/>
    <x v="0"/>
    <s v="DIESEL TRANSIT BUS"/>
    <x v="48"/>
    <s v="TRANSPORTATION"/>
    <x v="4"/>
    <s v="ELECTRICITY"/>
    <m/>
  </r>
  <r>
    <n v="86588"/>
    <s v="REFERENCE ELECTRIFICATION - MODERATE TECHNOLOGY ADVANCEMENT"/>
    <x v="0"/>
    <s v="DIESEL TRANSIT BUS"/>
    <x v="48"/>
    <s v="TRANSPORTATION"/>
    <x v="4"/>
    <s v="DIESEL FUEL"/>
    <n v="803233.5585998941"/>
  </r>
  <r>
    <n v="86589"/>
    <s v="REFERENCE ELECTRIFICATION - MODERATE TECHNOLOGY ADVANCEMENT"/>
    <x v="0"/>
    <s v="DIESEL TRANSIT BUS"/>
    <x v="48"/>
    <s v="TRANSPORTATION"/>
    <x v="4"/>
    <s v="COMPRESSED PIPELINE GAS"/>
    <m/>
  </r>
  <r>
    <n v="86590"/>
    <s v="REFERENCE ELECTRIFICATION - MODERATE TECHNOLOGY ADVANCEMENT"/>
    <x v="0"/>
    <s v="DIESEL TRANSIT BUS"/>
    <x v="49"/>
    <s v="TRANSPORTATION"/>
    <x v="4"/>
    <s v="GASOLINE FUEL"/>
    <m/>
  </r>
  <r>
    <n v="86591"/>
    <s v="REFERENCE ELECTRIFICATION - MODERATE TECHNOLOGY ADVANCEMENT"/>
    <x v="0"/>
    <s v="DIESEL TRANSIT BUS"/>
    <x v="49"/>
    <s v="TRANSPORTATION"/>
    <x v="4"/>
    <s v="ELECTRICITY"/>
    <m/>
  </r>
  <r>
    <n v="86592"/>
    <s v="REFERENCE ELECTRIFICATION - MODERATE TECHNOLOGY ADVANCEMENT"/>
    <x v="0"/>
    <s v="DIESEL TRANSIT BUS"/>
    <x v="49"/>
    <s v="TRANSPORTATION"/>
    <x v="4"/>
    <s v="DIESEL FUEL"/>
    <n v="1365423.96462975"/>
  </r>
  <r>
    <n v="86593"/>
    <s v="REFERENCE ELECTRIFICATION - MODERATE TECHNOLOGY ADVANCEMENT"/>
    <x v="0"/>
    <s v="DIESEL TRANSIT BUS"/>
    <x v="49"/>
    <s v="TRANSPORTATION"/>
    <x v="4"/>
    <s v="COMPRESSED PIPELINE GAS"/>
    <m/>
  </r>
  <r>
    <n v="86594"/>
    <s v="REFERENCE ELECTRIFICATION - MODERATE TECHNOLOGY ADVANCEMENT"/>
    <x v="0"/>
    <s v="DIESEL TRANSIT BUS"/>
    <x v="50"/>
    <s v="TRANSPORTATION"/>
    <x v="4"/>
    <s v="GASOLINE FUEL"/>
    <m/>
  </r>
  <r>
    <n v="86595"/>
    <s v="REFERENCE ELECTRIFICATION - MODERATE TECHNOLOGY ADVANCEMENT"/>
    <x v="0"/>
    <s v="DIESEL TRANSIT BUS"/>
    <x v="50"/>
    <s v="TRANSPORTATION"/>
    <x v="4"/>
    <s v="ELECTRICITY"/>
    <m/>
  </r>
  <r>
    <n v="86596"/>
    <s v="REFERENCE ELECTRIFICATION - MODERATE TECHNOLOGY ADVANCEMENT"/>
    <x v="0"/>
    <s v="DIESEL TRANSIT BUS"/>
    <x v="50"/>
    <s v="TRANSPORTATION"/>
    <x v="4"/>
    <s v="DIESEL FUEL"/>
    <n v="430786.941719444"/>
  </r>
  <r>
    <n v="86597"/>
    <s v="REFERENCE ELECTRIFICATION - MODERATE TECHNOLOGY ADVANCEMENT"/>
    <x v="0"/>
    <s v="DIESEL TRANSIT BUS"/>
    <x v="50"/>
    <s v="TRANSPORTATION"/>
    <x v="4"/>
    <s v="COMPRESSED PIPELINE GAS"/>
    <m/>
  </r>
  <r>
    <n v="86598"/>
    <s v="REFERENCE ELECTRIFICATION - MODERATE TECHNOLOGY ADVANCEMENT"/>
    <x v="0"/>
    <s v="CNG TRANSIT BUS"/>
    <x v="0"/>
    <s v="TRANSPORTATION"/>
    <x v="4"/>
    <s v="GASOLINE FUEL"/>
    <m/>
  </r>
  <r>
    <n v="86599"/>
    <s v="REFERENCE ELECTRIFICATION - MODERATE TECHNOLOGY ADVANCEMENT"/>
    <x v="0"/>
    <s v="CNG TRANSIT BUS"/>
    <x v="0"/>
    <s v="TRANSPORTATION"/>
    <x v="4"/>
    <s v="ELECTRICITY"/>
    <m/>
  </r>
  <r>
    <n v="86600"/>
    <s v="REFERENCE ELECTRIFICATION - MODERATE TECHNOLOGY ADVANCEMENT"/>
    <x v="0"/>
    <s v="CNG TRANSIT BUS"/>
    <x v="0"/>
    <s v="TRANSPORTATION"/>
    <x v="4"/>
    <s v="DIESEL FUEL"/>
    <m/>
  </r>
  <r>
    <n v="86601"/>
    <s v="REFERENCE ELECTRIFICATION - MODERATE TECHNOLOGY ADVANCEMENT"/>
    <x v="0"/>
    <s v="CNG TRANSIT BUS"/>
    <x v="0"/>
    <s v="TRANSPORTATION"/>
    <x v="4"/>
    <s v="COMPRESSED PIPELINE GAS"/>
    <n v="114568.277713038"/>
  </r>
  <r>
    <n v="86602"/>
    <s v="REFERENCE ELECTRIFICATION - MODERATE TECHNOLOGY ADVANCEMENT"/>
    <x v="0"/>
    <s v="CNG TRANSIT BUS"/>
    <x v="1"/>
    <s v="TRANSPORTATION"/>
    <x v="4"/>
    <s v="GASOLINE FUEL"/>
    <m/>
  </r>
  <r>
    <n v="86603"/>
    <s v="REFERENCE ELECTRIFICATION - MODERATE TECHNOLOGY ADVANCEMENT"/>
    <x v="0"/>
    <s v="CNG TRANSIT BUS"/>
    <x v="1"/>
    <s v="TRANSPORTATION"/>
    <x v="4"/>
    <s v="ELECTRICITY"/>
    <m/>
  </r>
  <r>
    <n v="86604"/>
    <s v="REFERENCE ELECTRIFICATION - MODERATE TECHNOLOGY ADVANCEMENT"/>
    <x v="0"/>
    <s v="CNG TRANSIT BUS"/>
    <x v="1"/>
    <s v="TRANSPORTATION"/>
    <x v="4"/>
    <s v="DIESEL FUEL"/>
    <m/>
  </r>
  <r>
    <n v="86605"/>
    <s v="REFERENCE ELECTRIFICATION - MODERATE TECHNOLOGY ADVANCEMENT"/>
    <x v="0"/>
    <s v="CNG TRANSIT BUS"/>
    <x v="1"/>
    <s v="TRANSPORTATION"/>
    <x v="4"/>
    <s v="COMPRESSED PIPELINE GAS"/>
    <n v="5458576.98754077"/>
  </r>
  <r>
    <n v="86606"/>
    <s v="REFERENCE ELECTRIFICATION - MODERATE TECHNOLOGY ADVANCEMENT"/>
    <x v="0"/>
    <s v="CNG TRANSIT BUS"/>
    <x v="2"/>
    <s v="TRANSPORTATION"/>
    <x v="4"/>
    <s v="GASOLINE FUEL"/>
    <m/>
  </r>
  <r>
    <n v="86607"/>
    <s v="REFERENCE ELECTRIFICATION - MODERATE TECHNOLOGY ADVANCEMENT"/>
    <x v="0"/>
    <s v="CNG TRANSIT BUS"/>
    <x v="2"/>
    <s v="TRANSPORTATION"/>
    <x v="4"/>
    <s v="ELECTRICITY"/>
    <m/>
  </r>
  <r>
    <n v="86608"/>
    <s v="REFERENCE ELECTRIFICATION - MODERATE TECHNOLOGY ADVANCEMENT"/>
    <x v="0"/>
    <s v="CNG TRANSIT BUS"/>
    <x v="2"/>
    <s v="TRANSPORTATION"/>
    <x v="4"/>
    <s v="DIESEL FUEL"/>
    <m/>
  </r>
  <r>
    <n v="86609"/>
    <s v="REFERENCE ELECTRIFICATION - MODERATE TECHNOLOGY ADVANCEMENT"/>
    <x v="0"/>
    <s v="CNG TRANSIT BUS"/>
    <x v="2"/>
    <s v="TRANSPORTATION"/>
    <x v="4"/>
    <s v="COMPRESSED PIPELINE GAS"/>
    <n v="268178.723281754"/>
  </r>
  <r>
    <n v="86610"/>
    <s v="REFERENCE ELECTRIFICATION - MODERATE TECHNOLOGY ADVANCEMENT"/>
    <x v="0"/>
    <s v="CNG TRANSIT BUS"/>
    <x v="3"/>
    <s v="TRANSPORTATION"/>
    <x v="4"/>
    <s v="GASOLINE FUEL"/>
    <m/>
  </r>
  <r>
    <n v="86611"/>
    <s v="REFERENCE ELECTRIFICATION - MODERATE TECHNOLOGY ADVANCEMENT"/>
    <x v="0"/>
    <s v="CNG TRANSIT BUS"/>
    <x v="3"/>
    <s v="TRANSPORTATION"/>
    <x v="4"/>
    <s v="ELECTRICITY"/>
    <m/>
  </r>
  <r>
    <n v="86612"/>
    <s v="REFERENCE ELECTRIFICATION - MODERATE TECHNOLOGY ADVANCEMENT"/>
    <x v="0"/>
    <s v="CNG TRANSIT BUS"/>
    <x v="3"/>
    <s v="TRANSPORTATION"/>
    <x v="4"/>
    <s v="DIESEL FUEL"/>
    <m/>
  </r>
  <r>
    <n v="86613"/>
    <s v="REFERENCE ELECTRIFICATION - MODERATE TECHNOLOGY ADVANCEMENT"/>
    <x v="0"/>
    <s v="CNG TRANSIT BUS"/>
    <x v="3"/>
    <s v="TRANSPORTATION"/>
    <x v="4"/>
    <s v="COMPRESSED PIPELINE GAS"/>
    <n v="282319.958858956"/>
  </r>
  <r>
    <n v="86614"/>
    <s v="REFERENCE ELECTRIFICATION - MODERATE TECHNOLOGY ADVANCEMENT"/>
    <x v="0"/>
    <s v="CNG TRANSIT BUS"/>
    <x v="4"/>
    <s v="TRANSPORTATION"/>
    <x v="4"/>
    <s v="GASOLINE FUEL"/>
    <m/>
  </r>
  <r>
    <n v="86615"/>
    <s v="REFERENCE ELECTRIFICATION - MODERATE TECHNOLOGY ADVANCEMENT"/>
    <x v="0"/>
    <s v="CNG TRANSIT BUS"/>
    <x v="4"/>
    <s v="TRANSPORTATION"/>
    <x v="4"/>
    <s v="ELECTRICITY"/>
    <m/>
  </r>
  <r>
    <n v="86616"/>
    <s v="REFERENCE ELECTRIFICATION - MODERATE TECHNOLOGY ADVANCEMENT"/>
    <x v="0"/>
    <s v="CNG TRANSIT BUS"/>
    <x v="4"/>
    <s v="TRANSPORTATION"/>
    <x v="4"/>
    <s v="DIESEL FUEL"/>
    <m/>
  </r>
  <r>
    <n v="86617"/>
    <s v="REFERENCE ELECTRIFICATION - MODERATE TECHNOLOGY ADVANCEMENT"/>
    <x v="0"/>
    <s v="CNG TRANSIT BUS"/>
    <x v="4"/>
    <s v="TRANSPORTATION"/>
    <x v="4"/>
    <s v="COMPRESSED PIPELINE GAS"/>
    <n v="1488325.30993564"/>
  </r>
  <r>
    <n v="86618"/>
    <s v="REFERENCE ELECTRIFICATION - MODERATE TECHNOLOGY ADVANCEMENT"/>
    <x v="0"/>
    <s v="CNG TRANSIT BUS"/>
    <x v="5"/>
    <s v="TRANSPORTATION"/>
    <x v="4"/>
    <s v="GASOLINE FUEL"/>
    <m/>
  </r>
  <r>
    <n v="86619"/>
    <s v="REFERENCE ELECTRIFICATION - MODERATE TECHNOLOGY ADVANCEMENT"/>
    <x v="0"/>
    <s v="CNG TRANSIT BUS"/>
    <x v="5"/>
    <s v="TRANSPORTATION"/>
    <x v="4"/>
    <s v="ELECTRICITY"/>
    <m/>
  </r>
  <r>
    <n v="86620"/>
    <s v="REFERENCE ELECTRIFICATION - MODERATE TECHNOLOGY ADVANCEMENT"/>
    <x v="0"/>
    <s v="CNG TRANSIT BUS"/>
    <x v="5"/>
    <s v="TRANSPORTATION"/>
    <x v="4"/>
    <s v="DIESEL FUEL"/>
    <m/>
  </r>
  <r>
    <n v="86621"/>
    <s v="REFERENCE ELECTRIFICATION - MODERATE TECHNOLOGY ADVANCEMENT"/>
    <x v="0"/>
    <s v="CNG TRANSIT BUS"/>
    <x v="5"/>
    <s v="TRANSPORTATION"/>
    <x v="4"/>
    <s v="COMPRESSED PIPELINE GAS"/>
    <n v="244892.20937881"/>
  </r>
  <r>
    <n v="86622"/>
    <s v="REFERENCE ELECTRIFICATION - MODERATE TECHNOLOGY ADVANCEMENT"/>
    <x v="0"/>
    <s v="CNG TRANSIT BUS"/>
    <x v="6"/>
    <s v="TRANSPORTATION"/>
    <x v="4"/>
    <s v="GASOLINE FUEL"/>
    <m/>
  </r>
  <r>
    <n v="86623"/>
    <s v="REFERENCE ELECTRIFICATION - MODERATE TECHNOLOGY ADVANCEMENT"/>
    <x v="0"/>
    <s v="CNG TRANSIT BUS"/>
    <x v="6"/>
    <s v="TRANSPORTATION"/>
    <x v="4"/>
    <s v="ELECTRICITY"/>
    <m/>
  </r>
  <r>
    <n v="86624"/>
    <s v="REFERENCE ELECTRIFICATION - MODERATE TECHNOLOGY ADVANCEMENT"/>
    <x v="0"/>
    <s v="CNG TRANSIT BUS"/>
    <x v="6"/>
    <s v="TRANSPORTATION"/>
    <x v="4"/>
    <s v="DIESEL FUEL"/>
    <m/>
  </r>
  <r>
    <n v="86625"/>
    <s v="REFERENCE ELECTRIFICATION - MODERATE TECHNOLOGY ADVANCEMENT"/>
    <x v="0"/>
    <s v="CNG TRANSIT BUS"/>
    <x v="6"/>
    <s v="TRANSPORTATION"/>
    <x v="4"/>
    <s v="COMPRESSED PIPELINE GAS"/>
    <n v="73270.4076482903"/>
  </r>
  <r>
    <n v="86626"/>
    <s v="REFERENCE ELECTRIFICATION - MODERATE TECHNOLOGY ADVANCEMENT"/>
    <x v="0"/>
    <s v="CNG TRANSIT BUS"/>
    <x v="7"/>
    <s v="TRANSPORTATION"/>
    <x v="4"/>
    <s v="GASOLINE FUEL"/>
    <m/>
  </r>
  <r>
    <n v="86627"/>
    <s v="REFERENCE ELECTRIFICATION - MODERATE TECHNOLOGY ADVANCEMENT"/>
    <x v="0"/>
    <s v="CNG TRANSIT BUS"/>
    <x v="7"/>
    <s v="TRANSPORTATION"/>
    <x v="4"/>
    <s v="ELECTRICITY"/>
    <m/>
  </r>
  <r>
    <n v="86628"/>
    <s v="REFERENCE ELECTRIFICATION - MODERATE TECHNOLOGY ADVANCEMENT"/>
    <x v="0"/>
    <s v="CNG TRANSIT BUS"/>
    <x v="7"/>
    <s v="TRANSPORTATION"/>
    <x v="4"/>
    <s v="DIESEL FUEL"/>
    <m/>
  </r>
  <r>
    <n v="86629"/>
    <s v="REFERENCE ELECTRIFICATION - MODERATE TECHNOLOGY ADVANCEMENT"/>
    <x v="0"/>
    <s v="CNG TRANSIT BUS"/>
    <x v="7"/>
    <s v="TRANSPORTATION"/>
    <x v="4"/>
    <s v="COMPRESSED PIPELINE GAS"/>
    <n v="34971.611085312"/>
  </r>
  <r>
    <n v="86630"/>
    <s v="REFERENCE ELECTRIFICATION - MODERATE TECHNOLOGY ADVANCEMENT"/>
    <x v="0"/>
    <s v="CNG TRANSIT BUS"/>
    <x v="8"/>
    <s v="TRANSPORTATION"/>
    <x v="4"/>
    <s v="GASOLINE FUEL"/>
    <m/>
  </r>
  <r>
    <n v="86631"/>
    <s v="REFERENCE ELECTRIFICATION - MODERATE TECHNOLOGY ADVANCEMENT"/>
    <x v="0"/>
    <s v="CNG TRANSIT BUS"/>
    <x v="8"/>
    <s v="TRANSPORTATION"/>
    <x v="4"/>
    <s v="ELECTRICITY"/>
    <m/>
  </r>
  <r>
    <n v="86632"/>
    <s v="REFERENCE ELECTRIFICATION - MODERATE TECHNOLOGY ADVANCEMENT"/>
    <x v="0"/>
    <s v="CNG TRANSIT BUS"/>
    <x v="8"/>
    <s v="TRANSPORTATION"/>
    <x v="4"/>
    <s v="DIESEL FUEL"/>
    <m/>
  </r>
  <r>
    <n v="86633"/>
    <s v="REFERENCE ELECTRIFICATION - MODERATE TECHNOLOGY ADVANCEMENT"/>
    <x v="0"/>
    <s v="CNG TRANSIT BUS"/>
    <x v="8"/>
    <s v="TRANSPORTATION"/>
    <x v="4"/>
    <s v="COMPRESSED PIPELINE GAS"/>
    <n v="1216.90207691483"/>
  </r>
  <r>
    <n v="86634"/>
    <s v="REFERENCE ELECTRIFICATION - MODERATE TECHNOLOGY ADVANCEMENT"/>
    <x v="0"/>
    <s v="CNG TRANSIT BUS"/>
    <x v="9"/>
    <s v="TRANSPORTATION"/>
    <x v="4"/>
    <s v="GASOLINE FUEL"/>
    <m/>
  </r>
  <r>
    <n v="86635"/>
    <s v="REFERENCE ELECTRIFICATION - MODERATE TECHNOLOGY ADVANCEMENT"/>
    <x v="0"/>
    <s v="CNG TRANSIT BUS"/>
    <x v="9"/>
    <s v="TRANSPORTATION"/>
    <x v="4"/>
    <s v="ELECTRICITY"/>
    <m/>
  </r>
  <r>
    <n v="86636"/>
    <s v="REFERENCE ELECTRIFICATION - MODERATE TECHNOLOGY ADVANCEMENT"/>
    <x v="0"/>
    <s v="CNG TRANSIT BUS"/>
    <x v="9"/>
    <s v="TRANSPORTATION"/>
    <x v="4"/>
    <s v="DIESEL FUEL"/>
    <m/>
  </r>
  <r>
    <n v="86637"/>
    <s v="REFERENCE ELECTRIFICATION - MODERATE TECHNOLOGY ADVANCEMENT"/>
    <x v="0"/>
    <s v="CNG TRANSIT BUS"/>
    <x v="9"/>
    <s v="TRANSPORTATION"/>
    <x v="4"/>
    <s v="COMPRESSED PIPELINE GAS"/>
    <n v="1009291.42143461"/>
  </r>
  <r>
    <n v="86638"/>
    <s v="REFERENCE ELECTRIFICATION - MODERATE TECHNOLOGY ADVANCEMENT"/>
    <x v="0"/>
    <s v="CNG TRANSIT BUS"/>
    <x v="10"/>
    <s v="TRANSPORTATION"/>
    <x v="4"/>
    <s v="GASOLINE FUEL"/>
    <m/>
  </r>
  <r>
    <n v="86639"/>
    <s v="REFERENCE ELECTRIFICATION - MODERATE TECHNOLOGY ADVANCEMENT"/>
    <x v="0"/>
    <s v="CNG TRANSIT BUS"/>
    <x v="10"/>
    <s v="TRANSPORTATION"/>
    <x v="4"/>
    <s v="ELECTRICITY"/>
    <m/>
  </r>
  <r>
    <n v="86640"/>
    <s v="REFERENCE ELECTRIFICATION - MODERATE TECHNOLOGY ADVANCEMENT"/>
    <x v="0"/>
    <s v="CNG TRANSIT BUS"/>
    <x v="10"/>
    <s v="TRANSPORTATION"/>
    <x v="4"/>
    <s v="DIESEL FUEL"/>
    <m/>
  </r>
  <r>
    <n v="86641"/>
    <s v="REFERENCE ELECTRIFICATION - MODERATE TECHNOLOGY ADVANCEMENT"/>
    <x v="0"/>
    <s v="CNG TRANSIT BUS"/>
    <x v="10"/>
    <s v="TRANSPORTATION"/>
    <x v="4"/>
    <s v="COMPRESSED PIPELINE GAS"/>
    <n v="1037975.69008382"/>
  </r>
  <r>
    <n v="86642"/>
    <s v="REFERENCE ELECTRIFICATION - MODERATE TECHNOLOGY ADVANCEMENT"/>
    <x v="0"/>
    <s v="CNG TRANSIT BUS"/>
    <x v="11"/>
    <s v="TRANSPORTATION"/>
    <x v="4"/>
    <s v="GASOLINE FUEL"/>
    <m/>
  </r>
  <r>
    <n v="86643"/>
    <s v="REFERENCE ELECTRIFICATION - MODERATE TECHNOLOGY ADVANCEMENT"/>
    <x v="0"/>
    <s v="CNG TRANSIT BUS"/>
    <x v="11"/>
    <s v="TRANSPORTATION"/>
    <x v="4"/>
    <s v="ELECTRICITY"/>
    <m/>
  </r>
  <r>
    <n v="86644"/>
    <s v="REFERENCE ELECTRIFICATION - MODERATE TECHNOLOGY ADVANCEMENT"/>
    <x v="0"/>
    <s v="CNG TRANSIT BUS"/>
    <x v="11"/>
    <s v="TRANSPORTATION"/>
    <x v="4"/>
    <s v="DIESEL FUEL"/>
    <m/>
  </r>
  <r>
    <n v="86645"/>
    <s v="REFERENCE ELECTRIFICATION - MODERATE TECHNOLOGY ADVANCEMENT"/>
    <x v="0"/>
    <s v="CNG TRANSIT BUS"/>
    <x v="11"/>
    <s v="TRANSPORTATION"/>
    <x v="4"/>
    <s v="COMPRESSED PIPELINE GAS"/>
    <n v="59965.8943889543"/>
  </r>
  <r>
    <n v="86646"/>
    <s v="REFERENCE ELECTRIFICATION - MODERATE TECHNOLOGY ADVANCEMENT"/>
    <x v="0"/>
    <s v="CNG TRANSIT BUS"/>
    <x v="12"/>
    <s v="TRANSPORTATION"/>
    <x v="4"/>
    <s v="GASOLINE FUEL"/>
    <m/>
  </r>
  <r>
    <n v="86647"/>
    <s v="REFERENCE ELECTRIFICATION - MODERATE TECHNOLOGY ADVANCEMENT"/>
    <x v="0"/>
    <s v="CNG TRANSIT BUS"/>
    <x v="12"/>
    <s v="TRANSPORTATION"/>
    <x v="4"/>
    <s v="ELECTRICITY"/>
    <m/>
  </r>
  <r>
    <n v="86648"/>
    <s v="REFERENCE ELECTRIFICATION - MODERATE TECHNOLOGY ADVANCEMENT"/>
    <x v="0"/>
    <s v="CNG TRANSIT BUS"/>
    <x v="12"/>
    <s v="TRANSPORTATION"/>
    <x v="4"/>
    <s v="DIESEL FUEL"/>
    <m/>
  </r>
  <r>
    <n v="86649"/>
    <s v="REFERENCE ELECTRIFICATION - MODERATE TECHNOLOGY ADVANCEMENT"/>
    <x v="0"/>
    <s v="CNG TRANSIT BUS"/>
    <x v="12"/>
    <s v="TRANSPORTATION"/>
    <x v="4"/>
    <s v="COMPRESSED PIPELINE GAS"/>
    <n v="196466.666256205"/>
  </r>
  <r>
    <n v="86650"/>
    <s v="REFERENCE ELECTRIFICATION - MODERATE TECHNOLOGY ADVANCEMENT"/>
    <x v="0"/>
    <s v="CNG TRANSIT BUS"/>
    <x v="13"/>
    <s v="TRANSPORTATION"/>
    <x v="4"/>
    <s v="GASOLINE FUEL"/>
    <m/>
  </r>
  <r>
    <n v="86651"/>
    <s v="REFERENCE ELECTRIFICATION - MODERATE TECHNOLOGY ADVANCEMENT"/>
    <x v="0"/>
    <s v="CNG TRANSIT BUS"/>
    <x v="13"/>
    <s v="TRANSPORTATION"/>
    <x v="4"/>
    <s v="ELECTRICITY"/>
    <m/>
  </r>
  <r>
    <n v="86652"/>
    <s v="REFERENCE ELECTRIFICATION - MODERATE TECHNOLOGY ADVANCEMENT"/>
    <x v="0"/>
    <s v="CNG TRANSIT BUS"/>
    <x v="13"/>
    <s v="TRANSPORTATION"/>
    <x v="4"/>
    <s v="DIESEL FUEL"/>
    <m/>
  </r>
  <r>
    <n v="86653"/>
    <s v="REFERENCE ELECTRIFICATION - MODERATE TECHNOLOGY ADVANCEMENT"/>
    <x v="0"/>
    <s v="CNG TRANSIT BUS"/>
    <x v="13"/>
    <s v="TRANSPORTATION"/>
    <x v="4"/>
    <s v="COMPRESSED PIPELINE GAS"/>
    <n v="732165.8567136161"/>
  </r>
  <r>
    <n v="86654"/>
    <s v="REFERENCE ELECTRIFICATION - MODERATE TECHNOLOGY ADVANCEMENT"/>
    <x v="0"/>
    <s v="CNG TRANSIT BUS"/>
    <x v="14"/>
    <s v="TRANSPORTATION"/>
    <x v="4"/>
    <s v="GASOLINE FUEL"/>
    <m/>
  </r>
  <r>
    <n v="86655"/>
    <s v="REFERENCE ELECTRIFICATION - MODERATE TECHNOLOGY ADVANCEMENT"/>
    <x v="0"/>
    <s v="CNG TRANSIT BUS"/>
    <x v="14"/>
    <s v="TRANSPORTATION"/>
    <x v="4"/>
    <s v="ELECTRICITY"/>
    <m/>
  </r>
  <r>
    <n v="86656"/>
    <s v="REFERENCE ELECTRIFICATION - MODERATE TECHNOLOGY ADVANCEMENT"/>
    <x v="0"/>
    <s v="CNG TRANSIT BUS"/>
    <x v="14"/>
    <s v="TRANSPORTATION"/>
    <x v="4"/>
    <s v="DIESEL FUEL"/>
    <m/>
  </r>
  <r>
    <n v="86657"/>
    <s v="REFERENCE ELECTRIFICATION - MODERATE TECHNOLOGY ADVANCEMENT"/>
    <x v="0"/>
    <s v="CNG TRANSIT BUS"/>
    <x v="14"/>
    <s v="TRANSPORTATION"/>
    <x v="4"/>
    <s v="COMPRESSED PIPELINE GAS"/>
    <n v="469895.132937042"/>
  </r>
  <r>
    <n v="86658"/>
    <s v="REFERENCE ELECTRIFICATION - MODERATE TECHNOLOGY ADVANCEMENT"/>
    <x v="0"/>
    <s v="CNG TRANSIT BUS"/>
    <x v="15"/>
    <s v="TRANSPORTATION"/>
    <x v="4"/>
    <s v="GASOLINE FUEL"/>
    <m/>
  </r>
  <r>
    <n v="86659"/>
    <s v="REFERENCE ELECTRIFICATION - MODERATE TECHNOLOGY ADVANCEMENT"/>
    <x v="0"/>
    <s v="CNG TRANSIT BUS"/>
    <x v="15"/>
    <s v="TRANSPORTATION"/>
    <x v="4"/>
    <s v="ELECTRICITY"/>
    <m/>
  </r>
  <r>
    <n v="86660"/>
    <s v="REFERENCE ELECTRIFICATION - MODERATE TECHNOLOGY ADVANCEMENT"/>
    <x v="0"/>
    <s v="CNG TRANSIT BUS"/>
    <x v="15"/>
    <s v="TRANSPORTATION"/>
    <x v="4"/>
    <s v="DIESEL FUEL"/>
    <m/>
  </r>
  <r>
    <n v="86661"/>
    <s v="REFERENCE ELECTRIFICATION - MODERATE TECHNOLOGY ADVANCEMENT"/>
    <x v="0"/>
    <s v="CNG TRANSIT BUS"/>
    <x v="15"/>
    <s v="TRANSPORTATION"/>
    <x v="4"/>
    <s v="COMPRESSED PIPELINE GAS"/>
    <n v="118575.736156912"/>
  </r>
  <r>
    <n v="86662"/>
    <s v="REFERENCE ELECTRIFICATION - MODERATE TECHNOLOGY ADVANCEMENT"/>
    <x v="0"/>
    <s v="CNG TRANSIT BUS"/>
    <x v="16"/>
    <s v="TRANSPORTATION"/>
    <x v="4"/>
    <s v="GASOLINE FUEL"/>
    <m/>
  </r>
  <r>
    <n v="86663"/>
    <s v="REFERENCE ELECTRIFICATION - MODERATE TECHNOLOGY ADVANCEMENT"/>
    <x v="0"/>
    <s v="CNG TRANSIT BUS"/>
    <x v="16"/>
    <s v="TRANSPORTATION"/>
    <x v="4"/>
    <s v="ELECTRICITY"/>
    <m/>
  </r>
  <r>
    <n v="86664"/>
    <s v="REFERENCE ELECTRIFICATION - MODERATE TECHNOLOGY ADVANCEMENT"/>
    <x v="0"/>
    <s v="CNG TRANSIT BUS"/>
    <x v="16"/>
    <s v="TRANSPORTATION"/>
    <x v="4"/>
    <s v="DIESEL FUEL"/>
    <m/>
  </r>
  <r>
    <n v="86665"/>
    <s v="REFERENCE ELECTRIFICATION - MODERATE TECHNOLOGY ADVANCEMENT"/>
    <x v="0"/>
    <s v="CNG TRANSIT BUS"/>
    <x v="16"/>
    <s v="TRANSPORTATION"/>
    <x v="4"/>
    <s v="COMPRESSED PIPELINE GAS"/>
    <n v="173474.202010953"/>
  </r>
  <r>
    <n v="86666"/>
    <s v="REFERENCE ELECTRIFICATION - MODERATE TECHNOLOGY ADVANCEMENT"/>
    <x v="0"/>
    <s v="CNG TRANSIT BUS"/>
    <x v="17"/>
    <s v="TRANSPORTATION"/>
    <x v="4"/>
    <s v="GASOLINE FUEL"/>
    <m/>
  </r>
  <r>
    <n v="86667"/>
    <s v="REFERENCE ELECTRIFICATION - MODERATE TECHNOLOGY ADVANCEMENT"/>
    <x v="0"/>
    <s v="CNG TRANSIT BUS"/>
    <x v="17"/>
    <s v="TRANSPORTATION"/>
    <x v="4"/>
    <s v="ELECTRICITY"/>
    <m/>
  </r>
  <r>
    <n v="86668"/>
    <s v="REFERENCE ELECTRIFICATION - MODERATE TECHNOLOGY ADVANCEMENT"/>
    <x v="0"/>
    <s v="CNG TRANSIT BUS"/>
    <x v="17"/>
    <s v="TRANSPORTATION"/>
    <x v="4"/>
    <s v="DIESEL FUEL"/>
    <m/>
  </r>
  <r>
    <n v="86669"/>
    <s v="REFERENCE ELECTRIFICATION - MODERATE TECHNOLOGY ADVANCEMENT"/>
    <x v="0"/>
    <s v="CNG TRANSIT BUS"/>
    <x v="17"/>
    <s v="TRANSPORTATION"/>
    <x v="4"/>
    <s v="COMPRESSED PIPELINE GAS"/>
    <n v="89553.037516016"/>
  </r>
  <r>
    <n v="86670"/>
    <s v="REFERENCE ELECTRIFICATION - MODERATE TECHNOLOGY ADVANCEMENT"/>
    <x v="0"/>
    <s v="CNG TRANSIT BUS"/>
    <x v="18"/>
    <s v="TRANSPORTATION"/>
    <x v="4"/>
    <s v="GASOLINE FUEL"/>
    <m/>
  </r>
  <r>
    <n v="86671"/>
    <s v="REFERENCE ELECTRIFICATION - MODERATE TECHNOLOGY ADVANCEMENT"/>
    <x v="0"/>
    <s v="CNG TRANSIT BUS"/>
    <x v="18"/>
    <s v="TRANSPORTATION"/>
    <x v="4"/>
    <s v="ELECTRICITY"/>
    <m/>
  </r>
  <r>
    <n v="86672"/>
    <s v="REFERENCE ELECTRIFICATION - MODERATE TECHNOLOGY ADVANCEMENT"/>
    <x v="0"/>
    <s v="CNG TRANSIT BUS"/>
    <x v="18"/>
    <s v="TRANSPORTATION"/>
    <x v="4"/>
    <s v="DIESEL FUEL"/>
    <m/>
  </r>
  <r>
    <n v="86673"/>
    <s v="REFERENCE ELECTRIFICATION - MODERATE TECHNOLOGY ADVANCEMENT"/>
    <x v="0"/>
    <s v="CNG TRANSIT BUS"/>
    <x v="18"/>
    <s v="TRANSPORTATION"/>
    <x v="4"/>
    <s v="COMPRESSED PIPELINE GAS"/>
    <n v="243077.75655823"/>
  </r>
  <r>
    <n v="86674"/>
    <s v="REFERENCE ELECTRIFICATION - MODERATE TECHNOLOGY ADVANCEMENT"/>
    <x v="0"/>
    <s v="CNG TRANSIT BUS"/>
    <x v="19"/>
    <s v="TRANSPORTATION"/>
    <x v="4"/>
    <s v="GASOLINE FUEL"/>
    <m/>
  </r>
  <r>
    <n v="86675"/>
    <s v="REFERENCE ELECTRIFICATION - MODERATE TECHNOLOGY ADVANCEMENT"/>
    <x v="0"/>
    <s v="CNG TRANSIT BUS"/>
    <x v="19"/>
    <s v="TRANSPORTATION"/>
    <x v="4"/>
    <s v="ELECTRICITY"/>
    <m/>
  </r>
  <r>
    <n v="86676"/>
    <s v="REFERENCE ELECTRIFICATION - MODERATE TECHNOLOGY ADVANCEMENT"/>
    <x v="0"/>
    <s v="CNG TRANSIT BUS"/>
    <x v="19"/>
    <s v="TRANSPORTATION"/>
    <x v="4"/>
    <s v="DIESEL FUEL"/>
    <m/>
  </r>
  <r>
    <n v="86677"/>
    <s v="REFERENCE ELECTRIFICATION - MODERATE TECHNOLOGY ADVANCEMENT"/>
    <x v="0"/>
    <s v="CNG TRANSIT BUS"/>
    <x v="19"/>
    <s v="TRANSPORTATION"/>
    <x v="4"/>
    <s v="COMPRESSED PIPELINE GAS"/>
    <n v="494095.695848117"/>
  </r>
  <r>
    <n v="86678"/>
    <s v="REFERENCE ELECTRIFICATION - MODERATE TECHNOLOGY ADVANCEMENT"/>
    <x v="0"/>
    <s v="CNG TRANSIT BUS"/>
    <x v="20"/>
    <s v="TRANSPORTATION"/>
    <x v="4"/>
    <s v="GASOLINE FUEL"/>
    <m/>
  </r>
  <r>
    <n v="86679"/>
    <s v="REFERENCE ELECTRIFICATION - MODERATE TECHNOLOGY ADVANCEMENT"/>
    <x v="0"/>
    <s v="CNG TRANSIT BUS"/>
    <x v="20"/>
    <s v="TRANSPORTATION"/>
    <x v="4"/>
    <s v="ELECTRICITY"/>
    <m/>
  </r>
  <r>
    <n v="86680"/>
    <s v="REFERENCE ELECTRIFICATION - MODERATE TECHNOLOGY ADVANCEMENT"/>
    <x v="0"/>
    <s v="CNG TRANSIT BUS"/>
    <x v="20"/>
    <s v="TRANSPORTATION"/>
    <x v="4"/>
    <s v="DIESEL FUEL"/>
    <m/>
  </r>
  <r>
    <n v="86681"/>
    <s v="REFERENCE ELECTRIFICATION - MODERATE TECHNOLOGY ADVANCEMENT"/>
    <x v="0"/>
    <s v="CNG TRANSIT BUS"/>
    <x v="20"/>
    <s v="TRANSPORTATION"/>
    <x v="4"/>
    <s v="COMPRESSED PIPELINE GAS"/>
    <n v="183639.33211465"/>
  </r>
  <r>
    <n v="86682"/>
    <s v="REFERENCE ELECTRIFICATION - MODERATE TECHNOLOGY ADVANCEMENT"/>
    <x v="0"/>
    <s v="CNG TRANSIT BUS"/>
    <x v="21"/>
    <s v="TRANSPORTATION"/>
    <x v="4"/>
    <s v="GASOLINE FUEL"/>
    <m/>
  </r>
  <r>
    <n v="86683"/>
    <s v="REFERENCE ELECTRIFICATION - MODERATE TECHNOLOGY ADVANCEMENT"/>
    <x v="0"/>
    <s v="CNG TRANSIT BUS"/>
    <x v="21"/>
    <s v="TRANSPORTATION"/>
    <x v="4"/>
    <s v="ELECTRICITY"/>
    <m/>
  </r>
  <r>
    <n v="86684"/>
    <s v="REFERENCE ELECTRIFICATION - MODERATE TECHNOLOGY ADVANCEMENT"/>
    <x v="0"/>
    <s v="CNG TRANSIT BUS"/>
    <x v="21"/>
    <s v="TRANSPORTATION"/>
    <x v="4"/>
    <s v="DIESEL FUEL"/>
    <m/>
  </r>
  <r>
    <n v="86685"/>
    <s v="REFERENCE ELECTRIFICATION - MODERATE TECHNOLOGY ADVANCEMENT"/>
    <x v="0"/>
    <s v="CNG TRANSIT BUS"/>
    <x v="21"/>
    <s v="TRANSPORTATION"/>
    <x v="4"/>
    <s v="COMPRESSED PIPELINE GAS"/>
    <n v="122195.165608978"/>
  </r>
  <r>
    <n v="86686"/>
    <s v="REFERENCE ELECTRIFICATION - MODERATE TECHNOLOGY ADVANCEMENT"/>
    <x v="0"/>
    <s v="CNG TRANSIT BUS"/>
    <x v="22"/>
    <s v="TRANSPORTATION"/>
    <x v="4"/>
    <s v="GASOLINE FUEL"/>
    <m/>
  </r>
  <r>
    <n v="86687"/>
    <s v="REFERENCE ELECTRIFICATION - MODERATE TECHNOLOGY ADVANCEMENT"/>
    <x v="0"/>
    <s v="CNG TRANSIT BUS"/>
    <x v="22"/>
    <s v="TRANSPORTATION"/>
    <x v="4"/>
    <s v="ELECTRICITY"/>
    <m/>
  </r>
  <r>
    <n v="86688"/>
    <s v="REFERENCE ELECTRIFICATION - MODERATE TECHNOLOGY ADVANCEMENT"/>
    <x v="0"/>
    <s v="CNG TRANSIT BUS"/>
    <x v="22"/>
    <s v="TRANSPORTATION"/>
    <x v="4"/>
    <s v="DIESEL FUEL"/>
    <m/>
  </r>
  <r>
    <n v="86689"/>
    <s v="REFERENCE ELECTRIFICATION - MODERATE TECHNOLOGY ADVANCEMENT"/>
    <x v="0"/>
    <s v="CNG TRANSIT BUS"/>
    <x v="22"/>
    <s v="TRANSPORTATION"/>
    <x v="4"/>
    <s v="COMPRESSED PIPELINE GAS"/>
    <n v="762829.797218284"/>
  </r>
  <r>
    <n v="86690"/>
    <s v="REFERENCE ELECTRIFICATION - MODERATE TECHNOLOGY ADVANCEMENT"/>
    <x v="0"/>
    <s v="CNG TRANSIT BUS"/>
    <x v="23"/>
    <s v="TRANSPORTATION"/>
    <x v="4"/>
    <s v="GASOLINE FUEL"/>
    <m/>
  </r>
  <r>
    <n v="86691"/>
    <s v="REFERENCE ELECTRIFICATION - MODERATE TECHNOLOGY ADVANCEMENT"/>
    <x v="0"/>
    <s v="CNG TRANSIT BUS"/>
    <x v="23"/>
    <s v="TRANSPORTATION"/>
    <x v="4"/>
    <s v="ELECTRICITY"/>
    <m/>
  </r>
  <r>
    <n v="86692"/>
    <s v="REFERENCE ELECTRIFICATION - MODERATE TECHNOLOGY ADVANCEMENT"/>
    <x v="0"/>
    <s v="CNG TRANSIT BUS"/>
    <x v="23"/>
    <s v="TRANSPORTATION"/>
    <x v="4"/>
    <s v="DIESEL FUEL"/>
    <m/>
  </r>
  <r>
    <n v="86693"/>
    <s v="REFERENCE ELECTRIFICATION - MODERATE TECHNOLOGY ADVANCEMENT"/>
    <x v="0"/>
    <s v="CNG TRANSIT BUS"/>
    <x v="23"/>
    <s v="TRANSPORTATION"/>
    <x v="4"/>
    <s v="COMPRESSED PIPELINE GAS"/>
    <n v="177869.692732694"/>
  </r>
  <r>
    <n v="86694"/>
    <s v="REFERENCE ELECTRIFICATION - MODERATE TECHNOLOGY ADVANCEMENT"/>
    <x v="0"/>
    <s v="CNG TRANSIT BUS"/>
    <x v="24"/>
    <s v="TRANSPORTATION"/>
    <x v="4"/>
    <s v="GASOLINE FUEL"/>
    <m/>
  </r>
  <r>
    <n v="86695"/>
    <s v="REFERENCE ELECTRIFICATION - MODERATE TECHNOLOGY ADVANCEMENT"/>
    <x v="0"/>
    <s v="CNG TRANSIT BUS"/>
    <x v="24"/>
    <s v="TRANSPORTATION"/>
    <x v="4"/>
    <s v="ELECTRICITY"/>
    <m/>
  </r>
  <r>
    <n v="86696"/>
    <s v="REFERENCE ELECTRIFICATION - MODERATE TECHNOLOGY ADVANCEMENT"/>
    <x v="0"/>
    <s v="CNG TRANSIT BUS"/>
    <x v="24"/>
    <s v="TRANSPORTATION"/>
    <x v="4"/>
    <s v="DIESEL FUEL"/>
    <m/>
  </r>
  <r>
    <n v="86697"/>
    <s v="REFERENCE ELECTRIFICATION - MODERATE TECHNOLOGY ADVANCEMENT"/>
    <x v="0"/>
    <s v="CNG TRANSIT BUS"/>
    <x v="24"/>
    <s v="TRANSPORTATION"/>
    <x v="4"/>
    <s v="COMPRESSED PIPELINE GAS"/>
    <n v="105397.706917403"/>
  </r>
  <r>
    <n v="86698"/>
    <s v="REFERENCE ELECTRIFICATION - MODERATE TECHNOLOGY ADVANCEMENT"/>
    <x v="0"/>
    <s v="CNG TRANSIT BUS"/>
    <x v="25"/>
    <s v="TRANSPORTATION"/>
    <x v="4"/>
    <s v="GASOLINE FUEL"/>
    <m/>
  </r>
  <r>
    <n v="86699"/>
    <s v="REFERENCE ELECTRIFICATION - MODERATE TECHNOLOGY ADVANCEMENT"/>
    <x v="0"/>
    <s v="CNG TRANSIT BUS"/>
    <x v="25"/>
    <s v="TRANSPORTATION"/>
    <x v="4"/>
    <s v="ELECTRICITY"/>
    <m/>
  </r>
  <r>
    <n v="86700"/>
    <s v="REFERENCE ELECTRIFICATION - MODERATE TECHNOLOGY ADVANCEMENT"/>
    <x v="0"/>
    <s v="CNG TRANSIT BUS"/>
    <x v="25"/>
    <s v="TRANSPORTATION"/>
    <x v="4"/>
    <s v="DIESEL FUEL"/>
    <m/>
  </r>
  <r>
    <n v="86701"/>
    <s v="REFERENCE ELECTRIFICATION - MODERATE TECHNOLOGY ADVANCEMENT"/>
    <x v="0"/>
    <s v="CNG TRANSIT BUS"/>
    <x v="25"/>
    <s v="TRANSPORTATION"/>
    <x v="4"/>
    <s v="COMPRESSED PIPELINE GAS"/>
    <n v="146783.363082541"/>
  </r>
  <r>
    <n v="86702"/>
    <s v="REFERENCE ELECTRIFICATION - MODERATE TECHNOLOGY ADVANCEMENT"/>
    <x v="0"/>
    <s v="CNG TRANSIT BUS"/>
    <x v="26"/>
    <s v="TRANSPORTATION"/>
    <x v="4"/>
    <s v="GASOLINE FUEL"/>
    <m/>
  </r>
  <r>
    <n v="86703"/>
    <s v="REFERENCE ELECTRIFICATION - MODERATE TECHNOLOGY ADVANCEMENT"/>
    <x v="0"/>
    <s v="CNG TRANSIT BUS"/>
    <x v="26"/>
    <s v="TRANSPORTATION"/>
    <x v="4"/>
    <s v="ELECTRICITY"/>
    <m/>
  </r>
  <r>
    <n v="86704"/>
    <s v="REFERENCE ELECTRIFICATION - MODERATE TECHNOLOGY ADVANCEMENT"/>
    <x v="0"/>
    <s v="CNG TRANSIT BUS"/>
    <x v="26"/>
    <s v="TRANSPORTATION"/>
    <x v="4"/>
    <s v="DIESEL FUEL"/>
    <m/>
  </r>
  <r>
    <n v="86705"/>
    <s v="REFERENCE ELECTRIFICATION - MODERATE TECHNOLOGY ADVANCEMENT"/>
    <x v="0"/>
    <s v="CNG TRANSIT BUS"/>
    <x v="26"/>
    <s v="TRANSPORTATION"/>
    <x v="4"/>
    <s v="COMPRESSED PIPELINE GAS"/>
    <n v="345508.591632163"/>
  </r>
  <r>
    <n v="86706"/>
    <s v="REFERENCE ELECTRIFICATION - MODERATE TECHNOLOGY ADVANCEMENT"/>
    <x v="0"/>
    <s v="CNG TRANSIT BUS"/>
    <x v="27"/>
    <s v="TRANSPORTATION"/>
    <x v="4"/>
    <s v="GASOLINE FUEL"/>
    <m/>
  </r>
  <r>
    <n v="86707"/>
    <s v="REFERENCE ELECTRIFICATION - MODERATE TECHNOLOGY ADVANCEMENT"/>
    <x v="0"/>
    <s v="CNG TRANSIT BUS"/>
    <x v="27"/>
    <s v="TRANSPORTATION"/>
    <x v="4"/>
    <s v="ELECTRICITY"/>
    <m/>
  </r>
  <r>
    <n v="86708"/>
    <s v="REFERENCE ELECTRIFICATION - MODERATE TECHNOLOGY ADVANCEMENT"/>
    <x v="0"/>
    <s v="CNG TRANSIT BUS"/>
    <x v="27"/>
    <s v="TRANSPORTATION"/>
    <x v="4"/>
    <s v="DIESEL FUEL"/>
    <m/>
  </r>
  <r>
    <n v="86709"/>
    <s v="REFERENCE ELECTRIFICATION - MODERATE TECHNOLOGY ADVANCEMENT"/>
    <x v="0"/>
    <s v="CNG TRANSIT BUS"/>
    <x v="27"/>
    <s v="TRANSPORTATION"/>
    <x v="4"/>
    <s v="COMPRESSED PIPELINE GAS"/>
    <n v="163059.309543529"/>
  </r>
  <r>
    <n v="86710"/>
    <s v="REFERENCE ELECTRIFICATION - MODERATE TECHNOLOGY ADVANCEMENT"/>
    <x v="0"/>
    <s v="CNG TRANSIT BUS"/>
    <x v="28"/>
    <s v="TRANSPORTATION"/>
    <x v="4"/>
    <s v="GASOLINE FUEL"/>
    <m/>
  </r>
  <r>
    <n v="86711"/>
    <s v="REFERENCE ELECTRIFICATION - MODERATE TECHNOLOGY ADVANCEMENT"/>
    <x v="0"/>
    <s v="CNG TRANSIT BUS"/>
    <x v="28"/>
    <s v="TRANSPORTATION"/>
    <x v="4"/>
    <s v="ELECTRICITY"/>
    <m/>
  </r>
  <r>
    <n v="86712"/>
    <s v="REFERENCE ELECTRIFICATION - MODERATE TECHNOLOGY ADVANCEMENT"/>
    <x v="0"/>
    <s v="CNG TRANSIT BUS"/>
    <x v="28"/>
    <s v="TRANSPORTATION"/>
    <x v="4"/>
    <s v="DIESEL FUEL"/>
    <m/>
  </r>
  <r>
    <n v="86713"/>
    <s v="REFERENCE ELECTRIFICATION - MODERATE TECHNOLOGY ADVANCEMENT"/>
    <x v="0"/>
    <s v="CNG TRANSIT BUS"/>
    <x v="28"/>
    <s v="TRANSPORTATION"/>
    <x v="4"/>
    <s v="COMPRESSED PIPELINE GAS"/>
    <n v="260095.375930698"/>
  </r>
  <r>
    <n v="86714"/>
    <s v="REFERENCE ELECTRIFICATION - MODERATE TECHNOLOGY ADVANCEMENT"/>
    <x v="0"/>
    <s v="CNG TRANSIT BUS"/>
    <x v="29"/>
    <s v="TRANSPORTATION"/>
    <x v="4"/>
    <s v="GASOLINE FUEL"/>
    <m/>
  </r>
  <r>
    <n v="86715"/>
    <s v="REFERENCE ELECTRIFICATION - MODERATE TECHNOLOGY ADVANCEMENT"/>
    <x v="0"/>
    <s v="CNG TRANSIT BUS"/>
    <x v="29"/>
    <s v="TRANSPORTATION"/>
    <x v="4"/>
    <s v="ELECTRICITY"/>
    <m/>
  </r>
  <r>
    <n v="86716"/>
    <s v="REFERENCE ELECTRIFICATION - MODERATE TECHNOLOGY ADVANCEMENT"/>
    <x v="0"/>
    <s v="CNG TRANSIT BUS"/>
    <x v="29"/>
    <s v="TRANSPORTATION"/>
    <x v="4"/>
    <s v="DIESEL FUEL"/>
    <m/>
  </r>
  <r>
    <n v="86717"/>
    <s v="REFERENCE ELECTRIFICATION - MODERATE TECHNOLOGY ADVANCEMENT"/>
    <x v="0"/>
    <s v="CNG TRANSIT BUS"/>
    <x v="29"/>
    <s v="TRANSPORTATION"/>
    <x v="4"/>
    <s v="COMPRESSED PIPELINE GAS"/>
    <n v="136805.039509664"/>
  </r>
  <r>
    <n v="86718"/>
    <s v="REFERENCE ELECTRIFICATION - MODERATE TECHNOLOGY ADVANCEMENT"/>
    <x v="0"/>
    <s v="CNG TRANSIT BUS"/>
    <x v="30"/>
    <s v="TRANSPORTATION"/>
    <x v="4"/>
    <s v="GASOLINE FUEL"/>
    <m/>
  </r>
  <r>
    <n v="86719"/>
    <s v="REFERENCE ELECTRIFICATION - MODERATE TECHNOLOGY ADVANCEMENT"/>
    <x v="0"/>
    <s v="CNG TRANSIT BUS"/>
    <x v="30"/>
    <s v="TRANSPORTATION"/>
    <x v="4"/>
    <s v="ELECTRICITY"/>
    <m/>
  </r>
  <r>
    <n v="86720"/>
    <s v="REFERENCE ELECTRIFICATION - MODERATE TECHNOLOGY ADVANCEMENT"/>
    <x v="0"/>
    <s v="CNG TRANSIT BUS"/>
    <x v="30"/>
    <s v="TRANSPORTATION"/>
    <x v="4"/>
    <s v="DIESEL FUEL"/>
    <m/>
  </r>
  <r>
    <n v="86721"/>
    <s v="REFERENCE ELECTRIFICATION - MODERATE TECHNOLOGY ADVANCEMENT"/>
    <x v="0"/>
    <s v="CNG TRANSIT BUS"/>
    <x v="30"/>
    <s v="TRANSPORTATION"/>
    <x v="4"/>
    <s v="COMPRESSED PIPELINE GAS"/>
    <n v="575232.010208108"/>
  </r>
  <r>
    <n v="86722"/>
    <s v="REFERENCE ELECTRIFICATION - MODERATE TECHNOLOGY ADVANCEMENT"/>
    <x v="0"/>
    <s v="CNG TRANSIT BUS"/>
    <x v="31"/>
    <s v="TRANSPORTATION"/>
    <x v="4"/>
    <s v="GASOLINE FUEL"/>
    <m/>
  </r>
  <r>
    <n v="86723"/>
    <s v="REFERENCE ELECTRIFICATION - MODERATE TECHNOLOGY ADVANCEMENT"/>
    <x v="0"/>
    <s v="CNG TRANSIT BUS"/>
    <x v="31"/>
    <s v="TRANSPORTATION"/>
    <x v="4"/>
    <s v="ELECTRICITY"/>
    <m/>
  </r>
  <r>
    <n v="86724"/>
    <s v="REFERENCE ELECTRIFICATION - MODERATE TECHNOLOGY ADVANCEMENT"/>
    <x v="0"/>
    <s v="CNG TRANSIT BUS"/>
    <x v="31"/>
    <s v="TRANSPORTATION"/>
    <x v="4"/>
    <s v="DIESEL FUEL"/>
    <m/>
  </r>
  <r>
    <n v="86725"/>
    <s v="REFERENCE ELECTRIFICATION - MODERATE TECHNOLOGY ADVANCEMENT"/>
    <x v="0"/>
    <s v="CNG TRANSIT BUS"/>
    <x v="31"/>
    <s v="TRANSPORTATION"/>
    <x v="4"/>
    <s v="COMPRESSED PIPELINE GAS"/>
    <n v="286045.649867345"/>
  </r>
  <r>
    <n v="86726"/>
    <s v="REFERENCE ELECTRIFICATION - MODERATE TECHNOLOGY ADVANCEMENT"/>
    <x v="0"/>
    <s v="CNG TRANSIT BUS"/>
    <x v="32"/>
    <s v="TRANSPORTATION"/>
    <x v="4"/>
    <s v="GASOLINE FUEL"/>
    <m/>
  </r>
  <r>
    <n v="86727"/>
    <s v="REFERENCE ELECTRIFICATION - MODERATE TECHNOLOGY ADVANCEMENT"/>
    <x v="0"/>
    <s v="CNG TRANSIT BUS"/>
    <x v="32"/>
    <s v="TRANSPORTATION"/>
    <x v="4"/>
    <s v="ELECTRICITY"/>
    <m/>
  </r>
  <r>
    <n v="86728"/>
    <s v="REFERENCE ELECTRIFICATION - MODERATE TECHNOLOGY ADVANCEMENT"/>
    <x v="0"/>
    <s v="CNG TRANSIT BUS"/>
    <x v="32"/>
    <s v="TRANSPORTATION"/>
    <x v="4"/>
    <s v="DIESEL FUEL"/>
    <m/>
  </r>
  <r>
    <n v="86729"/>
    <s v="REFERENCE ELECTRIFICATION - MODERATE TECHNOLOGY ADVANCEMENT"/>
    <x v="0"/>
    <s v="CNG TRANSIT BUS"/>
    <x v="32"/>
    <s v="TRANSPORTATION"/>
    <x v="4"/>
    <s v="COMPRESSED PIPELINE GAS"/>
    <n v="3660184.79875528"/>
  </r>
  <r>
    <n v="86730"/>
    <s v="REFERENCE ELECTRIFICATION - MODERATE TECHNOLOGY ADVANCEMENT"/>
    <x v="0"/>
    <s v="CNG TRANSIT BUS"/>
    <x v="33"/>
    <s v="TRANSPORTATION"/>
    <x v="4"/>
    <s v="GASOLINE FUEL"/>
    <m/>
  </r>
  <r>
    <n v="86731"/>
    <s v="REFERENCE ELECTRIFICATION - MODERATE TECHNOLOGY ADVANCEMENT"/>
    <x v="0"/>
    <s v="CNG TRANSIT BUS"/>
    <x v="33"/>
    <s v="TRANSPORTATION"/>
    <x v="4"/>
    <s v="ELECTRICITY"/>
    <m/>
  </r>
  <r>
    <n v="86732"/>
    <s v="REFERENCE ELECTRIFICATION - MODERATE TECHNOLOGY ADVANCEMENT"/>
    <x v="0"/>
    <s v="CNG TRANSIT BUS"/>
    <x v="33"/>
    <s v="TRANSPORTATION"/>
    <x v="4"/>
    <s v="DIESEL FUEL"/>
    <m/>
  </r>
  <r>
    <n v="86733"/>
    <s v="REFERENCE ELECTRIFICATION - MODERATE TECHNOLOGY ADVANCEMENT"/>
    <x v="0"/>
    <s v="CNG TRANSIT BUS"/>
    <x v="33"/>
    <s v="TRANSPORTATION"/>
    <x v="4"/>
    <s v="COMPRESSED PIPELINE GAS"/>
    <n v="885347.966058852"/>
  </r>
  <r>
    <n v="86734"/>
    <s v="REFERENCE ELECTRIFICATION - MODERATE TECHNOLOGY ADVANCEMENT"/>
    <x v="0"/>
    <s v="CNG TRANSIT BUS"/>
    <x v="34"/>
    <s v="TRANSPORTATION"/>
    <x v="4"/>
    <s v="GASOLINE FUEL"/>
    <m/>
  </r>
  <r>
    <n v="86735"/>
    <s v="REFERENCE ELECTRIFICATION - MODERATE TECHNOLOGY ADVANCEMENT"/>
    <x v="0"/>
    <s v="CNG TRANSIT BUS"/>
    <x v="34"/>
    <s v="TRANSPORTATION"/>
    <x v="4"/>
    <s v="ELECTRICITY"/>
    <m/>
  </r>
  <r>
    <n v="86736"/>
    <s v="REFERENCE ELECTRIFICATION - MODERATE TECHNOLOGY ADVANCEMENT"/>
    <x v="0"/>
    <s v="CNG TRANSIT BUS"/>
    <x v="34"/>
    <s v="TRANSPORTATION"/>
    <x v="4"/>
    <s v="DIESEL FUEL"/>
    <m/>
  </r>
  <r>
    <n v="86737"/>
    <s v="REFERENCE ELECTRIFICATION - MODERATE TECHNOLOGY ADVANCEMENT"/>
    <x v="0"/>
    <s v="CNG TRANSIT BUS"/>
    <x v="34"/>
    <s v="TRANSPORTATION"/>
    <x v="4"/>
    <s v="COMPRESSED PIPELINE GAS"/>
    <n v="149008.199030379"/>
  </r>
  <r>
    <n v="86738"/>
    <s v="REFERENCE ELECTRIFICATION - MODERATE TECHNOLOGY ADVANCEMENT"/>
    <x v="0"/>
    <s v="CNG TRANSIT BUS"/>
    <x v="35"/>
    <s v="TRANSPORTATION"/>
    <x v="4"/>
    <s v="GASOLINE FUEL"/>
    <m/>
  </r>
  <r>
    <n v="86739"/>
    <s v="REFERENCE ELECTRIFICATION - MODERATE TECHNOLOGY ADVANCEMENT"/>
    <x v="0"/>
    <s v="CNG TRANSIT BUS"/>
    <x v="35"/>
    <s v="TRANSPORTATION"/>
    <x v="4"/>
    <s v="ELECTRICITY"/>
    <m/>
  </r>
  <r>
    <n v="86740"/>
    <s v="REFERENCE ELECTRIFICATION - MODERATE TECHNOLOGY ADVANCEMENT"/>
    <x v="0"/>
    <s v="CNG TRANSIT BUS"/>
    <x v="35"/>
    <s v="TRANSPORTATION"/>
    <x v="4"/>
    <s v="DIESEL FUEL"/>
    <m/>
  </r>
  <r>
    <n v="86741"/>
    <s v="REFERENCE ELECTRIFICATION - MODERATE TECHNOLOGY ADVANCEMENT"/>
    <x v="0"/>
    <s v="CNG TRANSIT BUS"/>
    <x v="35"/>
    <s v="TRANSPORTATION"/>
    <x v="4"/>
    <s v="COMPRESSED PIPELINE GAS"/>
    <n v="536451.240717846"/>
  </r>
  <r>
    <n v="86742"/>
    <s v="REFERENCE ELECTRIFICATION - MODERATE TECHNOLOGY ADVANCEMENT"/>
    <x v="0"/>
    <s v="CNG TRANSIT BUS"/>
    <x v="36"/>
    <s v="TRANSPORTATION"/>
    <x v="4"/>
    <s v="GASOLINE FUEL"/>
    <m/>
  </r>
  <r>
    <n v="86743"/>
    <s v="REFERENCE ELECTRIFICATION - MODERATE TECHNOLOGY ADVANCEMENT"/>
    <x v="0"/>
    <s v="CNG TRANSIT BUS"/>
    <x v="36"/>
    <s v="TRANSPORTATION"/>
    <x v="4"/>
    <s v="ELECTRICITY"/>
    <m/>
  </r>
  <r>
    <n v="86744"/>
    <s v="REFERENCE ELECTRIFICATION - MODERATE TECHNOLOGY ADVANCEMENT"/>
    <x v="0"/>
    <s v="CNG TRANSIT BUS"/>
    <x v="36"/>
    <s v="TRANSPORTATION"/>
    <x v="4"/>
    <s v="DIESEL FUEL"/>
    <m/>
  </r>
  <r>
    <n v="86745"/>
    <s v="REFERENCE ELECTRIFICATION - MODERATE TECHNOLOGY ADVANCEMENT"/>
    <x v="0"/>
    <s v="CNG TRANSIT BUS"/>
    <x v="36"/>
    <s v="TRANSPORTATION"/>
    <x v="4"/>
    <s v="COMPRESSED PIPELINE GAS"/>
    <n v="371000.011331223"/>
  </r>
  <r>
    <n v="86746"/>
    <s v="REFERENCE ELECTRIFICATION - MODERATE TECHNOLOGY ADVANCEMENT"/>
    <x v="0"/>
    <s v="CNG TRANSIT BUS"/>
    <x v="37"/>
    <s v="TRANSPORTATION"/>
    <x v="4"/>
    <s v="GASOLINE FUEL"/>
    <m/>
  </r>
  <r>
    <n v="86747"/>
    <s v="REFERENCE ELECTRIFICATION - MODERATE TECHNOLOGY ADVANCEMENT"/>
    <x v="0"/>
    <s v="CNG TRANSIT BUS"/>
    <x v="37"/>
    <s v="TRANSPORTATION"/>
    <x v="4"/>
    <s v="ELECTRICITY"/>
    <m/>
  </r>
  <r>
    <n v="86748"/>
    <s v="REFERENCE ELECTRIFICATION - MODERATE TECHNOLOGY ADVANCEMENT"/>
    <x v="0"/>
    <s v="CNG TRANSIT BUS"/>
    <x v="37"/>
    <s v="TRANSPORTATION"/>
    <x v="4"/>
    <s v="DIESEL FUEL"/>
    <m/>
  </r>
  <r>
    <n v="86749"/>
    <s v="REFERENCE ELECTRIFICATION - MODERATE TECHNOLOGY ADVANCEMENT"/>
    <x v="0"/>
    <s v="CNG TRANSIT BUS"/>
    <x v="37"/>
    <s v="TRANSPORTATION"/>
    <x v="4"/>
    <s v="COMPRESSED PIPELINE GAS"/>
    <n v="895294.187991512"/>
  </r>
  <r>
    <n v="86750"/>
    <s v="REFERENCE ELECTRIFICATION - MODERATE TECHNOLOGY ADVANCEMENT"/>
    <x v="0"/>
    <s v="CNG TRANSIT BUS"/>
    <x v="38"/>
    <s v="TRANSPORTATION"/>
    <x v="4"/>
    <s v="GASOLINE FUEL"/>
    <m/>
  </r>
  <r>
    <n v="86751"/>
    <s v="REFERENCE ELECTRIFICATION - MODERATE TECHNOLOGY ADVANCEMENT"/>
    <x v="0"/>
    <s v="CNG TRANSIT BUS"/>
    <x v="38"/>
    <s v="TRANSPORTATION"/>
    <x v="4"/>
    <s v="ELECTRICITY"/>
    <m/>
  </r>
  <r>
    <n v="86752"/>
    <s v="REFERENCE ELECTRIFICATION - MODERATE TECHNOLOGY ADVANCEMENT"/>
    <x v="0"/>
    <s v="CNG TRANSIT BUS"/>
    <x v="38"/>
    <s v="TRANSPORTATION"/>
    <x v="4"/>
    <s v="DIESEL FUEL"/>
    <m/>
  </r>
  <r>
    <n v="86753"/>
    <s v="REFERENCE ELECTRIFICATION - MODERATE TECHNOLOGY ADVANCEMENT"/>
    <x v="0"/>
    <s v="CNG TRANSIT BUS"/>
    <x v="38"/>
    <s v="TRANSPORTATION"/>
    <x v="4"/>
    <s v="COMPRESSED PIPELINE GAS"/>
    <n v="3374132.2510333"/>
  </r>
  <r>
    <n v="86754"/>
    <s v="REFERENCE ELECTRIFICATION - MODERATE TECHNOLOGY ADVANCEMENT"/>
    <x v="0"/>
    <s v="CNG TRANSIT BUS"/>
    <x v="39"/>
    <s v="TRANSPORTATION"/>
    <x v="4"/>
    <s v="GASOLINE FUEL"/>
    <m/>
  </r>
  <r>
    <n v="86755"/>
    <s v="REFERENCE ELECTRIFICATION - MODERATE TECHNOLOGY ADVANCEMENT"/>
    <x v="0"/>
    <s v="CNG TRANSIT BUS"/>
    <x v="39"/>
    <s v="TRANSPORTATION"/>
    <x v="4"/>
    <s v="ELECTRICITY"/>
    <m/>
  </r>
  <r>
    <n v="86756"/>
    <s v="REFERENCE ELECTRIFICATION - MODERATE TECHNOLOGY ADVANCEMENT"/>
    <x v="0"/>
    <s v="CNG TRANSIT BUS"/>
    <x v="39"/>
    <s v="TRANSPORTATION"/>
    <x v="4"/>
    <s v="DIESEL FUEL"/>
    <m/>
  </r>
  <r>
    <n v="86757"/>
    <s v="REFERENCE ELECTRIFICATION - MODERATE TECHNOLOGY ADVANCEMENT"/>
    <x v="0"/>
    <s v="CNG TRANSIT BUS"/>
    <x v="39"/>
    <s v="TRANSPORTATION"/>
    <x v="4"/>
    <s v="COMPRESSED PIPELINE GAS"/>
    <n v="17339.4437423706"/>
  </r>
  <r>
    <n v="86758"/>
    <s v="REFERENCE ELECTRIFICATION - MODERATE TECHNOLOGY ADVANCEMENT"/>
    <x v="0"/>
    <s v="CNG TRANSIT BUS"/>
    <x v="40"/>
    <s v="TRANSPORTATION"/>
    <x v="4"/>
    <s v="GASOLINE FUEL"/>
    <m/>
  </r>
  <r>
    <n v="86759"/>
    <s v="REFERENCE ELECTRIFICATION - MODERATE TECHNOLOGY ADVANCEMENT"/>
    <x v="0"/>
    <s v="CNG TRANSIT BUS"/>
    <x v="40"/>
    <s v="TRANSPORTATION"/>
    <x v="4"/>
    <s v="ELECTRICITY"/>
    <m/>
  </r>
  <r>
    <n v="86760"/>
    <s v="REFERENCE ELECTRIFICATION - MODERATE TECHNOLOGY ADVANCEMENT"/>
    <x v="0"/>
    <s v="CNG TRANSIT BUS"/>
    <x v="40"/>
    <s v="TRANSPORTATION"/>
    <x v="4"/>
    <s v="DIESEL FUEL"/>
    <m/>
  </r>
  <r>
    <n v="86761"/>
    <s v="REFERENCE ELECTRIFICATION - MODERATE TECHNOLOGY ADVANCEMENT"/>
    <x v="0"/>
    <s v="CNG TRANSIT BUS"/>
    <x v="40"/>
    <s v="TRANSPORTATION"/>
    <x v="4"/>
    <s v="COMPRESSED PIPELINE GAS"/>
    <n v="547411.479429433"/>
  </r>
  <r>
    <n v="86762"/>
    <s v="REFERENCE ELECTRIFICATION - MODERATE TECHNOLOGY ADVANCEMENT"/>
    <x v="0"/>
    <s v="CNG TRANSIT BUS"/>
    <x v="41"/>
    <s v="TRANSPORTATION"/>
    <x v="4"/>
    <s v="GASOLINE FUEL"/>
    <m/>
  </r>
  <r>
    <n v="86763"/>
    <s v="REFERENCE ELECTRIFICATION - MODERATE TECHNOLOGY ADVANCEMENT"/>
    <x v="0"/>
    <s v="CNG TRANSIT BUS"/>
    <x v="41"/>
    <s v="TRANSPORTATION"/>
    <x v="4"/>
    <s v="ELECTRICITY"/>
    <m/>
  </r>
  <r>
    <n v="86764"/>
    <s v="REFERENCE ELECTRIFICATION - MODERATE TECHNOLOGY ADVANCEMENT"/>
    <x v="0"/>
    <s v="CNG TRANSIT BUS"/>
    <x v="41"/>
    <s v="TRANSPORTATION"/>
    <x v="4"/>
    <s v="DIESEL FUEL"/>
    <m/>
  </r>
  <r>
    <n v="86765"/>
    <s v="REFERENCE ELECTRIFICATION - MODERATE TECHNOLOGY ADVANCEMENT"/>
    <x v="0"/>
    <s v="CNG TRANSIT BUS"/>
    <x v="41"/>
    <s v="TRANSPORTATION"/>
    <x v="4"/>
    <s v="COMPRESSED PIPELINE GAS"/>
    <n v="162376.040445316"/>
  </r>
  <r>
    <n v="86766"/>
    <s v="REFERENCE ELECTRIFICATION - MODERATE TECHNOLOGY ADVANCEMENT"/>
    <x v="0"/>
    <s v="CNG TRANSIT BUS"/>
    <x v="42"/>
    <s v="TRANSPORTATION"/>
    <x v="4"/>
    <s v="GASOLINE FUEL"/>
    <m/>
  </r>
  <r>
    <n v="86767"/>
    <s v="REFERENCE ELECTRIFICATION - MODERATE TECHNOLOGY ADVANCEMENT"/>
    <x v="0"/>
    <s v="CNG TRANSIT BUS"/>
    <x v="42"/>
    <s v="TRANSPORTATION"/>
    <x v="4"/>
    <s v="ELECTRICITY"/>
    <m/>
  </r>
  <r>
    <n v="86768"/>
    <s v="REFERENCE ELECTRIFICATION - MODERATE TECHNOLOGY ADVANCEMENT"/>
    <x v="0"/>
    <s v="CNG TRANSIT BUS"/>
    <x v="42"/>
    <s v="TRANSPORTATION"/>
    <x v="4"/>
    <s v="DIESEL FUEL"/>
    <m/>
  </r>
  <r>
    <n v="86769"/>
    <s v="REFERENCE ELECTRIFICATION - MODERATE TECHNOLOGY ADVANCEMENT"/>
    <x v="0"/>
    <s v="CNG TRANSIT BUS"/>
    <x v="42"/>
    <s v="TRANSPORTATION"/>
    <x v="4"/>
    <s v="COMPRESSED PIPELINE GAS"/>
    <n v="93432.35322824219"/>
  </r>
  <r>
    <n v="86770"/>
    <s v="REFERENCE ELECTRIFICATION - MODERATE TECHNOLOGY ADVANCEMENT"/>
    <x v="0"/>
    <s v="CNG TRANSIT BUS"/>
    <x v="43"/>
    <s v="TRANSPORTATION"/>
    <x v="4"/>
    <s v="GASOLINE FUEL"/>
    <m/>
  </r>
  <r>
    <n v="86771"/>
    <s v="REFERENCE ELECTRIFICATION - MODERATE TECHNOLOGY ADVANCEMENT"/>
    <x v="0"/>
    <s v="CNG TRANSIT BUS"/>
    <x v="43"/>
    <s v="TRANSPORTATION"/>
    <x v="4"/>
    <s v="ELECTRICITY"/>
    <m/>
  </r>
  <r>
    <n v="86772"/>
    <s v="REFERENCE ELECTRIFICATION - MODERATE TECHNOLOGY ADVANCEMENT"/>
    <x v="0"/>
    <s v="CNG TRANSIT BUS"/>
    <x v="43"/>
    <s v="TRANSPORTATION"/>
    <x v="4"/>
    <s v="DIESEL FUEL"/>
    <m/>
  </r>
  <r>
    <n v="86773"/>
    <s v="REFERENCE ELECTRIFICATION - MODERATE TECHNOLOGY ADVANCEMENT"/>
    <x v="0"/>
    <s v="CNG TRANSIT BUS"/>
    <x v="43"/>
    <s v="TRANSPORTATION"/>
    <x v="4"/>
    <s v="COMPRESSED PIPELINE GAS"/>
    <n v="1436917.8538055"/>
  </r>
  <r>
    <n v="86774"/>
    <s v="REFERENCE ELECTRIFICATION - MODERATE TECHNOLOGY ADVANCEMENT"/>
    <x v="0"/>
    <s v="CNG TRANSIT BUS"/>
    <x v="44"/>
    <s v="TRANSPORTATION"/>
    <x v="4"/>
    <s v="GASOLINE FUEL"/>
    <m/>
  </r>
  <r>
    <n v="86775"/>
    <s v="REFERENCE ELECTRIFICATION - MODERATE TECHNOLOGY ADVANCEMENT"/>
    <x v="0"/>
    <s v="CNG TRANSIT BUS"/>
    <x v="44"/>
    <s v="TRANSPORTATION"/>
    <x v="4"/>
    <s v="ELECTRICITY"/>
    <m/>
  </r>
  <r>
    <n v="86776"/>
    <s v="REFERENCE ELECTRIFICATION - MODERATE TECHNOLOGY ADVANCEMENT"/>
    <x v="0"/>
    <s v="CNG TRANSIT BUS"/>
    <x v="44"/>
    <s v="TRANSPORTATION"/>
    <x v="4"/>
    <s v="DIESEL FUEL"/>
    <m/>
  </r>
  <r>
    <n v="86777"/>
    <s v="REFERENCE ELECTRIFICATION - MODERATE TECHNOLOGY ADVANCEMENT"/>
    <x v="0"/>
    <s v="CNG TRANSIT BUS"/>
    <x v="44"/>
    <s v="TRANSPORTATION"/>
    <x v="4"/>
    <s v="COMPRESSED PIPELINE GAS"/>
    <n v="199716.137040559"/>
  </r>
  <r>
    <n v="86778"/>
    <s v="REFERENCE ELECTRIFICATION - MODERATE TECHNOLOGY ADVANCEMENT"/>
    <x v="0"/>
    <s v="CNG TRANSIT BUS"/>
    <x v="45"/>
    <s v="TRANSPORTATION"/>
    <x v="4"/>
    <s v="GASOLINE FUEL"/>
    <m/>
  </r>
  <r>
    <n v="86779"/>
    <s v="REFERENCE ELECTRIFICATION - MODERATE TECHNOLOGY ADVANCEMENT"/>
    <x v="0"/>
    <s v="CNG TRANSIT BUS"/>
    <x v="45"/>
    <s v="TRANSPORTATION"/>
    <x v="4"/>
    <s v="ELECTRICITY"/>
    <m/>
  </r>
  <r>
    <n v="86780"/>
    <s v="REFERENCE ELECTRIFICATION - MODERATE TECHNOLOGY ADVANCEMENT"/>
    <x v="0"/>
    <s v="CNG TRANSIT BUS"/>
    <x v="45"/>
    <s v="TRANSPORTATION"/>
    <x v="4"/>
    <s v="DIESEL FUEL"/>
    <m/>
  </r>
  <r>
    <n v="86781"/>
    <s v="REFERENCE ELECTRIFICATION - MODERATE TECHNOLOGY ADVANCEMENT"/>
    <x v="0"/>
    <s v="CNG TRANSIT BUS"/>
    <x v="45"/>
    <s v="TRANSPORTATION"/>
    <x v="4"/>
    <s v="COMPRESSED PIPELINE GAS"/>
    <n v="141981.401135221"/>
  </r>
  <r>
    <n v="86782"/>
    <s v="REFERENCE ELECTRIFICATION - MODERATE TECHNOLOGY ADVANCEMENT"/>
    <x v="0"/>
    <s v="CNG TRANSIT BUS"/>
    <x v="46"/>
    <s v="TRANSPORTATION"/>
    <x v="4"/>
    <s v="GASOLINE FUEL"/>
    <m/>
  </r>
  <r>
    <n v="86783"/>
    <s v="REFERENCE ELECTRIFICATION - MODERATE TECHNOLOGY ADVANCEMENT"/>
    <x v="0"/>
    <s v="CNG TRANSIT BUS"/>
    <x v="46"/>
    <s v="TRANSPORTATION"/>
    <x v="4"/>
    <s v="ELECTRICITY"/>
    <m/>
  </r>
  <r>
    <n v="86784"/>
    <s v="REFERENCE ELECTRIFICATION - MODERATE TECHNOLOGY ADVANCEMENT"/>
    <x v="0"/>
    <s v="CNG TRANSIT BUS"/>
    <x v="46"/>
    <s v="TRANSPORTATION"/>
    <x v="4"/>
    <s v="DIESEL FUEL"/>
    <m/>
  </r>
  <r>
    <n v="86785"/>
    <s v="REFERENCE ELECTRIFICATION - MODERATE TECHNOLOGY ADVANCEMENT"/>
    <x v="0"/>
    <s v="CNG TRANSIT BUS"/>
    <x v="46"/>
    <s v="TRANSPORTATION"/>
    <x v="4"/>
    <s v="COMPRESSED PIPELINE GAS"/>
    <n v="712817.593788298"/>
  </r>
  <r>
    <n v="86786"/>
    <s v="REFERENCE ELECTRIFICATION - MODERATE TECHNOLOGY ADVANCEMENT"/>
    <x v="0"/>
    <s v="CNG TRANSIT BUS"/>
    <x v="47"/>
    <s v="TRANSPORTATION"/>
    <x v="4"/>
    <s v="GASOLINE FUEL"/>
    <m/>
  </r>
  <r>
    <n v="86787"/>
    <s v="REFERENCE ELECTRIFICATION - MODERATE TECHNOLOGY ADVANCEMENT"/>
    <x v="0"/>
    <s v="CNG TRANSIT BUS"/>
    <x v="47"/>
    <s v="TRANSPORTATION"/>
    <x v="4"/>
    <s v="ELECTRICITY"/>
    <m/>
  </r>
  <r>
    <n v="86788"/>
    <s v="REFERENCE ELECTRIFICATION - MODERATE TECHNOLOGY ADVANCEMENT"/>
    <x v="0"/>
    <s v="CNG TRANSIT BUS"/>
    <x v="47"/>
    <s v="TRANSPORTATION"/>
    <x v="4"/>
    <s v="DIESEL FUEL"/>
    <m/>
  </r>
  <r>
    <n v="86789"/>
    <s v="REFERENCE ELECTRIFICATION - MODERATE TECHNOLOGY ADVANCEMENT"/>
    <x v="0"/>
    <s v="CNG TRANSIT BUS"/>
    <x v="47"/>
    <s v="TRANSPORTATION"/>
    <x v="4"/>
    <s v="COMPRESSED PIPELINE GAS"/>
    <n v="646298.157428526"/>
  </r>
  <r>
    <n v="86790"/>
    <s v="REFERENCE ELECTRIFICATION - MODERATE TECHNOLOGY ADVANCEMENT"/>
    <x v="0"/>
    <s v="CNG TRANSIT BUS"/>
    <x v="48"/>
    <s v="TRANSPORTATION"/>
    <x v="4"/>
    <s v="GASOLINE FUEL"/>
    <m/>
  </r>
  <r>
    <n v="86791"/>
    <s v="REFERENCE ELECTRIFICATION - MODERATE TECHNOLOGY ADVANCEMENT"/>
    <x v="0"/>
    <s v="CNG TRANSIT BUS"/>
    <x v="48"/>
    <s v="TRANSPORTATION"/>
    <x v="4"/>
    <s v="ELECTRICITY"/>
    <m/>
  </r>
  <r>
    <n v="86792"/>
    <s v="REFERENCE ELECTRIFICATION - MODERATE TECHNOLOGY ADVANCEMENT"/>
    <x v="0"/>
    <s v="CNG TRANSIT BUS"/>
    <x v="48"/>
    <s v="TRANSPORTATION"/>
    <x v="4"/>
    <s v="DIESEL FUEL"/>
    <m/>
  </r>
  <r>
    <n v="86793"/>
    <s v="REFERENCE ELECTRIFICATION - MODERATE TECHNOLOGY ADVANCEMENT"/>
    <x v="0"/>
    <s v="CNG TRANSIT BUS"/>
    <x v="48"/>
    <s v="TRANSPORTATION"/>
    <x v="4"/>
    <s v="COMPRESSED PIPELINE GAS"/>
    <n v="429037.124898083"/>
  </r>
  <r>
    <n v="86794"/>
    <s v="REFERENCE ELECTRIFICATION - MODERATE TECHNOLOGY ADVANCEMENT"/>
    <x v="0"/>
    <s v="CNG TRANSIT BUS"/>
    <x v="49"/>
    <s v="TRANSPORTATION"/>
    <x v="4"/>
    <s v="GASOLINE FUEL"/>
    <m/>
  </r>
  <r>
    <n v="86795"/>
    <s v="REFERENCE ELECTRIFICATION - MODERATE TECHNOLOGY ADVANCEMENT"/>
    <x v="0"/>
    <s v="CNG TRANSIT BUS"/>
    <x v="49"/>
    <s v="TRANSPORTATION"/>
    <x v="4"/>
    <s v="ELECTRICITY"/>
    <m/>
  </r>
  <r>
    <n v="86796"/>
    <s v="REFERENCE ELECTRIFICATION - MODERATE TECHNOLOGY ADVANCEMENT"/>
    <x v="0"/>
    <s v="CNG TRANSIT BUS"/>
    <x v="49"/>
    <s v="TRANSPORTATION"/>
    <x v="4"/>
    <s v="DIESEL FUEL"/>
    <m/>
  </r>
  <r>
    <n v="86797"/>
    <s v="REFERENCE ELECTRIFICATION - MODERATE TECHNOLOGY ADVANCEMENT"/>
    <x v="0"/>
    <s v="CNG TRANSIT BUS"/>
    <x v="49"/>
    <s v="TRANSPORTATION"/>
    <x v="4"/>
    <s v="COMPRESSED PIPELINE GAS"/>
    <n v="729324.074896499"/>
  </r>
  <r>
    <n v="86798"/>
    <s v="REFERENCE ELECTRIFICATION - MODERATE TECHNOLOGY ADVANCEMENT"/>
    <x v="0"/>
    <s v="CNG TRANSIT BUS"/>
    <x v="50"/>
    <s v="TRANSPORTATION"/>
    <x v="4"/>
    <s v="GASOLINE FUEL"/>
    <m/>
  </r>
  <r>
    <n v="86799"/>
    <s v="REFERENCE ELECTRIFICATION - MODERATE TECHNOLOGY ADVANCEMENT"/>
    <x v="0"/>
    <s v="CNG TRANSIT BUS"/>
    <x v="50"/>
    <s v="TRANSPORTATION"/>
    <x v="4"/>
    <s v="ELECTRICITY"/>
    <m/>
  </r>
  <r>
    <n v="86800"/>
    <s v="REFERENCE ELECTRIFICATION - MODERATE TECHNOLOGY ADVANCEMENT"/>
    <x v="0"/>
    <s v="CNG TRANSIT BUS"/>
    <x v="50"/>
    <s v="TRANSPORTATION"/>
    <x v="4"/>
    <s v="DIESEL FUEL"/>
    <m/>
  </r>
  <r>
    <n v="86801"/>
    <s v="REFERENCE ELECTRIFICATION - MODERATE TECHNOLOGY ADVANCEMENT"/>
    <x v="0"/>
    <s v="CNG TRANSIT BUS"/>
    <x v="50"/>
    <s v="TRANSPORTATION"/>
    <x v="4"/>
    <s v="COMPRESSED PIPELINE GAS"/>
    <n v="230099.438625438"/>
  </r>
  <r>
    <n v="86802"/>
    <s v="REFERENCE ELECTRIFICATION - MODERATE TECHNOLOGY ADVANCEMENT"/>
    <x v="0"/>
    <s v="HYBRID ELECTRIC TRANSIT BUS"/>
    <x v="0"/>
    <s v="TRANSPORTATION"/>
    <x v="4"/>
    <s v="GASOLINE FUEL"/>
    <m/>
  </r>
  <r>
    <n v="86803"/>
    <s v="REFERENCE ELECTRIFICATION - MODERATE TECHNOLOGY ADVANCEMENT"/>
    <x v="0"/>
    <s v="HYBRID ELECTRIC TRANSIT BUS"/>
    <x v="0"/>
    <s v="TRANSPORTATION"/>
    <x v="4"/>
    <s v="ELECTRICITY"/>
    <m/>
  </r>
  <r>
    <n v="86804"/>
    <s v="REFERENCE ELECTRIFICATION - MODERATE TECHNOLOGY ADVANCEMENT"/>
    <x v="0"/>
    <s v="HYBRID ELECTRIC TRANSIT BUS"/>
    <x v="0"/>
    <s v="TRANSPORTATION"/>
    <x v="4"/>
    <s v="DIESEL FUEL"/>
    <n v="51911.0534634833"/>
  </r>
  <r>
    <n v="86805"/>
    <s v="REFERENCE ELECTRIFICATION - MODERATE TECHNOLOGY ADVANCEMENT"/>
    <x v="0"/>
    <s v="HYBRID ELECTRIC TRANSIT BUS"/>
    <x v="0"/>
    <s v="TRANSPORTATION"/>
    <x v="4"/>
    <s v="COMPRESSED PIPELINE GAS"/>
    <m/>
  </r>
  <r>
    <n v="86806"/>
    <s v="REFERENCE ELECTRIFICATION - MODERATE TECHNOLOGY ADVANCEMENT"/>
    <x v="0"/>
    <s v="HYBRID ELECTRIC TRANSIT BUS"/>
    <x v="1"/>
    <s v="TRANSPORTATION"/>
    <x v="4"/>
    <s v="GASOLINE FUEL"/>
    <m/>
  </r>
  <r>
    <n v="86807"/>
    <s v="REFERENCE ELECTRIFICATION - MODERATE TECHNOLOGY ADVANCEMENT"/>
    <x v="0"/>
    <s v="HYBRID ELECTRIC TRANSIT BUS"/>
    <x v="1"/>
    <s v="TRANSPORTATION"/>
    <x v="4"/>
    <s v="ELECTRICITY"/>
    <m/>
  </r>
  <r>
    <n v="86808"/>
    <s v="REFERENCE ELECTRIFICATION - MODERATE TECHNOLOGY ADVANCEMENT"/>
    <x v="0"/>
    <s v="HYBRID ELECTRIC TRANSIT BUS"/>
    <x v="1"/>
    <s v="TRANSPORTATION"/>
    <x v="4"/>
    <s v="DIESEL FUEL"/>
    <n v="2473289.18170968"/>
  </r>
  <r>
    <n v="86809"/>
    <s v="REFERENCE ELECTRIFICATION - MODERATE TECHNOLOGY ADVANCEMENT"/>
    <x v="0"/>
    <s v="HYBRID ELECTRIC TRANSIT BUS"/>
    <x v="1"/>
    <s v="TRANSPORTATION"/>
    <x v="4"/>
    <s v="COMPRESSED PIPELINE GAS"/>
    <m/>
  </r>
  <r>
    <n v="86810"/>
    <s v="REFERENCE ELECTRIFICATION - MODERATE TECHNOLOGY ADVANCEMENT"/>
    <x v="0"/>
    <s v="HYBRID ELECTRIC TRANSIT BUS"/>
    <x v="2"/>
    <s v="TRANSPORTATION"/>
    <x v="4"/>
    <s v="GASOLINE FUEL"/>
    <m/>
  </r>
  <r>
    <n v="86811"/>
    <s v="REFERENCE ELECTRIFICATION - MODERATE TECHNOLOGY ADVANCEMENT"/>
    <x v="0"/>
    <s v="HYBRID ELECTRIC TRANSIT BUS"/>
    <x v="2"/>
    <s v="TRANSPORTATION"/>
    <x v="4"/>
    <s v="ELECTRICITY"/>
    <m/>
  </r>
  <r>
    <n v="86812"/>
    <s v="REFERENCE ELECTRIFICATION - MODERATE TECHNOLOGY ADVANCEMENT"/>
    <x v="0"/>
    <s v="HYBRID ELECTRIC TRANSIT BUS"/>
    <x v="2"/>
    <s v="TRANSPORTATION"/>
    <x v="4"/>
    <s v="DIESEL FUEL"/>
    <n v="121512.170034685"/>
  </r>
  <r>
    <n v="86813"/>
    <s v="REFERENCE ELECTRIFICATION - MODERATE TECHNOLOGY ADVANCEMENT"/>
    <x v="0"/>
    <s v="HYBRID ELECTRIC TRANSIT BUS"/>
    <x v="2"/>
    <s v="TRANSPORTATION"/>
    <x v="4"/>
    <s v="COMPRESSED PIPELINE GAS"/>
    <m/>
  </r>
  <r>
    <n v="86814"/>
    <s v="REFERENCE ELECTRIFICATION - MODERATE TECHNOLOGY ADVANCEMENT"/>
    <x v="0"/>
    <s v="HYBRID ELECTRIC TRANSIT BUS"/>
    <x v="3"/>
    <s v="TRANSPORTATION"/>
    <x v="4"/>
    <s v="GASOLINE FUEL"/>
    <m/>
  </r>
  <r>
    <n v="86815"/>
    <s v="REFERENCE ELECTRIFICATION - MODERATE TECHNOLOGY ADVANCEMENT"/>
    <x v="0"/>
    <s v="HYBRID ELECTRIC TRANSIT BUS"/>
    <x v="3"/>
    <s v="TRANSPORTATION"/>
    <x v="4"/>
    <s v="ELECTRICITY"/>
    <m/>
  </r>
  <r>
    <n v="86816"/>
    <s v="REFERENCE ELECTRIFICATION - MODERATE TECHNOLOGY ADVANCEMENT"/>
    <x v="0"/>
    <s v="HYBRID ELECTRIC TRANSIT BUS"/>
    <x v="3"/>
    <s v="TRANSPORTATION"/>
    <x v="4"/>
    <s v="DIESEL FUEL"/>
    <n v="127919.584466859"/>
  </r>
  <r>
    <n v="86817"/>
    <s v="REFERENCE ELECTRIFICATION - MODERATE TECHNOLOGY ADVANCEMENT"/>
    <x v="0"/>
    <s v="HYBRID ELECTRIC TRANSIT BUS"/>
    <x v="3"/>
    <s v="TRANSPORTATION"/>
    <x v="4"/>
    <s v="COMPRESSED PIPELINE GAS"/>
    <m/>
  </r>
  <r>
    <n v="86818"/>
    <s v="REFERENCE ELECTRIFICATION - MODERATE TECHNOLOGY ADVANCEMENT"/>
    <x v="0"/>
    <s v="HYBRID ELECTRIC TRANSIT BUS"/>
    <x v="4"/>
    <s v="TRANSPORTATION"/>
    <x v="4"/>
    <s v="GASOLINE FUEL"/>
    <m/>
  </r>
  <r>
    <n v="86819"/>
    <s v="REFERENCE ELECTRIFICATION - MODERATE TECHNOLOGY ADVANCEMENT"/>
    <x v="0"/>
    <s v="HYBRID ELECTRIC TRANSIT BUS"/>
    <x v="4"/>
    <s v="TRANSPORTATION"/>
    <x v="4"/>
    <s v="ELECTRICITY"/>
    <m/>
  </r>
  <r>
    <n v="86820"/>
    <s v="REFERENCE ELECTRIFICATION - MODERATE TECHNOLOGY ADVANCEMENT"/>
    <x v="0"/>
    <s v="HYBRID ELECTRIC TRANSIT BUS"/>
    <x v="4"/>
    <s v="TRANSPORTATION"/>
    <x v="4"/>
    <s v="DIESEL FUEL"/>
    <n v="674362.365197112"/>
  </r>
  <r>
    <n v="86821"/>
    <s v="REFERENCE ELECTRIFICATION - MODERATE TECHNOLOGY ADVANCEMENT"/>
    <x v="0"/>
    <s v="HYBRID ELECTRIC TRANSIT BUS"/>
    <x v="4"/>
    <s v="TRANSPORTATION"/>
    <x v="4"/>
    <s v="COMPRESSED PIPELINE GAS"/>
    <m/>
  </r>
  <r>
    <n v="86822"/>
    <s v="REFERENCE ELECTRIFICATION - MODERATE TECHNOLOGY ADVANCEMENT"/>
    <x v="0"/>
    <s v="HYBRID ELECTRIC TRANSIT BUS"/>
    <x v="5"/>
    <s v="TRANSPORTATION"/>
    <x v="4"/>
    <s v="GASOLINE FUEL"/>
    <m/>
  </r>
  <r>
    <n v="86823"/>
    <s v="REFERENCE ELECTRIFICATION - MODERATE TECHNOLOGY ADVANCEMENT"/>
    <x v="0"/>
    <s v="HYBRID ELECTRIC TRANSIT BUS"/>
    <x v="5"/>
    <s v="TRANSPORTATION"/>
    <x v="4"/>
    <s v="ELECTRICITY"/>
    <m/>
  </r>
  <r>
    <n v="86824"/>
    <s v="REFERENCE ELECTRIFICATION - MODERATE TECHNOLOGY ADVANCEMENT"/>
    <x v="0"/>
    <s v="HYBRID ELECTRIC TRANSIT BUS"/>
    <x v="5"/>
    <s v="TRANSPORTATION"/>
    <x v="4"/>
    <s v="DIESEL FUEL"/>
    <n v="110961.016675972"/>
  </r>
  <r>
    <n v="86825"/>
    <s v="REFERENCE ELECTRIFICATION - MODERATE TECHNOLOGY ADVANCEMENT"/>
    <x v="0"/>
    <s v="HYBRID ELECTRIC TRANSIT BUS"/>
    <x v="5"/>
    <s v="TRANSPORTATION"/>
    <x v="4"/>
    <s v="COMPRESSED PIPELINE GAS"/>
    <m/>
  </r>
  <r>
    <n v="86826"/>
    <s v="REFERENCE ELECTRIFICATION - MODERATE TECHNOLOGY ADVANCEMENT"/>
    <x v="0"/>
    <s v="HYBRID ELECTRIC TRANSIT BUS"/>
    <x v="6"/>
    <s v="TRANSPORTATION"/>
    <x v="4"/>
    <s v="GASOLINE FUEL"/>
    <m/>
  </r>
  <r>
    <n v="86827"/>
    <s v="REFERENCE ELECTRIFICATION - MODERATE TECHNOLOGY ADVANCEMENT"/>
    <x v="0"/>
    <s v="HYBRID ELECTRIC TRANSIT BUS"/>
    <x v="6"/>
    <s v="TRANSPORTATION"/>
    <x v="4"/>
    <s v="ELECTRICITY"/>
    <m/>
  </r>
  <r>
    <n v="86828"/>
    <s v="REFERENCE ELECTRIFICATION - MODERATE TECHNOLOGY ADVANCEMENT"/>
    <x v="0"/>
    <s v="HYBRID ELECTRIC TRANSIT BUS"/>
    <x v="6"/>
    <s v="TRANSPORTATION"/>
    <x v="4"/>
    <s v="DIESEL FUEL"/>
    <n v="33198.928400132"/>
  </r>
  <r>
    <n v="86829"/>
    <s v="REFERENCE ELECTRIFICATION - MODERATE TECHNOLOGY ADVANCEMENT"/>
    <x v="0"/>
    <s v="HYBRID ELECTRIC TRANSIT BUS"/>
    <x v="6"/>
    <s v="TRANSPORTATION"/>
    <x v="4"/>
    <s v="COMPRESSED PIPELINE GAS"/>
    <m/>
  </r>
  <r>
    <n v="86830"/>
    <s v="REFERENCE ELECTRIFICATION - MODERATE TECHNOLOGY ADVANCEMENT"/>
    <x v="0"/>
    <s v="HYBRID ELECTRIC TRANSIT BUS"/>
    <x v="7"/>
    <s v="TRANSPORTATION"/>
    <x v="4"/>
    <s v="GASOLINE FUEL"/>
    <m/>
  </r>
  <r>
    <n v="86831"/>
    <s v="REFERENCE ELECTRIFICATION - MODERATE TECHNOLOGY ADVANCEMENT"/>
    <x v="0"/>
    <s v="HYBRID ELECTRIC TRANSIT BUS"/>
    <x v="7"/>
    <s v="TRANSPORTATION"/>
    <x v="4"/>
    <s v="ELECTRICITY"/>
    <m/>
  </r>
  <r>
    <n v="86832"/>
    <s v="REFERENCE ELECTRIFICATION - MODERATE TECHNOLOGY ADVANCEMENT"/>
    <x v="0"/>
    <s v="HYBRID ELECTRIC TRANSIT BUS"/>
    <x v="7"/>
    <s v="TRANSPORTATION"/>
    <x v="4"/>
    <s v="DIESEL FUEL"/>
    <n v="15845.687907615"/>
  </r>
  <r>
    <n v="86833"/>
    <s v="REFERENCE ELECTRIFICATION - MODERATE TECHNOLOGY ADVANCEMENT"/>
    <x v="0"/>
    <s v="HYBRID ELECTRIC TRANSIT BUS"/>
    <x v="7"/>
    <s v="TRANSPORTATION"/>
    <x v="4"/>
    <s v="COMPRESSED PIPELINE GAS"/>
    <m/>
  </r>
  <r>
    <n v="86834"/>
    <s v="REFERENCE ELECTRIFICATION - MODERATE TECHNOLOGY ADVANCEMENT"/>
    <x v="0"/>
    <s v="HYBRID ELECTRIC TRANSIT BUS"/>
    <x v="8"/>
    <s v="TRANSPORTATION"/>
    <x v="4"/>
    <s v="GASOLINE FUEL"/>
    <m/>
  </r>
  <r>
    <n v="86835"/>
    <s v="REFERENCE ELECTRIFICATION - MODERATE TECHNOLOGY ADVANCEMENT"/>
    <x v="0"/>
    <s v="HYBRID ELECTRIC TRANSIT BUS"/>
    <x v="8"/>
    <s v="TRANSPORTATION"/>
    <x v="4"/>
    <s v="ELECTRICITY"/>
    <m/>
  </r>
  <r>
    <n v="86836"/>
    <s v="REFERENCE ELECTRIFICATION - MODERATE TECHNOLOGY ADVANCEMENT"/>
    <x v="0"/>
    <s v="HYBRID ELECTRIC TRANSIT BUS"/>
    <x v="8"/>
    <s v="TRANSPORTATION"/>
    <x v="4"/>
    <s v="DIESEL FUEL"/>
    <n v="551.380103075082"/>
  </r>
  <r>
    <n v="86837"/>
    <s v="REFERENCE ELECTRIFICATION - MODERATE TECHNOLOGY ADVANCEMENT"/>
    <x v="0"/>
    <s v="HYBRID ELECTRIC TRANSIT BUS"/>
    <x v="8"/>
    <s v="TRANSPORTATION"/>
    <x v="4"/>
    <s v="COMPRESSED PIPELINE GAS"/>
    <m/>
  </r>
  <r>
    <n v="86838"/>
    <s v="REFERENCE ELECTRIFICATION - MODERATE TECHNOLOGY ADVANCEMENT"/>
    <x v="0"/>
    <s v="HYBRID ELECTRIC TRANSIT BUS"/>
    <x v="9"/>
    <s v="TRANSPORTATION"/>
    <x v="4"/>
    <s v="GASOLINE FUEL"/>
    <m/>
  </r>
  <r>
    <n v="86839"/>
    <s v="REFERENCE ELECTRIFICATION - MODERATE TECHNOLOGY ADVANCEMENT"/>
    <x v="0"/>
    <s v="HYBRID ELECTRIC TRANSIT BUS"/>
    <x v="9"/>
    <s v="TRANSPORTATION"/>
    <x v="4"/>
    <s v="ELECTRICITY"/>
    <m/>
  </r>
  <r>
    <n v="86840"/>
    <s v="REFERENCE ELECTRIFICATION - MODERATE TECHNOLOGY ADVANCEMENT"/>
    <x v="0"/>
    <s v="HYBRID ELECTRIC TRANSIT BUS"/>
    <x v="9"/>
    <s v="TRANSPORTATION"/>
    <x v="4"/>
    <s v="DIESEL FUEL"/>
    <n v="457311.412759104"/>
  </r>
  <r>
    <n v="86841"/>
    <s v="REFERENCE ELECTRIFICATION - MODERATE TECHNOLOGY ADVANCEMENT"/>
    <x v="0"/>
    <s v="HYBRID ELECTRIC TRANSIT BUS"/>
    <x v="9"/>
    <s v="TRANSPORTATION"/>
    <x v="4"/>
    <s v="COMPRESSED PIPELINE GAS"/>
    <m/>
  </r>
  <r>
    <n v="86842"/>
    <s v="REFERENCE ELECTRIFICATION - MODERATE TECHNOLOGY ADVANCEMENT"/>
    <x v="0"/>
    <s v="HYBRID ELECTRIC TRANSIT BUS"/>
    <x v="10"/>
    <s v="TRANSPORTATION"/>
    <x v="4"/>
    <s v="GASOLINE FUEL"/>
    <m/>
  </r>
  <r>
    <n v="86843"/>
    <s v="REFERENCE ELECTRIFICATION - MODERATE TECHNOLOGY ADVANCEMENT"/>
    <x v="0"/>
    <s v="HYBRID ELECTRIC TRANSIT BUS"/>
    <x v="10"/>
    <s v="TRANSPORTATION"/>
    <x v="4"/>
    <s v="ELECTRICITY"/>
    <m/>
  </r>
  <r>
    <n v="86844"/>
    <s v="REFERENCE ELECTRIFICATION - MODERATE TECHNOLOGY ADVANCEMENT"/>
    <x v="0"/>
    <s v="HYBRID ELECTRIC TRANSIT BUS"/>
    <x v="10"/>
    <s v="TRANSPORTATION"/>
    <x v="4"/>
    <s v="DIESEL FUEL"/>
    <n v="470308.296653441"/>
  </r>
  <r>
    <n v="86845"/>
    <s v="REFERENCE ELECTRIFICATION - MODERATE TECHNOLOGY ADVANCEMENT"/>
    <x v="0"/>
    <s v="HYBRID ELECTRIC TRANSIT BUS"/>
    <x v="10"/>
    <s v="TRANSPORTATION"/>
    <x v="4"/>
    <s v="COMPRESSED PIPELINE GAS"/>
    <m/>
  </r>
  <r>
    <n v="86846"/>
    <s v="REFERENCE ELECTRIFICATION - MODERATE TECHNOLOGY ADVANCEMENT"/>
    <x v="0"/>
    <s v="HYBRID ELECTRIC TRANSIT BUS"/>
    <x v="11"/>
    <s v="TRANSPORTATION"/>
    <x v="4"/>
    <s v="GASOLINE FUEL"/>
    <m/>
  </r>
  <r>
    <n v="86847"/>
    <s v="REFERENCE ELECTRIFICATION - MODERATE TECHNOLOGY ADVANCEMENT"/>
    <x v="0"/>
    <s v="HYBRID ELECTRIC TRANSIT BUS"/>
    <x v="11"/>
    <s v="TRANSPORTATION"/>
    <x v="4"/>
    <s v="ELECTRICITY"/>
    <m/>
  </r>
  <r>
    <n v="86848"/>
    <s v="REFERENCE ELECTRIFICATION - MODERATE TECHNOLOGY ADVANCEMENT"/>
    <x v="0"/>
    <s v="HYBRID ELECTRIC TRANSIT BUS"/>
    <x v="11"/>
    <s v="TRANSPORTATION"/>
    <x v="4"/>
    <s v="DIESEL FUEL"/>
    <n v="27170.634068599"/>
  </r>
  <r>
    <n v="86849"/>
    <s v="REFERENCE ELECTRIFICATION - MODERATE TECHNOLOGY ADVANCEMENT"/>
    <x v="0"/>
    <s v="HYBRID ELECTRIC TRANSIT BUS"/>
    <x v="11"/>
    <s v="TRANSPORTATION"/>
    <x v="4"/>
    <s v="COMPRESSED PIPELINE GAS"/>
    <m/>
  </r>
  <r>
    <n v="86850"/>
    <s v="REFERENCE ELECTRIFICATION - MODERATE TECHNOLOGY ADVANCEMENT"/>
    <x v="0"/>
    <s v="HYBRID ELECTRIC TRANSIT BUS"/>
    <x v="12"/>
    <s v="TRANSPORTATION"/>
    <x v="4"/>
    <s v="GASOLINE FUEL"/>
    <m/>
  </r>
  <r>
    <n v="86851"/>
    <s v="REFERENCE ELECTRIFICATION - MODERATE TECHNOLOGY ADVANCEMENT"/>
    <x v="0"/>
    <s v="HYBRID ELECTRIC TRANSIT BUS"/>
    <x v="12"/>
    <s v="TRANSPORTATION"/>
    <x v="4"/>
    <s v="ELECTRICITY"/>
    <m/>
  </r>
  <r>
    <n v="86852"/>
    <s v="REFERENCE ELECTRIFICATION - MODERATE TECHNOLOGY ADVANCEMENT"/>
    <x v="0"/>
    <s v="HYBRID ELECTRIC TRANSIT BUS"/>
    <x v="12"/>
    <s v="TRANSPORTATION"/>
    <x v="4"/>
    <s v="DIESEL FUEL"/>
    <n v="89019.3325709521"/>
  </r>
  <r>
    <n v="86853"/>
    <s v="REFERENCE ELECTRIFICATION - MODERATE TECHNOLOGY ADVANCEMENT"/>
    <x v="0"/>
    <s v="HYBRID ELECTRIC TRANSIT BUS"/>
    <x v="12"/>
    <s v="TRANSPORTATION"/>
    <x v="4"/>
    <s v="COMPRESSED PIPELINE GAS"/>
    <m/>
  </r>
  <r>
    <n v="86854"/>
    <s v="REFERENCE ELECTRIFICATION - MODERATE TECHNOLOGY ADVANCEMENT"/>
    <x v="0"/>
    <s v="HYBRID ELECTRIC TRANSIT BUS"/>
    <x v="13"/>
    <s v="TRANSPORTATION"/>
    <x v="4"/>
    <s v="GASOLINE FUEL"/>
    <m/>
  </r>
  <r>
    <n v="86855"/>
    <s v="REFERENCE ELECTRIFICATION - MODERATE TECHNOLOGY ADVANCEMENT"/>
    <x v="0"/>
    <s v="HYBRID ELECTRIC TRANSIT BUS"/>
    <x v="13"/>
    <s v="TRANSPORTATION"/>
    <x v="4"/>
    <s v="ELECTRICITY"/>
    <m/>
  </r>
  <r>
    <n v="86856"/>
    <s v="REFERENCE ELECTRIFICATION - MODERATE TECHNOLOGY ADVANCEMENT"/>
    <x v="0"/>
    <s v="HYBRID ELECTRIC TRANSIT BUS"/>
    <x v="13"/>
    <s v="TRANSPORTATION"/>
    <x v="4"/>
    <s v="DIESEL FUEL"/>
    <n v="331745.415840113"/>
  </r>
  <r>
    <n v="86857"/>
    <s v="REFERENCE ELECTRIFICATION - MODERATE TECHNOLOGY ADVANCEMENT"/>
    <x v="0"/>
    <s v="HYBRID ELECTRIC TRANSIT BUS"/>
    <x v="13"/>
    <s v="TRANSPORTATION"/>
    <x v="4"/>
    <s v="COMPRESSED PIPELINE GAS"/>
    <m/>
  </r>
  <r>
    <n v="86858"/>
    <s v="REFERENCE ELECTRIFICATION - MODERATE TECHNOLOGY ADVANCEMENT"/>
    <x v="0"/>
    <s v="HYBRID ELECTRIC TRANSIT BUS"/>
    <x v="14"/>
    <s v="TRANSPORTATION"/>
    <x v="4"/>
    <s v="GASOLINE FUEL"/>
    <m/>
  </r>
  <r>
    <n v="86859"/>
    <s v="REFERENCE ELECTRIFICATION - MODERATE TECHNOLOGY ADVANCEMENT"/>
    <x v="0"/>
    <s v="HYBRID ELECTRIC TRANSIT BUS"/>
    <x v="14"/>
    <s v="TRANSPORTATION"/>
    <x v="4"/>
    <s v="ELECTRICITY"/>
    <m/>
  </r>
  <r>
    <n v="86860"/>
    <s v="REFERENCE ELECTRIFICATION - MODERATE TECHNOLOGY ADVANCEMENT"/>
    <x v="0"/>
    <s v="HYBRID ELECTRIC TRANSIT BUS"/>
    <x v="14"/>
    <s v="TRANSPORTATION"/>
    <x v="4"/>
    <s v="DIESEL FUEL"/>
    <n v="212910.168984318"/>
  </r>
  <r>
    <n v="86861"/>
    <s v="REFERENCE ELECTRIFICATION - MODERATE TECHNOLOGY ADVANCEMENT"/>
    <x v="0"/>
    <s v="HYBRID ELECTRIC TRANSIT BUS"/>
    <x v="14"/>
    <s v="TRANSPORTATION"/>
    <x v="4"/>
    <s v="COMPRESSED PIPELINE GAS"/>
    <m/>
  </r>
  <r>
    <n v="86862"/>
    <s v="REFERENCE ELECTRIFICATION - MODERATE TECHNOLOGY ADVANCEMENT"/>
    <x v="0"/>
    <s v="HYBRID ELECTRIC TRANSIT BUS"/>
    <x v="15"/>
    <s v="TRANSPORTATION"/>
    <x v="4"/>
    <s v="GASOLINE FUEL"/>
    <m/>
  </r>
  <r>
    <n v="86863"/>
    <s v="REFERENCE ELECTRIFICATION - MODERATE TECHNOLOGY ADVANCEMENT"/>
    <x v="0"/>
    <s v="HYBRID ELECTRIC TRANSIT BUS"/>
    <x v="15"/>
    <s v="TRANSPORTATION"/>
    <x v="4"/>
    <s v="ELECTRICITY"/>
    <m/>
  </r>
  <r>
    <n v="86864"/>
    <s v="REFERENCE ELECTRIFICATION - MODERATE TECHNOLOGY ADVANCEMENT"/>
    <x v="0"/>
    <s v="HYBRID ELECTRIC TRANSIT BUS"/>
    <x v="15"/>
    <s v="TRANSPORTATION"/>
    <x v="4"/>
    <s v="DIESEL FUEL"/>
    <n v="53726.8387199716"/>
  </r>
  <r>
    <n v="86865"/>
    <s v="REFERENCE ELECTRIFICATION - MODERATE TECHNOLOGY ADVANCEMENT"/>
    <x v="0"/>
    <s v="HYBRID ELECTRIC TRANSIT BUS"/>
    <x v="15"/>
    <s v="TRANSPORTATION"/>
    <x v="4"/>
    <s v="COMPRESSED PIPELINE GAS"/>
    <m/>
  </r>
  <r>
    <n v="86866"/>
    <s v="REFERENCE ELECTRIFICATION - MODERATE TECHNOLOGY ADVANCEMENT"/>
    <x v="0"/>
    <s v="HYBRID ELECTRIC TRANSIT BUS"/>
    <x v="16"/>
    <s v="TRANSPORTATION"/>
    <x v="4"/>
    <s v="GASOLINE FUEL"/>
    <m/>
  </r>
  <r>
    <n v="86867"/>
    <s v="REFERENCE ELECTRIFICATION - MODERATE TECHNOLOGY ADVANCEMENT"/>
    <x v="0"/>
    <s v="HYBRID ELECTRIC TRANSIT BUS"/>
    <x v="16"/>
    <s v="TRANSPORTATION"/>
    <x v="4"/>
    <s v="ELECTRICITY"/>
    <m/>
  </r>
  <r>
    <n v="86868"/>
    <s v="REFERENCE ELECTRIFICATION - MODERATE TECHNOLOGY ADVANCEMENT"/>
    <x v="0"/>
    <s v="HYBRID ELECTRIC TRANSIT BUS"/>
    <x v="16"/>
    <s v="TRANSPORTATION"/>
    <x v="4"/>
    <s v="DIESEL FUEL"/>
    <n v="78601.41354032781"/>
  </r>
  <r>
    <n v="86869"/>
    <s v="REFERENCE ELECTRIFICATION - MODERATE TECHNOLOGY ADVANCEMENT"/>
    <x v="0"/>
    <s v="HYBRID ELECTRIC TRANSIT BUS"/>
    <x v="16"/>
    <s v="TRANSPORTATION"/>
    <x v="4"/>
    <s v="COMPRESSED PIPELINE GAS"/>
    <m/>
  </r>
  <r>
    <n v="86870"/>
    <s v="REFERENCE ELECTRIFICATION - MODERATE TECHNOLOGY ADVANCEMENT"/>
    <x v="0"/>
    <s v="HYBRID ELECTRIC TRANSIT BUS"/>
    <x v="17"/>
    <s v="TRANSPORTATION"/>
    <x v="4"/>
    <s v="GASOLINE FUEL"/>
    <m/>
  </r>
  <r>
    <n v="86871"/>
    <s v="REFERENCE ELECTRIFICATION - MODERATE TECHNOLOGY ADVANCEMENT"/>
    <x v="0"/>
    <s v="HYBRID ELECTRIC TRANSIT BUS"/>
    <x v="17"/>
    <s v="TRANSPORTATION"/>
    <x v="4"/>
    <s v="ELECTRICITY"/>
    <m/>
  </r>
  <r>
    <n v="86872"/>
    <s v="REFERENCE ELECTRIFICATION - MODERATE TECHNOLOGY ADVANCEMENT"/>
    <x v="0"/>
    <s v="HYBRID ELECTRIC TRANSIT BUS"/>
    <x v="17"/>
    <s v="TRANSPORTATION"/>
    <x v="4"/>
    <s v="DIESEL FUEL"/>
    <n v="40576.6117035917"/>
  </r>
  <r>
    <n v="86873"/>
    <s v="REFERENCE ELECTRIFICATION - MODERATE TECHNOLOGY ADVANCEMENT"/>
    <x v="0"/>
    <s v="HYBRID ELECTRIC TRANSIT BUS"/>
    <x v="17"/>
    <s v="TRANSPORTATION"/>
    <x v="4"/>
    <s v="COMPRESSED PIPELINE GAS"/>
    <m/>
  </r>
  <r>
    <n v="86874"/>
    <s v="REFERENCE ELECTRIFICATION - MODERATE TECHNOLOGY ADVANCEMENT"/>
    <x v="0"/>
    <s v="HYBRID ELECTRIC TRANSIT BUS"/>
    <x v="18"/>
    <s v="TRANSPORTATION"/>
    <x v="4"/>
    <s v="GASOLINE FUEL"/>
    <m/>
  </r>
  <r>
    <n v="86875"/>
    <s v="REFERENCE ELECTRIFICATION - MODERATE TECHNOLOGY ADVANCEMENT"/>
    <x v="0"/>
    <s v="HYBRID ELECTRIC TRANSIT BUS"/>
    <x v="18"/>
    <s v="TRANSPORTATION"/>
    <x v="4"/>
    <s v="ELECTRICITY"/>
    <m/>
  </r>
  <r>
    <n v="86876"/>
    <s v="REFERENCE ELECTRIFICATION - MODERATE TECHNOLOGY ADVANCEMENT"/>
    <x v="0"/>
    <s v="HYBRID ELECTRIC TRANSIT BUS"/>
    <x v="18"/>
    <s v="TRANSPORTATION"/>
    <x v="4"/>
    <s v="DIESEL FUEL"/>
    <n v="110138.885460803"/>
  </r>
  <r>
    <n v="86877"/>
    <s v="REFERENCE ELECTRIFICATION - MODERATE TECHNOLOGY ADVANCEMENT"/>
    <x v="0"/>
    <s v="HYBRID ELECTRIC TRANSIT BUS"/>
    <x v="18"/>
    <s v="TRANSPORTATION"/>
    <x v="4"/>
    <s v="COMPRESSED PIPELINE GAS"/>
    <m/>
  </r>
  <r>
    <n v="86878"/>
    <s v="REFERENCE ELECTRIFICATION - MODERATE TECHNOLOGY ADVANCEMENT"/>
    <x v="0"/>
    <s v="HYBRID ELECTRIC TRANSIT BUS"/>
    <x v="19"/>
    <s v="TRANSPORTATION"/>
    <x v="4"/>
    <s v="GASOLINE FUEL"/>
    <m/>
  </r>
  <r>
    <n v="86879"/>
    <s v="REFERENCE ELECTRIFICATION - MODERATE TECHNOLOGY ADVANCEMENT"/>
    <x v="0"/>
    <s v="HYBRID ELECTRIC TRANSIT BUS"/>
    <x v="19"/>
    <s v="TRANSPORTATION"/>
    <x v="4"/>
    <s v="ELECTRICITY"/>
    <m/>
  </r>
  <r>
    <n v="86880"/>
    <s v="REFERENCE ELECTRIFICATION - MODERATE TECHNOLOGY ADVANCEMENT"/>
    <x v="0"/>
    <s v="HYBRID ELECTRIC TRANSIT BUS"/>
    <x v="19"/>
    <s v="TRANSPORTATION"/>
    <x v="4"/>
    <s v="DIESEL FUEL"/>
    <n v="223875.479279632"/>
  </r>
  <r>
    <n v="86881"/>
    <s v="REFERENCE ELECTRIFICATION - MODERATE TECHNOLOGY ADVANCEMENT"/>
    <x v="0"/>
    <s v="HYBRID ELECTRIC TRANSIT BUS"/>
    <x v="19"/>
    <s v="TRANSPORTATION"/>
    <x v="4"/>
    <s v="COMPRESSED PIPELINE GAS"/>
    <m/>
  </r>
  <r>
    <n v="86882"/>
    <s v="REFERENCE ELECTRIFICATION - MODERATE TECHNOLOGY ADVANCEMENT"/>
    <x v="0"/>
    <s v="HYBRID ELECTRIC TRANSIT BUS"/>
    <x v="20"/>
    <s v="TRANSPORTATION"/>
    <x v="4"/>
    <s v="GASOLINE FUEL"/>
    <m/>
  </r>
  <r>
    <n v="86883"/>
    <s v="REFERENCE ELECTRIFICATION - MODERATE TECHNOLOGY ADVANCEMENT"/>
    <x v="0"/>
    <s v="HYBRID ELECTRIC TRANSIT BUS"/>
    <x v="20"/>
    <s v="TRANSPORTATION"/>
    <x v="4"/>
    <s v="ELECTRICITY"/>
    <m/>
  </r>
  <r>
    <n v="86884"/>
    <s v="REFERENCE ELECTRIFICATION - MODERATE TECHNOLOGY ADVANCEMENT"/>
    <x v="0"/>
    <s v="HYBRID ELECTRIC TRANSIT BUS"/>
    <x v="20"/>
    <s v="TRANSPORTATION"/>
    <x v="4"/>
    <s v="DIESEL FUEL"/>
    <n v="83207.24879254311"/>
  </r>
  <r>
    <n v="86885"/>
    <s v="REFERENCE ELECTRIFICATION - MODERATE TECHNOLOGY ADVANCEMENT"/>
    <x v="0"/>
    <s v="HYBRID ELECTRIC TRANSIT BUS"/>
    <x v="20"/>
    <s v="TRANSPORTATION"/>
    <x v="4"/>
    <s v="COMPRESSED PIPELINE GAS"/>
    <m/>
  </r>
  <r>
    <n v="86886"/>
    <s v="REFERENCE ELECTRIFICATION - MODERATE TECHNOLOGY ADVANCEMENT"/>
    <x v="0"/>
    <s v="HYBRID ELECTRIC TRANSIT BUS"/>
    <x v="21"/>
    <s v="TRANSPORTATION"/>
    <x v="4"/>
    <s v="GASOLINE FUEL"/>
    <m/>
  </r>
  <r>
    <n v="86887"/>
    <s v="REFERENCE ELECTRIFICATION - MODERATE TECHNOLOGY ADVANCEMENT"/>
    <x v="0"/>
    <s v="HYBRID ELECTRIC TRANSIT BUS"/>
    <x v="21"/>
    <s v="TRANSPORTATION"/>
    <x v="4"/>
    <s v="ELECTRICITY"/>
    <m/>
  </r>
  <r>
    <n v="86888"/>
    <s v="REFERENCE ELECTRIFICATION - MODERATE TECHNOLOGY ADVANCEMENT"/>
    <x v="0"/>
    <s v="HYBRID ELECTRIC TRANSIT BUS"/>
    <x v="21"/>
    <s v="TRANSPORTATION"/>
    <x v="4"/>
    <s v="DIESEL FUEL"/>
    <n v="55366.8074752334"/>
  </r>
  <r>
    <n v="86889"/>
    <s v="REFERENCE ELECTRIFICATION - MODERATE TECHNOLOGY ADVANCEMENT"/>
    <x v="0"/>
    <s v="HYBRID ELECTRIC TRANSIT BUS"/>
    <x v="21"/>
    <s v="TRANSPORTATION"/>
    <x v="4"/>
    <s v="COMPRESSED PIPELINE GAS"/>
    <m/>
  </r>
  <r>
    <n v="86890"/>
    <s v="REFERENCE ELECTRIFICATION - MODERATE TECHNOLOGY ADVANCEMENT"/>
    <x v="0"/>
    <s v="HYBRID ELECTRIC TRANSIT BUS"/>
    <x v="22"/>
    <s v="TRANSPORTATION"/>
    <x v="4"/>
    <s v="GASOLINE FUEL"/>
    <m/>
  </r>
  <r>
    <n v="86891"/>
    <s v="REFERENCE ELECTRIFICATION - MODERATE TECHNOLOGY ADVANCEMENT"/>
    <x v="0"/>
    <s v="HYBRID ELECTRIC TRANSIT BUS"/>
    <x v="22"/>
    <s v="TRANSPORTATION"/>
    <x v="4"/>
    <s v="ELECTRICITY"/>
    <m/>
  </r>
  <r>
    <n v="86892"/>
    <s v="REFERENCE ELECTRIFICATION - MODERATE TECHNOLOGY ADVANCEMENT"/>
    <x v="0"/>
    <s v="HYBRID ELECTRIC TRANSIT BUS"/>
    <x v="22"/>
    <s v="TRANSPORTATION"/>
    <x v="4"/>
    <s v="DIESEL FUEL"/>
    <n v="345639.291934906"/>
  </r>
  <r>
    <n v="86893"/>
    <s v="REFERENCE ELECTRIFICATION - MODERATE TECHNOLOGY ADVANCEMENT"/>
    <x v="0"/>
    <s v="HYBRID ELECTRIC TRANSIT BUS"/>
    <x v="22"/>
    <s v="TRANSPORTATION"/>
    <x v="4"/>
    <s v="COMPRESSED PIPELINE GAS"/>
    <m/>
  </r>
  <r>
    <n v="86894"/>
    <s v="REFERENCE ELECTRIFICATION - MODERATE TECHNOLOGY ADVANCEMENT"/>
    <x v="0"/>
    <s v="HYBRID ELECTRIC TRANSIT BUS"/>
    <x v="23"/>
    <s v="TRANSPORTATION"/>
    <x v="4"/>
    <s v="GASOLINE FUEL"/>
    <m/>
  </r>
  <r>
    <n v="86895"/>
    <s v="REFERENCE ELECTRIFICATION - MODERATE TECHNOLOGY ADVANCEMENT"/>
    <x v="0"/>
    <s v="HYBRID ELECTRIC TRANSIT BUS"/>
    <x v="23"/>
    <s v="TRANSPORTATION"/>
    <x v="4"/>
    <s v="ELECTRICITY"/>
    <m/>
  </r>
  <r>
    <n v="86896"/>
    <s v="REFERENCE ELECTRIFICATION - MODERATE TECHNOLOGY ADVANCEMENT"/>
    <x v="0"/>
    <s v="HYBRID ELECTRIC TRANSIT BUS"/>
    <x v="23"/>
    <s v="TRANSPORTATION"/>
    <x v="4"/>
    <s v="DIESEL FUEL"/>
    <n v="80593.01678696201"/>
  </r>
  <r>
    <n v="86897"/>
    <s v="REFERENCE ELECTRIFICATION - MODERATE TECHNOLOGY ADVANCEMENT"/>
    <x v="0"/>
    <s v="HYBRID ELECTRIC TRANSIT BUS"/>
    <x v="23"/>
    <s v="TRANSPORTATION"/>
    <x v="4"/>
    <s v="COMPRESSED PIPELINE GAS"/>
    <m/>
  </r>
  <r>
    <n v="86898"/>
    <s v="REFERENCE ELECTRIFICATION - MODERATE TECHNOLOGY ADVANCEMENT"/>
    <x v="0"/>
    <s v="HYBRID ELECTRIC TRANSIT BUS"/>
    <x v="24"/>
    <s v="TRANSPORTATION"/>
    <x v="4"/>
    <s v="GASOLINE FUEL"/>
    <m/>
  </r>
  <r>
    <n v="86899"/>
    <s v="REFERENCE ELECTRIFICATION - MODERATE TECHNOLOGY ADVANCEMENT"/>
    <x v="0"/>
    <s v="HYBRID ELECTRIC TRANSIT BUS"/>
    <x v="24"/>
    <s v="TRANSPORTATION"/>
    <x v="4"/>
    <s v="ELECTRICITY"/>
    <m/>
  </r>
  <r>
    <n v="86900"/>
    <s v="REFERENCE ELECTRIFICATION - MODERATE TECHNOLOGY ADVANCEMENT"/>
    <x v="0"/>
    <s v="HYBRID ELECTRIC TRANSIT BUS"/>
    <x v="24"/>
    <s v="TRANSPORTATION"/>
    <x v="4"/>
    <s v="DIESEL FUEL"/>
    <n v="47755.8544820056"/>
  </r>
  <r>
    <n v="86901"/>
    <s v="REFERENCE ELECTRIFICATION - MODERATE TECHNOLOGY ADVANCEMENT"/>
    <x v="0"/>
    <s v="HYBRID ELECTRIC TRANSIT BUS"/>
    <x v="24"/>
    <s v="TRANSPORTATION"/>
    <x v="4"/>
    <s v="COMPRESSED PIPELINE GAS"/>
    <m/>
  </r>
  <r>
    <n v="86902"/>
    <s v="REFERENCE ELECTRIFICATION - MODERATE TECHNOLOGY ADVANCEMENT"/>
    <x v="0"/>
    <s v="HYBRID ELECTRIC TRANSIT BUS"/>
    <x v="25"/>
    <s v="TRANSPORTATION"/>
    <x v="4"/>
    <s v="GASOLINE FUEL"/>
    <m/>
  </r>
  <r>
    <n v="86903"/>
    <s v="REFERENCE ELECTRIFICATION - MODERATE TECHNOLOGY ADVANCEMENT"/>
    <x v="0"/>
    <s v="HYBRID ELECTRIC TRANSIT BUS"/>
    <x v="25"/>
    <s v="TRANSPORTATION"/>
    <x v="4"/>
    <s v="ELECTRICITY"/>
    <m/>
  </r>
  <r>
    <n v="86904"/>
    <s v="REFERENCE ELECTRIFICATION - MODERATE TECHNOLOGY ADVANCEMENT"/>
    <x v="0"/>
    <s v="HYBRID ELECTRIC TRANSIT BUS"/>
    <x v="25"/>
    <s v="TRANSPORTATION"/>
    <x v="4"/>
    <s v="DIESEL FUEL"/>
    <n v="66507.75555527549"/>
  </r>
  <r>
    <n v="86905"/>
    <s v="REFERENCE ELECTRIFICATION - MODERATE TECHNOLOGY ADVANCEMENT"/>
    <x v="0"/>
    <s v="HYBRID ELECTRIC TRANSIT BUS"/>
    <x v="25"/>
    <s v="TRANSPORTATION"/>
    <x v="4"/>
    <s v="COMPRESSED PIPELINE GAS"/>
    <m/>
  </r>
  <r>
    <n v="86906"/>
    <s v="REFERENCE ELECTRIFICATION - MODERATE TECHNOLOGY ADVANCEMENT"/>
    <x v="0"/>
    <s v="HYBRID ELECTRIC TRANSIT BUS"/>
    <x v="26"/>
    <s v="TRANSPORTATION"/>
    <x v="4"/>
    <s v="GASOLINE FUEL"/>
    <m/>
  </r>
  <r>
    <n v="86907"/>
    <s v="REFERENCE ELECTRIFICATION - MODERATE TECHNOLOGY ADVANCEMENT"/>
    <x v="0"/>
    <s v="HYBRID ELECTRIC TRANSIT BUS"/>
    <x v="26"/>
    <s v="TRANSPORTATION"/>
    <x v="4"/>
    <s v="ELECTRICITY"/>
    <m/>
  </r>
  <r>
    <n v="86908"/>
    <s v="REFERENCE ELECTRIFICATION - MODERATE TECHNOLOGY ADVANCEMENT"/>
    <x v="0"/>
    <s v="HYBRID ELECTRIC TRANSIT BUS"/>
    <x v="26"/>
    <s v="TRANSPORTATION"/>
    <x v="4"/>
    <s v="DIESEL FUEL"/>
    <n v="156550.445990241"/>
  </r>
  <r>
    <n v="86909"/>
    <s v="REFERENCE ELECTRIFICATION - MODERATE TECHNOLOGY ADVANCEMENT"/>
    <x v="0"/>
    <s v="HYBRID ELECTRIC TRANSIT BUS"/>
    <x v="26"/>
    <s v="TRANSPORTATION"/>
    <x v="4"/>
    <s v="COMPRESSED PIPELINE GAS"/>
    <m/>
  </r>
  <r>
    <n v="86910"/>
    <s v="REFERENCE ELECTRIFICATION - MODERATE TECHNOLOGY ADVANCEMENT"/>
    <x v="0"/>
    <s v="HYBRID ELECTRIC TRANSIT BUS"/>
    <x v="27"/>
    <s v="TRANSPORTATION"/>
    <x v="4"/>
    <s v="GASOLINE FUEL"/>
    <m/>
  </r>
  <r>
    <n v="86911"/>
    <s v="REFERENCE ELECTRIFICATION - MODERATE TECHNOLOGY ADVANCEMENT"/>
    <x v="0"/>
    <s v="HYBRID ELECTRIC TRANSIT BUS"/>
    <x v="27"/>
    <s v="TRANSPORTATION"/>
    <x v="4"/>
    <s v="ELECTRICITY"/>
    <m/>
  </r>
  <r>
    <n v="86912"/>
    <s v="REFERENCE ELECTRIFICATION - MODERATE TECHNOLOGY ADVANCEMENT"/>
    <x v="0"/>
    <s v="HYBRID ELECTRIC TRANSIT BUS"/>
    <x v="27"/>
    <s v="TRANSPORTATION"/>
    <x v="4"/>
    <s v="DIESEL FUEL"/>
    <n v="73882.4105974102"/>
  </r>
  <r>
    <n v="86913"/>
    <s v="REFERENCE ELECTRIFICATION - MODERATE TECHNOLOGY ADVANCEMENT"/>
    <x v="0"/>
    <s v="HYBRID ELECTRIC TRANSIT BUS"/>
    <x v="27"/>
    <s v="TRANSPORTATION"/>
    <x v="4"/>
    <s v="COMPRESSED PIPELINE GAS"/>
    <m/>
  </r>
  <r>
    <n v="86914"/>
    <s v="REFERENCE ELECTRIFICATION - MODERATE TECHNOLOGY ADVANCEMENT"/>
    <x v="0"/>
    <s v="HYBRID ELECTRIC TRANSIT BUS"/>
    <x v="28"/>
    <s v="TRANSPORTATION"/>
    <x v="4"/>
    <s v="GASOLINE FUEL"/>
    <m/>
  </r>
  <r>
    <n v="86915"/>
    <s v="REFERENCE ELECTRIFICATION - MODERATE TECHNOLOGY ADVANCEMENT"/>
    <x v="0"/>
    <s v="HYBRID ELECTRIC TRANSIT BUS"/>
    <x v="28"/>
    <s v="TRANSPORTATION"/>
    <x v="4"/>
    <s v="ELECTRICITY"/>
    <m/>
  </r>
  <r>
    <n v="86916"/>
    <s v="REFERENCE ELECTRIFICATION - MODERATE TECHNOLOGY ADVANCEMENT"/>
    <x v="0"/>
    <s v="HYBRID ELECTRIC TRANSIT BUS"/>
    <x v="28"/>
    <s v="TRANSPORTATION"/>
    <x v="4"/>
    <s v="DIESEL FUEL"/>
    <n v="117849.593579136"/>
  </r>
  <r>
    <n v="86917"/>
    <s v="REFERENCE ELECTRIFICATION - MODERATE TECHNOLOGY ADVANCEMENT"/>
    <x v="0"/>
    <s v="HYBRID ELECTRIC TRANSIT BUS"/>
    <x v="28"/>
    <s v="TRANSPORTATION"/>
    <x v="4"/>
    <s v="COMPRESSED PIPELINE GAS"/>
    <m/>
  </r>
  <r>
    <n v="86918"/>
    <s v="REFERENCE ELECTRIFICATION - MODERATE TECHNOLOGY ADVANCEMENT"/>
    <x v="0"/>
    <s v="HYBRID ELECTRIC TRANSIT BUS"/>
    <x v="29"/>
    <s v="TRANSPORTATION"/>
    <x v="4"/>
    <s v="GASOLINE FUEL"/>
    <m/>
  </r>
  <r>
    <n v="86919"/>
    <s v="REFERENCE ELECTRIFICATION - MODERATE TECHNOLOGY ADVANCEMENT"/>
    <x v="0"/>
    <s v="HYBRID ELECTRIC TRANSIT BUS"/>
    <x v="29"/>
    <s v="TRANSPORTATION"/>
    <x v="4"/>
    <s v="ELECTRICITY"/>
    <m/>
  </r>
  <r>
    <n v="86920"/>
    <s v="REFERENCE ELECTRIFICATION - MODERATE TECHNOLOGY ADVANCEMENT"/>
    <x v="0"/>
    <s v="HYBRID ELECTRIC TRANSIT BUS"/>
    <x v="29"/>
    <s v="TRANSPORTATION"/>
    <x v="4"/>
    <s v="DIESEL FUEL"/>
    <n v="61986.5626141981"/>
  </r>
  <r>
    <n v="86921"/>
    <s v="REFERENCE ELECTRIFICATION - MODERATE TECHNOLOGY ADVANCEMENT"/>
    <x v="0"/>
    <s v="HYBRID ELECTRIC TRANSIT BUS"/>
    <x v="29"/>
    <s v="TRANSPORTATION"/>
    <x v="4"/>
    <s v="COMPRESSED PIPELINE GAS"/>
    <m/>
  </r>
  <r>
    <n v="86922"/>
    <s v="REFERENCE ELECTRIFICATION - MODERATE TECHNOLOGY ADVANCEMENT"/>
    <x v="0"/>
    <s v="HYBRID ELECTRIC TRANSIT BUS"/>
    <x v="30"/>
    <s v="TRANSPORTATION"/>
    <x v="4"/>
    <s v="GASOLINE FUEL"/>
    <m/>
  </r>
  <r>
    <n v="86923"/>
    <s v="REFERENCE ELECTRIFICATION - MODERATE TECHNOLOGY ADVANCEMENT"/>
    <x v="0"/>
    <s v="HYBRID ELECTRIC TRANSIT BUS"/>
    <x v="30"/>
    <s v="TRANSPORTATION"/>
    <x v="4"/>
    <s v="ELECTRICITY"/>
    <m/>
  </r>
  <r>
    <n v="86924"/>
    <s v="REFERENCE ELECTRIFICATION - MODERATE TECHNOLOGY ADVANCEMENT"/>
    <x v="0"/>
    <s v="HYBRID ELECTRIC TRANSIT BUS"/>
    <x v="30"/>
    <s v="TRANSPORTATION"/>
    <x v="4"/>
    <s v="DIESEL FUEL"/>
    <n v="260638.461464989"/>
  </r>
  <r>
    <n v="86925"/>
    <s v="REFERENCE ELECTRIFICATION - MODERATE TECHNOLOGY ADVANCEMENT"/>
    <x v="0"/>
    <s v="HYBRID ELECTRIC TRANSIT BUS"/>
    <x v="30"/>
    <s v="TRANSPORTATION"/>
    <x v="4"/>
    <s v="COMPRESSED PIPELINE GAS"/>
    <m/>
  </r>
  <r>
    <n v="86926"/>
    <s v="REFERENCE ELECTRIFICATION - MODERATE TECHNOLOGY ADVANCEMENT"/>
    <x v="0"/>
    <s v="HYBRID ELECTRIC TRANSIT BUS"/>
    <x v="31"/>
    <s v="TRANSPORTATION"/>
    <x v="4"/>
    <s v="GASOLINE FUEL"/>
    <m/>
  </r>
  <r>
    <n v="86927"/>
    <s v="REFERENCE ELECTRIFICATION - MODERATE TECHNOLOGY ADVANCEMENT"/>
    <x v="0"/>
    <s v="HYBRID ELECTRIC TRANSIT BUS"/>
    <x v="31"/>
    <s v="TRANSPORTATION"/>
    <x v="4"/>
    <s v="ELECTRICITY"/>
    <m/>
  </r>
  <r>
    <n v="86928"/>
    <s v="REFERENCE ELECTRIFICATION - MODERATE TECHNOLOGY ADVANCEMENT"/>
    <x v="0"/>
    <s v="HYBRID ELECTRIC TRANSIT BUS"/>
    <x v="31"/>
    <s v="TRANSPORTATION"/>
    <x v="4"/>
    <s v="DIESEL FUEL"/>
    <n v="129607.700488026"/>
  </r>
  <r>
    <n v="86929"/>
    <s v="REFERENCE ELECTRIFICATION - MODERATE TECHNOLOGY ADVANCEMENT"/>
    <x v="0"/>
    <s v="HYBRID ELECTRIC TRANSIT BUS"/>
    <x v="31"/>
    <s v="TRANSPORTATION"/>
    <x v="4"/>
    <s v="COMPRESSED PIPELINE GAS"/>
    <m/>
  </r>
  <r>
    <n v="86930"/>
    <s v="REFERENCE ELECTRIFICATION - MODERATE TECHNOLOGY ADVANCEMENT"/>
    <x v="0"/>
    <s v="HYBRID ELECTRIC TRANSIT BUS"/>
    <x v="32"/>
    <s v="TRANSPORTATION"/>
    <x v="4"/>
    <s v="GASOLINE FUEL"/>
    <m/>
  </r>
  <r>
    <n v="86931"/>
    <s v="REFERENCE ELECTRIFICATION - MODERATE TECHNOLOGY ADVANCEMENT"/>
    <x v="0"/>
    <s v="HYBRID ELECTRIC TRANSIT BUS"/>
    <x v="32"/>
    <s v="TRANSPORTATION"/>
    <x v="4"/>
    <s v="ELECTRICITY"/>
    <m/>
  </r>
  <r>
    <n v="86932"/>
    <s v="REFERENCE ELECTRIFICATION - MODERATE TECHNOLOGY ADVANCEMENT"/>
    <x v="0"/>
    <s v="HYBRID ELECTRIC TRANSIT BUS"/>
    <x v="32"/>
    <s v="TRANSPORTATION"/>
    <x v="4"/>
    <s v="DIESEL FUEL"/>
    <n v="1658435.0621934"/>
  </r>
  <r>
    <n v="86933"/>
    <s v="REFERENCE ELECTRIFICATION - MODERATE TECHNOLOGY ADVANCEMENT"/>
    <x v="0"/>
    <s v="HYBRID ELECTRIC TRANSIT BUS"/>
    <x v="32"/>
    <s v="TRANSPORTATION"/>
    <x v="4"/>
    <s v="COMPRESSED PIPELINE GAS"/>
    <m/>
  </r>
  <r>
    <n v="86934"/>
    <s v="REFERENCE ELECTRIFICATION - MODERATE TECHNOLOGY ADVANCEMENT"/>
    <x v="0"/>
    <s v="HYBRID ELECTRIC TRANSIT BUS"/>
    <x v="33"/>
    <s v="TRANSPORTATION"/>
    <x v="4"/>
    <s v="GASOLINE FUEL"/>
    <m/>
  </r>
  <r>
    <n v="86935"/>
    <s v="REFERENCE ELECTRIFICATION - MODERATE TECHNOLOGY ADVANCEMENT"/>
    <x v="0"/>
    <s v="HYBRID ELECTRIC TRANSIT BUS"/>
    <x v="33"/>
    <s v="TRANSPORTATION"/>
    <x v="4"/>
    <s v="ELECTRICITY"/>
    <m/>
  </r>
  <r>
    <n v="86936"/>
    <s v="REFERENCE ELECTRIFICATION - MODERATE TECHNOLOGY ADVANCEMENT"/>
    <x v="0"/>
    <s v="HYBRID ELECTRIC TRANSIT BUS"/>
    <x v="33"/>
    <s v="TRANSPORTATION"/>
    <x v="4"/>
    <s v="DIESEL FUEL"/>
    <n v="401152.452644723"/>
  </r>
  <r>
    <n v="86937"/>
    <s v="REFERENCE ELECTRIFICATION - MODERATE TECHNOLOGY ADVANCEMENT"/>
    <x v="0"/>
    <s v="HYBRID ELECTRIC TRANSIT BUS"/>
    <x v="33"/>
    <s v="TRANSPORTATION"/>
    <x v="4"/>
    <s v="COMPRESSED PIPELINE GAS"/>
    <m/>
  </r>
  <r>
    <n v="86938"/>
    <s v="REFERENCE ELECTRIFICATION - MODERATE TECHNOLOGY ADVANCEMENT"/>
    <x v="0"/>
    <s v="HYBRID ELECTRIC TRANSIT BUS"/>
    <x v="34"/>
    <s v="TRANSPORTATION"/>
    <x v="4"/>
    <s v="GASOLINE FUEL"/>
    <m/>
  </r>
  <r>
    <n v="86939"/>
    <s v="REFERENCE ELECTRIFICATION - MODERATE TECHNOLOGY ADVANCEMENT"/>
    <x v="0"/>
    <s v="HYBRID ELECTRIC TRANSIT BUS"/>
    <x v="34"/>
    <s v="TRANSPORTATION"/>
    <x v="4"/>
    <s v="ELECTRICITY"/>
    <m/>
  </r>
  <r>
    <n v="86940"/>
    <s v="REFERENCE ELECTRIFICATION - MODERATE TECHNOLOGY ADVANCEMENT"/>
    <x v="0"/>
    <s v="HYBRID ELECTRIC TRANSIT BUS"/>
    <x v="34"/>
    <s v="TRANSPORTATION"/>
    <x v="4"/>
    <s v="DIESEL FUEL"/>
    <n v="67515.831962996"/>
  </r>
  <r>
    <n v="86941"/>
    <s v="REFERENCE ELECTRIFICATION - MODERATE TECHNOLOGY ADVANCEMENT"/>
    <x v="0"/>
    <s v="HYBRID ELECTRIC TRANSIT BUS"/>
    <x v="34"/>
    <s v="TRANSPORTATION"/>
    <x v="4"/>
    <s v="COMPRESSED PIPELINE GAS"/>
    <m/>
  </r>
  <r>
    <n v="86942"/>
    <s v="REFERENCE ELECTRIFICATION - MODERATE TECHNOLOGY ADVANCEMENT"/>
    <x v="0"/>
    <s v="HYBRID ELECTRIC TRANSIT BUS"/>
    <x v="35"/>
    <s v="TRANSPORTATION"/>
    <x v="4"/>
    <s v="GASOLINE FUEL"/>
    <m/>
  </r>
  <r>
    <n v="86943"/>
    <s v="REFERENCE ELECTRIFICATION - MODERATE TECHNOLOGY ADVANCEMENT"/>
    <x v="0"/>
    <s v="HYBRID ELECTRIC TRANSIT BUS"/>
    <x v="35"/>
    <s v="TRANSPORTATION"/>
    <x v="4"/>
    <s v="ELECTRICITY"/>
    <m/>
  </r>
  <r>
    <n v="86944"/>
    <s v="REFERENCE ELECTRIFICATION - MODERATE TECHNOLOGY ADVANCEMENT"/>
    <x v="0"/>
    <s v="HYBRID ELECTRIC TRANSIT BUS"/>
    <x v="35"/>
    <s v="TRANSPORTATION"/>
    <x v="4"/>
    <s v="DIESEL FUEL"/>
    <n v="243066.838337282"/>
  </r>
  <r>
    <n v="86945"/>
    <s v="REFERENCE ELECTRIFICATION - MODERATE TECHNOLOGY ADVANCEMENT"/>
    <x v="0"/>
    <s v="HYBRID ELECTRIC TRANSIT BUS"/>
    <x v="35"/>
    <s v="TRANSPORTATION"/>
    <x v="4"/>
    <s v="COMPRESSED PIPELINE GAS"/>
    <m/>
  </r>
  <r>
    <n v="86946"/>
    <s v="REFERENCE ELECTRIFICATION - MODERATE TECHNOLOGY ADVANCEMENT"/>
    <x v="0"/>
    <s v="HYBRID ELECTRIC TRANSIT BUS"/>
    <x v="36"/>
    <s v="TRANSPORTATION"/>
    <x v="4"/>
    <s v="GASOLINE FUEL"/>
    <m/>
  </r>
  <r>
    <n v="86947"/>
    <s v="REFERENCE ELECTRIFICATION - MODERATE TECHNOLOGY ADVANCEMENT"/>
    <x v="0"/>
    <s v="HYBRID ELECTRIC TRANSIT BUS"/>
    <x v="36"/>
    <s v="TRANSPORTATION"/>
    <x v="4"/>
    <s v="ELECTRICITY"/>
    <m/>
  </r>
  <r>
    <n v="86948"/>
    <s v="REFERENCE ELECTRIFICATION - MODERATE TECHNOLOGY ADVANCEMENT"/>
    <x v="0"/>
    <s v="HYBRID ELECTRIC TRANSIT BUS"/>
    <x v="36"/>
    <s v="TRANSPORTATION"/>
    <x v="4"/>
    <s v="DIESEL FUEL"/>
    <n v="168100.645375907"/>
  </r>
  <r>
    <n v="86949"/>
    <s v="REFERENCE ELECTRIFICATION - MODERATE TECHNOLOGY ADVANCEMENT"/>
    <x v="0"/>
    <s v="HYBRID ELECTRIC TRANSIT BUS"/>
    <x v="36"/>
    <s v="TRANSPORTATION"/>
    <x v="4"/>
    <s v="COMPRESSED PIPELINE GAS"/>
    <m/>
  </r>
  <r>
    <n v="86950"/>
    <s v="REFERENCE ELECTRIFICATION - MODERATE TECHNOLOGY ADVANCEMENT"/>
    <x v="0"/>
    <s v="HYBRID ELECTRIC TRANSIT BUS"/>
    <x v="37"/>
    <s v="TRANSPORTATION"/>
    <x v="4"/>
    <s v="GASOLINE FUEL"/>
    <m/>
  </r>
  <r>
    <n v="86951"/>
    <s v="REFERENCE ELECTRIFICATION - MODERATE TECHNOLOGY ADVANCEMENT"/>
    <x v="0"/>
    <s v="HYBRID ELECTRIC TRANSIT BUS"/>
    <x v="37"/>
    <s v="TRANSPORTATION"/>
    <x v="4"/>
    <s v="ELECTRICITY"/>
    <m/>
  </r>
  <r>
    <n v="86952"/>
    <s v="REFERENCE ELECTRIFICATION - MODERATE TECHNOLOGY ADVANCEMENT"/>
    <x v="0"/>
    <s v="HYBRID ELECTRIC TRANSIT BUS"/>
    <x v="37"/>
    <s v="TRANSPORTATION"/>
    <x v="4"/>
    <s v="DIESEL FUEL"/>
    <n v="405659.100285872"/>
  </r>
  <r>
    <n v="86953"/>
    <s v="REFERENCE ELECTRIFICATION - MODERATE TECHNOLOGY ADVANCEMENT"/>
    <x v="0"/>
    <s v="HYBRID ELECTRIC TRANSIT BUS"/>
    <x v="37"/>
    <s v="TRANSPORTATION"/>
    <x v="4"/>
    <s v="COMPRESSED PIPELINE GAS"/>
    <m/>
  </r>
  <r>
    <n v="86954"/>
    <s v="REFERENCE ELECTRIFICATION - MODERATE TECHNOLOGY ADVANCEMENT"/>
    <x v="0"/>
    <s v="HYBRID ELECTRIC TRANSIT BUS"/>
    <x v="38"/>
    <s v="TRANSPORTATION"/>
    <x v="4"/>
    <s v="GASOLINE FUEL"/>
    <m/>
  </r>
  <r>
    <n v="86955"/>
    <s v="REFERENCE ELECTRIFICATION - MODERATE TECHNOLOGY ADVANCEMENT"/>
    <x v="0"/>
    <s v="HYBRID ELECTRIC TRANSIT BUS"/>
    <x v="38"/>
    <s v="TRANSPORTATION"/>
    <x v="4"/>
    <s v="ELECTRICITY"/>
    <m/>
  </r>
  <r>
    <n v="86956"/>
    <s v="REFERENCE ELECTRIFICATION - MODERATE TECHNOLOGY ADVANCEMENT"/>
    <x v="0"/>
    <s v="HYBRID ELECTRIC TRANSIT BUS"/>
    <x v="38"/>
    <s v="TRANSPORTATION"/>
    <x v="4"/>
    <s v="DIESEL FUEL"/>
    <n v="1528824.23627739"/>
  </r>
  <r>
    <n v="86957"/>
    <s v="REFERENCE ELECTRIFICATION - MODERATE TECHNOLOGY ADVANCEMENT"/>
    <x v="0"/>
    <s v="HYBRID ELECTRIC TRANSIT BUS"/>
    <x v="38"/>
    <s v="TRANSPORTATION"/>
    <x v="4"/>
    <s v="COMPRESSED PIPELINE GAS"/>
    <m/>
  </r>
  <r>
    <n v="86958"/>
    <s v="REFERENCE ELECTRIFICATION - MODERATE TECHNOLOGY ADVANCEMENT"/>
    <x v="0"/>
    <s v="HYBRID ELECTRIC TRANSIT BUS"/>
    <x v="39"/>
    <s v="TRANSPORTATION"/>
    <x v="4"/>
    <s v="GASOLINE FUEL"/>
    <m/>
  </r>
  <r>
    <n v="86959"/>
    <s v="REFERENCE ELECTRIFICATION - MODERATE TECHNOLOGY ADVANCEMENT"/>
    <x v="0"/>
    <s v="HYBRID ELECTRIC TRANSIT BUS"/>
    <x v="39"/>
    <s v="TRANSPORTATION"/>
    <x v="4"/>
    <s v="ELECTRICITY"/>
    <m/>
  </r>
  <r>
    <n v="86960"/>
    <s v="REFERENCE ELECTRIFICATION - MODERATE TECHNOLOGY ADVANCEMENT"/>
    <x v="0"/>
    <s v="HYBRID ELECTRIC TRANSIT BUS"/>
    <x v="39"/>
    <s v="TRANSPORTATION"/>
    <x v="4"/>
    <s v="DIESEL FUEL"/>
    <n v="7856.52720896951"/>
  </r>
  <r>
    <n v="86961"/>
    <s v="REFERENCE ELECTRIFICATION - MODERATE TECHNOLOGY ADVANCEMENT"/>
    <x v="0"/>
    <s v="HYBRID ELECTRIC TRANSIT BUS"/>
    <x v="39"/>
    <s v="TRANSPORTATION"/>
    <x v="4"/>
    <s v="COMPRESSED PIPELINE GAS"/>
    <m/>
  </r>
  <r>
    <n v="86962"/>
    <s v="REFERENCE ELECTRIFICATION - MODERATE TECHNOLOGY ADVANCEMENT"/>
    <x v="0"/>
    <s v="HYBRID ELECTRIC TRANSIT BUS"/>
    <x v="40"/>
    <s v="TRANSPORTATION"/>
    <x v="4"/>
    <s v="GASOLINE FUEL"/>
    <m/>
  </r>
  <r>
    <n v="86963"/>
    <s v="REFERENCE ELECTRIFICATION - MODERATE TECHNOLOGY ADVANCEMENT"/>
    <x v="0"/>
    <s v="HYBRID ELECTRIC TRANSIT BUS"/>
    <x v="40"/>
    <s v="TRANSPORTATION"/>
    <x v="4"/>
    <s v="ELECTRICITY"/>
    <m/>
  </r>
  <r>
    <n v="86964"/>
    <s v="REFERENCE ELECTRIFICATION - MODERATE TECHNOLOGY ADVANCEMENT"/>
    <x v="0"/>
    <s v="HYBRID ELECTRIC TRANSIT BUS"/>
    <x v="40"/>
    <s v="TRANSPORTATION"/>
    <x v="4"/>
    <s v="DIESEL FUEL"/>
    <n v="248032.938457551"/>
  </r>
  <r>
    <n v="86965"/>
    <s v="REFERENCE ELECTRIFICATION - MODERATE TECHNOLOGY ADVANCEMENT"/>
    <x v="0"/>
    <s v="HYBRID ELECTRIC TRANSIT BUS"/>
    <x v="40"/>
    <s v="TRANSPORTATION"/>
    <x v="4"/>
    <s v="COMPRESSED PIPELINE GAS"/>
    <m/>
  </r>
  <r>
    <n v="86966"/>
    <s v="REFERENCE ELECTRIFICATION - MODERATE TECHNOLOGY ADVANCEMENT"/>
    <x v="0"/>
    <s v="HYBRID ELECTRIC TRANSIT BUS"/>
    <x v="41"/>
    <s v="TRANSPORTATION"/>
    <x v="4"/>
    <s v="GASOLINE FUEL"/>
    <m/>
  </r>
  <r>
    <n v="86967"/>
    <s v="REFERENCE ELECTRIFICATION - MODERATE TECHNOLOGY ADVANCEMENT"/>
    <x v="0"/>
    <s v="HYBRID ELECTRIC TRANSIT BUS"/>
    <x v="41"/>
    <s v="TRANSPORTATION"/>
    <x v="4"/>
    <s v="ELECTRICITY"/>
    <m/>
  </r>
  <r>
    <n v="86968"/>
    <s v="REFERENCE ELECTRIFICATION - MODERATE TECHNOLOGY ADVANCEMENT"/>
    <x v="0"/>
    <s v="HYBRID ELECTRIC TRANSIT BUS"/>
    <x v="41"/>
    <s v="TRANSPORTATION"/>
    <x v="4"/>
    <s v="DIESEL FUEL"/>
    <n v="73572.8203740488"/>
  </r>
  <r>
    <n v="86969"/>
    <s v="REFERENCE ELECTRIFICATION - MODERATE TECHNOLOGY ADVANCEMENT"/>
    <x v="0"/>
    <s v="HYBRID ELECTRIC TRANSIT BUS"/>
    <x v="41"/>
    <s v="TRANSPORTATION"/>
    <x v="4"/>
    <s v="COMPRESSED PIPELINE GAS"/>
    <m/>
  </r>
  <r>
    <n v="86970"/>
    <s v="REFERENCE ELECTRIFICATION - MODERATE TECHNOLOGY ADVANCEMENT"/>
    <x v="0"/>
    <s v="HYBRID ELECTRIC TRANSIT BUS"/>
    <x v="42"/>
    <s v="TRANSPORTATION"/>
    <x v="4"/>
    <s v="GASOLINE FUEL"/>
    <m/>
  </r>
  <r>
    <n v="86971"/>
    <s v="REFERENCE ELECTRIFICATION - MODERATE TECHNOLOGY ADVANCEMENT"/>
    <x v="0"/>
    <s v="HYBRID ELECTRIC TRANSIT BUS"/>
    <x v="42"/>
    <s v="TRANSPORTATION"/>
    <x v="4"/>
    <s v="ELECTRICITY"/>
    <m/>
  </r>
  <r>
    <n v="86972"/>
    <s v="REFERENCE ELECTRIFICATION - MODERATE TECHNOLOGY ADVANCEMENT"/>
    <x v="0"/>
    <s v="HYBRID ELECTRIC TRANSIT BUS"/>
    <x v="42"/>
    <s v="TRANSPORTATION"/>
    <x v="4"/>
    <s v="DIESEL FUEL"/>
    <n v="42334.3353017722"/>
  </r>
  <r>
    <n v="86973"/>
    <s v="REFERENCE ELECTRIFICATION - MODERATE TECHNOLOGY ADVANCEMENT"/>
    <x v="0"/>
    <s v="HYBRID ELECTRIC TRANSIT BUS"/>
    <x v="42"/>
    <s v="TRANSPORTATION"/>
    <x v="4"/>
    <s v="COMPRESSED PIPELINE GAS"/>
    <m/>
  </r>
  <r>
    <n v="86974"/>
    <s v="REFERENCE ELECTRIFICATION - MODERATE TECHNOLOGY ADVANCEMENT"/>
    <x v="0"/>
    <s v="HYBRID ELECTRIC TRANSIT BUS"/>
    <x v="43"/>
    <s v="TRANSPORTATION"/>
    <x v="4"/>
    <s v="GASOLINE FUEL"/>
    <m/>
  </r>
  <r>
    <n v="86975"/>
    <s v="REFERENCE ELECTRIFICATION - MODERATE TECHNOLOGY ADVANCEMENT"/>
    <x v="0"/>
    <s v="HYBRID ELECTRIC TRANSIT BUS"/>
    <x v="43"/>
    <s v="TRANSPORTATION"/>
    <x v="4"/>
    <s v="ELECTRICITY"/>
    <m/>
  </r>
  <r>
    <n v="86976"/>
    <s v="REFERENCE ELECTRIFICATION - MODERATE TECHNOLOGY ADVANCEMENT"/>
    <x v="0"/>
    <s v="HYBRID ELECTRIC TRANSIT BUS"/>
    <x v="43"/>
    <s v="TRANSPORTATION"/>
    <x v="4"/>
    <s v="DIESEL FUEL"/>
    <n v="651069.571966185"/>
  </r>
  <r>
    <n v="86977"/>
    <s v="REFERENCE ELECTRIFICATION - MODERATE TECHNOLOGY ADVANCEMENT"/>
    <x v="0"/>
    <s v="HYBRID ELECTRIC TRANSIT BUS"/>
    <x v="43"/>
    <s v="TRANSPORTATION"/>
    <x v="4"/>
    <s v="COMPRESSED PIPELINE GAS"/>
    <m/>
  </r>
  <r>
    <n v="86978"/>
    <s v="REFERENCE ELECTRIFICATION - MODERATE TECHNOLOGY ADVANCEMENT"/>
    <x v="0"/>
    <s v="HYBRID ELECTRIC TRANSIT BUS"/>
    <x v="44"/>
    <s v="TRANSPORTATION"/>
    <x v="4"/>
    <s v="GASOLINE FUEL"/>
    <m/>
  </r>
  <r>
    <n v="86979"/>
    <s v="REFERENCE ELECTRIFICATION - MODERATE TECHNOLOGY ADVANCEMENT"/>
    <x v="0"/>
    <s v="HYBRID ELECTRIC TRANSIT BUS"/>
    <x v="44"/>
    <s v="TRANSPORTATION"/>
    <x v="4"/>
    <s v="ELECTRICITY"/>
    <m/>
  </r>
  <r>
    <n v="86980"/>
    <s v="REFERENCE ELECTRIFICATION - MODERATE TECHNOLOGY ADVANCEMENT"/>
    <x v="0"/>
    <s v="HYBRID ELECTRIC TRANSIT BUS"/>
    <x v="44"/>
    <s v="TRANSPORTATION"/>
    <x v="4"/>
    <s v="DIESEL FUEL"/>
    <n v="90491.67251514809"/>
  </r>
  <r>
    <n v="86981"/>
    <s v="REFERENCE ELECTRIFICATION - MODERATE TECHNOLOGY ADVANCEMENT"/>
    <x v="0"/>
    <s v="HYBRID ELECTRIC TRANSIT BUS"/>
    <x v="44"/>
    <s v="TRANSPORTATION"/>
    <x v="4"/>
    <s v="COMPRESSED PIPELINE GAS"/>
    <m/>
  </r>
  <r>
    <n v="86982"/>
    <s v="REFERENCE ELECTRIFICATION - MODERATE TECHNOLOGY ADVANCEMENT"/>
    <x v="0"/>
    <s v="HYBRID ELECTRIC TRANSIT BUS"/>
    <x v="45"/>
    <s v="TRANSPORTATION"/>
    <x v="4"/>
    <s v="GASOLINE FUEL"/>
    <m/>
  </r>
  <r>
    <n v="86983"/>
    <s v="REFERENCE ELECTRIFICATION - MODERATE TECHNOLOGY ADVANCEMENT"/>
    <x v="0"/>
    <s v="HYBRID ELECTRIC TRANSIT BUS"/>
    <x v="45"/>
    <s v="TRANSPORTATION"/>
    <x v="4"/>
    <s v="ELECTRICITY"/>
    <m/>
  </r>
  <r>
    <n v="86984"/>
    <s v="REFERENCE ELECTRIFICATION - MODERATE TECHNOLOGY ADVANCEMENT"/>
    <x v="0"/>
    <s v="HYBRID ELECTRIC TRANSIT BUS"/>
    <x v="45"/>
    <s v="TRANSPORTATION"/>
    <x v="4"/>
    <s v="DIESEL FUEL"/>
    <n v="64331.9796044374"/>
  </r>
  <r>
    <n v="86985"/>
    <s v="REFERENCE ELECTRIFICATION - MODERATE TECHNOLOGY ADVANCEMENT"/>
    <x v="0"/>
    <s v="HYBRID ELECTRIC TRANSIT BUS"/>
    <x v="45"/>
    <s v="TRANSPORTATION"/>
    <x v="4"/>
    <s v="COMPRESSED PIPELINE GAS"/>
    <m/>
  </r>
  <r>
    <n v="86986"/>
    <s v="REFERENCE ELECTRIFICATION - MODERATE TECHNOLOGY ADVANCEMENT"/>
    <x v="0"/>
    <s v="HYBRID ELECTRIC TRANSIT BUS"/>
    <x v="46"/>
    <s v="TRANSPORTATION"/>
    <x v="4"/>
    <s v="GASOLINE FUEL"/>
    <m/>
  </r>
  <r>
    <n v="86987"/>
    <s v="REFERENCE ELECTRIFICATION - MODERATE TECHNOLOGY ADVANCEMENT"/>
    <x v="0"/>
    <s v="HYBRID ELECTRIC TRANSIT BUS"/>
    <x v="46"/>
    <s v="TRANSPORTATION"/>
    <x v="4"/>
    <s v="ELECTRICITY"/>
    <m/>
  </r>
  <r>
    <n v="86988"/>
    <s v="REFERENCE ELECTRIFICATION - MODERATE TECHNOLOGY ADVANCEMENT"/>
    <x v="0"/>
    <s v="HYBRID ELECTRIC TRANSIT BUS"/>
    <x v="46"/>
    <s v="TRANSPORTATION"/>
    <x v="4"/>
    <s v="DIESEL FUEL"/>
    <n v="322978.689734154"/>
  </r>
  <r>
    <n v="86989"/>
    <s v="REFERENCE ELECTRIFICATION - MODERATE TECHNOLOGY ADVANCEMENT"/>
    <x v="0"/>
    <s v="HYBRID ELECTRIC TRANSIT BUS"/>
    <x v="46"/>
    <s v="TRANSPORTATION"/>
    <x v="4"/>
    <s v="COMPRESSED PIPELINE GAS"/>
    <m/>
  </r>
  <r>
    <n v="86990"/>
    <s v="REFERENCE ELECTRIFICATION - MODERATE TECHNOLOGY ADVANCEMENT"/>
    <x v="0"/>
    <s v="HYBRID ELECTRIC TRANSIT BUS"/>
    <x v="47"/>
    <s v="TRANSPORTATION"/>
    <x v="4"/>
    <s v="GASOLINE FUEL"/>
    <m/>
  </r>
  <r>
    <n v="86991"/>
    <s v="REFERENCE ELECTRIFICATION - MODERATE TECHNOLOGY ADVANCEMENT"/>
    <x v="0"/>
    <s v="HYBRID ELECTRIC TRANSIT BUS"/>
    <x v="47"/>
    <s v="TRANSPORTATION"/>
    <x v="4"/>
    <s v="ELECTRICITY"/>
    <m/>
  </r>
  <r>
    <n v="86992"/>
    <s v="REFERENCE ELECTRIFICATION - MODERATE TECHNOLOGY ADVANCEMENT"/>
    <x v="0"/>
    <s v="HYBRID ELECTRIC TRANSIT BUS"/>
    <x v="47"/>
    <s v="TRANSPORTATION"/>
    <x v="4"/>
    <s v="DIESEL FUEL"/>
    <n v="292838.636255459"/>
  </r>
  <r>
    <n v="86993"/>
    <s v="REFERENCE ELECTRIFICATION - MODERATE TECHNOLOGY ADVANCEMENT"/>
    <x v="0"/>
    <s v="HYBRID ELECTRIC TRANSIT BUS"/>
    <x v="47"/>
    <s v="TRANSPORTATION"/>
    <x v="4"/>
    <s v="COMPRESSED PIPELINE GAS"/>
    <m/>
  </r>
  <r>
    <n v="86994"/>
    <s v="REFERENCE ELECTRIFICATION - MODERATE TECHNOLOGY ADVANCEMENT"/>
    <x v="0"/>
    <s v="HYBRID ELECTRIC TRANSIT BUS"/>
    <x v="48"/>
    <s v="TRANSPORTATION"/>
    <x v="4"/>
    <s v="GASOLINE FUEL"/>
    <m/>
  </r>
  <r>
    <n v="86995"/>
    <s v="REFERENCE ELECTRIFICATION - MODERATE TECHNOLOGY ADVANCEMENT"/>
    <x v="0"/>
    <s v="HYBRID ELECTRIC TRANSIT BUS"/>
    <x v="48"/>
    <s v="TRANSPORTATION"/>
    <x v="4"/>
    <s v="ELECTRICITY"/>
    <m/>
  </r>
  <r>
    <n v="86996"/>
    <s v="REFERENCE ELECTRIFICATION - MODERATE TECHNOLOGY ADVANCEMENT"/>
    <x v="0"/>
    <s v="HYBRID ELECTRIC TRANSIT BUS"/>
    <x v="48"/>
    <s v="TRANSPORTATION"/>
    <x v="4"/>
    <s v="DIESEL FUEL"/>
    <n v="194397.346045369"/>
  </r>
  <r>
    <n v="86997"/>
    <s v="REFERENCE ELECTRIFICATION - MODERATE TECHNOLOGY ADVANCEMENT"/>
    <x v="0"/>
    <s v="HYBRID ELECTRIC TRANSIT BUS"/>
    <x v="48"/>
    <s v="TRANSPORTATION"/>
    <x v="4"/>
    <s v="COMPRESSED PIPELINE GAS"/>
    <m/>
  </r>
  <r>
    <n v="86998"/>
    <s v="REFERENCE ELECTRIFICATION - MODERATE TECHNOLOGY ADVANCEMENT"/>
    <x v="0"/>
    <s v="HYBRID ELECTRIC TRANSIT BUS"/>
    <x v="49"/>
    <s v="TRANSPORTATION"/>
    <x v="4"/>
    <s v="GASOLINE FUEL"/>
    <m/>
  </r>
  <r>
    <n v="86999"/>
    <s v="REFERENCE ELECTRIFICATION - MODERATE TECHNOLOGY ADVANCEMENT"/>
    <x v="0"/>
    <s v="HYBRID ELECTRIC TRANSIT BUS"/>
    <x v="49"/>
    <s v="TRANSPORTATION"/>
    <x v="4"/>
    <s v="ELECTRICITY"/>
    <m/>
  </r>
  <r>
    <n v="87000"/>
    <s v="REFERENCE ELECTRIFICATION - MODERATE TECHNOLOGY ADVANCEMENT"/>
    <x v="0"/>
    <s v="HYBRID ELECTRIC TRANSIT BUS"/>
    <x v="49"/>
    <s v="TRANSPORTATION"/>
    <x v="4"/>
    <s v="DIESEL FUEL"/>
    <n v="330457.80036064"/>
  </r>
  <r>
    <n v="87001"/>
    <s v="REFERENCE ELECTRIFICATION - MODERATE TECHNOLOGY ADVANCEMENT"/>
    <x v="0"/>
    <s v="HYBRID ELECTRIC TRANSIT BUS"/>
    <x v="49"/>
    <s v="TRANSPORTATION"/>
    <x v="4"/>
    <s v="COMPRESSED PIPELINE GAS"/>
    <m/>
  </r>
  <r>
    <n v="87002"/>
    <s v="REFERENCE ELECTRIFICATION - MODERATE TECHNOLOGY ADVANCEMENT"/>
    <x v="0"/>
    <s v="HYBRID ELECTRIC TRANSIT BUS"/>
    <x v="50"/>
    <s v="TRANSPORTATION"/>
    <x v="4"/>
    <s v="GASOLINE FUEL"/>
    <m/>
  </r>
  <r>
    <n v="87003"/>
    <s v="REFERENCE ELECTRIFICATION - MODERATE TECHNOLOGY ADVANCEMENT"/>
    <x v="0"/>
    <s v="HYBRID ELECTRIC TRANSIT BUS"/>
    <x v="50"/>
    <s v="TRANSPORTATION"/>
    <x v="4"/>
    <s v="ELECTRICITY"/>
    <m/>
  </r>
  <r>
    <n v="87004"/>
    <s v="REFERENCE ELECTRIFICATION - MODERATE TECHNOLOGY ADVANCEMENT"/>
    <x v="0"/>
    <s v="HYBRID ELECTRIC TRANSIT BUS"/>
    <x v="50"/>
    <s v="TRANSPORTATION"/>
    <x v="4"/>
    <s v="DIESEL FUEL"/>
    <n v="104258.390706725"/>
  </r>
  <r>
    <n v="87005"/>
    <s v="REFERENCE ELECTRIFICATION - MODERATE TECHNOLOGY ADVANCEMENT"/>
    <x v="0"/>
    <s v="HYBRID ELECTRIC TRANSIT BUS"/>
    <x v="50"/>
    <s v="TRANSPORTATION"/>
    <x v="4"/>
    <s v="COMPRESSED PIPELINE GAS"/>
    <m/>
  </r>
  <r>
    <n v="87006"/>
    <s v="REFERENCE ELECTRIFICATION - MODERATE TECHNOLOGY ADVANCEMENT"/>
    <x v="0"/>
    <s v="GASOLINE TRANSIT BUS"/>
    <x v="0"/>
    <s v="TRANSPORTATION"/>
    <x v="4"/>
    <s v="GASOLINE FUEL"/>
    <n v="3944.75718234633"/>
  </r>
  <r>
    <n v="87007"/>
    <s v="REFERENCE ELECTRIFICATION - MODERATE TECHNOLOGY ADVANCEMENT"/>
    <x v="0"/>
    <s v="GASOLINE TRANSIT BUS"/>
    <x v="0"/>
    <s v="TRANSPORTATION"/>
    <x v="4"/>
    <s v="ELECTRICITY"/>
    <m/>
  </r>
  <r>
    <n v="87008"/>
    <s v="REFERENCE ELECTRIFICATION - MODERATE TECHNOLOGY ADVANCEMENT"/>
    <x v="0"/>
    <s v="GASOLINE TRANSIT BUS"/>
    <x v="0"/>
    <s v="TRANSPORTATION"/>
    <x v="4"/>
    <s v="DIESEL FUEL"/>
    <m/>
  </r>
  <r>
    <n v="87009"/>
    <s v="REFERENCE ELECTRIFICATION - MODERATE TECHNOLOGY ADVANCEMENT"/>
    <x v="0"/>
    <s v="GASOLINE TRANSIT BUS"/>
    <x v="0"/>
    <s v="TRANSPORTATION"/>
    <x v="4"/>
    <s v="COMPRESSED PIPELINE GAS"/>
    <m/>
  </r>
  <r>
    <n v="87010"/>
    <s v="REFERENCE ELECTRIFICATION - MODERATE TECHNOLOGY ADVANCEMENT"/>
    <x v="0"/>
    <s v="GASOLINE TRANSIT BUS"/>
    <x v="1"/>
    <s v="TRANSPORTATION"/>
    <x v="4"/>
    <s v="GASOLINE FUEL"/>
    <n v="187946.971071044"/>
  </r>
  <r>
    <n v="87011"/>
    <s v="REFERENCE ELECTRIFICATION - MODERATE TECHNOLOGY ADVANCEMENT"/>
    <x v="0"/>
    <s v="GASOLINE TRANSIT BUS"/>
    <x v="1"/>
    <s v="TRANSPORTATION"/>
    <x v="4"/>
    <s v="ELECTRICITY"/>
    <m/>
  </r>
  <r>
    <n v="87012"/>
    <s v="REFERENCE ELECTRIFICATION - MODERATE TECHNOLOGY ADVANCEMENT"/>
    <x v="0"/>
    <s v="GASOLINE TRANSIT BUS"/>
    <x v="1"/>
    <s v="TRANSPORTATION"/>
    <x v="4"/>
    <s v="DIESEL FUEL"/>
    <m/>
  </r>
  <r>
    <n v="87013"/>
    <s v="REFERENCE ELECTRIFICATION - MODERATE TECHNOLOGY ADVANCEMENT"/>
    <x v="0"/>
    <s v="GASOLINE TRANSIT BUS"/>
    <x v="1"/>
    <s v="TRANSPORTATION"/>
    <x v="4"/>
    <s v="COMPRESSED PIPELINE GAS"/>
    <m/>
  </r>
  <r>
    <n v="87014"/>
    <s v="REFERENCE ELECTRIFICATION - MODERATE TECHNOLOGY ADVANCEMENT"/>
    <x v="0"/>
    <s v="GASOLINE TRANSIT BUS"/>
    <x v="2"/>
    <s v="TRANSPORTATION"/>
    <x v="4"/>
    <s v="GASOLINE FUEL"/>
    <n v="9233.79460646091"/>
  </r>
  <r>
    <n v="87015"/>
    <s v="REFERENCE ELECTRIFICATION - MODERATE TECHNOLOGY ADVANCEMENT"/>
    <x v="0"/>
    <s v="GASOLINE TRANSIT BUS"/>
    <x v="2"/>
    <s v="TRANSPORTATION"/>
    <x v="4"/>
    <s v="ELECTRICITY"/>
    <m/>
  </r>
  <r>
    <n v="87016"/>
    <s v="REFERENCE ELECTRIFICATION - MODERATE TECHNOLOGY ADVANCEMENT"/>
    <x v="0"/>
    <s v="GASOLINE TRANSIT BUS"/>
    <x v="2"/>
    <s v="TRANSPORTATION"/>
    <x v="4"/>
    <s v="DIESEL FUEL"/>
    <m/>
  </r>
  <r>
    <n v="87017"/>
    <s v="REFERENCE ELECTRIFICATION - MODERATE TECHNOLOGY ADVANCEMENT"/>
    <x v="0"/>
    <s v="GASOLINE TRANSIT BUS"/>
    <x v="2"/>
    <s v="TRANSPORTATION"/>
    <x v="4"/>
    <s v="COMPRESSED PIPELINE GAS"/>
    <m/>
  </r>
  <r>
    <n v="87018"/>
    <s v="REFERENCE ELECTRIFICATION - MODERATE TECHNOLOGY ADVANCEMENT"/>
    <x v="0"/>
    <s v="GASOLINE TRANSIT BUS"/>
    <x v="3"/>
    <s v="TRANSPORTATION"/>
    <x v="4"/>
    <s v="GASOLINE FUEL"/>
    <n v="9720.698501011369"/>
  </r>
  <r>
    <n v="87019"/>
    <s v="REFERENCE ELECTRIFICATION - MODERATE TECHNOLOGY ADVANCEMENT"/>
    <x v="0"/>
    <s v="GASOLINE TRANSIT BUS"/>
    <x v="3"/>
    <s v="TRANSPORTATION"/>
    <x v="4"/>
    <s v="ELECTRICITY"/>
    <m/>
  </r>
  <r>
    <n v="87020"/>
    <s v="REFERENCE ELECTRIFICATION - MODERATE TECHNOLOGY ADVANCEMENT"/>
    <x v="0"/>
    <s v="GASOLINE TRANSIT BUS"/>
    <x v="3"/>
    <s v="TRANSPORTATION"/>
    <x v="4"/>
    <s v="DIESEL FUEL"/>
    <m/>
  </r>
  <r>
    <n v="87021"/>
    <s v="REFERENCE ELECTRIFICATION - MODERATE TECHNOLOGY ADVANCEMENT"/>
    <x v="0"/>
    <s v="GASOLINE TRANSIT BUS"/>
    <x v="3"/>
    <s v="TRANSPORTATION"/>
    <x v="4"/>
    <s v="COMPRESSED PIPELINE GAS"/>
    <m/>
  </r>
  <r>
    <n v="87022"/>
    <s v="REFERENCE ELECTRIFICATION - MODERATE TECHNOLOGY ADVANCEMENT"/>
    <x v="0"/>
    <s v="GASOLINE TRANSIT BUS"/>
    <x v="4"/>
    <s v="TRANSPORTATION"/>
    <x v="4"/>
    <s v="GASOLINE FUEL"/>
    <n v="51245.2667809309"/>
  </r>
  <r>
    <n v="87023"/>
    <s v="REFERENCE ELECTRIFICATION - MODERATE TECHNOLOGY ADVANCEMENT"/>
    <x v="0"/>
    <s v="GASOLINE TRANSIT BUS"/>
    <x v="4"/>
    <s v="TRANSPORTATION"/>
    <x v="4"/>
    <s v="ELECTRICITY"/>
    <m/>
  </r>
  <r>
    <n v="87024"/>
    <s v="REFERENCE ELECTRIFICATION - MODERATE TECHNOLOGY ADVANCEMENT"/>
    <x v="0"/>
    <s v="GASOLINE TRANSIT BUS"/>
    <x v="4"/>
    <s v="TRANSPORTATION"/>
    <x v="4"/>
    <s v="DIESEL FUEL"/>
    <m/>
  </r>
  <r>
    <n v="87025"/>
    <s v="REFERENCE ELECTRIFICATION - MODERATE TECHNOLOGY ADVANCEMENT"/>
    <x v="0"/>
    <s v="GASOLINE TRANSIT BUS"/>
    <x v="4"/>
    <s v="TRANSPORTATION"/>
    <x v="4"/>
    <s v="COMPRESSED PIPELINE GAS"/>
    <m/>
  </r>
  <r>
    <n v="87026"/>
    <s v="REFERENCE ELECTRIFICATION - MODERATE TECHNOLOGY ADVANCEMENT"/>
    <x v="0"/>
    <s v="GASOLINE TRANSIT BUS"/>
    <x v="5"/>
    <s v="TRANSPORTATION"/>
    <x v="4"/>
    <s v="GASOLINE FUEL"/>
    <n v="8432.00509889294"/>
  </r>
  <r>
    <n v="87027"/>
    <s v="REFERENCE ELECTRIFICATION - MODERATE TECHNOLOGY ADVANCEMENT"/>
    <x v="0"/>
    <s v="GASOLINE TRANSIT BUS"/>
    <x v="5"/>
    <s v="TRANSPORTATION"/>
    <x v="4"/>
    <s v="ELECTRICITY"/>
    <m/>
  </r>
  <r>
    <n v="87028"/>
    <s v="REFERENCE ELECTRIFICATION - MODERATE TECHNOLOGY ADVANCEMENT"/>
    <x v="0"/>
    <s v="GASOLINE TRANSIT BUS"/>
    <x v="5"/>
    <s v="TRANSPORTATION"/>
    <x v="4"/>
    <s v="DIESEL FUEL"/>
    <m/>
  </r>
  <r>
    <n v="87029"/>
    <s v="REFERENCE ELECTRIFICATION - MODERATE TECHNOLOGY ADVANCEMENT"/>
    <x v="0"/>
    <s v="GASOLINE TRANSIT BUS"/>
    <x v="5"/>
    <s v="TRANSPORTATION"/>
    <x v="4"/>
    <s v="COMPRESSED PIPELINE GAS"/>
    <m/>
  </r>
  <r>
    <n v="87030"/>
    <s v="REFERENCE ELECTRIFICATION - MODERATE TECHNOLOGY ADVANCEMENT"/>
    <x v="0"/>
    <s v="GASOLINE TRANSIT BUS"/>
    <x v="6"/>
    <s v="TRANSPORTATION"/>
    <x v="4"/>
    <s v="GASOLINE FUEL"/>
    <n v="2522.80973925422"/>
  </r>
  <r>
    <n v="87031"/>
    <s v="REFERENCE ELECTRIFICATION - MODERATE TECHNOLOGY ADVANCEMENT"/>
    <x v="0"/>
    <s v="GASOLINE TRANSIT BUS"/>
    <x v="6"/>
    <s v="TRANSPORTATION"/>
    <x v="4"/>
    <s v="ELECTRICITY"/>
    <m/>
  </r>
  <r>
    <n v="87032"/>
    <s v="REFERENCE ELECTRIFICATION - MODERATE TECHNOLOGY ADVANCEMENT"/>
    <x v="0"/>
    <s v="GASOLINE TRANSIT BUS"/>
    <x v="6"/>
    <s v="TRANSPORTATION"/>
    <x v="4"/>
    <s v="DIESEL FUEL"/>
    <m/>
  </r>
  <r>
    <n v="87033"/>
    <s v="REFERENCE ELECTRIFICATION - MODERATE TECHNOLOGY ADVANCEMENT"/>
    <x v="0"/>
    <s v="GASOLINE TRANSIT BUS"/>
    <x v="6"/>
    <s v="TRANSPORTATION"/>
    <x v="4"/>
    <s v="COMPRESSED PIPELINE GAS"/>
    <m/>
  </r>
  <r>
    <n v="87034"/>
    <s v="REFERENCE ELECTRIFICATION - MODERATE TECHNOLOGY ADVANCEMENT"/>
    <x v="0"/>
    <s v="GASOLINE TRANSIT BUS"/>
    <x v="7"/>
    <s v="TRANSPORTATION"/>
    <x v="4"/>
    <s v="GASOLINE FUEL"/>
    <n v="1204.12488308975"/>
  </r>
  <r>
    <n v="87035"/>
    <s v="REFERENCE ELECTRIFICATION - MODERATE TECHNOLOGY ADVANCEMENT"/>
    <x v="0"/>
    <s v="GASOLINE TRANSIT BUS"/>
    <x v="7"/>
    <s v="TRANSPORTATION"/>
    <x v="4"/>
    <s v="ELECTRICITY"/>
    <m/>
  </r>
  <r>
    <n v="87036"/>
    <s v="REFERENCE ELECTRIFICATION - MODERATE TECHNOLOGY ADVANCEMENT"/>
    <x v="0"/>
    <s v="GASOLINE TRANSIT BUS"/>
    <x v="7"/>
    <s v="TRANSPORTATION"/>
    <x v="4"/>
    <s v="DIESEL FUEL"/>
    <m/>
  </r>
  <r>
    <n v="87037"/>
    <s v="REFERENCE ELECTRIFICATION - MODERATE TECHNOLOGY ADVANCEMENT"/>
    <x v="0"/>
    <s v="GASOLINE TRANSIT BUS"/>
    <x v="7"/>
    <s v="TRANSPORTATION"/>
    <x v="4"/>
    <s v="COMPRESSED PIPELINE GAS"/>
    <m/>
  </r>
  <r>
    <n v="87038"/>
    <s v="REFERENCE ELECTRIFICATION - MODERATE TECHNOLOGY ADVANCEMENT"/>
    <x v="0"/>
    <s v="GASOLINE TRANSIT BUS"/>
    <x v="8"/>
    <s v="TRANSPORTATION"/>
    <x v="4"/>
    <s v="GASOLINE FUEL"/>
    <n v="41.899758850749"/>
  </r>
  <r>
    <n v="87039"/>
    <s v="REFERENCE ELECTRIFICATION - MODERATE TECHNOLOGY ADVANCEMENT"/>
    <x v="0"/>
    <s v="GASOLINE TRANSIT BUS"/>
    <x v="8"/>
    <s v="TRANSPORTATION"/>
    <x v="4"/>
    <s v="ELECTRICITY"/>
    <m/>
  </r>
  <r>
    <n v="87040"/>
    <s v="REFERENCE ELECTRIFICATION - MODERATE TECHNOLOGY ADVANCEMENT"/>
    <x v="0"/>
    <s v="GASOLINE TRANSIT BUS"/>
    <x v="8"/>
    <s v="TRANSPORTATION"/>
    <x v="4"/>
    <s v="DIESEL FUEL"/>
    <m/>
  </r>
  <r>
    <n v="87041"/>
    <s v="REFERENCE ELECTRIFICATION - MODERATE TECHNOLOGY ADVANCEMENT"/>
    <x v="0"/>
    <s v="GASOLINE TRANSIT BUS"/>
    <x v="8"/>
    <s v="TRANSPORTATION"/>
    <x v="4"/>
    <s v="COMPRESSED PIPELINE GAS"/>
    <m/>
  </r>
  <r>
    <n v="87042"/>
    <s v="REFERENCE ELECTRIFICATION - MODERATE TECHNOLOGY ADVANCEMENT"/>
    <x v="0"/>
    <s v="GASOLINE TRANSIT BUS"/>
    <x v="9"/>
    <s v="TRANSPORTATION"/>
    <x v="4"/>
    <s v="GASOLINE FUEL"/>
    <n v="34751.41342141"/>
  </r>
  <r>
    <n v="87043"/>
    <s v="REFERENCE ELECTRIFICATION - MODERATE TECHNOLOGY ADVANCEMENT"/>
    <x v="0"/>
    <s v="GASOLINE TRANSIT BUS"/>
    <x v="9"/>
    <s v="TRANSPORTATION"/>
    <x v="4"/>
    <s v="ELECTRICITY"/>
    <m/>
  </r>
  <r>
    <n v="87044"/>
    <s v="REFERENCE ELECTRIFICATION - MODERATE TECHNOLOGY ADVANCEMENT"/>
    <x v="0"/>
    <s v="GASOLINE TRANSIT BUS"/>
    <x v="9"/>
    <s v="TRANSPORTATION"/>
    <x v="4"/>
    <s v="DIESEL FUEL"/>
    <m/>
  </r>
  <r>
    <n v="87045"/>
    <s v="REFERENCE ELECTRIFICATION - MODERATE TECHNOLOGY ADVANCEMENT"/>
    <x v="0"/>
    <s v="GASOLINE TRANSIT BUS"/>
    <x v="9"/>
    <s v="TRANSPORTATION"/>
    <x v="4"/>
    <s v="COMPRESSED PIPELINE GAS"/>
    <m/>
  </r>
  <r>
    <n v="87046"/>
    <s v="REFERENCE ELECTRIFICATION - MODERATE TECHNOLOGY ADVANCEMENT"/>
    <x v="0"/>
    <s v="GASOLINE TRANSIT BUS"/>
    <x v="10"/>
    <s v="TRANSPORTATION"/>
    <x v="4"/>
    <s v="GASOLINE FUEL"/>
    <n v="35739.0556992992"/>
  </r>
  <r>
    <n v="87047"/>
    <s v="REFERENCE ELECTRIFICATION - MODERATE TECHNOLOGY ADVANCEMENT"/>
    <x v="0"/>
    <s v="GASOLINE TRANSIT BUS"/>
    <x v="10"/>
    <s v="TRANSPORTATION"/>
    <x v="4"/>
    <s v="ELECTRICITY"/>
    <m/>
  </r>
  <r>
    <n v="87048"/>
    <s v="REFERENCE ELECTRIFICATION - MODERATE TECHNOLOGY ADVANCEMENT"/>
    <x v="0"/>
    <s v="GASOLINE TRANSIT BUS"/>
    <x v="10"/>
    <s v="TRANSPORTATION"/>
    <x v="4"/>
    <s v="DIESEL FUEL"/>
    <m/>
  </r>
  <r>
    <n v="87049"/>
    <s v="REFERENCE ELECTRIFICATION - MODERATE TECHNOLOGY ADVANCEMENT"/>
    <x v="0"/>
    <s v="GASOLINE TRANSIT BUS"/>
    <x v="10"/>
    <s v="TRANSPORTATION"/>
    <x v="4"/>
    <s v="COMPRESSED PIPELINE GAS"/>
    <m/>
  </r>
  <r>
    <n v="87050"/>
    <s v="REFERENCE ELECTRIFICATION - MODERATE TECHNOLOGY ADVANCEMENT"/>
    <x v="0"/>
    <s v="GASOLINE TRANSIT BUS"/>
    <x v="11"/>
    <s v="TRANSPORTATION"/>
    <x v="4"/>
    <s v="GASOLINE FUEL"/>
    <n v="2064.71544574618"/>
  </r>
  <r>
    <n v="87051"/>
    <s v="REFERENCE ELECTRIFICATION - MODERATE TECHNOLOGY ADVANCEMENT"/>
    <x v="0"/>
    <s v="GASOLINE TRANSIT BUS"/>
    <x v="11"/>
    <s v="TRANSPORTATION"/>
    <x v="4"/>
    <s v="ELECTRICITY"/>
    <m/>
  </r>
  <r>
    <n v="87052"/>
    <s v="REFERENCE ELECTRIFICATION - MODERATE TECHNOLOGY ADVANCEMENT"/>
    <x v="0"/>
    <s v="GASOLINE TRANSIT BUS"/>
    <x v="11"/>
    <s v="TRANSPORTATION"/>
    <x v="4"/>
    <s v="DIESEL FUEL"/>
    <m/>
  </r>
  <r>
    <n v="87053"/>
    <s v="REFERENCE ELECTRIFICATION - MODERATE TECHNOLOGY ADVANCEMENT"/>
    <x v="0"/>
    <s v="GASOLINE TRANSIT BUS"/>
    <x v="11"/>
    <s v="TRANSPORTATION"/>
    <x v="4"/>
    <s v="COMPRESSED PIPELINE GAS"/>
    <m/>
  </r>
  <r>
    <n v="87054"/>
    <s v="REFERENCE ELECTRIFICATION - MODERATE TECHNOLOGY ADVANCEMENT"/>
    <x v="0"/>
    <s v="GASOLINE TRANSIT BUS"/>
    <x v="12"/>
    <s v="TRANSPORTATION"/>
    <x v="4"/>
    <s v="GASOLINE FUEL"/>
    <n v="6764.64121025712"/>
  </r>
  <r>
    <n v="87055"/>
    <s v="REFERENCE ELECTRIFICATION - MODERATE TECHNOLOGY ADVANCEMENT"/>
    <x v="0"/>
    <s v="GASOLINE TRANSIT BUS"/>
    <x v="12"/>
    <s v="TRANSPORTATION"/>
    <x v="4"/>
    <s v="ELECTRICITY"/>
    <m/>
  </r>
  <r>
    <n v="87056"/>
    <s v="REFERENCE ELECTRIFICATION - MODERATE TECHNOLOGY ADVANCEMENT"/>
    <x v="0"/>
    <s v="GASOLINE TRANSIT BUS"/>
    <x v="12"/>
    <s v="TRANSPORTATION"/>
    <x v="4"/>
    <s v="DIESEL FUEL"/>
    <m/>
  </r>
  <r>
    <n v="87057"/>
    <s v="REFERENCE ELECTRIFICATION - MODERATE TECHNOLOGY ADVANCEMENT"/>
    <x v="0"/>
    <s v="GASOLINE TRANSIT BUS"/>
    <x v="12"/>
    <s v="TRANSPORTATION"/>
    <x v="4"/>
    <s v="COMPRESSED PIPELINE GAS"/>
    <m/>
  </r>
  <r>
    <n v="87058"/>
    <s v="REFERENCE ELECTRIFICATION - MODERATE TECHNOLOGY ADVANCEMENT"/>
    <x v="0"/>
    <s v="GASOLINE TRANSIT BUS"/>
    <x v="13"/>
    <s v="TRANSPORTATION"/>
    <x v="4"/>
    <s v="GASOLINE FUEL"/>
    <n v="25209.5656807721"/>
  </r>
  <r>
    <n v="87059"/>
    <s v="REFERENCE ELECTRIFICATION - MODERATE TECHNOLOGY ADVANCEMENT"/>
    <x v="0"/>
    <s v="GASOLINE TRANSIT BUS"/>
    <x v="13"/>
    <s v="TRANSPORTATION"/>
    <x v="4"/>
    <s v="ELECTRICITY"/>
    <m/>
  </r>
  <r>
    <n v="87060"/>
    <s v="REFERENCE ELECTRIFICATION - MODERATE TECHNOLOGY ADVANCEMENT"/>
    <x v="0"/>
    <s v="GASOLINE TRANSIT BUS"/>
    <x v="13"/>
    <s v="TRANSPORTATION"/>
    <x v="4"/>
    <s v="DIESEL FUEL"/>
    <m/>
  </r>
  <r>
    <n v="87061"/>
    <s v="REFERENCE ELECTRIFICATION - MODERATE TECHNOLOGY ADVANCEMENT"/>
    <x v="0"/>
    <s v="GASOLINE TRANSIT BUS"/>
    <x v="13"/>
    <s v="TRANSPORTATION"/>
    <x v="4"/>
    <s v="COMPRESSED PIPELINE GAS"/>
    <m/>
  </r>
  <r>
    <n v="87062"/>
    <s v="REFERENCE ELECTRIFICATION - MODERATE TECHNOLOGY ADVANCEMENT"/>
    <x v="0"/>
    <s v="GASOLINE TRANSIT BUS"/>
    <x v="14"/>
    <s v="TRANSPORTATION"/>
    <x v="4"/>
    <s v="GASOLINE FUEL"/>
    <n v="16179.1923349479"/>
  </r>
  <r>
    <n v="87063"/>
    <s v="REFERENCE ELECTRIFICATION - MODERATE TECHNOLOGY ADVANCEMENT"/>
    <x v="0"/>
    <s v="GASOLINE TRANSIT BUS"/>
    <x v="14"/>
    <s v="TRANSPORTATION"/>
    <x v="4"/>
    <s v="ELECTRICITY"/>
    <m/>
  </r>
  <r>
    <n v="87064"/>
    <s v="REFERENCE ELECTRIFICATION - MODERATE TECHNOLOGY ADVANCEMENT"/>
    <x v="0"/>
    <s v="GASOLINE TRANSIT BUS"/>
    <x v="14"/>
    <s v="TRANSPORTATION"/>
    <x v="4"/>
    <s v="DIESEL FUEL"/>
    <m/>
  </r>
  <r>
    <n v="87065"/>
    <s v="REFERENCE ELECTRIFICATION - MODERATE TECHNOLOGY ADVANCEMENT"/>
    <x v="0"/>
    <s v="GASOLINE TRANSIT BUS"/>
    <x v="14"/>
    <s v="TRANSPORTATION"/>
    <x v="4"/>
    <s v="COMPRESSED PIPELINE GAS"/>
    <m/>
  </r>
  <r>
    <n v="87066"/>
    <s v="REFERENCE ELECTRIFICATION - MODERATE TECHNOLOGY ADVANCEMENT"/>
    <x v="0"/>
    <s v="GASOLINE TRANSIT BUS"/>
    <x v="15"/>
    <s v="TRANSPORTATION"/>
    <x v="4"/>
    <s v="GASOLINE FUEL"/>
    <n v="4082.73997125601"/>
  </r>
  <r>
    <n v="87067"/>
    <s v="REFERENCE ELECTRIFICATION - MODERATE TECHNOLOGY ADVANCEMENT"/>
    <x v="0"/>
    <s v="GASOLINE TRANSIT BUS"/>
    <x v="15"/>
    <s v="TRANSPORTATION"/>
    <x v="4"/>
    <s v="ELECTRICITY"/>
    <m/>
  </r>
  <r>
    <n v="87068"/>
    <s v="REFERENCE ELECTRIFICATION - MODERATE TECHNOLOGY ADVANCEMENT"/>
    <x v="0"/>
    <s v="GASOLINE TRANSIT BUS"/>
    <x v="15"/>
    <s v="TRANSPORTATION"/>
    <x v="4"/>
    <s v="DIESEL FUEL"/>
    <m/>
  </r>
  <r>
    <n v="87069"/>
    <s v="REFERENCE ELECTRIFICATION - MODERATE TECHNOLOGY ADVANCEMENT"/>
    <x v="0"/>
    <s v="GASOLINE TRANSIT BUS"/>
    <x v="15"/>
    <s v="TRANSPORTATION"/>
    <x v="4"/>
    <s v="COMPRESSED PIPELINE GAS"/>
    <m/>
  </r>
  <r>
    <n v="87070"/>
    <s v="REFERENCE ELECTRIFICATION - MODERATE TECHNOLOGY ADVANCEMENT"/>
    <x v="0"/>
    <s v="GASOLINE TRANSIT BUS"/>
    <x v="16"/>
    <s v="TRANSPORTATION"/>
    <x v="4"/>
    <s v="GASOLINE FUEL"/>
    <n v="5972.97627226725"/>
  </r>
  <r>
    <n v="87071"/>
    <s v="REFERENCE ELECTRIFICATION - MODERATE TECHNOLOGY ADVANCEMENT"/>
    <x v="0"/>
    <s v="GASOLINE TRANSIT BUS"/>
    <x v="16"/>
    <s v="TRANSPORTATION"/>
    <x v="4"/>
    <s v="ELECTRICITY"/>
    <m/>
  </r>
  <r>
    <n v="87072"/>
    <s v="REFERENCE ELECTRIFICATION - MODERATE TECHNOLOGY ADVANCEMENT"/>
    <x v="0"/>
    <s v="GASOLINE TRANSIT BUS"/>
    <x v="16"/>
    <s v="TRANSPORTATION"/>
    <x v="4"/>
    <s v="DIESEL FUEL"/>
    <m/>
  </r>
  <r>
    <n v="87073"/>
    <s v="REFERENCE ELECTRIFICATION - MODERATE TECHNOLOGY ADVANCEMENT"/>
    <x v="0"/>
    <s v="GASOLINE TRANSIT BUS"/>
    <x v="16"/>
    <s v="TRANSPORTATION"/>
    <x v="4"/>
    <s v="COMPRESSED PIPELINE GAS"/>
    <m/>
  </r>
  <r>
    <n v="87074"/>
    <s v="REFERENCE ELECTRIFICATION - MODERATE TECHNOLOGY ADVANCEMENT"/>
    <x v="0"/>
    <s v="GASOLINE TRANSIT BUS"/>
    <x v="17"/>
    <s v="TRANSPORTATION"/>
    <x v="4"/>
    <s v="GASOLINE FUEL"/>
    <n v="3083.44504250176"/>
  </r>
  <r>
    <n v="87075"/>
    <s v="REFERENCE ELECTRIFICATION - MODERATE TECHNOLOGY ADVANCEMENT"/>
    <x v="0"/>
    <s v="GASOLINE TRANSIT BUS"/>
    <x v="17"/>
    <s v="TRANSPORTATION"/>
    <x v="4"/>
    <s v="ELECTRICITY"/>
    <m/>
  </r>
  <r>
    <n v="87076"/>
    <s v="REFERENCE ELECTRIFICATION - MODERATE TECHNOLOGY ADVANCEMENT"/>
    <x v="0"/>
    <s v="GASOLINE TRANSIT BUS"/>
    <x v="17"/>
    <s v="TRANSPORTATION"/>
    <x v="4"/>
    <s v="DIESEL FUEL"/>
    <m/>
  </r>
  <r>
    <n v="87077"/>
    <s v="REFERENCE ELECTRIFICATION - MODERATE TECHNOLOGY ADVANCEMENT"/>
    <x v="0"/>
    <s v="GASOLINE TRANSIT BUS"/>
    <x v="17"/>
    <s v="TRANSPORTATION"/>
    <x v="4"/>
    <s v="COMPRESSED PIPELINE GAS"/>
    <m/>
  </r>
  <r>
    <n v="87078"/>
    <s v="REFERENCE ELECTRIFICATION - MODERATE TECHNOLOGY ADVANCEMENT"/>
    <x v="0"/>
    <s v="GASOLINE TRANSIT BUS"/>
    <x v="18"/>
    <s v="TRANSPORTATION"/>
    <x v="4"/>
    <s v="GASOLINE FUEL"/>
    <n v="8369.530774072049"/>
  </r>
  <r>
    <n v="87079"/>
    <s v="REFERENCE ELECTRIFICATION - MODERATE TECHNOLOGY ADVANCEMENT"/>
    <x v="0"/>
    <s v="GASOLINE TRANSIT BUS"/>
    <x v="18"/>
    <s v="TRANSPORTATION"/>
    <x v="4"/>
    <s v="ELECTRICITY"/>
    <m/>
  </r>
  <r>
    <n v="87080"/>
    <s v="REFERENCE ELECTRIFICATION - MODERATE TECHNOLOGY ADVANCEMENT"/>
    <x v="0"/>
    <s v="GASOLINE TRANSIT BUS"/>
    <x v="18"/>
    <s v="TRANSPORTATION"/>
    <x v="4"/>
    <s v="DIESEL FUEL"/>
    <m/>
  </r>
  <r>
    <n v="87081"/>
    <s v="REFERENCE ELECTRIFICATION - MODERATE TECHNOLOGY ADVANCEMENT"/>
    <x v="0"/>
    <s v="GASOLINE TRANSIT BUS"/>
    <x v="18"/>
    <s v="TRANSPORTATION"/>
    <x v="4"/>
    <s v="COMPRESSED PIPELINE GAS"/>
    <m/>
  </r>
  <r>
    <n v="87082"/>
    <s v="REFERENCE ELECTRIFICATION - MODERATE TECHNOLOGY ADVANCEMENT"/>
    <x v="0"/>
    <s v="GASOLINE TRANSIT BUS"/>
    <x v="19"/>
    <s v="TRANSPORTATION"/>
    <x v="4"/>
    <s v="GASOLINE FUEL"/>
    <n v="17012.4539171758"/>
  </r>
  <r>
    <n v="87083"/>
    <s v="REFERENCE ELECTRIFICATION - MODERATE TECHNOLOGY ADVANCEMENT"/>
    <x v="0"/>
    <s v="GASOLINE TRANSIT BUS"/>
    <x v="19"/>
    <s v="TRANSPORTATION"/>
    <x v="4"/>
    <s v="ELECTRICITY"/>
    <m/>
  </r>
  <r>
    <n v="87084"/>
    <s v="REFERENCE ELECTRIFICATION - MODERATE TECHNOLOGY ADVANCEMENT"/>
    <x v="0"/>
    <s v="GASOLINE TRANSIT BUS"/>
    <x v="19"/>
    <s v="TRANSPORTATION"/>
    <x v="4"/>
    <s v="DIESEL FUEL"/>
    <m/>
  </r>
  <r>
    <n v="87085"/>
    <s v="REFERENCE ELECTRIFICATION - MODERATE TECHNOLOGY ADVANCEMENT"/>
    <x v="0"/>
    <s v="GASOLINE TRANSIT BUS"/>
    <x v="19"/>
    <s v="TRANSPORTATION"/>
    <x v="4"/>
    <s v="COMPRESSED PIPELINE GAS"/>
    <m/>
  </r>
  <r>
    <n v="87086"/>
    <s v="REFERENCE ELECTRIFICATION - MODERATE TECHNOLOGY ADVANCEMENT"/>
    <x v="0"/>
    <s v="GASOLINE TRANSIT BUS"/>
    <x v="20"/>
    <s v="TRANSPORTATION"/>
    <x v="4"/>
    <s v="GASOLINE FUEL"/>
    <n v="6322.97690757821"/>
  </r>
  <r>
    <n v="87087"/>
    <s v="REFERENCE ELECTRIFICATION - MODERATE TECHNOLOGY ADVANCEMENT"/>
    <x v="0"/>
    <s v="GASOLINE TRANSIT BUS"/>
    <x v="20"/>
    <s v="TRANSPORTATION"/>
    <x v="4"/>
    <s v="ELECTRICITY"/>
    <m/>
  </r>
  <r>
    <n v="87088"/>
    <s v="REFERENCE ELECTRIFICATION - MODERATE TECHNOLOGY ADVANCEMENT"/>
    <x v="0"/>
    <s v="GASOLINE TRANSIT BUS"/>
    <x v="20"/>
    <s v="TRANSPORTATION"/>
    <x v="4"/>
    <s v="DIESEL FUEL"/>
    <m/>
  </r>
  <r>
    <n v="87089"/>
    <s v="REFERENCE ELECTRIFICATION - MODERATE TECHNOLOGY ADVANCEMENT"/>
    <x v="0"/>
    <s v="GASOLINE TRANSIT BUS"/>
    <x v="20"/>
    <s v="TRANSPORTATION"/>
    <x v="4"/>
    <s v="COMPRESSED PIPELINE GAS"/>
    <m/>
  </r>
  <r>
    <n v="87090"/>
    <s v="REFERENCE ELECTRIFICATION - MODERATE TECHNOLOGY ADVANCEMENT"/>
    <x v="0"/>
    <s v="GASOLINE TRANSIT BUS"/>
    <x v="21"/>
    <s v="TRANSPORTATION"/>
    <x v="4"/>
    <s v="GASOLINE FUEL"/>
    <n v="4207.36234153199"/>
  </r>
  <r>
    <n v="87091"/>
    <s v="REFERENCE ELECTRIFICATION - MODERATE TECHNOLOGY ADVANCEMENT"/>
    <x v="0"/>
    <s v="GASOLINE TRANSIT BUS"/>
    <x v="21"/>
    <s v="TRANSPORTATION"/>
    <x v="4"/>
    <s v="ELECTRICITY"/>
    <m/>
  </r>
  <r>
    <n v="87092"/>
    <s v="REFERENCE ELECTRIFICATION - MODERATE TECHNOLOGY ADVANCEMENT"/>
    <x v="0"/>
    <s v="GASOLINE TRANSIT BUS"/>
    <x v="21"/>
    <s v="TRANSPORTATION"/>
    <x v="4"/>
    <s v="DIESEL FUEL"/>
    <m/>
  </r>
  <r>
    <n v="87093"/>
    <s v="REFERENCE ELECTRIFICATION - MODERATE TECHNOLOGY ADVANCEMENT"/>
    <x v="0"/>
    <s v="GASOLINE TRANSIT BUS"/>
    <x v="21"/>
    <s v="TRANSPORTATION"/>
    <x v="4"/>
    <s v="COMPRESSED PIPELINE GAS"/>
    <m/>
  </r>
  <r>
    <n v="87094"/>
    <s v="REFERENCE ELECTRIFICATION - MODERATE TECHNOLOGY ADVANCEMENT"/>
    <x v="0"/>
    <s v="GASOLINE TRANSIT BUS"/>
    <x v="22"/>
    <s v="TRANSPORTATION"/>
    <x v="4"/>
    <s v="GASOLINE FUEL"/>
    <n v="26265.3710220011"/>
  </r>
  <r>
    <n v="87095"/>
    <s v="REFERENCE ELECTRIFICATION - MODERATE TECHNOLOGY ADVANCEMENT"/>
    <x v="0"/>
    <s v="GASOLINE TRANSIT BUS"/>
    <x v="22"/>
    <s v="TRANSPORTATION"/>
    <x v="4"/>
    <s v="ELECTRICITY"/>
    <m/>
  </r>
  <r>
    <n v="87096"/>
    <s v="REFERENCE ELECTRIFICATION - MODERATE TECHNOLOGY ADVANCEMENT"/>
    <x v="0"/>
    <s v="GASOLINE TRANSIT BUS"/>
    <x v="22"/>
    <s v="TRANSPORTATION"/>
    <x v="4"/>
    <s v="DIESEL FUEL"/>
    <m/>
  </r>
  <r>
    <n v="87097"/>
    <s v="REFERENCE ELECTRIFICATION - MODERATE TECHNOLOGY ADVANCEMENT"/>
    <x v="0"/>
    <s v="GASOLINE TRANSIT BUS"/>
    <x v="22"/>
    <s v="TRANSPORTATION"/>
    <x v="4"/>
    <s v="COMPRESSED PIPELINE GAS"/>
    <m/>
  </r>
  <r>
    <n v="87098"/>
    <s v="REFERENCE ELECTRIFICATION - MODERATE TECHNOLOGY ADVANCEMENT"/>
    <x v="0"/>
    <s v="GASOLINE TRANSIT BUS"/>
    <x v="23"/>
    <s v="TRANSPORTATION"/>
    <x v="4"/>
    <s v="GASOLINE FUEL"/>
    <n v="6124.31959295465"/>
  </r>
  <r>
    <n v="87099"/>
    <s v="REFERENCE ELECTRIFICATION - MODERATE TECHNOLOGY ADVANCEMENT"/>
    <x v="0"/>
    <s v="GASOLINE TRANSIT BUS"/>
    <x v="23"/>
    <s v="TRANSPORTATION"/>
    <x v="4"/>
    <s v="ELECTRICITY"/>
    <m/>
  </r>
  <r>
    <n v="87100"/>
    <s v="REFERENCE ELECTRIFICATION - MODERATE TECHNOLOGY ADVANCEMENT"/>
    <x v="0"/>
    <s v="GASOLINE TRANSIT BUS"/>
    <x v="23"/>
    <s v="TRANSPORTATION"/>
    <x v="4"/>
    <s v="DIESEL FUEL"/>
    <m/>
  </r>
  <r>
    <n v="87101"/>
    <s v="REFERENCE ELECTRIFICATION - MODERATE TECHNOLOGY ADVANCEMENT"/>
    <x v="0"/>
    <s v="GASOLINE TRANSIT BUS"/>
    <x v="23"/>
    <s v="TRANSPORTATION"/>
    <x v="4"/>
    <s v="COMPRESSED PIPELINE GAS"/>
    <m/>
  </r>
  <r>
    <n v="87102"/>
    <s v="REFERENCE ELECTRIFICATION - MODERATE TECHNOLOGY ADVANCEMENT"/>
    <x v="0"/>
    <s v="GASOLINE TRANSIT BUS"/>
    <x v="24"/>
    <s v="TRANSPORTATION"/>
    <x v="4"/>
    <s v="GASOLINE FUEL"/>
    <n v="3629.00071175587"/>
  </r>
  <r>
    <n v="87103"/>
    <s v="REFERENCE ELECTRIFICATION - MODERATE TECHNOLOGY ADVANCEMENT"/>
    <x v="0"/>
    <s v="GASOLINE TRANSIT BUS"/>
    <x v="24"/>
    <s v="TRANSPORTATION"/>
    <x v="4"/>
    <s v="ELECTRICITY"/>
    <m/>
  </r>
  <r>
    <n v="87104"/>
    <s v="REFERENCE ELECTRIFICATION - MODERATE TECHNOLOGY ADVANCEMENT"/>
    <x v="0"/>
    <s v="GASOLINE TRANSIT BUS"/>
    <x v="24"/>
    <s v="TRANSPORTATION"/>
    <x v="4"/>
    <s v="DIESEL FUEL"/>
    <m/>
  </r>
  <r>
    <n v="87105"/>
    <s v="REFERENCE ELECTRIFICATION - MODERATE TECHNOLOGY ADVANCEMENT"/>
    <x v="0"/>
    <s v="GASOLINE TRANSIT BUS"/>
    <x v="24"/>
    <s v="TRANSPORTATION"/>
    <x v="4"/>
    <s v="COMPRESSED PIPELINE GAS"/>
    <m/>
  </r>
  <r>
    <n v="87106"/>
    <s v="REFERENCE ELECTRIFICATION - MODERATE TECHNOLOGY ADVANCEMENT"/>
    <x v="0"/>
    <s v="GASOLINE TRANSIT BUS"/>
    <x v="25"/>
    <s v="TRANSPORTATION"/>
    <x v="4"/>
    <s v="GASOLINE FUEL"/>
    <n v="5053.97076160209"/>
  </r>
  <r>
    <n v="87107"/>
    <s v="REFERENCE ELECTRIFICATION - MODERATE TECHNOLOGY ADVANCEMENT"/>
    <x v="0"/>
    <s v="GASOLINE TRANSIT BUS"/>
    <x v="25"/>
    <s v="TRANSPORTATION"/>
    <x v="4"/>
    <s v="ELECTRICITY"/>
    <m/>
  </r>
  <r>
    <n v="87108"/>
    <s v="REFERENCE ELECTRIFICATION - MODERATE TECHNOLOGY ADVANCEMENT"/>
    <x v="0"/>
    <s v="GASOLINE TRANSIT BUS"/>
    <x v="25"/>
    <s v="TRANSPORTATION"/>
    <x v="4"/>
    <s v="DIESEL FUEL"/>
    <m/>
  </r>
  <r>
    <n v="87109"/>
    <s v="REFERENCE ELECTRIFICATION - MODERATE TECHNOLOGY ADVANCEMENT"/>
    <x v="0"/>
    <s v="GASOLINE TRANSIT BUS"/>
    <x v="25"/>
    <s v="TRANSPORTATION"/>
    <x v="4"/>
    <s v="COMPRESSED PIPELINE GAS"/>
    <m/>
  </r>
  <r>
    <n v="87110"/>
    <s v="REFERENCE ELECTRIFICATION - MODERATE TECHNOLOGY ADVANCEMENT"/>
    <x v="0"/>
    <s v="GASOLINE TRANSIT BUS"/>
    <x v="26"/>
    <s v="TRANSPORTATION"/>
    <x v="4"/>
    <s v="GASOLINE FUEL"/>
    <n v="11896.3776501654"/>
  </r>
  <r>
    <n v="87111"/>
    <s v="REFERENCE ELECTRIFICATION - MODERATE TECHNOLOGY ADVANCEMENT"/>
    <x v="0"/>
    <s v="GASOLINE TRANSIT BUS"/>
    <x v="26"/>
    <s v="TRANSPORTATION"/>
    <x v="4"/>
    <s v="ELECTRICITY"/>
    <m/>
  </r>
  <r>
    <n v="87112"/>
    <s v="REFERENCE ELECTRIFICATION - MODERATE TECHNOLOGY ADVANCEMENT"/>
    <x v="0"/>
    <s v="GASOLINE TRANSIT BUS"/>
    <x v="26"/>
    <s v="TRANSPORTATION"/>
    <x v="4"/>
    <s v="DIESEL FUEL"/>
    <m/>
  </r>
  <r>
    <n v="87113"/>
    <s v="REFERENCE ELECTRIFICATION - MODERATE TECHNOLOGY ADVANCEMENT"/>
    <x v="0"/>
    <s v="GASOLINE TRANSIT BUS"/>
    <x v="26"/>
    <s v="TRANSPORTATION"/>
    <x v="4"/>
    <s v="COMPRESSED PIPELINE GAS"/>
    <m/>
  </r>
  <r>
    <n v="87114"/>
    <s v="REFERENCE ELECTRIFICATION - MODERATE TECHNOLOGY ADVANCEMENT"/>
    <x v="0"/>
    <s v="GASOLINE TRANSIT BUS"/>
    <x v="27"/>
    <s v="TRANSPORTATION"/>
    <x v="4"/>
    <s v="GASOLINE FUEL"/>
    <n v="5614.37594515806"/>
  </r>
  <r>
    <n v="87115"/>
    <s v="REFERENCE ELECTRIFICATION - MODERATE TECHNOLOGY ADVANCEMENT"/>
    <x v="0"/>
    <s v="GASOLINE TRANSIT BUS"/>
    <x v="27"/>
    <s v="TRANSPORTATION"/>
    <x v="4"/>
    <s v="ELECTRICITY"/>
    <m/>
  </r>
  <r>
    <n v="87116"/>
    <s v="REFERENCE ELECTRIFICATION - MODERATE TECHNOLOGY ADVANCEMENT"/>
    <x v="0"/>
    <s v="GASOLINE TRANSIT BUS"/>
    <x v="27"/>
    <s v="TRANSPORTATION"/>
    <x v="4"/>
    <s v="DIESEL FUEL"/>
    <m/>
  </r>
  <r>
    <n v="87117"/>
    <s v="REFERENCE ELECTRIFICATION - MODERATE TECHNOLOGY ADVANCEMENT"/>
    <x v="0"/>
    <s v="GASOLINE TRANSIT BUS"/>
    <x v="27"/>
    <s v="TRANSPORTATION"/>
    <x v="4"/>
    <s v="COMPRESSED PIPELINE GAS"/>
    <m/>
  </r>
  <r>
    <n v="87118"/>
    <s v="REFERENCE ELECTRIFICATION - MODERATE TECHNOLOGY ADVANCEMENT"/>
    <x v="0"/>
    <s v="GASOLINE TRANSIT BUS"/>
    <x v="28"/>
    <s v="TRANSPORTATION"/>
    <x v="4"/>
    <s v="GASOLINE FUEL"/>
    <n v="8955.47286542584"/>
  </r>
  <r>
    <n v="87119"/>
    <s v="REFERENCE ELECTRIFICATION - MODERATE TECHNOLOGY ADVANCEMENT"/>
    <x v="0"/>
    <s v="GASOLINE TRANSIT BUS"/>
    <x v="28"/>
    <s v="TRANSPORTATION"/>
    <x v="4"/>
    <s v="ELECTRICITY"/>
    <m/>
  </r>
  <r>
    <n v="87120"/>
    <s v="REFERENCE ELECTRIFICATION - MODERATE TECHNOLOGY ADVANCEMENT"/>
    <x v="0"/>
    <s v="GASOLINE TRANSIT BUS"/>
    <x v="28"/>
    <s v="TRANSPORTATION"/>
    <x v="4"/>
    <s v="DIESEL FUEL"/>
    <m/>
  </r>
  <r>
    <n v="87121"/>
    <s v="REFERENCE ELECTRIFICATION - MODERATE TECHNOLOGY ADVANCEMENT"/>
    <x v="0"/>
    <s v="GASOLINE TRANSIT BUS"/>
    <x v="28"/>
    <s v="TRANSPORTATION"/>
    <x v="4"/>
    <s v="COMPRESSED PIPELINE GAS"/>
    <m/>
  </r>
  <r>
    <n v="87122"/>
    <s v="REFERENCE ELECTRIFICATION - MODERATE TECHNOLOGY ADVANCEMENT"/>
    <x v="0"/>
    <s v="GASOLINE TRANSIT BUS"/>
    <x v="29"/>
    <s v="TRANSPORTATION"/>
    <x v="4"/>
    <s v="GASOLINE FUEL"/>
    <n v="4710.40215458788"/>
  </r>
  <r>
    <n v="87123"/>
    <s v="REFERENCE ELECTRIFICATION - MODERATE TECHNOLOGY ADVANCEMENT"/>
    <x v="0"/>
    <s v="GASOLINE TRANSIT BUS"/>
    <x v="29"/>
    <s v="TRANSPORTATION"/>
    <x v="4"/>
    <s v="ELECTRICITY"/>
    <m/>
  </r>
  <r>
    <n v="87124"/>
    <s v="REFERENCE ELECTRIFICATION - MODERATE TECHNOLOGY ADVANCEMENT"/>
    <x v="0"/>
    <s v="GASOLINE TRANSIT BUS"/>
    <x v="29"/>
    <s v="TRANSPORTATION"/>
    <x v="4"/>
    <s v="DIESEL FUEL"/>
    <m/>
  </r>
  <r>
    <n v="87125"/>
    <s v="REFERENCE ELECTRIFICATION - MODERATE TECHNOLOGY ADVANCEMENT"/>
    <x v="0"/>
    <s v="GASOLINE TRANSIT BUS"/>
    <x v="29"/>
    <s v="TRANSPORTATION"/>
    <x v="4"/>
    <s v="COMPRESSED PIPELINE GAS"/>
    <m/>
  </r>
  <r>
    <n v="87126"/>
    <s v="REFERENCE ELECTRIFICATION - MODERATE TECHNOLOGY ADVANCEMENT"/>
    <x v="0"/>
    <s v="GASOLINE TRANSIT BUS"/>
    <x v="30"/>
    <s v="TRANSPORTATION"/>
    <x v="4"/>
    <s v="GASOLINE FUEL"/>
    <n v="19806.0985909863"/>
  </r>
  <r>
    <n v="87127"/>
    <s v="REFERENCE ELECTRIFICATION - MODERATE TECHNOLOGY ADVANCEMENT"/>
    <x v="0"/>
    <s v="GASOLINE TRANSIT BUS"/>
    <x v="30"/>
    <s v="TRANSPORTATION"/>
    <x v="4"/>
    <s v="ELECTRICITY"/>
    <m/>
  </r>
  <r>
    <n v="87128"/>
    <s v="REFERENCE ELECTRIFICATION - MODERATE TECHNOLOGY ADVANCEMENT"/>
    <x v="0"/>
    <s v="GASOLINE TRANSIT BUS"/>
    <x v="30"/>
    <s v="TRANSPORTATION"/>
    <x v="4"/>
    <s v="DIESEL FUEL"/>
    <m/>
  </r>
  <r>
    <n v="87129"/>
    <s v="REFERENCE ELECTRIFICATION - MODERATE TECHNOLOGY ADVANCEMENT"/>
    <x v="0"/>
    <s v="GASOLINE TRANSIT BUS"/>
    <x v="30"/>
    <s v="TRANSPORTATION"/>
    <x v="4"/>
    <s v="COMPRESSED PIPELINE GAS"/>
    <m/>
  </r>
  <r>
    <n v="87130"/>
    <s v="REFERENCE ELECTRIFICATION - MODERATE TECHNOLOGY ADVANCEMENT"/>
    <x v="0"/>
    <s v="GASOLINE TRANSIT BUS"/>
    <x v="31"/>
    <s v="TRANSPORTATION"/>
    <x v="4"/>
    <s v="GASOLINE FUEL"/>
    <n v="9848.97961562632"/>
  </r>
  <r>
    <n v="87131"/>
    <s v="REFERENCE ELECTRIFICATION - MODERATE TECHNOLOGY ADVANCEMENT"/>
    <x v="0"/>
    <s v="GASOLINE TRANSIT BUS"/>
    <x v="31"/>
    <s v="TRANSPORTATION"/>
    <x v="4"/>
    <s v="ELECTRICITY"/>
    <m/>
  </r>
  <r>
    <n v="87132"/>
    <s v="REFERENCE ELECTRIFICATION - MODERATE TECHNOLOGY ADVANCEMENT"/>
    <x v="0"/>
    <s v="GASOLINE TRANSIT BUS"/>
    <x v="31"/>
    <s v="TRANSPORTATION"/>
    <x v="4"/>
    <s v="DIESEL FUEL"/>
    <m/>
  </r>
  <r>
    <n v="87133"/>
    <s v="REFERENCE ELECTRIFICATION - MODERATE TECHNOLOGY ADVANCEMENT"/>
    <x v="0"/>
    <s v="GASOLINE TRANSIT BUS"/>
    <x v="31"/>
    <s v="TRANSPORTATION"/>
    <x v="4"/>
    <s v="COMPRESSED PIPELINE GAS"/>
    <m/>
  </r>
  <r>
    <n v="87134"/>
    <s v="REFERENCE ELECTRIFICATION - MODERATE TECHNOLOGY ADVANCEMENT"/>
    <x v="0"/>
    <s v="GASOLINE TRANSIT BUS"/>
    <x v="32"/>
    <s v="TRANSPORTATION"/>
    <x v="4"/>
    <s v="GASOLINE FUEL"/>
    <n v="126025.637827682"/>
  </r>
  <r>
    <n v="87135"/>
    <s v="REFERENCE ELECTRIFICATION - MODERATE TECHNOLOGY ADVANCEMENT"/>
    <x v="0"/>
    <s v="GASOLINE TRANSIT BUS"/>
    <x v="32"/>
    <s v="TRANSPORTATION"/>
    <x v="4"/>
    <s v="ELECTRICITY"/>
    <m/>
  </r>
  <r>
    <n v="87136"/>
    <s v="REFERENCE ELECTRIFICATION - MODERATE TECHNOLOGY ADVANCEMENT"/>
    <x v="0"/>
    <s v="GASOLINE TRANSIT BUS"/>
    <x v="32"/>
    <s v="TRANSPORTATION"/>
    <x v="4"/>
    <s v="DIESEL FUEL"/>
    <m/>
  </r>
  <r>
    <n v="87137"/>
    <s v="REFERENCE ELECTRIFICATION - MODERATE TECHNOLOGY ADVANCEMENT"/>
    <x v="0"/>
    <s v="GASOLINE TRANSIT BUS"/>
    <x v="32"/>
    <s v="TRANSPORTATION"/>
    <x v="4"/>
    <s v="COMPRESSED PIPELINE GAS"/>
    <m/>
  </r>
  <r>
    <n v="87138"/>
    <s v="REFERENCE ELECTRIFICATION - MODERATE TECHNOLOGY ADVANCEMENT"/>
    <x v="0"/>
    <s v="GASOLINE TRANSIT BUS"/>
    <x v="33"/>
    <s v="TRANSPORTATION"/>
    <x v="4"/>
    <s v="GASOLINE FUEL"/>
    <n v="30483.8548479716"/>
  </r>
  <r>
    <n v="87139"/>
    <s v="REFERENCE ELECTRIFICATION - MODERATE TECHNOLOGY ADVANCEMENT"/>
    <x v="0"/>
    <s v="GASOLINE TRANSIT BUS"/>
    <x v="33"/>
    <s v="TRANSPORTATION"/>
    <x v="4"/>
    <s v="ELECTRICITY"/>
    <m/>
  </r>
  <r>
    <n v="87140"/>
    <s v="REFERENCE ELECTRIFICATION - MODERATE TECHNOLOGY ADVANCEMENT"/>
    <x v="0"/>
    <s v="GASOLINE TRANSIT BUS"/>
    <x v="33"/>
    <s v="TRANSPORTATION"/>
    <x v="4"/>
    <s v="DIESEL FUEL"/>
    <m/>
  </r>
  <r>
    <n v="87141"/>
    <s v="REFERENCE ELECTRIFICATION - MODERATE TECHNOLOGY ADVANCEMENT"/>
    <x v="0"/>
    <s v="GASOLINE TRANSIT BUS"/>
    <x v="33"/>
    <s v="TRANSPORTATION"/>
    <x v="4"/>
    <s v="COMPRESSED PIPELINE GAS"/>
    <m/>
  </r>
  <r>
    <n v="87142"/>
    <s v="REFERENCE ELECTRIFICATION - MODERATE TECHNOLOGY ADVANCEMENT"/>
    <x v="0"/>
    <s v="GASOLINE TRANSIT BUS"/>
    <x v="34"/>
    <s v="TRANSPORTATION"/>
    <x v="4"/>
    <s v="GASOLINE FUEL"/>
    <n v="5130.57519137939"/>
  </r>
  <r>
    <n v="87143"/>
    <s v="REFERENCE ELECTRIFICATION - MODERATE TECHNOLOGY ADVANCEMENT"/>
    <x v="0"/>
    <s v="GASOLINE TRANSIT BUS"/>
    <x v="34"/>
    <s v="TRANSPORTATION"/>
    <x v="4"/>
    <s v="ELECTRICITY"/>
    <m/>
  </r>
  <r>
    <n v="87144"/>
    <s v="REFERENCE ELECTRIFICATION - MODERATE TECHNOLOGY ADVANCEMENT"/>
    <x v="0"/>
    <s v="GASOLINE TRANSIT BUS"/>
    <x v="34"/>
    <s v="TRANSPORTATION"/>
    <x v="4"/>
    <s v="DIESEL FUEL"/>
    <m/>
  </r>
  <r>
    <n v="87145"/>
    <s v="REFERENCE ELECTRIFICATION - MODERATE TECHNOLOGY ADVANCEMENT"/>
    <x v="0"/>
    <s v="GASOLINE TRANSIT BUS"/>
    <x v="34"/>
    <s v="TRANSPORTATION"/>
    <x v="4"/>
    <s v="COMPRESSED PIPELINE GAS"/>
    <m/>
  </r>
  <r>
    <n v="87146"/>
    <s v="REFERENCE ELECTRIFICATION - MODERATE TECHNOLOGY ADVANCEMENT"/>
    <x v="0"/>
    <s v="GASOLINE TRANSIT BUS"/>
    <x v="35"/>
    <s v="TRANSPORTATION"/>
    <x v="4"/>
    <s v="GASOLINE FUEL"/>
    <n v="18470.8186859606"/>
  </r>
  <r>
    <n v="87147"/>
    <s v="REFERENCE ELECTRIFICATION - MODERATE TECHNOLOGY ADVANCEMENT"/>
    <x v="0"/>
    <s v="GASOLINE TRANSIT BUS"/>
    <x v="35"/>
    <s v="TRANSPORTATION"/>
    <x v="4"/>
    <s v="ELECTRICITY"/>
    <m/>
  </r>
  <r>
    <n v="87148"/>
    <s v="REFERENCE ELECTRIFICATION - MODERATE TECHNOLOGY ADVANCEMENT"/>
    <x v="0"/>
    <s v="GASOLINE TRANSIT BUS"/>
    <x v="35"/>
    <s v="TRANSPORTATION"/>
    <x v="4"/>
    <s v="DIESEL FUEL"/>
    <m/>
  </r>
  <r>
    <n v="87149"/>
    <s v="REFERENCE ELECTRIFICATION - MODERATE TECHNOLOGY ADVANCEMENT"/>
    <x v="0"/>
    <s v="GASOLINE TRANSIT BUS"/>
    <x v="35"/>
    <s v="TRANSPORTATION"/>
    <x v="4"/>
    <s v="COMPRESSED PIPELINE GAS"/>
    <m/>
  </r>
  <r>
    <n v="87150"/>
    <s v="REFERENCE ELECTRIFICATION - MODERATE TECHNOLOGY ADVANCEMENT"/>
    <x v="0"/>
    <s v="GASOLINE TRANSIT BUS"/>
    <x v="36"/>
    <s v="TRANSPORTATION"/>
    <x v="4"/>
    <s v="GASOLINE FUEL"/>
    <n v="12774.0853625737"/>
  </r>
  <r>
    <n v="87151"/>
    <s v="REFERENCE ELECTRIFICATION - MODERATE TECHNOLOGY ADVANCEMENT"/>
    <x v="0"/>
    <s v="GASOLINE TRANSIT BUS"/>
    <x v="36"/>
    <s v="TRANSPORTATION"/>
    <x v="4"/>
    <s v="ELECTRICITY"/>
    <m/>
  </r>
  <r>
    <n v="87152"/>
    <s v="REFERENCE ELECTRIFICATION - MODERATE TECHNOLOGY ADVANCEMENT"/>
    <x v="0"/>
    <s v="GASOLINE TRANSIT BUS"/>
    <x v="36"/>
    <s v="TRANSPORTATION"/>
    <x v="4"/>
    <s v="DIESEL FUEL"/>
    <m/>
  </r>
  <r>
    <n v="87153"/>
    <s v="REFERENCE ELECTRIFICATION - MODERATE TECHNOLOGY ADVANCEMENT"/>
    <x v="0"/>
    <s v="GASOLINE TRANSIT BUS"/>
    <x v="36"/>
    <s v="TRANSPORTATION"/>
    <x v="4"/>
    <s v="COMPRESSED PIPELINE GAS"/>
    <m/>
  </r>
  <r>
    <n v="87154"/>
    <s v="REFERENCE ELECTRIFICATION - MODERATE TECHNOLOGY ADVANCEMENT"/>
    <x v="0"/>
    <s v="GASOLINE TRANSIT BUS"/>
    <x v="37"/>
    <s v="TRANSPORTATION"/>
    <x v="4"/>
    <s v="GASOLINE FUEL"/>
    <n v="30826.3181474928"/>
  </r>
  <r>
    <n v="87155"/>
    <s v="REFERENCE ELECTRIFICATION - MODERATE TECHNOLOGY ADVANCEMENT"/>
    <x v="0"/>
    <s v="GASOLINE TRANSIT BUS"/>
    <x v="37"/>
    <s v="TRANSPORTATION"/>
    <x v="4"/>
    <s v="ELECTRICITY"/>
    <m/>
  </r>
  <r>
    <n v="87156"/>
    <s v="REFERENCE ELECTRIFICATION - MODERATE TECHNOLOGY ADVANCEMENT"/>
    <x v="0"/>
    <s v="GASOLINE TRANSIT BUS"/>
    <x v="37"/>
    <s v="TRANSPORTATION"/>
    <x v="4"/>
    <s v="DIESEL FUEL"/>
    <m/>
  </r>
  <r>
    <n v="87157"/>
    <s v="REFERENCE ELECTRIFICATION - MODERATE TECHNOLOGY ADVANCEMENT"/>
    <x v="0"/>
    <s v="GASOLINE TRANSIT BUS"/>
    <x v="37"/>
    <s v="TRANSPORTATION"/>
    <x v="4"/>
    <s v="COMPRESSED PIPELINE GAS"/>
    <m/>
  </r>
  <r>
    <n v="87158"/>
    <s v="REFERENCE ELECTRIFICATION - MODERATE TECHNOLOGY ADVANCEMENT"/>
    <x v="0"/>
    <s v="GASOLINE TRANSIT BUS"/>
    <x v="38"/>
    <s v="TRANSPORTATION"/>
    <x v="4"/>
    <s v="GASOLINE FUEL"/>
    <n v="116176.420708602"/>
  </r>
  <r>
    <n v="87159"/>
    <s v="REFERENCE ELECTRIFICATION - MODERATE TECHNOLOGY ADVANCEMENT"/>
    <x v="0"/>
    <s v="GASOLINE TRANSIT BUS"/>
    <x v="38"/>
    <s v="TRANSPORTATION"/>
    <x v="4"/>
    <s v="ELECTRICITY"/>
    <m/>
  </r>
  <r>
    <n v="87160"/>
    <s v="REFERENCE ELECTRIFICATION - MODERATE TECHNOLOGY ADVANCEMENT"/>
    <x v="0"/>
    <s v="GASOLINE TRANSIT BUS"/>
    <x v="38"/>
    <s v="TRANSPORTATION"/>
    <x v="4"/>
    <s v="DIESEL FUEL"/>
    <m/>
  </r>
  <r>
    <n v="87161"/>
    <s v="REFERENCE ELECTRIFICATION - MODERATE TECHNOLOGY ADVANCEMENT"/>
    <x v="0"/>
    <s v="GASOLINE TRANSIT BUS"/>
    <x v="38"/>
    <s v="TRANSPORTATION"/>
    <x v="4"/>
    <s v="COMPRESSED PIPELINE GAS"/>
    <m/>
  </r>
  <r>
    <n v="87162"/>
    <s v="REFERENCE ELECTRIFICATION - MODERATE TECHNOLOGY ADVANCEMENT"/>
    <x v="0"/>
    <s v="GASOLINE TRANSIT BUS"/>
    <x v="39"/>
    <s v="TRANSPORTATION"/>
    <x v="4"/>
    <s v="GASOLINE FUEL"/>
    <n v="597.02298582099"/>
  </r>
  <r>
    <n v="87163"/>
    <s v="REFERENCE ELECTRIFICATION - MODERATE TECHNOLOGY ADVANCEMENT"/>
    <x v="0"/>
    <s v="GASOLINE TRANSIT BUS"/>
    <x v="39"/>
    <s v="TRANSPORTATION"/>
    <x v="4"/>
    <s v="ELECTRICITY"/>
    <m/>
  </r>
  <r>
    <n v="87164"/>
    <s v="REFERENCE ELECTRIFICATION - MODERATE TECHNOLOGY ADVANCEMENT"/>
    <x v="0"/>
    <s v="GASOLINE TRANSIT BUS"/>
    <x v="39"/>
    <s v="TRANSPORTATION"/>
    <x v="4"/>
    <s v="DIESEL FUEL"/>
    <m/>
  </r>
  <r>
    <n v="87165"/>
    <s v="REFERENCE ELECTRIFICATION - MODERATE TECHNOLOGY ADVANCEMENT"/>
    <x v="0"/>
    <s v="GASOLINE TRANSIT BUS"/>
    <x v="39"/>
    <s v="TRANSPORTATION"/>
    <x v="4"/>
    <s v="COMPRESSED PIPELINE GAS"/>
    <m/>
  </r>
  <r>
    <n v="87166"/>
    <s v="REFERENCE ELECTRIFICATION - MODERATE TECHNOLOGY ADVANCEMENT"/>
    <x v="0"/>
    <s v="GASOLINE TRANSIT BUS"/>
    <x v="40"/>
    <s v="TRANSPORTATION"/>
    <x v="4"/>
    <s v="GASOLINE FUEL"/>
    <n v="18848.1961000303"/>
  </r>
  <r>
    <n v="87167"/>
    <s v="REFERENCE ELECTRIFICATION - MODERATE TECHNOLOGY ADVANCEMENT"/>
    <x v="0"/>
    <s v="GASOLINE TRANSIT BUS"/>
    <x v="40"/>
    <s v="TRANSPORTATION"/>
    <x v="4"/>
    <s v="ELECTRICITY"/>
    <m/>
  </r>
  <r>
    <n v="87168"/>
    <s v="REFERENCE ELECTRIFICATION - MODERATE TECHNOLOGY ADVANCEMENT"/>
    <x v="0"/>
    <s v="GASOLINE TRANSIT BUS"/>
    <x v="40"/>
    <s v="TRANSPORTATION"/>
    <x v="4"/>
    <s v="DIESEL FUEL"/>
    <m/>
  </r>
  <r>
    <n v="87169"/>
    <s v="REFERENCE ELECTRIFICATION - MODERATE TECHNOLOGY ADVANCEMENT"/>
    <x v="0"/>
    <s v="GASOLINE TRANSIT BUS"/>
    <x v="40"/>
    <s v="TRANSPORTATION"/>
    <x v="4"/>
    <s v="COMPRESSED PIPELINE GAS"/>
    <m/>
  </r>
  <r>
    <n v="87170"/>
    <s v="REFERENCE ELECTRIFICATION - MODERATE TECHNOLOGY ADVANCEMENT"/>
    <x v="0"/>
    <s v="GASOLINE TRANSIT BUS"/>
    <x v="41"/>
    <s v="TRANSPORTATION"/>
    <x v="4"/>
    <s v="GASOLINE FUEL"/>
    <n v="5590.84996801624"/>
  </r>
  <r>
    <n v="87171"/>
    <s v="REFERENCE ELECTRIFICATION - MODERATE TECHNOLOGY ADVANCEMENT"/>
    <x v="0"/>
    <s v="GASOLINE TRANSIT BUS"/>
    <x v="41"/>
    <s v="TRANSPORTATION"/>
    <x v="4"/>
    <s v="ELECTRICITY"/>
    <m/>
  </r>
  <r>
    <n v="87172"/>
    <s v="REFERENCE ELECTRIFICATION - MODERATE TECHNOLOGY ADVANCEMENT"/>
    <x v="0"/>
    <s v="GASOLINE TRANSIT BUS"/>
    <x v="41"/>
    <s v="TRANSPORTATION"/>
    <x v="4"/>
    <s v="DIESEL FUEL"/>
    <m/>
  </r>
  <r>
    <n v="87173"/>
    <s v="REFERENCE ELECTRIFICATION - MODERATE TECHNOLOGY ADVANCEMENT"/>
    <x v="0"/>
    <s v="GASOLINE TRANSIT BUS"/>
    <x v="41"/>
    <s v="TRANSPORTATION"/>
    <x v="4"/>
    <s v="COMPRESSED PIPELINE GAS"/>
    <m/>
  </r>
  <r>
    <n v="87174"/>
    <s v="REFERENCE ELECTRIFICATION - MODERATE TECHNOLOGY ADVANCEMENT"/>
    <x v="0"/>
    <s v="GASOLINE TRANSIT BUS"/>
    <x v="42"/>
    <s v="TRANSPORTATION"/>
    <x v="4"/>
    <s v="GASOLINE FUEL"/>
    <n v="3217.01568547435"/>
  </r>
  <r>
    <n v="87175"/>
    <s v="REFERENCE ELECTRIFICATION - MODERATE TECHNOLOGY ADVANCEMENT"/>
    <x v="0"/>
    <s v="GASOLINE TRANSIT BUS"/>
    <x v="42"/>
    <s v="TRANSPORTATION"/>
    <x v="4"/>
    <s v="ELECTRICITY"/>
    <m/>
  </r>
  <r>
    <n v="87176"/>
    <s v="REFERENCE ELECTRIFICATION - MODERATE TECHNOLOGY ADVANCEMENT"/>
    <x v="0"/>
    <s v="GASOLINE TRANSIT BUS"/>
    <x v="42"/>
    <s v="TRANSPORTATION"/>
    <x v="4"/>
    <s v="DIESEL FUEL"/>
    <m/>
  </r>
  <r>
    <n v="87177"/>
    <s v="REFERENCE ELECTRIFICATION - MODERATE TECHNOLOGY ADVANCEMENT"/>
    <x v="0"/>
    <s v="GASOLINE TRANSIT BUS"/>
    <x v="42"/>
    <s v="TRANSPORTATION"/>
    <x v="4"/>
    <s v="COMPRESSED PIPELINE GAS"/>
    <m/>
  </r>
  <r>
    <n v="87178"/>
    <s v="REFERENCE ELECTRIFICATION - MODERATE TECHNOLOGY ADVANCEMENT"/>
    <x v="0"/>
    <s v="GASOLINE TRANSIT BUS"/>
    <x v="43"/>
    <s v="TRANSPORTATION"/>
    <x v="4"/>
    <s v="GASOLINE FUEL"/>
    <n v="49475.2311668541"/>
  </r>
  <r>
    <n v="87179"/>
    <s v="REFERENCE ELECTRIFICATION - MODERATE TECHNOLOGY ADVANCEMENT"/>
    <x v="0"/>
    <s v="GASOLINE TRANSIT BUS"/>
    <x v="43"/>
    <s v="TRANSPORTATION"/>
    <x v="4"/>
    <s v="ELECTRICITY"/>
    <m/>
  </r>
  <r>
    <n v="87180"/>
    <s v="REFERENCE ELECTRIFICATION - MODERATE TECHNOLOGY ADVANCEMENT"/>
    <x v="0"/>
    <s v="GASOLINE TRANSIT BUS"/>
    <x v="43"/>
    <s v="TRANSPORTATION"/>
    <x v="4"/>
    <s v="DIESEL FUEL"/>
    <m/>
  </r>
  <r>
    <n v="87181"/>
    <s v="REFERENCE ELECTRIFICATION - MODERATE TECHNOLOGY ADVANCEMENT"/>
    <x v="0"/>
    <s v="GASOLINE TRANSIT BUS"/>
    <x v="43"/>
    <s v="TRANSPORTATION"/>
    <x v="4"/>
    <s v="COMPRESSED PIPELINE GAS"/>
    <m/>
  </r>
  <r>
    <n v="87182"/>
    <s v="REFERENCE ELECTRIFICATION - MODERATE TECHNOLOGY ADVANCEMENT"/>
    <x v="0"/>
    <s v="GASOLINE TRANSIT BUS"/>
    <x v="44"/>
    <s v="TRANSPORTATION"/>
    <x v="4"/>
    <s v="GASOLINE FUEL"/>
    <n v="6876.52535018906"/>
  </r>
  <r>
    <n v="87183"/>
    <s v="REFERENCE ELECTRIFICATION - MODERATE TECHNOLOGY ADVANCEMENT"/>
    <x v="0"/>
    <s v="GASOLINE TRANSIT BUS"/>
    <x v="44"/>
    <s v="TRANSPORTATION"/>
    <x v="4"/>
    <s v="ELECTRICITY"/>
    <m/>
  </r>
  <r>
    <n v="87184"/>
    <s v="REFERENCE ELECTRIFICATION - MODERATE TECHNOLOGY ADVANCEMENT"/>
    <x v="0"/>
    <s v="GASOLINE TRANSIT BUS"/>
    <x v="44"/>
    <s v="TRANSPORTATION"/>
    <x v="4"/>
    <s v="DIESEL FUEL"/>
    <m/>
  </r>
  <r>
    <n v="87185"/>
    <s v="REFERENCE ELECTRIFICATION - MODERATE TECHNOLOGY ADVANCEMENT"/>
    <x v="0"/>
    <s v="GASOLINE TRANSIT BUS"/>
    <x v="44"/>
    <s v="TRANSPORTATION"/>
    <x v="4"/>
    <s v="COMPRESSED PIPELINE GAS"/>
    <m/>
  </r>
  <r>
    <n v="87186"/>
    <s v="REFERENCE ELECTRIFICATION - MODERATE TECHNOLOGY ADVANCEMENT"/>
    <x v="0"/>
    <s v="GASOLINE TRANSIT BUS"/>
    <x v="45"/>
    <s v="TRANSPORTATION"/>
    <x v="4"/>
    <s v="GASOLINE FUEL"/>
    <n v="4888.6320285848"/>
  </r>
  <r>
    <n v="87187"/>
    <s v="REFERENCE ELECTRIFICATION - MODERATE TECHNOLOGY ADVANCEMENT"/>
    <x v="0"/>
    <s v="GASOLINE TRANSIT BUS"/>
    <x v="45"/>
    <s v="TRANSPORTATION"/>
    <x v="4"/>
    <s v="ELECTRICITY"/>
    <m/>
  </r>
  <r>
    <n v="87188"/>
    <s v="REFERENCE ELECTRIFICATION - MODERATE TECHNOLOGY ADVANCEMENT"/>
    <x v="0"/>
    <s v="GASOLINE TRANSIT BUS"/>
    <x v="45"/>
    <s v="TRANSPORTATION"/>
    <x v="4"/>
    <s v="DIESEL FUEL"/>
    <m/>
  </r>
  <r>
    <n v="87189"/>
    <s v="REFERENCE ELECTRIFICATION - MODERATE TECHNOLOGY ADVANCEMENT"/>
    <x v="0"/>
    <s v="GASOLINE TRANSIT BUS"/>
    <x v="45"/>
    <s v="TRANSPORTATION"/>
    <x v="4"/>
    <s v="COMPRESSED PIPELINE GAS"/>
    <m/>
  </r>
  <r>
    <n v="87190"/>
    <s v="REFERENCE ELECTRIFICATION - MODERATE TECHNOLOGY ADVANCEMENT"/>
    <x v="0"/>
    <s v="GASOLINE TRANSIT BUS"/>
    <x v="46"/>
    <s v="TRANSPORTATION"/>
    <x v="4"/>
    <s v="GASOLINE FUEL"/>
    <n v="24543.3760455247"/>
  </r>
  <r>
    <n v="87191"/>
    <s v="REFERENCE ELECTRIFICATION - MODERATE TECHNOLOGY ADVANCEMENT"/>
    <x v="0"/>
    <s v="GASOLINE TRANSIT BUS"/>
    <x v="46"/>
    <s v="TRANSPORTATION"/>
    <x v="4"/>
    <s v="ELECTRICITY"/>
    <m/>
  </r>
  <r>
    <n v="87192"/>
    <s v="REFERENCE ELECTRIFICATION - MODERATE TECHNOLOGY ADVANCEMENT"/>
    <x v="0"/>
    <s v="GASOLINE TRANSIT BUS"/>
    <x v="46"/>
    <s v="TRANSPORTATION"/>
    <x v="4"/>
    <s v="DIESEL FUEL"/>
    <m/>
  </r>
  <r>
    <n v="87193"/>
    <s v="REFERENCE ELECTRIFICATION - MODERATE TECHNOLOGY ADVANCEMENT"/>
    <x v="0"/>
    <s v="GASOLINE TRANSIT BUS"/>
    <x v="46"/>
    <s v="TRANSPORTATION"/>
    <x v="4"/>
    <s v="COMPRESSED PIPELINE GAS"/>
    <m/>
  </r>
  <r>
    <n v="87194"/>
    <s v="REFERENCE ELECTRIFICATION - MODERATE TECHNOLOGY ADVANCEMENT"/>
    <x v="0"/>
    <s v="GASOLINE TRANSIT BUS"/>
    <x v="47"/>
    <s v="TRANSPORTATION"/>
    <x v="4"/>
    <s v="GASOLINE FUEL"/>
    <n v="22253.0123463942"/>
  </r>
  <r>
    <n v="87195"/>
    <s v="REFERENCE ELECTRIFICATION - MODERATE TECHNOLOGY ADVANCEMENT"/>
    <x v="0"/>
    <s v="GASOLINE TRANSIT BUS"/>
    <x v="47"/>
    <s v="TRANSPORTATION"/>
    <x v="4"/>
    <s v="ELECTRICITY"/>
    <m/>
  </r>
  <r>
    <n v="87196"/>
    <s v="REFERENCE ELECTRIFICATION - MODERATE TECHNOLOGY ADVANCEMENT"/>
    <x v="0"/>
    <s v="GASOLINE TRANSIT BUS"/>
    <x v="47"/>
    <s v="TRANSPORTATION"/>
    <x v="4"/>
    <s v="DIESEL FUEL"/>
    <m/>
  </r>
  <r>
    <n v="87197"/>
    <s v="REFERENCE ELECTRIFICATION - MODERATE TECHNOLOGY ADVANCEMENT"/>
    <x v="0"/>
    <s v="GASOLINE TRANSIT BUS"/>
    <x v="47"/>
    <s v="TRANSPORTATION"/>
    <x v="4"/>
    <s v="COMPRESSED PIPELINE GAS"/>
    <m/>
  </r>
  <r>
    <n v="87198"/>
    <s v="REFERENCE ELECTRIFICATION - MODERATE TECHNOLOGY ADVANCEMENT"/>
    <x v="0"/>
    <s v="GASOLINE TRANSIT BUS"/>
    <x v="48"/>
    <s v="TRANSPORTATION"/>
    <x v="4"/>
    <s v="GASOLINE FUEL"/>
    <n v="14772.3899993856"/>
  </r>
  <r>
    <n v="87199"/>
    <s v="REFERENCE ELECTRIFICATION - MODERATE TECHNOLOGY ADVANCEMENT"/>
    <x v="0"/>
    <s v="GASOLINE TRANSIT BUS"/>
    <x v="48"/>
    <s v="TRANSPORTATION"/>
    <x v="4"/>
    <s v="ELECTRICITY"/>
    <m/>
  </r>
  <r>
    <n v="87200"/>
    <s v="REFERENCE ELECTRIFICATION - MODERATE TECHNOLOGY ADVANCEMENT"/>
    <x v="0"/>
    <s v="GASOLINE TRANSIT BUS"/>
    <x v="48"/>
    <s v="TRANSPORTATION"/>
    <x v="4"/>
    <s v="DIESEL FUEL"/>
    <m/>
  </r>
  <r>
    <n v="87201"/>
    <s v="REFERENCE ELECTRIFICATION - MODERATE TECHNOLOGY ADVANCEMENT"/>
    <x v="0"/>
    <s v="GASOLINE TRANSIT BUS"/>
    <x v="48"/>
    <s v="TRANSPORTATION"/>
    <x v="4"/>
    <s v="COMPRESSED PIPELINE GAS"/>
    <m/>
  </r>
  <r>
    <n v="87202"/>
    <s v="REFERENCE ELECTRIFICATION - MODERATE TECHNOLOGY ADVANCEMENT"/>
    <x v="0"/>
    <s v="GASOLINE TRANSIT BUS"/>
    <x v="49"/>
    <s v="TRANSPORTATION"/>
    <x v="4"/>
    <s v="GASOLINE FUEL"/>
    <n v="25111.718881837"/>
  </r>
  <r>
    <n v="87203"/>
    <s v="REFERENCE ELECTRIFICATION - MODERATE TECHNOLOGY ADVANCEMENT"/>
    <x v="0"/>
    <s v="GASOLINE TRANSIT BUS"/>
    <x v="49"/>
    <s v="TRANSPORTATION"/>
    <x v="4"/>
    <s v="ELECTRICITY"/>
    <m/>
  </r>
  <r>
    <n v="87204"/>
    <s v="REFERENCE ELECTRIFICATION - MODERATE TECHNOLOGY ADVANCEMENT"/>
    <x v="0"/>
    <s v="GASOLINE TRANSIT BUS"/>
    <x v="49"/>
    <s v="TRANSPORTATION"/>
    <x v="4"/>
    <s v="DIESEL FUEL"/>
    <m/>
  </r>
  <r>
    <n v="87205"/>
    <s v="REFERENCE ELECTRIFICATION - MODERATE TECHNOLOGY ADVANCEMENT"/>
    <x v="0"/>
    <s v="GASOLINE TRANSIT BUS"/>
    <x v="49"/>
    <s v="TRANSPORTATION"/>
    <x v="4"/>
    <s v="COMPRESSED PIPELINE GAS"/>
    <m/>
  </r>
  <r>
    <n v="87206"/>
    <s v="REFERENCE ELECTRIFICATION - MODERATE TECHNOLOGY ADVANCEMENT"/>
    <x v="0"/>
    <s v="GASOLINE TRANSIT BUS"/>
    <x v="50"/>
    <s v="TRANSPORTATION"/>
    <x v="4"/>
    <s v="GASOLINE FUEL"/>
    <n v="7922.66787360682"/>
  </r>
  <r>
    <n v="87207"/>
    <s v="REFERENCE ELECTRIFICATION - MODERATE TECHNOLOGY ADVANCEMENT"/>
    <x v="0"/>
    <s v="GASOLINE TRANSIT BUS"/>
    <x v="50"/>
    <s v="TRANSPORTATION"/>
    <x v="4"/>
    <s v="ELECTRICITY"/>
    <m/>
  </r>
  <r>
    <n v="87208"/>
    <s v="REFERENCE ELECTRIFICATION - MODERATE TECHNOLOGY ADVANCEMENT"/>
    <x v="0"/>
    <s v="GASOLINE TRANSIT BUS"/>
    <x v="50"/>
    <s v="TRANSPORTATION"/>
    <x v="4"/>
    <s v="DIESEL FUEL"/>
    <m/>
  </r>
  <r>
    <n v="87209"/>
    <s v="REFERENCE ELECTRIFICATION - MODERATE TECHNOLOGY ADVANCEMENT"/>
    <x v="0"/>
    <s v="GASOLINE TRANSIT BUS"/>
    <x v="50"/>
    <s v="TRANSPORTATION"/>
    <x v="4"/>
    <s v="COMPRESSED PIPELINE GAS"/>
    <m/>
  </r>
  <r>
    <n v="97532"/>
    <s v="REFERENCE ELECTRIFICATION - MODERATE TECHNOLOGY ADVANCEMENT"/>
    <x v="0"/>
    <m/>
    <x v="0"/>
    <s v="TRANSPORTATION"/>
    <x v="5"/>
    <s v="GASOLINE FUEL"/>
    <n v="229186.789107348"/>
  </r>
  <r>
    <n v="97533"/>
    <s v="REFERENCE ELECTRIFICATION - MODERATE TECHNOLOGY ADVANCEMENT"/>
    <x v="0"/>
    <m/>
    <x v="0"/>
    <s v="TRANSPORTATION"/>
    <x v="5"/>
    <s v="DIESEL FUEL"/>
    <n v="2334937.25351946"/>
  </r>
  <r>
    <n v="97534"/>
    <s v="REFERENCE ELECTRIFICATION - MODERATE TECHNOLOGY ADVANCEMENT"/>
    <x v="0"/>
    <m/>
    <x v="0"/>
    <s v="TRANSPORTATION"/>
    <x v="5"/>
    <s v="LPG FUEL"/>
    <n v="1768.7409749786"/>
  </r>
  <r>
    <n v="97535"/>
    <s v="REFERENCE ELECTRIFICATION - MODERATE TECHNOLOGY ADVANCEMENT"/>
    <x v="0"/>
    <m/>
    <x v="0"/>
    <s v="TRANSPORTATION"/>
    <x v="5"/>
    <s v="COMPRESSED PIPELINE GAS"/>
    <n v="22046.1551206543"/>
  </r>
  <r>
    <n v="97536"/>
    <s v="REFERENCE ELECTRIFICATION - MODERATE TECHNOLOGY ADVANCEMENT"/>
    <x v="0"/>
    <m/>
    <x v="0"/>
    <s v="TRANSPORTATION"/>
    <x v="6"/>
    <s v="ELECTRICITY"/>
    <n v="387840.052673732"/>
  </r>
  <r>
    <n v="97537"/>
    <s v="REFERENCE ELECTRIFICATION - MODERATE TECHNOLOGY ADVANCEMENT"/>
    <x v="0"/>
    <m/>
    <x v="0"/>
    <s v="TRANSPORTATION"/>
    <x v="6"/>
    <s v="DIESEL FUEL"/>
    <n v="355901.421019298"/>
  </r>
  <r>
    <n v="97538"/>
    <s v="REFERENCE ELECTRIFICATION - MODERATE TECHNOLOGY ADVANCEMENT"/>
    <x v="0"/>
    <m/>
    <x v="0"/>
    <s v="TRANSPORTATION"/>
    <x v="7"/>
    <s v="DIESEL FUEL"/>
    <n v="8971566.521449041"/>
  </r>
  <r>
    <n v="97539"/>
    <s v="REFERENCE ELECTRIFICATION - MODERATE TECHNOLOGY ADVANCEMENT"/>
    <x v="0"/>
    <m/>
    <x v="0"/>
    <s v="TRANSPORTATION"/>
    <x v="7"/>
    <s v="LIQUEFIED PIPELINE GAS"/>
    <n v="0"/>
  </r>
  <r>
    <n v="97540"/>
    <s v="REFERENCE ELECTRIFICATION - MODERATE TECHNOLOGY ADVANCEMENT"/>
    <x v="0"/>
    <m/>
    <x v="0"/>
    <s v="TRANSPORTATION"/>
    <x v="8"/>
    <s v="GASOLINE FUEL"/>
    <n v="66791.64098239101"/>
  </r>
  <r>
    <n v="97541"/>
    <s v="REFERENCE ELECTRIFICATION - MODERATE TECHNOLOGY ADVANCEMENT"/>
    <x v="0"/>
    <m/>
    <x v="0"/>
    <s v="TRANSPORTATION"/>
    <x v="8"/>
    <s v="JET FUEL"/>
    <n v="7240990.83711565"/>
  </r>
  <r>
    <n v="97542"/>
    <s v="REFERENCE ELECTRIFICATION - MODERATE TECHNOLOGY ADVANCEMENT"/>
    <x v="0"/>
    <m/>
    <x v="0"/>
    <s v="TRANSPORTATION"/>
    <x v="9"/>
    <s v="DIESEL FUEL"/>
    <n v="1259394.38618572"/>
  </r>
  <r>
    <n v="97543"/>
    <s v="REFERENCE ELECTRIFICATION - MODERATE TECHNOLOGY ADVANCEMENT"/>
    <x v="0"/>
    <m/>
    <x v="0"/>
    <s v="TRANSPORTATION"/>
    <x v="9"/>
    <s v="RESIDUAL FUEL OIL"/>
    <n v="40030.7998590163"/>
  </r>
  <r>
    <n v="97544"/>
    <s v="REFERENCE ELECTRIFICATION - MODERATE TECHNOLOGY ADVANCEMENT"/>
    <x v="0"/>
    <m/>
    <x v="0"/>
    <s v="TRANSPORTATION"/>
    <x v="9"/>
    <s v="LIQUEFIED PIPELINE GAS"/>
    <n v="5081.53476359129"/>
  </r>
  <r>
    <n v="97545"/>
    <s v="REFERENCE ELECTRIFICATION - MODERATE TECHNOLOGY ADVANCEMENT"/>
    <x v="0"/>
    <m/>
    <x v="0"/>
    <s v="TRANSPORTATION"/>
    <x v="10"/>
    <s v="DIESEL FUEL"/>
    <n v="2034888.16880819"/>
  </r>
  <r>
    <n v="97546"/>
    <s v="REFERENCE ELECTRIFICATION - MODERATE TECHNOLOGY ADVANCEMENT"/>
    <x v="0"/>
    <m/>
    <x v="0"/>
    <s v="TRANSPORTATION"/>
    <x v="10"/>
    <s v="RESIDUAL FUEL OIL"/>
    <n v="527928.540725832"/>
  </r>
  <r>
    <n v="97547"/>
    <s v="REFERENCE ELECTRIFICATION - MODERATE TECHNOLOGY ADVANCEMENT"/>
    <x v="0"/>
    <m/>
    <x v="0"/>
    <s v="TRANSPORTATION"/>
    <x v="10"/>
    <s v="JET FUEL"/>
    <n v="7764493.336833"/>
  </r>
  <r>
    <n v="97548"/>
    <s v="REFERENCE ELECTRIFICATION - MODERATE TECHNOLOGY ADVANCEMENT"/>
    <x v="0"/>
    <m/>
    <x v="0"/>
    <s v="TRANSPORTATION"/>
    <x v="11"/>
    <s v="GASOLINE FUEL"/>
    <n v="322798.294517392"/>
  </r>
  <r>
    <n v="97549"/>
    <s v="REFERENCE ELECTRIFICATION - MODERATE TECHNOLOGY ADVANCEMENT"/>
    <x v="0"/>
    <m/>
    <x v="0"/>
    <s v="TRANSPORTATION"/>
    <x v="12"/>
    <s v="LUBRICANTS"/>
    <n v="2207924.19458423"/>
  </r>
  <r>
    <n v="97550"/>
    <s v="REFERENCE ELECTRIFICATION - MODERATE TECHNOLOGY ADVANCEMENT"/>
    <x v="0"/>
    <m/>
    <x v="0"/>
    <s v="TRANSPORTATION"/>
    <x v="13"/>
    <s v="DIESEL FUEL"/>
    <n v="2587622.5938002"/>
  </r>
  <r>
    <n v="97551"/>
    <s v="REFERENCE ELECTRIFICATION - MODERATE TECHNOLOGY ADVANCEMENT"/>
    <x v="0"/>
    <m/>
    <x v="0"/>
    <s v="TRANSPORTATION"/>
    <x v="13"/>
    <s v="RESIDUAL FUEL OIL"/>
    <n v="3884866.98198046"/>
  </r>
  <r>
    <n v="97552"/>
    <s v="REFERENCE ELECTRIFICATION - MODERATE TECHNOLOGY ADVANCEMENT"/>
    <x v="0"/>
    <m/>
    <x v="0"/>
    <s v="TRANSPORTATION"/>
    <x v="13"/>
    <s v="LIQUEFIED PIPELINE GAS"/>
    <n v="2237.02411889125"/>
  </r>
  <r>
    <n v="97553"/>
    <s v="REFERENCE ELECTRIFICATION - MODERATE TECHNOLOGY ADVANCEMENT"/>
    <x v="0"/>
    <m/>
    <x v="0"/>
    <s v="TRANSPORTATION"/>
    <x v="14"/>
    <s v="GASOLINE FUEL"/>
    <n v="3334877.60040335"/>
  </r>
  <r>
    <n v="97554"/>
    <s v="REFERENCE ELECTRIFICATION - MODERATE TECHNOLOGY ADVANCEMENT"/>
    <x v="0"/>
    <m/>
    <x v="0"/>
    <s v="TRANSPORTATION"/>
    <x v="14"/>
    <s v="DIESEL FUEL"/>
    <n v="860601.235072511"/>
  </r>
  <r>
    <n v="97706"/>
    <s v="REFERENCE ELECTRIFICATION - MODERATE TECHNOLOGY ADVANCEMENT"/>
    <x v="0"/>
    <m/>
    <x v="1"/>
    <s v="TRANSPORTATION"/>
    <x v="5"/>
    <s v="GASOLINE FUEL"/>
    <n v="31395.9905443208"/>
  </r>
  <r>
    <n v="97707"/>
    <s v="REFERENCE ELECTRIFICATION - MODERATE TECHNOLOGY ADVANCEMENT"/>
    <x v="0"/>
    <m/>
    <x v="1"/>
    <s v="TRANSPORTATION"/>
    <x v="5"/>
    <s v="DIESEL FUEL"/>
    <n v="319859.919581766"/>
  </r>
  <r>
    <n v="97708"/>
    <s v="REFERENCE ELECTRIFICATION - MODERATE TECHNOLOGY ADVANCEMENT"/>
    <x v="0"/>
    <m/>
    <x v="1"/>
    <s v="TRANSPORTATION"/>
    <x v="5"/>
    <s v="LPG FUEL"/>
    <n v="242.297451533171"/>
  </r>
  <r>
    <n v="97709"/>
    <s v="REFERENCE ELECTRIFICATION - MODERATE TECHNOLOGY ADVANCEMENT"/>
    <x v="0"/>
    <m/>
    <x v="1"/>
    <s v="TRANSPORTATION"/>
    <x v="5"/>
    <s v="COMPRESSED PIPELINE GAS"/>
    <n v="3020.0731918387"/>
  </r>
  <r>
    <n v="97710"/>
    <s v="REFERENCE ELECTRIFICATION - MODERATE TECHNOLOGY ADVANCEMENT"/>
    <x v="0"/>
    <m/>
    <x v="1"/>
    <s v="TRANSPORTATION"/>
    <x v="6"/>
    <s v="ELECTRICITY"/>
    <n v="53129.688119807"/>
  </r>
  <r>
    <n v="97711"/>
    <s v="REFERENCE ELECTRIFICATION - MODERATE TECHNOLOGY ADVANCEMENT"/>
    <x v="0"/>
    <m/>
    <x v="1"/>
    <s v="TRANSPORTATION"/>
    <x v="6"/>
    <s v="DIESEL FUEL"/>
    <n v="48754.4578487834"/>
  </r>
  <r>
    <n v="97712"/>
    <s v="REFERENCE ELECTRIFICATION - MODERATE TECHNOLOGY ADVANCEMENT"/>
    <x v="0"/>
    <m/>
    <x v="1"/>
    <s v="TRANSPORTATION"/>
    <x v="7"/>
    <s v="DIESEL FUEL"/>
    <n v="646543.126647503"/>
  </r>
  <r>
    <n v="97713"/>
    <s v="REFERENCE ELECTRIFICATION - MODERATE TECHNOLOGY ADVANCEMENT"/>
    <x v="0"/>
    <m/>
    <x v="1"/>
    <s v="TRANSPORTATION"/>
    <x v="7"/>
    <s v="LIQUEFIED PIPELINE GAS"/>
    <n v="0"/>
  </r>
  <r>
    <n v="97714"/>
    <s v="REFERENCE ELECTRIFICATION - MODERATE TECHNOLOGY ADVANCEMENT"/>
    <x v="0"/>
    <m/>
    <x v="1"/>
    <s v="TRANSPORTATION"/>
    <x v="8"/>
    <s v="GASOLINE FUEL"/>
    <n v="542182.648422031"/>
  </r>
  <r>
    <n v="97715"/>
    <s v="REFERENCE ELECTRIFICATION - MODERATE TECHNOLOGY ADVANCEMENT"/>
    <x v="0"/>
    <m/>
    <x v="1"/>
    <s v="TRANSPORTATION"/>
    <x v="8"/>
    <s v="JET FUEL"/>
    <n v="58778906.035593"/>
  </r>
  <r>
    <n v="97716"/>
    <s v="REFERENCE ELECTRIFICATION - MODERATE TECHNOLOGY ADVANCEMENT"/>
    <x v="0"/>
    <m/>
    <x v="1"/>
    <s v="TRANSPORTATION"/>
    <x v="9"/>
    <s v="DIESEL FUEL"/>
    <n v="206319.539100198"/>
  </r>
  <r>
    <n v="97717"/>
    <s v="REFERENCE ELECTRIFICATION - MODERATE TECHNOLOGY ADVANCEMENT"/>
    <x v="0"/>
    <m/>
    <x v="1"/>
    <s v="TRANSPORTATION"/>
    <x v="9"/>
    <s v="RESIDUAL FUEL OIL"/>
    <n v="6558.02206784373"/>
  </r>
  <r>
    <n v="97718"/>
    <s v="REFERENCE ELECTRIFICATION - MODERATE TECHNOLOGY ADVANCEMENT"/>
    <x v="0"/>
    <m/>
    <x v="1"/>
    <s v="TRANSPORTATION"/>
    <x v="9"/>
    <s v="LIQUEFIED PIPELINE GAS"/>
    <n v="832.479421733085"/>
  </r>
  <r>
    <n v="97719"/>
    <s v="REFERENCE ELECTRIFICATION - MODERATE TECHNOLOGY ADVANCEMENT"/>
    <x v="0"/>
    <m/>
    <x v="1"/>
    <s v="TRANSPORTATION"/>
    <x v="10"/>
    <s v="DIESEL FUEL"/>
    <n v="278756.598299076"/>
  </r>
  <r>
    <n v="97720"/>
    <s v="REFERENCE ELECTRIFICATION - MODERATE TECHNOLOGY ADVANCEMENT"/>
    <x v="0"/>
    <m/>
    <x v="1"/>
    <s v="TRANSPORTATION"/>
    <x v="10"/>
    <s v="RESIDUAL FUEL OIL"/>
    <n v="72320.2220217932"/>
  </r>
  <r>
    <n v="97721"/>
    <s v="REFERENCE ELECTRIFICATION - MODERATE TECHNOLOGY ADVANCEMENT"/>
    <x v="0"/>
    <m/>
    <x v="1"/>
    <s v="TRANSPORTATION"/>
    <x v="10"/>
    <s v="JET FUEL"/>
    <n v="1063647.5179661"/>
  </r>
  <r>
    <n v="97722"/>
    <s v="REFERENCE ELECTRIFICATION - MODERATE TECHNOLOGY ADVANCEMENT"/>
    <x v="0"/>
    <m/>
    <x v="1"/>
    <s v="TRANSPORTATION"/>
    <x v="11"/>
    <s v="GASOLINE FUEL"/>
    <n v="44219.7049920012"/>
  </r>
  <r>
    <n v="97723"/>
    <s v="REFERENCE ELECTRIFICATION - MODERATE TECHNOLOGY ADVANCEMENT"/>
    <x v="0"/>
    <m/>
    <x v="1"/>
    <s v="TRANSPORTATION"/>
    <x v="12"/>
    <s v="LUBRICANTS"/>
    <n v="302460.571160038"/>
  </r>
  <r>
    <n v="97724"/>
    <s v="REFERENCE ELECTRIFICATION - MODERATE TECHNOLOGY ADVANCEMENT"/>
    <x v="0"/>
    <m/>
    <x v="1"/>
    <s v="TRANSPORTATION"/>
    <x v="13"/>
    <s v="DIESEL FUEL"/>
    <n v="423915.738210526"/>
  </r>
  <r>
    <n v="97725"/>
    <s v="REFERENCE ELECTRIFICATION - MODERATE TECHNOLOGY ADVANCEMENT"/>
    <x v="0"/>
    <m/>
    <x v="1"/>
    <s v="TRANSPORTATION"/>
    <x v="13"/>
    <s v="RESIDUAL FUEL OIL"/>
    <n v="636436.031460586"/>
  </r>
  <r>
    <n v="97726"/>
    <s v="REFERENCE ELECTRIFICATION - MODERATE TECHNOLOGY ADVANCEMENT"/>
    <x v="0"/>
    <m/>
    <x v="1"/>
    <s v="TRANSPORTATION"/>
    <x v="13"/>
    <s v="LIQUEFIED PIPELINE GAS"/>
    <n v="366.479150795265"/>
  </r>
  <r>
    <n v="97727"/>
    <s v="REFERENCE ELECTRIFICATION - MODERATE TECHNOLOGY ADVANCEMENT"/>
    <x v="0"/>
    <m/>
    <x v="1"/>
    <s v="TRANSPORTATION"/>
    <x v="14"/>
    <s v="GASOLINE FUEL"/>
    <n v="456840.405228113"/>
  </r>
  <r>
    <n v="97728"/>
    <s v="REFERENCE ELECTRIFICATION - MODERATE TECHNOLOGY ADVANCEMENT"/>
    <x v="0"/>
    <m/>
    <x v="1"/>
    <s v="TRANSPORTATION"/>
    <x v="14"/>
    <s v="DIESEL FUEL"/>
    <n v="117892.607789499"/>
  </r>
  <r>
    <n v="97880"/>
    <s v="REFERENCE ELECTRIFICATION - MODERATE TECHNOLOGY ADVANCEMENT"/>
    <x v="0"/>
    <m/>
    <x v="2"/>
    <s v="TRANSPORTATION"/>
    <x v="5"/>
    <s v="GASOLINE FUEL"/>
    <n v="289677.280015269"/>
  </r>
  <r>
    <n v="97881"/>
    <s v="REFERENCE ELECTRIFICATION - MODERATE TECHNOLOGY ADVANCEMENT"/>
    <x v="0"/>
    <m/>
    <x v="2"/>
    <s v="TRANSPORTATION"/>
    <x v="5"/>
    <s v="DIESEL FUEL"/>
    <n v="2951209.68900627"/>
  </r>
  <r>
    <n v="97882"/>
    <s v="REFERENCE ELECTRIFICATION - MODERATE TECHNOLOGY ADVANCEMENT"/>
    <x v="0"/>
    <m/>
    <x v="2"/>
    <s v="TRANSPORTATION"/>
    <x v="5"/>
    <s v="LPG FUEL"/>
    <n v="2235.57420861361"/>
  </r>
  <r>
    <n v="97883"/>
    <s v="REFERENCE ELECTRIFICATION - MODERATE TECHNOLOGY ADVANCEMENT"/>
    <x v="0"/>
    <m/>
    <x v="2"/>
    <s v="TRANSPORTATION"/>
    <x v="5"/>
    <s v="COMPRESSED PIPELINE GAS"/>
    <n v="27864.9143566237"/>
  </r>
  <r>
    <n v="97884"/>
    <s v="REFERENCE ELECTRIFICATION - MODERATE TECHNOLOGY ADVANCEMENT"/>
    <x v="0"/>
    <m/>
    <x v="2"/>
    <s v="TRANSPORTATION"/>
    <x v="6"/>
    <s v="ELECTRICITY"/>
    <n v="490204.745121164"/>
  </r>
  <r>
    <n v="97885"/>
    <s v="REFERENCE ELECTRIFICATION - MODERATE TECHNOLOGY ADVANCEMENT"/>
    <x v="0"/>
    <m/>
    <x v="2"/>
    <s v="TRANSPORTATION"/>
    <x v="6"/>
    <s v="DIESEL FUEL"/>
    <n v="449836.380168275"/>
  </r>
  <r>
    <n v="97886"/>
    <s v="REFERENCE ELECTRIFICATION - MODERATE TECHNOLOGY ADVANCEMENT"/>
    <x v="0"/>
    <m/>
    <x v="2"/>
    <s v="TRANSPORTATION"/>
    <x v="7"/>
    <s v="DIESEL FUEL"/>
    <n v="2712210.07291948"/>
  </r>
  <r>
    <n v="97887"/>
    <s v="REFERENCE ELECTRIFICATION - MODERATE TECHNOLOGY ADVANCEMENT"/>
    <x v="0"/>
    <m/>
    <x v="2"/>
    <s v="TRANSPORTATION"/>
    <x v="7"/>
    <s v="LIQUEFIED PIPELINE GAS"/>
    <n v="0"/>
  </r>
  <r>
    <n v="97888"/>
    <s v="REFERENCE ELECTRIFICATION - MODERATE TECHNOLOGY ADVANCEMENT"/>
    <x v="0"/>
    <m/>
    <x v="2"/>
    <s v="TRANSPORTATION"/>
    <x v="8"/>
    <s v="GASOLINE FUEL"/>
    <n v="105892.759707721"/>
  </r>
  <r>
    <n v="97889"/>
    <s v="REFERENCE ELECTRIFICATION - MODERATE TECHNOLOGY ADVANCEMENT"/>
    <x v="0"/>
    <m/>
    <x v="2"/>
    <s v="TRANSPORTATION"/>
    <x v="8"/>
    <s v="JET FUEL"/>
    <n v="11480006.9512089"/>
  </r>
  <r>
    <n v="97890"/>
    <s v="REFERENCE ELECTRIFICATION - MODERATE TECHNOLOGY ADVANCEMENT"/>
    <x v="0"/>
    <m/>
    <x v="2"/>
    <s v="TRANSPORTATION"/>
    <x v="9"/>
    <s v="DIESEL FUEL"/>
    <n v="432211.129872119"/>
  </r>
  <r>
    <n v="97891"/>
    <s v="REFERENCE ELECTRIFICATION - MODERATE TECHNOLOGY ADVANCEMENT"/>
    <x v="0"/>
    <m/>
    <x v="2"/>
    <s v="TRANSPORTATION"/>
    <x v="9"/>
    <s v="RESIDUAL FUEL OIL"/>
    <n v="13738.1565509047"/>
  </r>
  <r>
    <n v="97892"/>
    <s v="REFERENCE ELECTRIFICATION - MODERATE TECHNOLOGY ADVANCEMENT"/>
    <x v="0"/>
    <m/>
    <x v="2"/>
    <s v="TRANSPORTATION"/>
    <x v="9"/>
    <s v="LIQUEFIED PIPELINE GAS"/>
    <n v="1743.93018243321"/>
  </r>
  <r>
    <n v="97893"/>
    <s v="REFERENCE ELECTRIFICATION - MODERATE TECHNOLOGY ADVANCEMENT"/>
    <x v="0"/>
    <m/>
    <x v="2"/>
    <s v="TRANSPORTATION"/>
    <x v="10"/>
    <s v="DIESEL FUEL"/>
    <n v="2571967.04998346"/>
  </r>
  <r>
    <n v="97894"/>
    <s v="REFERENCE ELECTRIFICATION - MODERATE TECHNOLOGY ADVANCEMENT"/>
    <x v="0"/>
    <m/>
    <x v="2"/>
    <s v="TRANSPORTATION"/>
    <x v="10"/>
    <s v="RESIDUAL FUEL OIL"/>
    <n v="667267.534553483"/>
  </r>
  <r>
    <n v="97895"/>
    <s v="REFERENCE ELECTRIFICATION - MODERATE TECHNOLOGY ADVANCEMENT"/>
    <x v="0"/>
    <m/>
    <x v="2"/>
    <s v="TRANSPORTATION"/>
    <x v="10"/>
    <s v="JET FUEL"/>
    <n v="9813817.4511314"/>
  </r>
  <r>
    <n v="97896"/>
    <s v="REFERENCE ELECTRIFICATION - MODERATE TECHNOLOGY ADVANCEMENT"/>
    <x v="0"/>
    <m/>
    <x v="2"/>
    <s v="TRANSPORTATION"/>
    <x v="11"/>
    <s v="GASOLINE FUEL"/>
    <n v="407996.169035591"/>
  </r>
  <r>
    <n v="97897"/>
    <s v="REFERENCE ELECTRIFICATION - MODERATE TECHNOLOGY ADVANCEMENT"/>
    <x v="0"/>
    <m/>
    <x v="2"/>
    <s v="TRANSPORTATION"/>
    <x v="12"/>
    <s v="LUBRICANTS"/>
    <n v="2790673.39639499"/>
  </r>
  <r>
    <n v="97898"/>
    <s v="REFERENCE ELECTRIFICATION - MODERATE TECHNOLOGY ADVANCEMENT"/>
    <x v="0"/>
    <m/>
    <x v="2"/>
    <s v="TRANSPORTATION"/>
    <x v="13"/>
    <s v="DIESEL FUEL"/>
    <n v="888045.3154442389"/>
  </r>
  <r>
    <n v="97899"/>
    <s v="REFERENCE ELECTRIFICATION - MODERATE TECHNOLOGY ADVANCEMENT"/>
    <x v="0"/>
    <m/>
    <x v="2"/>
    <s v="TRANSPORTATION"/>
    <x v="13"/>
    <s v="RESIDUAL FUEL OIL"/>
    <n v="1333246.17459192"/>
  </r>
  <r>
    <n v="97900"/>
    <s v="REFERENCE ELECTRIFICATION - MODERATE TECHNOLOGY ADVANCEMENT"/>
    <x v="0"/>
    <m/>
    <x v="2"/>
    <s v="TRANSPORTATION"/>
    <x v="13"/>
    <s v="LIQUEFIED PIPELINE GAS"/>
    <n v="767.7235444136591"/>
  </r>
  <r>
    <n v="97901"/>
    <s v="REFERENCE ELECTRIFICATION - MODERATE TECHNOLOGY ADVANCEMENT"/>
    <x v="0"/>
    <m/>
    <x v="2"/>
    <s v="TRANSPORTATION"/>
    <x v="14"/>
    <s v="GASOLINE FUEL"/>
    <n v="4215069.62173204"/>
  </r>
  <r>
    <n v="97902"/>
    <s v="REFERENCE ELECTRIFICATION - MODERATE TECHNOLOGY ADVANCEMENT"/>
    <x v="0"/>
    <m/>
    <x v="2"/>
    <s v="TRANSPORTATION"/>
    <x v="14"/>
    <s v="DIESEL FUEL"/>
    <n v="1087744.30639987"/>
  </r>
  <r>
    <n v="98054"/>
    <s v="REFERENCE ELECTRIFICATION - MODERATE TECHNOLOGY ADVANCEMENT"/>
    <x v="0"/>
    <m/>
    <x v="3"/>
    <s v="TRANSPORTATION"/>
    <x v="5"/>
    <s v="GASOLINE FUEL"/>
    <n v="139557.147685931"/>
  </r>
  <r>
    <n v="98055"/>
    <s v="REFERENCE ELECTRIFICATION - MODERATE TECHNOLOGY ADVANCEMENT"/>
    <x v="0"/>
    <m/>
    <x v="3"/>
    <s v="TRANSPORTATION"/>
    <x v="5"/>
    <s v="DIESEL FUEL"/>
    <n v="1421797.40985931"/>
  </r>
  <r>
    <n v="98056"/>
    <s v="REFERENCE ELECTRIFICATION - MODERATE TECHNOLOGY ADVANCEMENT"/>
    <x v="0"/>
    <m/>
    <x v="3"/>
    <s v="TRANSPORTATION"/>
    <x v="5"/>
    <s v="LPG FUEL"/>
    <n v="1077.0273732821"/>
  </r>
  <r>
    <n v="98057"/>
    <s v="REFERENCE ELECTRIFICATION - MODERATE TECHNOLOGY ADVANCEMENT"/>
    <x v="0"/>
    <m/>
    <x v="3"/>
    <s v="TRANSPORTATION"/>
    <x v="5"/>
    <s v="COMPRESSED PIPELINE GAS"/>
    <n v="13424.4148105719"/>
  </r>
  <r>
    <n v="98058"/>
    <s v="REFERENCE ELECTRIFICATION - MODERATE TECHNOLOGY ADVANCEMENT"/>
    <x v="0"/>
    <m/>
    <x v="3"/>
    <s v="TRANSPORTATION"/>
    <x v="6"/>
    <s v="ELECTRICITY"/>
    <n v="236164.796934066"/>
  </r>
  <r>
    <n v="98059"/>
    <s v="REFERENCE ELECTRIFICATION - MODERATE TECHNOLOGY ADVANCEMENT"/>
    <x v="0"/>
    <m/>
    <x v="3"/>
    <s v="TRANSPORTATION"/>
    <x v="6"/>
    <s v="DIESEL FUEL"/>
    <n v="216716.623886898"/>
  </r>
  <r>
    <n v="98060"/>
    <s v="REFERENCE ELECTRIFICATION - MODERATE TECHNOLOGY ADVANCEMENT"/>
    <x v="0"/>
    <m/>
    <x v="3"/>
    <s v="TRANSPORTATION"/>
    <x v="7"/>
    <s v="DIESEL FUEL"/>
    <n v="8245785.6293345"/>
  </r>
  <r>
    <n v="98061"/>
    <s v="REFERENCE ELECTRIFICATION - MODERATE TECHNOLOGY ADVANCEMENT"/>
    <x v="0"/>
    <m/>
    <x v="3"/>
    <s v="TRANSPORTATION"/>
    <x v="7"/>
    <s v="LIQUEFIED PIPELINE GAS"/>
    <n v="0"/>
  </r>
  <r>
    <n v="98062"/>
    <s v="REFERENCE ELECTRIFICATION - MODERATE TECHNOLOGY ADVANCEMENT"/>
    <x v="0"/>
    <m/>
    <x v="3"/>
    <s v="TRANSPORTATION"/>
    <x v="8"/>
    <s v="GASOLINE FUEL"/>
    <n v="30423.2060538502"/>
  </r>
  <r>
    <n v="98063"/>
    <s v="REFERENCE ELECTRIFICATION - MODERATE TECHNOLOGY ADVANCEMENT"/>
    <x v="0"/>
    <m/>
    <x v="3"/>
    <s v="TRANSPORTATION"/>
    <x v="8"/>
    <s v="JET FUEL"/>
    <n v="3298229.43457384"/>
  </r>
  <r>
    <n v="98064"/>
    <s v="REFERENCE ELECTRIFICATION - MODERATE TECHNOLOGY ADVANCEMENT"/>
    <x v="0"/>
    <m/>
    <x v="3"/>
    <s v="TRANSPORTATION"/>
    <x v="9"/>
    <s v="DIESEL FUEL"/>
    <n v="483043.04056736"/>
  </r>
  <r>
    <n v="98065"/>
    <s v="REFERENCE ELECTRIFICATION - MODERATE TECHNOLOGY ADVANCEMENT"/>
    <x v="0"/>
    <m/>
    <x v="3"/>
    <s v="TRANSPORTATION"/>
    <x v="9"/>
    <s v="RESIDUAL FUEL OIL"/>
    <n v="15353.8871479383"/>
  </r>
  <r>
    <n v="98066"/>
    <s v="REFERENCE ELECTRIFICATION - MODERATE TECHNOLOGY ADVANCEMENT"/>
    <x v="0"/>
    <m/>
    <x v="3"/>
    <s v="TRANSPORTATION"/>
    <x v="9"/>
    <s v="LIQUEFIED PIPELINE GAS"/>
    <n v="1949.0320346655"/>
  </r>
  <r>
    <n v="98067"/>
    <s v="REFERENCE ELECTRIFICATION - MODERATE TECHNOLOGY ADVANCEMENT"/>
    <x v="0"/>
    <m/>
    <x v="3"/>
    <s v="TRANSPORTATION"/>
    <x v="10"/>
    <s v="DIESEL FUEL"/>
    <n v="1239090.56802442"/>
  </r>
  <r>
    <n v="98068"/>
    <s v="REFERENCE ELECTRIFICATION - MODERATE TECHNOLOGY ADVANCEMENT"/>
    <x v="0"/>
    <m/>
    <x v="3"/>
    <s v="TRANSPORTATION"/>
    <x v="10"/>
    <s v="RESIDUAL FUEL OIL"/>
    <n v="321467.924100914"/>
  </r>
  <r>
    <n v="98069"/>
    <s v="REFERENCE ELECTRIFICATION - MODERATE TECHNOLOGY ADVANCEMENT"/>
    <x v="0"/>
    <m/>
    <x v="3"/>
    <s v="TRANSPORTATION"/>
    <x v="10"/>
    <s v="JET FUEL"/>
    <n v="4727979.94830013"/>
  </r>
  <r>
    <n v="98070"/>
    <s v="REFERENCE ELECTRIFICATION - MODERATE TECHNOLOGY ADVANCEMENT"/>
    <x v="0"/>
    <m/>
    <x v="3"/>
    <s v="TRANSPORTATION"/>
    <x v="11"/>
    <s v="GASOLINE FUEL"/>
    <n v="196559.362937932"/>
  </r>
  <r>
    <n v="98071"/>
    <s v="REFERENCE ELECTRIFICATION - MODERATE TECHNOLOGY ADVANCEMENT"/>
    <x v="0"/>
    <m/>
    <x v="3"/>
    <s v="TRANSPORTATION"/>
    <x v="12"/>
    <s v="LUBRICANTS"/>
    <n v="1344456.2145273"/>
  </r>
  <r>
    <n v="98072"/>
    <s v="REFERENCE ELECTRIFICATION - MODERATE TECHNOLOGY ADVANCEMENT"/>
    <x v="0"/>
    <m/>
    <x v="3"/>
    <s v="TRANSPORTATION"/>
    <x v="13"/>
    <s v="DIESEL FUEL"/>
    <n v="992487.420351035"/>
  </r>
  <r>
    <n v="98073"/>
    <s v="REFERENCE ELECTRIFICATION - MODERATE TECHNOLOGY ADVANCEMENT"/>
    <x v="0"/>
    <m/>
    <x v="3"/>
    <s v="TRANSPORTATION"/>
    <x v="13"/>
    <s v="RESIDUAL FUEL OIL"/>
    <n v="1490047.89902155"/>
  </r>
  <r>
    <n v="98074"/>
    <s v="REFERENCE ELECTRIFICATION - MODERATE TECHNOLOGY ADVANCEMENT"/>
    <x v="0"/>
    <m/>
    <x v="3"/>
    <s v="TRANSPORTATION"/>
    <x v="13"/>
    <s v="LIQUEFIED PIPELINE GAS"/>
    <n v="858.014728400095"/>
  </r>
  <r>
    <n v="98075"/>
    <s v="REFERENCE ELECTRIFICATION - MODERATE TECHNOLOGY ADVANCEMENT"/>
    <x v="0"/>
    <m/>
    <x v="3"/>
    <s v="TRANSPORTATION"/>
    <x v="14"/>
    <s v="GASOLINE FUEL"/>
    <n v="2030684.26241621"/>
  </r>
  <r>
    <n v="98076"/>
    <s v="REFERENCE ELECTRIFICATION - MODERATE TECHNOLOGY ADVANCEMENT"/>
    <x v="0"/>
    <m/>
    <x v="3"/>
    <s v="TRANSPORTATION"/>
    <x v="14"/>
    <s v="DIESEL FUEL"/>
    <n v="524040.037951117"/>
  </r>
  <r>
    <n v="98228"/>
    <s v="REFERENCE ELECTRIFICATION - MODERATE TECHNOLOGY ADVANCEMENT"/>
    <x v="0"/>
    <m/>
    <x v="4"/>
    <s v="TRANSPORTATION"/>
    <x v="5"/>
    <s v="GASOLINE FUEL"/>
    <n v="1530210.29489214"/>
  </r>
  <r>
    <n v="98229"/>
    <s v="REFERENCE ELECTRIFICATION - MODERATE TECHNOLOGY ADVANCEMENT"/>
    <x v="0"/>
    <m/>
    <x v="4"/>
    <s v="TRANSPORTATION"/>
    <x v="5"/>
    <s v="DIESEL FUEL"/>
    <n v="15589663.9469439"/>
  </r>
  <r>
    <n v="98230"/>
    <s v="REFERENCE ELECTRIFICATION - MODERATE TECHNOLOGY ADVANCEMENT"/>
    <x v="0"/>
    <m/>
    <x v="4"/>
    <s v="TRANSPORTATION"/>
    <x v="5"/>
    <s v="LPG FUEL"/>
    <n v="11809.3440701859"/>
  </r>
  <r>
    <n v="98231"/>
    <s v="REFERENCE ELECTRIFICATION - MODERATE TECHNOLOGY ADVANCEMENT"/>
    <x v="0"/>
    <m/>
    <x v="4"/>
    <s v="TRANSPORTATION"/>
    <x v="5"/>
    <s v="COMPRESSED PIPELINE GAS"/>
    <n v="147195.454239786"/>
  </r>
  <r>
    <n v="98232"/>
    <s v="REFERENCE ELECTRIFICATION - MODERATE TECHNOLOGY ADVANCEMENT"/>
    <x v="0"/>
    <m/>
    <x v="4"/>
    <s v="TRANSPORTATION"/>
    <x v="6"/>
    <s v="ELECTRICITY"/>
    <n v="2589489.75062816"/>
  </r>
  <r>
    <n v="98233"/>
    <s v="REFERENCE ELECTRIFICATION - MODERATE TECHNOLOGY ADVANCEMENT"/>
    <x v="0"/>
    <m/>
    <x v="4"/>
    <s v="TRANSPORTATION"/>
    <x v="6"/>
    <s v="DIESEL FUEL"/>
    <n v="2376245.24751898"/>
  </r>
  <r>
    <n v="98234"/>
    <s v="REFERENCE ELECTRIFICATION - MODERATE TECHNOLOGY ADVANCEMENT"/>
    <x v="0"/>
    <m/>
    <x v="4"/>
    <s v="TRANSPORTATION"/>
    <x v="7"/>
    <s v="DIESEL FUEL"/>
    <n v="35441892.6057452"/>
  </r>
  <r>
    <n v="98235"/>
    <s v="REFERENCE ELECTRIFICATION - MODERATE TECHNOLOGY ADVANCEMENT"/>
    <x v="0"/>
    <m/>
    <x v="4"/>
    <s v="TRANSPORTATION"/>
    <x v="7"/>
    <s v="LIQUEFIED PIPELINE GAS"/>
    <n v="0"/>
  </r>
  <r>
    <n v="98236"/>
    <s v="REFERENCE ELECTRIFICATION - MODERATE TECHNOLOGY ADVANCEMENT"/>
    <x v="0"/>
    <m/>
    <x v="4"/>
    <s v="TRANSPORTATION"/>
    <x v="8"/>
    <s v="GASOLINE FUEL"/>
    <n v="2844876.84027217"/>
  </r>
  <r>
    <n v="98237"/>
    <s v="REFERENCE ELECTRIFICATION - MODERATE TECHNOLOGY ADVANCEMENT"/>
    <x v="0"/>
    <m/>
    <x v="4"/>
    <s v="TRANSPORTATION"/>
    <x v="8"/>
    <s v="JET FUEL"/>
    <n v="308417742.552009"/>
  </r>
  <r>
    <n v="98238"/>
    <s v="REFERENCE ELECTRIFICATION - MODERATE TECHNOLOGY ADVANCEMENT"/>
    <x v="0"/>
    <m/>
    <x v="4"/>
    <s v="TRANSPORTATION"/>
    <x v="9"/>
    <s v="DIESEL FUEL"/>
    <n v="14529139.5472173"/>
  </r>
  <r>
    <n v="98239"/>
    <s v="REFERENCE ELECTRIFICATION - MODERATE TECHNOLOGY ADVANCEMENT"/>
    <x v="0"/>
    <m/>
    <x v="4"/>
    <s v="TRANSPORTATION"/>
    <x v="9"/>
    <s v="RESIDUAL FUEL OIL"/>
    <n v="461819.652142393"/>
  </r>
  <r>
    <n v="98240"/>
    <s v="REFERENCE ELECTRIFICATION - MODERATE TECHNOLOGY ADVANCEMENT"/>
    <x v="0"/>
    <m/>
    <x v="4"/>
    <s v="TRANSPORTATION"/>
    <x v="9"/>
    <s v="LIQUEFIED PIPELINE GAS"/>
    <n v="58623.6753983479"/>
  </r>
  <r>
    <n v="98241"/>
    <s v="REFERENCE ELECTRIFICATION - MODERATE TECHNOLOGY ADVANCEMENT"/>
    <x v="0"/>
    <m/>
    <x v="4"/>
    <s v="TRANSPORTATION"/>
    <x v="10"/>
    <s v="DIESEL FUEL"/>
    <n v="13586327.7154515"/>
  </r>
  <r>
    <n v="98242"/>
    <s v="REFERENCE ELECTRIFICATION - MODERATE TECHNOLOGY ADVANCEMENT"/>
    <x v="0"/>
    <m/>
    <x v="4"/>
    <s v="TRANSPORTATION"/>
    <x v="10"/>
    <s v="RESIDUAL FUEL OIL"/>
    <n v="3524817.86202637"/>
  </r>
  <r>
    <n v="98243"/>
    <s v="REFERENCE ELECTRIFICATION - MODERATE TECHNOLOGY ADVANCEMENT"/>
    <x v="0"/>
    <m/>
    <x v="4"/>
    <s v="TRANSPORTATION"/>
    <x v="10"/>
    <s v="JET FUEL"/>
    <n v="51841154.0426016"/>
  </r>
  <r>
    <n v="98244"/>
    <s v="REFERENCE ELECTRIFICATION - MODERATE TECHNOLOGY ADVANCEMENT"/>
    <x v="0"/>
    <m/>
    <x v="4"/>
    <s v="TRANSPORTATION"/>
    <x v="11"/>
    <s v="GASOLINE FUEL"/>
    <n v="2155225.76745372"/>
  </r>
  <r>
    <n v="98245"/>
    <s v="REFERENCE ELECTRIFICATION - MODERATE TECHNOLOGY ADVANCEMENT"/>
    <x v="0"/>
    <m/>
    <x v="4"/>
    <s v="TRANSPORTATION"/>
    <x v="12"/>
    <s v="LUBRICANTS"/>
    <n v="14741636.4880951"/>
  </r>
  <r>
    <n v="98246"/>
    <s v="REFERENCE ELECTRIFICATION - MODERATE TECHNOLOGY ADVANCEMENT"/>
    <x v="0"/>
    <m/>
    <x v="4"/>
    <s v="TRANSPORTATION"/>
    <x v="13"/>
    <s v="DIESEL FUEL"/>
    <n v="29852387.920134"/>
  </r>
  <r>
    <n v="98247"/>
    <s v="REFERENCE ELECTRIFICATION - MODERATE TECHNOLOGY ADVANCEMENT"/>
    <x v="0"/>
    <m/>
    <x v="4"/>
    <s v="TRANSPORTATION"/>
    <x v="13"/>
    <s v="RESIDUAL FUEL OIL"/>
    <n v="44818188.1090639"/>
  </r>
  <r>
    <n v="98248"/>
    <s v="REFERENCE ELECTRIFICATION - MODERATE TECHNOLOGY ADVANCEMENT"/>
    <x v="0"/>
    <m/>
    <x v="4"/>
    <s v="TRANSPORTATION"/>
    <x v="13"/>
    <s v="LIQUEFIED PIPELINE GAS"/>
    <n v="25807.6706950388"/>
  </r>
  <r>
    <n v="98249"/>
    <s v="REFERENCE ELECTRIFICATION - MODERATE TECHNOLOGY ADVANCEMENT"/>
    <x v="0"/>
    <m/>
    <x v="4"/>
    <s v="TRANSPORTATION"/>
    <x v="14"/>
    <s v="GASOLINE FUEL"/>
    <n v="22265960.6874295"/>
  </r>
  <r>
    <n v="98250"/>
    <s v="REFERENCE ELECTRIFICATION - MODERATE TECHNOLOGY ADVANCEMENT"/>
    <x v="0"/>
    <m/>
    <x v="4"/>
    <s v="TRANSPORTATION"/>
    <x v="14"/>
    <s v="DIESEL FUEL"/>
    <n v="5745971.98570651"/>
  </r>
  <r>
    <n v="98402"/>
    <s v="REFERENCE ELECTRIFICATION - MODERATE TECHNOLOGY ADVANCEMENT"/>
    <x v="0"/>
    <m/>
    <x v="5"/>
    <s v="TRANSPORTATION"/>
    <x v="5"/>
    <s v="GASOLINE FUEL"/>
    <n v="240024.122767687"/>
  </r>
  <r>
    <n v="98403"/>
    <s v="REFERENCE ELECTRIFICATION - MODERATE TECHNOLOGY ADVANCEMENT"/>
    <x v="0"/>
    <m/>
    <x v="5"/>
    <s v="TRANSPORTATION"/>
    <x v="5"/>
    <s v="DIESEL FUEL"/>
    <n v="2445347.16933923"/>
  </r>
  <r>
    <n v="98404"/>
    <s v="REFERENCE ELECTRIFICATION - MODERATE TECHNOLOGY ADVANCEMENT"/>
    <x v="0"/>
    <m/>
    <x v="5"/>
    <s v="TRANSPORTATION"/>
    <x v="5"/>
    <s v="LPG FUEL"/>
    <n v="1852.377715906"/>
  </r>
  <r>
    <n v="98405"/>
    <s v="REFERENCE ELECTRIFICATION - MODERATE TECHNOLOGY ADVANCEMENT"/>
    <x v="0"/>
    <m/>
    <x v="5"/>
    <s v="TRANSPORTATION"/>
    <x v="5"/>
    <s v="COMPRESSED PIPELINE GAS"/>
    <n v="23088.6302995278"/>
  </r>
  <r>
    <n v="98406"/>
    <s v="REFERENCE ELECTRIFICATION - MODERATE TECHNOLOGY ADVANCEMENT"/>
    <x v="0"/>
    <m/>
    <x v="5"/>
    <s v="TRANSPORTATION"/>
    <x v="6"/>
    <s v="ELECTRICITY"/>
    <n v="406179.46950504"/>
  </r>
  <r>
    <n v="98407"/>
    <s v="REFERENCE ELECTRIFICATION - MODERATE TECHNOLOGY ADVANCEMENT"/>
    <x v="0"/>
    <m/>
    <x v="5"/>
    <s v="TRANSPORTATION"/>
    <x v="6"/>
    <s v="DIESEL FUEL"/>
    <n v="372730.586717711"/>
  </r>
  <r>
    <n v="98408"/>
    <s v="REFERENCE ELECTRIFICATION - MODERATE TECHNOLOGY ADVANCEMENT"/>
    <x v="0"/>
    <m/>
    <x v="5"/>
    <s v="TRANSPORTATION"/>
    <x v="7"/>
    <s v="DIESEL FUEL"/>
    <n v="11490088.4738151"/>
  </r>
  <r>
    <n v="98409"/>
    <s v="REFERENCE ELECTRIFICATION - MODERATE TECHNOLOGY ADVANCEMENT"/>
    <x v="0"/>
    <m/>
    <x v="5"/>
    <s v="TRANSPORTATION"/>
    <x v="7"/>
    <s v="LIQUEFIED PIPELINE GAS"/>
    <n v="0"/>
  </r>
  <r>
    <n v="98410"/>
    <s v="REFERENCE ELECTRIFICATION - MODERATE TECHNOLOGY ADVANCEMENT"/>
    <x v="0"/>
    <m/>
    <x v="5"/>
    <s v="TRANSPORTATION"/>
    <x v="8"/>
    <s v="GASOLINE FUEL"/>
    <n v="270464.978943536"/>
  </r>
  <r>
    <n v="98411"/>
    <s v="REFERENCE ELECTRIFICATION - MODERATE TECHNOLOGY ADVANCEMENT"/>
    <x v="0"/>
    <m/>
    <x v="5"/>
    <s v="TRANSPORTATION"/>
    <x v="8"/>
    <s v="JET FUEL"/>
    <n v="29321549.9048323"/>
  </r>
  <r>
    <n v="98412"/>
    <s v="REFERENCE ELECTRIFICATION - MODERATE TECHNOLOGY ADVANCEMENT"/>
    <x v="0"/>
    <m/>
    <x v="5"/>
    <s v="TRANSPORTATION"/>
    <x v="9"/>
    <s v="DIESEL FUEL"/>
    <n v="184836.352779337"/>
  </r>
  <r>
    <n v="98413"/>
    <s v="REFERENCE ELECTRIFICATION - MODERATE TECHNOLOGY ADVANCEMENT"/>
    <x v="0"/>
    <m/>
    <x v="5"/>
    <s v="TRANSPORTATION"/>
    <x v="9"/>
    <s v="RESIDUAL FUEL OIL"/>
    <n v="5875.16279724707"/>
  </r>
  <r>
    <n v="98414"/>
    <s v="REFERENCE ELECTRIFICATION - MODERATE TECHNOLOGY ADVANCEMENT"/>
    <x v="0"/>
    <m/>
    <x v="5"/>
    <s v="TRANSPORTATION"/>
    <x v="9"/>
    <s v="LIQUEFIED PIPELINE GAS"/>
    <n v="745.79683896186"/>
  </r>
  <r>
    <n v="98415"/>
    <s v="REFERENCE ELECTRIFICATION - MODERATE TECHNOLOGY ADVANCEMENT"/>
    <x v="0"/>
    <m/>
    <x v="5"/>
    <s v="TRANSPORTATION"/>
    <x v="10"/>
    <s v="DIESEL FUEL"/>
    <n v="2131109.95424679"/>
  </r>
  <r>
    <n v="98416"/>
    <s v="REFERENCE ELECTRIFICATION - MODERATE TECHNOLOGY ADVANCEMENT"/>
    <x v="0"/>
    <m/>
    <x v="5"/>
    <s v="TRANSPORTATION"/>
    <x v="10"/>
    <s v="RESIDUAL FUEL OIL"/>
    <n v="552892.1861739201"/>
  </r>
  <r>
    <n v="98417"/>
    <s v="REFERENCE ELECTRIFICATION - MODERATE TECHNOLOGY ADVANCEMENT"/>
    <x v="0"/>
    <m/>
    <x v="5"/>
    <s v="TRANSPORTATION"/>
    <x v="10"/>
    <s v="JET FUEL"/>
    <n v="8131645.41101003"/>
  </r>
  <r>
    <n v="98418"/>
    <s v="REFERENCE ELECTRIFICATION - MODERATE TECHNOLOGY ADVANCEMENT"/>
    <x v="0"/>
    <m/>
    <x v="5"/>
    <s v="TRANSPORTATION"/>
    <x v="11"/>
    <s v="GASOLINE FUEL"/>
    <n v="338062.144743221"/>
  </r>
  <r>
    <n v="98419"/>
    <s v="REFERENCE ELECTRIFICATION - MODERATE TECHNOLOGY ADVANCEMENT"/>
    <x v="0"/>
    <m/>
    <x v="5"/>
    <s v="TRANSPORTATION"/>
    <x v="12"/>
    <s v="LUBRICANTS"/>
    <n v="2312328.1669364"/>
  </r>
  <r>
    <n v="98420"/>
    <s v="REFERENCE ELECTRIFICATION - MODERATE TECHNOLOGY ADVANCEMENT"/>
    <x v="0"/>
    <m/>
    <x v="5"/>
    <s v="TRANSPORTATION"/>
    <x v="13"/>
    <s v="DIESEL FUEL"/>
    <n v="379775.174364564"/>
  </r>
  <r>
    <n v="98421"/>
    <s v="REFERENCE ELECTRIFICATION - MODERATE TECHNOLOGY ADVANCEMENT"/>
    <x v="0"/>
    <m/>
    <x v="5"/>
    <s v="TRANSPORTATION"/>
    <x v="13"/>
    <s v="RESIDUAL FUEL OIL"/>
    <n v="570166.622829653"/>
  </r>
  <r>
    <n v="98422"/>
    <s v="REFERENCE ELECTRIFICATION - MODERATE TECHNOLOGY ADVANCEMENT"/>
    <x v="0"/>
    <m/>
    <x v="5"/>
    <s v="TRANSPORTATION"/>
    <x v="13"/>
    <s v="LIQUEFIED PIPELINE GAS"/>
    <n v="328.319217356185"/>
  </r>
  <r>
    <n v="98423"/>
    <s v="REFERENCE ELECTRIFICATION - MODERATE TECHNOLOGY ADVANCEMENT"/>
    <x v="0"/>
    <m/>
    <x v="5"/>
    <s v="TRANSPORTATION"/>
    <x v="14"/>
    <s v="GASOLINE FUEL"/>
    <n v="3492570.72666393"/>
  </r>
  <r>
    <n v="98424"/>
    <s v="REFERENCE ELECTRIFICATION - MODERATE TECHNOLOGY ADVANCEMENT"/>
    <x v="0"/>
    <m/>
    <x v="5"/>
    <s v="TRANSPORTATION"/>
    <x v="14"/>
    <s v="DIESEL FUEL"/>
    <n v="901295.651924837"/>
  </r>
  <r>
    <n v="98576"/>
    <s v="REFERENCE ELECTRIFICATION - MODERATE TECHNOLOGY ADVANCEMENT"/>
    <x v="0"/>
    <m/>
    <x v="6"/>
    <s v="TRANSPORTATION"/>
    <x v="5"/>
    <s v="GASOLINE FUEL"/>
    <n v="166809.920589349"/>
  </r>
  <r>
    <n v="98577"/>
    <s v="REFERENCE ELECTRIFICATION - MODERATE TECHNOLOGY ADVANCEMENT"/>
    <x v="0"/>
    <m/>
    <x v="6"/>
    <s v="TRANSPORTATION"/>
    <x v="5"/>
    <s v="DIESEL FUEL"/>
    <n v="1699446.54906903"/>
  </r>
  <r>
    <n v="98578"/>
    <s v="REFERENCE ELECTRIFICATION - MODERATE TECHNOLOGY ADVANCEMENT"/>
    <x v="0"/>
    <m/>
    <x v="6"/>
    <s v="TRANSPORTATION"/>
    <x v="5"/>
    <s v="LPG FUEL"/>
    <n v="1287.34968855954"/>
  </r>
  <r>
    <n v="98579"/>
    <s v="REFERENCE ELECTRIFICATION - MODERATE TECHNOLOGY ADVANCEMENT"/>
    <x v="0"/>
    <m/>
    <x v="6"/>
    <s v="TRANSPORTATION"/>
    <x v="5"/>
    <s v="COMPRESSED PIPELINE GAS"/>
    <n v="16045.9396429447"/>
  </r>
  <r>
    <n v="98580"/>
    <s v="REFERENCE ELECTRIFICATION - MODERATE TECHNOLOGY ADVANCEMENT"/>
    <x v="0"/>
    <m/>
    <x v="6"/>
    <s v="TRANSPORTATION"/>
    <x v="6"/>
    <s v="ELECTRICITY"/>
    <n v="282283.148343125"/>
  </r>
  <r>
    <n v="98581"/>
    <s v="REFERENCE ELECTRIFICATION - MODERATE TECHNOLOGY ADVANCEMENT"/>
    <x v="0"/>
    <m/>
    <x v="6"/>
    <s v="TRANSPORTATION"/>
    <x v="6"/>
    <s v="DIESEL FUEL"/>
    <n v="259037.128663024"/>
  </r>
  <r>
    <n v="98582"/>
    <s v="REFERENCE ELECTRIFICATION - MODERATE TECHNOLOGY ADVANCEMENT"/>
    <x v="0"/>
    <m/>
    <x v="6"/>
    <s v="TRANSPORTATION"/>
    <x v="7"/>
    <s v="DIESEL FUEL"/>
    <n v="776836.834859116"/>
  </r>
  <r>
    <n v="98583"/>
    <s v="REFERENCE ELECTRIFICATION - MODERATE TECHNOLOGY ADVANCEMENT"/>
    <x v="0"/>
    <m/>
    <x v="6"/>
    <s v="TRANSPORTATION"/>
    <x v="7"/>
    <s v="LIQUEFIED PIPELINE GAS"/>
    <n v="0"/>
  </r>
  <r>
    <n v="98584"/>
    <s v="REFERENCE ELECTRIFICATION - MODERATE TECHNOLOGY ADVANCEMENT"/>
    <x v="0"/>
    <m/>
    <x v="6"/>
    <s v="TRANSPORTATION"/>
    <x v="8"/>
    <s v="GASOLINE FUEL"/>
    <n v="54431.424279883"/>
  </r>
  <r>
    <n v="98585"/>
    <s v="REFERENCE ELECTRIFICATION - MODERATE TECHNOLOGY ADVANCEMENT"/>
    <x v="0"/>
    <m/>
    <x v="6"/>
    <s v="TRANSPORTATION"/>
    <x v="8"/>
    <s v="JET FUEL"/>
    <n v="5900999.56618371"/>
  </r>
  <r>
    <n v="98586"/>
    <s v="REFERENCE ELECTRIFICATION - MODERATE TECHNOLOGY ADVANCEMENT"/>
    <x v="0"/>
    <m/>
    <x v="6"/>
    <s v="TRANSPORTATION"/>
    <x v="9"/>
    <s v="DIESEL FUEL"/>
    <n v="386413.78942529"/>
  </r>
  <r>
    <n v="98587"/>
    <s v="REFERENCE ELECTRIFICATION - MODERATE TECHNOLOGY ADVANCEMENT"/>
    <x v="0"/>
    <m/>
    <x v="6"/>
    <s v="TRANSPORTATION"/>
    <x v="9"/>
    <s v="RESIDUAL FUEL OIL"/>
    <n v="12282.4535641265"/>
  </r>
  <r>
    <n v="98588"/>
    <s v="REFERENCE ELECTRIFICATION - MODERATE TECHNOLOGY ADVANCEMENT"/>
    <x v="0"/>
    <m/>
    <x v="6"/>
    <s v="TRANSPORTATION"/>
    <x v="9"/>
    <s v="LIQUEFIED PIPELINE GAS"/>
    <n v="1559.14233510493"/>
  </r>
  <r>
    <n v="98589"/>
    <s v="REFERENCE ELECTRIFICATION - MODERATE TECHNOLOGY ADVANCEMENT"/>
    <x v="0"/>
    <m/>
    <x v="6"/>
    <s v="TRANSPORTATION"/>
    <x v="10"/>
    <s v="DIESEL FUEL"/>
    <n v="1481060.6456383"/>
  </r>
  <r>
    <n v="98590"/>
    <s v="REFERENCE ELECTRIFICATION - MODERATE TECHNOLOGY ADVANCEMENT"/>
    <x v="0"/>
    <m/>
    <x v="6"/>
    <s v="TRANSPORTATION"/>
    <x v="10"/>
    <s v="RESIDUAL FUEL OIL"/>
    <n v="384244.302642064"/>
  </r>
  <r>
    <n v="98591"/>
    <s v="REFERENCE ELECTRIFICATION - MODERATE TECHNOLOGY ADVANCEMENT"/>
    <x v="0"/>
    <m/>
    <x v="6"/>
    <s v="TRANSPORTATION"/>
    <x v="10"/>
    <s v="JET FUEL"/>
    <n v="5651261.671662"/>
  </r>
  <r>
    <n v="98592"/>
    <s v="REFERENCE ELECTRIFICATION - MODERATE TECHNOLOGY ADVANCEMENT"/>
    <x v="0"/>
    <m/>
    <x v="6"/>
    <s v="TRANSPORTATION"/>
    <x v="11"/>
    <s v="GASOLINE FUEL"/>
    <n v="234943.550125843"/>
  </r>
  <r>
    <n v="98593"/>
    <s v="REFERENCE ELECTRIFICATION - MODERATE TECHNOLOGY ADVANCEMENT"/>
    <x v="0"/>
    <m/>
    <x v="6"/>
    <s v="TRANSPORTATION"/>
    <x v="12"/>
    <s v="LUBRICANTS"/>
    <n v="1607002.13568326"/>
  </r>
  <r>
    <n v="98594"/>
    <s v="REFERENCE ELECTRIFICATION - MODERATE TECHNOLOGY ADVANCEMENT"/>
    <x v="0"/>
    <m/>
    <x v="6"/>
    <s v="TRANSPORTATION"/>
    <x v="13"/>
    <s v="DIESEL FUEL"/>
    <n v="793947.52195233"/>
  </r>
  <r>
    <n v="98595"/>
    <s v="REFERENCE ELECTRIFICATION - MODERATE TECHNOLOGY ADVANCEMENT"/>
    <x v="0"/>
    <m/>
    <x v="6"/>
    <s v="TRANSPORTATION"/>
    <x v="13"/>
    <s v="RESIDUAL FUEL OIL"/>
    <n v="1191974.64145189"/>
  </r>
  <r>
    <n v="98596"/>
    <s v="REFERENCE ELECTRIFICATION - MODERATE TECHNOLOGY ADVANCEMENT"/>
    <x v="0"/>
    <m/>
    <x v="6"/>
    <s v="TRANSPORTATION"/>
    <x v="13"/>
    <s v="LIQUEFIED PIPELINE GAS"/>
    <n v="686.375115133364"/>
  </r>
  <r>
    <n v="98597"/>
    <s v="REFERENCE ELECTRIFICATION - MODERATE TECHNOLOGY ADVANCEMENT"/>
    <x v="0"/>
    <m/>
    <x v="6"/>
    <s v="TRANSPORTATION"/>
    <x v="14"/>
    <s v="GASOLINE FUEL"/>
    <n v="2427237.05788261"/>
  </r>
  <r>
    <n v="98598"/>
    <s v="REFERENCE ELECTRIFICATION - MODERATE TECHNOLOGY ADVANCEMENT"/>
    <x v="0"/>
    <m/>
    <x v="6"/>
    <s v="TRANSPORTATION"/>
    <x v="14"/>
    <s v="DIESEL FUEL"/>
    <n v="626374.775966257"/>
  </r>
  <r>
    <n v="98750"/>
    <s v="REFERENCE ELECTRIFICATION - MODERATE TECHNOLOGY ADVANCEMENT"/>
    <x v="0"/>
    <m/>
    <x v="7"/>
    <s v="TRANSPORTATION"/>
    <x v="5"/>
    <s v="GASOLINE FUEL"/>
    <n v="41644.7208586758"/>
  </r>
  <r>
    <n v="98751"/>
    <s v="REFERENCE ELECTRIFICATION - MODERATE TECHNOLOGY ADVANCEMENT"/>
    <x v="0"/>
    <m/>
    <x v="7"/>
    <s v="TRANSPORTATION"/>
    <x v="5"/>
    <s v="DIESEL FUEL"/>
    <n v="424273.190108686"/>
  </r>
  <r>
    <n v="98752"/>
    <s v="REFERENCE ELECTRIFICATION - MODERATE TECHNOLOGY ADVANCEMENT"/>
    <x v="0"/>
    <m/>
    <x v="7"/>
    <s v="TRANSPORTATION"/>
    <x v="5"/>
    <s v="LPG FUEL"/>
    <n v="321.39166686342"/>
  </r>
  <r>
    <n v="98753"/>
    <s v="REFERENCE ELECTRIFICATION - MODERATE TECHNOLOGY ADVANCEMENT"/>
    <x v="0"/>
    <m/>
    <x v="7"/>
    <s v="TRANSPORTATION"/>
    <x v="5"/>
    <s v="COMPRESSED PIPELINE GAS"/>
    <n v="4005.92887392251"/>
  </r>
  <r>
    <n v="98754"/>
    <s v="REFERENCE ELECTRIFICATION - MODERATE TECHNOLOGY ADVANCEMENT"/>
    <x v="0"/>
    <m/>
    <x v="7"/>
    <s v="TRANSPORTATION"/>
    <x v="6"/>
    <s v="ELECTRICITY"/>
    <n v="70473.0442549485"/>
  </r>
  <r>
    <n v="98755"/>
    <s v="REFERENCE ELECTRIFICATION - MODERATE TECHNOLOGY ADVANCEMENT"/>
    <x v="0"/>
    <m/>
    <x v="7"/>
    <s v="TRANSPORTATION"/>
    <x v="6"/>
    <s v="DIESEL FUEL"/>
    <n v="64669.5884578782"/>
  </r>
  <r>
    <n v="98756"/>
    <s v="REFERENCE ELECTRIFICATION - MODERATE TECHNOLOGY ADVANCEMENT"/>
    <x v="0"/>
    <m/>
    <x v="7"/>
    <s v="TRANSPORTATION"/>
    <x v="7"/>
    <s v="DIESEL FUEL"/>
    <n v="19534.5668939319"/>
  </r>
  <r>
    <n v="98757"/>
    <s v="REFERENCE ELECTRIFICATION - MODERATE TECHNOLOGY ADVANCEMENT"/>
    <x v="0"/>
    <m/>
    <x v="7"/>
    <s v="TRANSPORTATION"/>
    <x v="7"/>
    <s v="LIQUEFIED PIPELINE GAS"/>
    <n v="0"/>
  </r>
  <r>
    <n v="98758"/>
    <s v="REFERENCE ELECTRIFICATION - MODERATE TECHNOLOGY ADVANCEMENT"/>
    <x v="0"/>
    <m/>
    <x v="7"/>
    <s v="TRANSPORTATION"/>
    <x v="8"/>
    <s v="GASOLINE FUEL"/>
    <n v="3657.04817919359"/>
  </r>
  <r>
    <n v="98759"/>
    <s v="REFERENCE ELECTRIFICATION - MODERATE TECHNOLOGY ADVANCEMENT"/>
    <x v="0"/>
    <m/>
    <x v="7"/>
    <s v="TRANSPORTATION"/>
    <x v="8"/>
    <s v="JET FUEL"/>
    <n v="396466.563284658"/>
  </r>
  <r>
    <n v="98760"/>
    <s v="REFERENCE ELECTRIFICATION - MODERATE TECHNOLOGY ADVANCEMENT"/>
    <x v="0"/>
    <m/>
    <x v="7"/>
    <s v="TRANSPORTATION"/>
    <x v="9"/>
    <s v="DIESEL FUEL"/>
    <n v="434368.018688554"/>
  </r>
  <r>
    <n v="98761"/>
    <s v="REFERENCE ELECTRIFICATION - MODERATE TECHNOLOGY ADVANCEMENT"/>
    <x v="0"/>
    <m/>
    <x v="7"/>
    <s v="TRANSPORTATION"/>
    <x v="9"/>
    <s v="RESIDUAL FUEL OIL"/>
    <n v="13806.7148877339"/>
  </r>
  <r>
    <n v="98762"/>
    <s v="REFERENCE ELECTRIFICATION - MODERATE TECHNOLOGY ADVANCEMENT"/>
    <x v="0"/>
    <m/>
    <x v="7"/>
    <s v="TRANSPORTATION"/>
    <x v="9"/>
    <s v="LIQUEFIED PIPELINE GAS"/>
    <n v="1752.6330205768"/>
  </r>
  <r>
    <n v="98763"/>
    <s v="REFERENCE ELECTRIFICATION - MODERATE TECHNOLOGY ADVANCEMENT"/>
    <x v="0"/>
    <m/>
    <x v="7"/>
    <s v="TRANSPORTATION"/>
    <x v="10"/>
    <s v="DIESEL FUEL"/>
    <n v="369752.332142263"/>
  </r>
  <r>
    <n v="98764"/>
    <s v="REFERENCE ELECTRIFICATION - MODERATE TECHNOLOGY ADVANCEMENT"/>
    <x v="0"/>
    <m/>
    <x v="7"/>
    <s v="TRANSPORTATION"/>
    <x v="10"/>
    <s v="RESIDUAL FUEL OIL"/>
    <n v="95928.0279525957"/>
  </r>
  <r>
    <n v="98765"/>
    <s v="REFERENCE ELECTRIFICATION - MODERATE TECHNOLOGY ADVANCEMENT"/>
    <x v="0"/>
    <m/>
    <x v="7"/>
    <s v="TRANSPORTATION"/>
    <x v="10"/>
    <s v="JET FUEL"/>
    <n v="1410858.62270187"/>
  </r>
  <r>
    <n v="98766"/>
    <s v="REFERENCE ELECTRIFICATION - MODERATE TECHNOLOGY ADVANCEMENT"/>
    <x v="0"/>
    <m/>
    <x v="7"/>
    <s v="TRANSPORTATION"/>
    <x v="11"/>
    <s v="GASOLINE FUEL"/>
    <n v="58654.5364206702"/>
  </r>
  <r>
    <n v="98767"/>
    <s v="REFERENCE ELECTRIFICATION - MODERATE TECHNOLOGY ADVANCEMENT"/>
    <x v="0"/>
    <m/>
    <x v="7"/>
    <s v="TRANSPORTATION"/>
    <x v="12"/>
    <s v="LUBRICANTS"/>
    <n v="401194.096390563"/>
  </r>
  <r>
    <n v="98768"/>
    <s v="REFERENCE ELECTRIFICATION - MODERATE TECHNOLOGY ADVANCEMENT"/>
    <x v="0"/>
    <m/>
    <x v="7"/>
    <s v="TRANSPORTATION"/>
    <x v="13"/>
    <s v="DIESEL FUEL"/>
    <n v="892476.980611991"/>
  </r>
  <r>
    <n v="98769"/>
    <s v="REFERENCE ELECTRIFICATION - MODERATE TECHNOLOGY ADVANCEMENT"/>
    <x v="0"/>
    <m/>
    <x v="7"/>
    <s v="TRANSPORTATION"/>
    <x v="13"/>
    <s v="RESIDUAL FUEL OIL"/>
    <n v="1339899.55199195"/>
  </r>
  <r>
    <n v="98770"/>
    <s v="REFERENCE ELECTRIFICATION - MODERATE TECHNOLOGY ADVANCEMENT"/>
    <x v="0"/>
    <m/>
    <x v="7"/>
    <s v="TRANSPORTATION"/>
    <x v="13"/>
    <s v="LIQUEFIED PIPELINE GAS"/>
    <n v="771.554760716556"/>
  </r>
  <r>
    <n v="98771"/>
    <s v="REFERENCE ELECTRIFICATION - MODERATE TECHNOLOGY ADVANCEMENT"/>
    <x v="0"/>
    <m/>
    <x v="7"/>
    <s v="TRANSPORTATION"/>
    <x v="14"/>
    <s v="GASOLINE FUEL"/>
    <n v="605968.813942407"/>
  </r>
  <r>
    <n v="98772"/>
    <s v="REFERENCE ELECTRIFICATION - MODERATE TECHNOLOGY ADVANCEMENT"/>
    <x v="0"/>
    <m/>
    <x v="7"/>
    <s v="TRANSPORTATION"/>
    <x v="14"/>
    <s v="DIESEL FUEL"/>
    <n v="156376.806642374"/>
  </r>
  <r>
    <n v="98924"/>
    <s v="REFERENCE ELECTRIFICATION - MODERATE TECHNOLOGY ADVANCEMENT"/>
    <x v="0"/>
    <m/>
    <x v="8"/>
    <s v="TRANSPORTATION"/>
    <x v="5"/>
    <s v="GASOLINE FUEL"/>
    <n v="32448.2498124931"/>
  </r>
  <r>
    <n v="98925"/>
    <s v="REFERENCE ELECTRIFICATION - MODERATE TECHNOLOGY ADVANCEMENT"/>
    <x v="0"/>
    <m/>
    <x v="8"/>
    <s v="TRANSPORTATION"/>
    <x v="5"/>
    <s v="DIESEL FUEL"/>
    <n v="330580.255492864"/>
  </r>
  <r>
    <n v="98926"/>
    <s v="REFERENCE ELECTRIFICATION - MODERATE TECHNOLOGY ADVANCEMENT"/>
    <x v="0"/>
    <m/>
    <x v="8"/>
    <s v="TRANSPORTATION"/>
    <x v="5"/>
    <s v="LPG FUEL"/>
    <n v="250.418225383908"/>
  </r>
  <r>
    <n v="98927"/>
    <s v="REFERENCE ELECTRIFICATION - MODERATE TECHNOLOGY ADVANCEMENT"/>
    <x v="0"/>
    <m/>
    <x v="8"/>
    <s v="TRANSPORTATION"/>
    <x v="5"/>
    <s v="COMPRESSED PIPELINE GAS"/>
    <n v="3121.29312316034"/>
  </r>
  <r>
    <n v="98928"/>
    <s v="REFERENCE ELECTRIFICATION - MODERATE TECHNOLOGY ADVANCEMENT"/>
    <x v="0"/>
    <m/>
    <x v="8"/>
    <s v="TRANSPORTATION"/>
    <x v="6"/>
    <s v="ELECTRICITY"/>
    <n v="54910.3679381503"/>
  </r>
  <r>
    <n v="98929"/>
    <s v="REFERENCE ELECTRIFICATION - MODERATE TECHNOLOGY ADVANCEMENT"/>
    <x v="0"/>
    <m/>
    <x v="8"/>
    <s v="TRANSPORTATION"/>
    <x v="6"/>
    <s v="DIESEL FUEL"/>
    <n v="50388.4986688581"/>
  </r>
  <r>
    <n v="98930"/>
    <s v="REFERENCE ELECTRIFICATION - MODERATE TECHNOLOGY ADVANCEMENT"/>
    <x v="0"/>
    <m/>
    <x v="8"/>
    <s v="TRANSPORTATION"/>
    <x v="7"/>
    <s v="DIESEL FUEL"/>
    <n v="994900.034831246"/>
  </r>
  <r>
    <n v="98931"/>
    <s v="REFERENCE ELECTRIFICATION - MODERATE TECHNOLOGY ADVANCEMENT"/>
    <x v="0"/>
    <m/>
    <x v="8"/>
    <s v="TRANSPORTATION"/>
    <x v="7"/>
    <s v="LIQUEFIED PIPELINE GAS"/>
    <n v="0"/>
  </r>
  <r>
    <n v="98932"/>
    <s v="REFERENCE ELECTRIFICATION - MODERATE TECHNOLOGY ADVANCEMENT"/>
    <x v="0"/>
    <m/>
    <x v="8"/>
    <s v="TRANSPORTATION"/>
    <x v="8"/>
    <s v="GASOLINE FUEL"/>
    <n v="1.15423714727559e-06"/>
  </r>
  <r>
    <n v="98933"/>
    <s v="REFERENCE ELECTRIFICATION - MODERATE TECHNOLOGY ADVANCEMENT"/>
    <x v="0"/>
    <m/>
    <x v="8"/>
    <s v="TRANSPORTATION"/>
    <x v="8"/>
    <s v="JET FUEL"/>
    <n v="0.000125132733443164"/>
  </r>
  <r>
    <n v="98934"/>
    <s v="REFERENCE ELECTRIFICATION - MODERATE TECHNOLOGY ADVANCEMENT"/>
    <x v="0"/>
    <m/>
    <x v="8"/>
    <s v="TRANSPORTATION"/>
    <x v="9"/>
    <s v="DIESEL FUEL"/>
    <n v="14710.5968995842"/>
  </r>
  <r>
    <n v="98935"/>
    <s v="REFERENCE ELECTRIFICATION - MODERATE TECHNOLOGY ADVANCEMENT"/>
    <x v="0"/>
    <m/>
    <x v="8"/>
    <s v="TRANSPORTATION"/>
    <x v="9"/>
    <s v="RESIDUAL FUEL OIL"/>
    <n v="467.587410864542"/>
  </r>
  <r>
    <n v="98936"/>
    <s v="REFERENCE ELECTRIFICATION - MODERATE TECHNOLOGY ADVANCEMENT"/>
    <x v="0"/>
    <m/>
    <x v="8"/>
    <s v="TRANSPORTATION"/>
    <x v="9"/>
    <s v="LIQUEFIED PIPELINE GAS"/>
    <n v="59.3558382968619"/>
  </r>
  <r>
    <n v="98937"/>
    <s v="REFERENCE ELECTRIFICATION - MODERATE TECHNOLOGY ADVANCEMENT"/>
    <x v="0"/>
    <m/>
    <x v="8"/>
    <s v="TRANSPORTATION"/>
    <x v="10"/>
    <s v="DIESEL FUEL"/>
    <n v="288099.32675067"/>
  </r>
  <r>
    <n v="98938"/>
    <s v="REFERENCE ELECTRIFICATION - MODERATE TECHNOLOGY ADVANCEMENT"/>
    <x v="0"/>
    <m/>
    <x v="8"/>
    <s v="TRANSPORTATION"/>
    <x v="10"/>
    <s v="RESIDUAL FUEL OIL"/>
    <n v="74744.086425475"/>
  </r>
  <r>
    <n v="98939"/>
    <s v="REFERENCE ELECTRIFICATION - MODERATE TECHNOLOGY ADVANCEMENT"/>
    <x v="0"/>
    <m/>
    <x v="8"/>
    <s v="TRANSPORTATION"/>
    <x v="10"/>
    <s v="JET FUEL"/>
    <n v="1099296.43171093"/>
  </r>
  <r>
    <n v="98940"/>
    <s v="REFERENCE ELECTRIFICATION - MODERATE TECHNOLOGY ADVANCEMENT"/>
    <x v="0"/>
    <m/>
    <x v="8"/>
    <s v="TRANSPORTATION"/>
    <x v="11"/>
    <s v="GASOLINE FUEL"/>
    <n v="45701.7602992861"/>
  </r>
  <r>
    <n v="98941"/>
    <s v="REFERENCE ELECTRIFICATION - MODERATE TECHNOLOGY ADVANCEMENT"/>
    <x v="0"/>
    <m/>
    <x v="8"/>
    <s v="TRANSPORTATION"/>
    <x v="12"/>
    <s v="LUBRICANTS"/>
    <n v="312597.755359102"/>
  </r>
  <r>
    <n v="98942"/>
    <s v="REFERENCE ELECTRIFICATION - MODERATE TECHNOLOGY ADVANCEMENT"/>
    <x v="0"/>
    <m/>
    <x v="8"/>
    <s v="TRANSPORTATION"/>
    <x v="13"/>
    <s v="DIESEL FUEL"/>
    <n v="30225.2204100564"/>
  </r>
  <r>
    <n v="98943"/>
    <s v="REFERENCE ELECTRIFICATION - MODERATE TECHNOLOGY ADVANCEMENT"/>
    <x v="0"/>
    <m/>
    <x v="8"/>
    <s v="TRANSPORTATION"/>
    <x v="13"/>
    <s v="RESIDUAL FUEL OIL"/>
    <n v="45377.9314941229"/>
  </r>
  <r>
    <n v="98944"/>
    <s v="REFERENCE ELECTRIFICATION - MODERATE TECHNOLOGY ADVANCEMENT"/>
    <x v="0"/>
    <m/>
    <x v="8"/>
    <s v="TRANSPORTATION"/>
    <x v="13"/>
    <s v="LIQUEFIED PIPELINE GAS"/>
    <n v="26.1299878962648"/>
  </r>
  <r>
    <n v="98945"/>
    <s v="REFERENCE ELECTRIFICATION - MODERATE TECHNOLOGY ADVANCEMENT"/>
    <x v="0"/>
    <m/>
    <x v="8"/>
    <s v="TRANSPORTATION"/>
    <x v="14"/>
    <s v="GASOLINE FUEL"/>
    <n v="472151.74091597"/>
  </r>
  <r>
    <n v="98946"/>
    <s v="REFERENCE ELECTRIFICATION - MODERATE TECHNOLOGY ADVANCEMENT"/>
    <x v="0"/>
    <m/>
    <x v="8"/>
    <s v="TRANSPORTATION"/>
    <x v="14"/>
    <s v="DIESEL FUEL"/>
    <n v="121843.863572316"/>
  </r>
  <r>
    <n v="99098"/>
    <s v="REFERENCE ELECTRIFICATION - MODERATE TECHNOLOGY ADVANCEMENT"/>
    <x v="0"/>
    <m/>
    <x v="9"/>
    <s v="TRANSPORTATION"/>
    <x v="5"/>
    <s v="GASOLINE FUEL"/>
    <n v="902833.585563046"/>
  </r>
  <r>
    <n v="99099"/>
    <s v="REFERENCE ELECTRIFICATION - MODERATE TECHNOLOGY ADVANCEMENT"/>
    <x v="0"/>
    <m/>
    <x v="9"/>
    <s v="TRANSPORTATION"/>
    <x v="5"/>
    <s v="DIESEL FUEL"/>
    <n v="9197998.63190335"/>
  </r>
  <r>
    <n v="99100"/>
    <s v="REFERENCE ELECTRIFICATION - MODERATE TECHNOLOGY ADVANCEMENT"/>
    <x v="0"/>
    <m/>
    <x v="9"/>
    <s v="TRANSPORTATION"/>
    <x v="5"/>
    <s v="LPG FUEL"/>
    <n v="6967.58640666782"/>
  </r>
  <r>
    <n v="99101"/>
    <s v="REFERENCE ELECTRIFICATION - MODERATE TECHNOLOGY ADVANCEMENT"/>
    <x v="0"/>
    <m/>
    <x v="9"/>
    <s v="TRANSPORTATION"/>
    <x v="5"/>
    <s v="COMPRESSED PIPELINE GAS"/>
    <n v="86846.23294816809"/>
  </r>
  <r>
    <n v="99102"/>
    <s v="REFERENCE ELECTRIFICATION - MODERATE TECHNOLOGY ADVANCEMENT"/>
    <x v="0"/>
    <m/>
    <x v="9"/>
    <s v="TRANSPORTATION"/>
    <x v="6"/>
    <s v="ELECTRICITY"/>
    <n v="1527815.04878266"/>
  </r>
  <r>
    <n v="99103"/>
    <s v="REFERENCE ELECTRIFICATION - MODERATE TECHNOLOGY ADVANCEMENT"/>
    <x v="0"/>
    <m/>
    <x v="9"/>
    <s v="TRANSPORTATION"/>
    <x v="6"/>
    <s v="DIESEL FUEL"/>
    <n v="1401999.46644976"/>
  </r>
  <r>
    <n v="99104"/>
    <s v="REFERENCE ELECTRIFICATION - MODERATE TECHNOLOGY ADVANCEMENT"/>
    <x v="0"/>
    <m/>
    <x v="9"/>
    <s v="TRANSPORTATION"/>
    <x v="7"/>
    <s v="DIESEL FUEL"/>
    <n v="14909104.2519437"/>
  </r>
  <r>
    <n v="99105"/>
    <s v="REFERENCE ELECTRIFICATION - MODERATE TECHNOLOGY ADVANCEMENT"/>
    <x v="0"/>
    <m/>
    <x v="9"/>
    <s v="TRANSPORTATION"/>
    <x v="7"/>
    <s v="LIQUEFIED PIPELINE GAS"/>
    <n v="0"/>
  </r>
  <r>
    <n v="99106"/>
    <s v="REFERENCE ELECTRIFICATION - MODERATE TECHNOLOGY ADVANCEMENT"/>
    <x v="0"/>
    <m/>
    <x v="9"/>
    <s v="TRANSPORTATION"/>
    <x v="8"/>
    <s v="GASOLINE FUEL"/>
    <n v="910291.82399157"/>
  </r>
  <r>
    <n v="99107"/>
    <s v="REFERENCE ELECTRIFICATION - MODERATE TECHNOLOGY ADVANCEMENT"/>
    <x v="0"/>
    <m/>
    <x v="9"/>
    <s v="TRANSPORTATION"/>
    <x v="8"/>
    <s v="JET FUEL"/>
    <n v="98686222.70205951"/>
  </r>
  <r>
    <n v="99108"/>
    <s v="REFERENCE ELECTRIFICATION - MODERATE TECHNOLOGY ADVANCEMENT"/>
    <x v="0"/>
    <m/>
    <x v="9"/>
    <s v="TRANSPORTATION"/>
    <x v="9"/>
    <s v="DIESEL FUEL"/>
    <n v="10351551.0616667"/>
  </r>
  <r>
    <n v="99109"/>
    <s v="REFERENCE ELECTRIFICATION - MODERATE TECHNOLOGY ADVANCEMENT"/>
    <x v="0"/>
    <m/>
    <x v="9"/>
    <s v="TRANSPORTATION"/>
    <x v="9"/>
    <s v="RESIDUAL FUEL OIL"/>
    <n v="329031.853186978"/>
  </r>
  <r>
    <n v="99110"/>
    <s v="REFERENCE ELECTRIFICATION - MODERATE TECHNOLOGY ADVANCEMENT"/>
    <x v="0"/>
    <m/>
    <x v="9"/>
    <s v="TRANSPORTATION"/>
    <x v="9"/>
    <s v="LIQUEFIED PIPELINE GAS"/>
    <n v="41767.5091726129"/>
  </r>
  <r>
    <n v="99111"/>
    <s v="REFERENCE ELECTRIFICATION - MODERATE TECHNOLOGY ADVANCEMENT"/>
    <x v="0"/>
    <m/>
    <x v="9"/>
    <s v="TRANSPORTATION"/>
    <x v="10"/>
    <s v="DIESEL FUEL"/>
    <n v="8016017.8028604"/>
  </r>
  <r>
    <n v="99112"/>
    <s v="REFERENCE ELECTRIFICATION - MODERATE TECHNOLOGY ADVANCEMENT"/>
    <x v="0"/>
    <m/>
    <x v="9"/>
    <s v="TRANSPORTATION"/>
    <x v="10"/>
    <s v="RESIDUAL FUEL OIL"/>
    <n v="2079664.44837848"/>
  </r>
  <r>
    <n v="99113"/>
    <s v="REFERENCE ELECTRIFICATION - MODERATE TECHNOLOGY ADVANCEMENT"/>
    <x v="0"/>
    <m/>
    <x v="9"/>
    <s v="TRANSPORTATION"/>
    <x v="10"/>
    <s v="JET FUEL"/>
    <n v="30586603.1226166"/>
  </r>
  <r>
    <n v="99114"/>
    <s v="REFERENCE ELECTRIFICATION - MODERATE TECHNOLOGY ADVANCEMENT"/>
    <x v="0"/>
    <m/>
    <x v="9"/>
    <s v="TRANSPORTATION"/>
    <x v="11"/>
    <s v="GASOLINE FUEL"/>
    <n v="1271596.59938457"/>
  </r>
  <r>
    <n v="99115"/>
    <s v="REFERENCE ELECTRIFICATION - MODERATE TECHNOLOGY ADVANCEMENT"/>
    <x v="0"/>
    <m/>
    <x v="9"/>
    <s v="TRANSPORTATION"/>
    <x v="12"/>
    <s v="LUBRICANTS"/>
    <n v="8697657.159960501"/>
  </r>
  <r>
    <n v="99116"/>
    <s v="REFERENCE ELECTRIFICATION - MODERATE TECHNOLOGY ADVANCEMENT"/>
    <x v="0"/>
    <m/>
    <x v="9"/>
    <s v="TRANSPORTATION"/>
    <x v="13"/>
    <s v="DIESEL FUEL"/>
    <n v="21268879.4724347"/>
  </r>
  <r>
    <n v="99117"/>
    <s v="REFERENCE ELECTRIFICATION - MODERATE TECHNOLOGY ADVANCEMENT"/>
    <x v="0"/>
    <m/>
    <x v="9"/>
    <s v="TRANSPORTATION"/>
    <x v="13"/>
    <s v="RESIDUAL FUEL OIL"/>
    <n v="31931537.3904034"/>
  </r>
  <r>
    <n v="99118"/>
    <s v="REFERENCE ELECTRIFICATION - MODERATE TECHNOLOGY ADVANCEMENT"/>
    <x v="0"/>
    <m/>
    <x v="9"/>
    <s v="TRANSPORTATION"/>
    <x v="13"/>
    <s v="LIQUEFIED PIPELINE GAS"/>
    <n v="18387.1467483798"/>
  </r>
  <r>
    <n v="99119"/>
    <s v="REFERENCE ELECTRIFICATION - MODERATE TECHNOLOGY ADVANCEMENT"/>
    <x v="0"/>
    <m/>
    <x v="9"/>
    <s v="TRANSPORTATION"/>
    <x v="14"/>
    <s v="GASOLINE FUEL"/>
    <n v="13137055.2077319"/>
  </r>
  <r>
    <n v="99120"/>
    <s v="REFERENCE ELECTRIFICATION - MODERATE TECHNOLOGY ADVANCEMENT"/>
    <x v="0"/>
    <m/>
    <x v="9"/>
    <s v="TRANSPORTATION"/>
    <x v="14"/>
    <s v="DIESEL FUEL"/>
    <n v="3390159.18773822"/>
  </r>
  <r>
    <n v="99272"/>
    <s v="REFERENCE ELECTRIFICATION - MODERATE TECHNOLOGY ADVANCEMENT"/>
    <x v="0"/>
    <m/>
    <x v="10"/>
    <s v="TRANSPORTATION"/>
    <x v="5"/>
    <s v="GASOLINE FUEL"/>
    <n v="436231.240108236"/>
  </r>
  <r>
    <n v="99273"/>
    <s v="REFERENCE ELECTRIFICATION - MODERATE TECHNOLOGY ADVANCEMENT"/>
    <x v="0"/>
    <m/>
    <x v="10"/>
    <s v="TRANSPORTATION"/>
    <x v="5"/>
    <s v="DIESEL FUEL"/>
    <n v="4444290.08166186"/>
  </r>
  <r>
    <n v="99274"/>
    <s v="REFERENCE ELECTRIFICATION - MODERATE TECHNOLOGY ADVANCEMENT"/>
    <x v="0"/>
    <m/>
    <x v="10"/>
    <s v="TRANSPORTATION"/>
    <x v="5"/>
    <s v="LPG FUEL"/>
    <n v="3366.59923528038"/>
  </r>
  <r>
    <n v="99275"/>
    <s v="REFERENCE ELECTRIFICATION - MODERATE TECHNOLOGY ADVANCEMENT"/>
    <x v="0"/>
    <m/>
    <x v="10"/>
    <s v="TRANSPORTATION"/>
    <x v="5"/>
    <s v="COMPRESSED PIPELINE GAS"/>
    <n v="41962.3732474257"/>
  </r>
  <r>
    <n v="99276"/>
    <s v="REFERENCE ELECTRIFICATION - MODERATE TECHNOLOGY ADVANCEMENT"/>
    <x v="0"/>
    <m/>
    <x v="10"/>
    <s v="TRANSPORTATION"/>
    <x v="6"/>
    <s v="ELECTRICITY"/>
    <n v="738209.858432374"/>
  </r>
  <r>
    <n v="99277"/>
    <s v="REFERENCE ELECTRIFICATION - MODERATE TECHNOLOGY ADVANCEMENT"/>
    <x v="0"/>
    <m/>
    <x v="10"/>
    <s v="TRANSPORTATION"/>
    <x v="6"/>
    <s v="DIESEL FUEL"/>
    <n v="677418.2702774029"/>
  </r>
  <r>
    <n v="99278"/>
    <s v="REFERENCE ELECTRIFICATION - MODERATE TECHNOLOGY ADVANCEMENT"/>
    <x v="0"/>
    <m/>
    <x v="10"/>
    <s v="TRANSPORTATION"/>
    <x v="7"/>
    <s v="DIESEL FUEL"/>
    <n v="10495230.4277568"/>
  </r>
  <r>
    <n v="99279"/>
    <s v="REFERENCE ELECTRIFICATION - MODERATE TECHNOLOGY ADVANCEMENT"/>
    <x v="0"/>
    <m/>
    <x v="10"/>
    <s v="TRANSPORTATION"/>
    <x v="7"/>
    <s v="LIQUEFIED PIPELINE GAS"/>
    <n v="0"/>
  </r>
  <r>
    <n v="99280"/>
    <s v="REFERENCE ELECTRIFICATION - MODERATE TECHNOLOGY ADVANCEMENT"/>
    <x v="0"/>
    <m/>
    <x v="10"/>
    <s v="TRANSPORTATION"/>
    <x v="8"/>
    <s v="GASOLINE FUEL"/>
    <n v="114151.425139724"/>
  </r>
  <r>
    <n v="99281"/>
    <s v="REFERENCE ELECTRIFICATION - MODERATE TECHNOLOGY ADVANCEMENT"/>
    <x v="0"/>
    <m/>
    <x v="10"/>
    <s v="TRANSPORTATION"/>
    <x v="8"/>
    <s v="JET FUEL"/>
    <n v="12375342.3530701"/>
  </r>
  <r>
    <n v="99282"/>
    <s v="REFERENCE ELECTRIFICATION - MODERATE TECHNOLOGY ADVANCEMENT"/>
    <x v="0"/>
    <m/>
    <x v="10"/>
    <s v="TRANSPORTATION"/>
    <x v="9"/>
    <s v="DIESEL FUEL"/>
    <n v="3470300.19288971"/>
  </r>
  <r>
    <n v="99283"/>
    <s v="REFERENCE ELECTRIFICATION - MODERATE TECHNOLOGY ADVANCEMENT"/>
    <x v="0"/>
    <m/>
    <x v="10"/>
    <s v="TRANSPORTATION"/>
    <x v="9"/>
    <s v="RESIDUAL FUEL OIL"/>
    <n v="110306.107440268"/>
  </r>
  <r>
    <n v="99284"/>
    <s v="REFERENCE ELECTRIFICATION - MODERATE TECHNOLOGY ADVANCEMENT"/>
    <x v="0"/>
    <m/>
    <x v="10"/>
    <s v="TRANSPORTATION"/>
    <x v="9"/>
    <s v="LIQUEFIED PIPELINE GAS"/>
    <n v="14002.3262479955"/>
  </r>
  <r>
    <n v="99285"/>
    <s v="REFERENCE ELECTRIFICATION - MODERATE TECHNOLOGY ADVANCEMENT"/>
    <x v="0"/>
    <m/>
    <x v="10"/>
    <s v="TRANSPORTATION"/>
    <x v="10"/>
    <s v="DIESEL FUEL"/>
    <n v="3873180.44298354"/>
  </r>
  <r>
    <n v="99286"/>
    <s v="REFERENCE ELECTRIFICATION - MODERATE TECHNOLOGY ADVANCEMENT"/>
    <x v="0"/>
    <m/>
    <x v="10"/>
    <s v="TRANSPORTATION"/>
    <x v="10"/>
    <s v="RESIDUAL FUEL OIL"/>
    <n v="1004852.51748735"/>
  </r>
  <r>
    <n v="99287"/>
    <s v="REFERENCE ELECTRIFICATION - MODERATE TECHNOLOGY ADVANCEMENT"/>
    <x v="0"/>
    <m/>
    <x v="10"/>
    <s v="TRANSPORTATION"/>
    <x v="10"/>
    <s v="JET FUEL"/>
    <n v="14778838.5636499"/>
  </r>
  <r>
    <n v="99288"/>
    <s v="REFERENCE ELECTRIFICATION - MODERATE TECHNOLOGY ADVANCEMENT"/>
    <x v="0"/>
    <m/>
    <x v="10"/>
    <s v="TRANSPORTATION"/>
    <x v="11"/>
    <s v="GASOLINE FUEL"/>
    <n v="614410.197335545"/>
  </r>
  <r>
    <n v="99289"/>
    <s v="REFERENCE ELECTRIFICATION - MODERATE TECHNOLOGY ADVANCEMENT"/>
    <x v="0"/>
    <m/>
    <x v="10"/>
    <s v="TRANSPORTATION"/>
    <x v="12"/>
    <s v="LUBRICANTS"/>
    <n v="4202535.02926526"/>
  </r>
  <r>
    <n v="99290"/>
    <s v="REFERENCE ELECTRIFICATION - MODERATE TECHNOLOGY ADVANCEMENT"/>
    <x v="0"/>
    <m/>
    <x v="10"/>
    <s v="TRANSPORTATION"/>
    <x v="13"/>
    <s v="DIESEL FUEL"/>
    <n v="7130274.1102312"/>
  </r>
  <r>
    <n v="99291"/>
    <s v="REFERENCE ELECTRIFICATION - MODERATE TECHNOLOGY ADVANCEMENT"/>
    <x v="0"/>
    <m/>
    <x v="10"/>
    <s v="TRANSPORTATION"/>
    <x v="13"/>
    <s v="RESIDUAL FUEL OIL"/>
    <n v="10704871.1545784"/>
  </r>
  <r>
    <n v="99292"/>
    <s v="REFERENCE ELECTRIFICATION - MODERATE TECHNOLOGY ADVANCEMENT"/>
    <x v="0"/>
    <m/>
    <x v="10"/>
    <s v="TRANSPORTATION"/>
    <x v="13"/>
    <s v="LIQUEFIED PIPELINE GAS"/>
    <n v="6164.18916619055"/>
  </r>
  <r>
    <n v="99293"/>
    <s v="REFERENCE ELECTRIFICATION - MODERATE TECHNOLOGY ADVANCEMENT"/>
    <x v="0"/>
    <m/>
    <x v="10"/>
    <s v="TRANSPORTATION"/>
    <x v="14"/>
    <s v="GASOLINE FUEL"/>
    <n v="6347563.91020311"/>
  </r>
  <r>
    <n v="99294"/>
    <s v="REFERENCE ELECTRIFICATION - MODERATE TECHNOLOGY ADVANCEMENT"/>
    <x v="0"/>
    <m/>
    <x v="10"/>
    <s v="TRANSPORTATION"/>
    <x v="14"/>
    <s v="DIESEL FUEL"/>
    <n v="1638057.52275938"/>
  </r>
  <r>
    <n v="99446"/>
    <s v="REFERENCE ELECTRIFICATION - MODERATE TECHNOLOGY ADVANCEMENT"/>
    <x v="0"/>
    <m/>
    <x v="11"/>
    <s v="TRANSPORTATION"/>
    <x v="5"/>
    <s v="GASOLINE FUEL"/>
    <n v="55397.5755158447"/>
  </r>
  <r>
    <n v="99447"/>
    <s v="REFERENCE ELECTRIFICATION - MODERATE TECHNOLOGY ADVANCEMENT"/>
    <x v="0"/>
    <m/>
    <x v="11"/>
    <s v="TRANSPORTATION"/>
    <x v="5"/>
    <s v="DIESEL FUEL"/>
    <n v="564386.207993942"/>
  </r>
  <r>
    <n v="99448"/>
    <s v="REFERENCE ELECTRIFICATION - MODERATE TECHNOLOGY ADVANCEMENT"/>
    <x v="0"/>
    <m/>
    <x v="11"/>
    <s v="TRANSPORTATION"/>
    <x v="5"/>
    <s v="LPG FUEL"/>
    <n v="427.528838424675"/>
  </r>
  <r>
    <n v="99449"/>
    <s v="REFERENCE ELECTRIFICATION - MODERATE TECHNOLOGY ADVANCEMENT"/>
    <x v="0"/>
    <m/>
    <x v="11"/>
    <s v="TRANSPORTATION"/>
    <x v="5"/>
    <s v="COMPRESSED PIPELINE GAS"/>
    <n v="5328.85664085302"/>
  </r>
  <r>
    <n v="99450"/>
    <s v="REFERENCE ELECTRIFICATION - MODERATE TECHNOLOGY ADVANCEMENT"/>
    <x v="0"/>
    <m/>
    <x v="11"/>
    <s v="TRANSPORTATION"/>
    <x v="6"/>
    <s v="ELECTRICITY"/>
    <n v="93746.23506767119"/>
  </r>
  <r>
    <n v="99451"/>
    <s v="REFERENCE ELECTRIFICATION - MODERATE TECHNOLOGY ADVANCEMENT"/>
    <x v="0"/>
    <m/>
    <x v="11"/>
    <s v="TRANSPORTATION"/>
    <x v="6"/>
    <s v="DIESEL FUEL"/>
    <n v="86026.2318081441"/>
  </r>
  <r>
    <n v="99452"/>
    <s v="REFERENCE ELECTRIFICATION - MODERATE TECHNOLOGY ADVANCEMENT"/>
    <x v="0"/>
    <m/>
    <x v="11"/>
    <s v="TRANSPORTATION"/>
    <x v="7"/>
    <s v="DIESEL FUEL"/>
    <n v="605.723004463007"/>
  </r>
  <r>
    <n v="99453"/>
    <s v="REFERENCE ELECTRIFICATION - MODERATE TECHNOLOGY ADVANCEMENT"/>
    <x v="0"/>
    <m/>
    <x v="11"/>
    <s v="TRANSPORTATION"/>
    <x v="7"/>
    <s v="LIQUEFIED PIPELINE GAS"/>
    <n v="0"/>
  </r>
  <r>
    <n v="99454"/>
    <s v="REFERENCE ELECTRIFICATION - MODERATE TECHNOLOGY ADVANCEMENT"/>
    <x v="0"/>
    <m/>
    <x v="11"/>
    <s v="TRANSPORTATION"/>
    <x v="8"/>
    <s v="GASOLINE FUEL"/>
    <n v="324290.262641447"/>
  </r>
  <r>
    <n v="99455"/>
    <s v="REFERENCE ELECTRIFICATION - MODERATE TECHNOLOGY ADVANCEMENT"/>
    <x v="0"/>
    <m/>
    <x v="11"/>
    <s v="TRANSPORTATION"/>
    <x v="8"/>
    <s v="JET FUEL"/>
    <n v="35156836.7809921"/>
  </r>
  <r>
    <n v="99456"/>
    <s v="REFERENCE ELECTRIFICATION - MODERATE TECHNOLOGY ADVANCEMENT"/>
    <x v="0"/>
    <m/>
    <x v="11"/>
    <s v="TRANSPORTATION"/>
    <x v="9"/>
    <s v="DIESEL FUEL"/>
    <n v="635914.779360043"/>
  </r>
  <r>
    <n v="99457"/>
    <s v="REFERENCE ELECTRIFICATION - MODERATE TECHNOLOGY ADVANCEMENT"/>
    <x v="0"/>
    <m/>
    <x v="11"/>
    <s v="TRANSPORTATION"/>
    <x v="9"/>
    <s v="RESIDUAL FUEL OIL"/>
    <n v="20213.0305956424"/>
  </r>
  <r>
    <n v="99458"/>
    <s v="REFERENCE ELECTRIFICATION - MODERATE TECHNOLOGY ADVANCEMENT"/>
    <x v="0"/>
    <m/>
    <x v="11"/>
    <s v="TRANSPORTATION"/>
    <x v="9"/>
    <s v="LIQUEFIED PIPELINE GAS"/>
    <n v="2565.85474212444"/>
  </r>
  <r>
    <n v="99459"/>
    <s v="REFERENCE ELECTRIFICATION - MODERATE TECHNOLOGY ADVANCEMENT"/>
    <x v="0"/>
    <m/>
    <x v="11"/>
    <s v="TRANSPORTATION"/>
    <x v="10"/>
    <s v="DIESEL FUEL"/>
    <n v="491860.248301878"/>
  </r>
  <r>
    <n v="99460"/>
    <s v="REFERENCE ELECTRIFICATION - MODERATE TECHNOLOGY ADVANCEMENT"/>
    <x v="0"/>
    <m/>
    <x v="11"/>
    <s v="TRANSPORTATION"/>
    <x v="10"/>
    <s v="RESIDUAL FUEL OIL"/>
    <n v="127607.534953205"/>
  </r>
  <r>
    <n v="99461"/>
    <s v="REFERENCE ELECTRIFICATION - MODERATE TECHNOLOGY ADVANCEMENT"/>
    <x v="0"/>
    <m/>
    <x v="11"/>
    <s v="TRANSPORTATION"/>
    <x v="10"/>
    <s v="JET FUEL"/>
    <n v="1876784.03124714"/>
  </r>
  <r>
    <n v="99462"/>
    <s v="REFERENCE ELECTRIFICATION - MODERATE TECHNOLOGY ADVANCEMENT"/>
    <x v="0"/>
    <m/>
    <x v="11"/>
    <s v="TRANSPORTATION"/>
    <x v="11"/>
    <s v="GASOLINE FUEL"/>
    <n v="78024.75424766861"/>
  </r>
  <r>
    <n v="99463"/>
    <s v="REFERENCE ELECTRIFICATION - MODERATE TECHNOLOGY ADVANCEMENT"/>
    <x v="0"/>
    <m/>
    <x v="11"/>
    <s v="TRANSPORTATION"/>
    <x v="12"/>
    <s v="LUBRICANTS"/>
    <n v="533685.417816341"/>
  </r>
  <r>
    <n v="99464"/>
    <s v="REFERENCE ELECTRIFICATION - MODERATE TECHNOLOGY ADVANCEMENT"/>
    <x v="0"/>
    <m/>
    <x v="11"/>
    <s v="TRANSPORTATION"/>
    <x v="13"/>
    <s v="DIESEL FUEL"/>
    <n v="1306586.29961595"/>
  </r>
  <r>
    <n v="99465"/>
    <s v="REFERENCE ELECTRIFICATION - MODERATE TECHNOLOGY ADVANCEMENT"/>
    <x v="0"/>
    <m/>
    <x v="11"/>
    <s v="TRANSPORTATION"/>
    <x v="13"/>
    <s v="RESIDUAL FUEL OIL"/>
    <n v="1961612.94411621"/>
  </r>
  <r>
    <n v="99466"/>
    <s v="REFERENCE ELECTRIFICATION - MODERATE TECHNOLOGY ADVANCEMENT"/>
    <x v="0"/>
    <m/>
    <x v="11"/>
    <s v="TRANSPORTATION"/>
    <x v="13"/>
    <s v="LIQUEFIED PIPELINE GAS"/>
    <n v="1129.55616968903"/>
  </r>
  <r>
    <n v="99467"/>
    <s v="REFERENCE ELECTRIFICATION - MODERATE TECHNOLOGY ADVANCEMENT"/>
    <x v="0"/>
    <m/>
    <x v="11"/>
    <s v="TRANSPORTATION"/>
    <x v="14"/>
    <s v="GASOLINE FUEL"/>
    <n v="806085.439845801"/>
  </r>
  <r>
    <n v="99468"/>
    <s v="REFERENCE ELECTRIFICATION - MODERATE TECHNOLOGY ADVANCEMENT"/>
    <x v="0"/>
    <m/>
    <x v="11"/>
    <s v="TRANSPORTATION"/>
    <x v="14"/>
    <s v="DIESEL FUEL"/>
    <n v="208019.06643331"/>
  </r>
  <r>
    <n v="99620"/>
    <s v="REFERENCE ELECTRIFICATION - MODERATE TECHNOLOGY ADVANCEMENT"/>
    <x v="0"/>
    <m/>
    <x v="12"/>
    <s v="TRANSPORTATION"/>
    <x v="5"/>
    <s v="GASOLINE FUEL"/>
    <n v="70492.2462752603"/>
  </r>
  <r>
    <n v="99621"/>
    <s v="REFERENCE ELECTRIFICATION - MODERATE TECHNOLOGY ADVANCEMENT"/>
    <x v="0"/>
    <m/>
    <x v="12"/>
    <s v="TRANSPORTATION"/>
    <x v="5"/>
    <s v="DIESEL FUEL"/>
    <n v="718169.544385387"/>
  </r>
  <r>
    <n v="99622"/>
    <s v="REFERENCE ELECTRIFICATION - MODERATE TECHNOLOGY ADVANCEMENT"/>
    <x v="0"/>
    <m/>
    <x v="12"/>
    <s v="TRANSPORTATION"/>
    <x v="5"/>
    <s v="LPG FUEL"/>
    <n v="544.021428507974"/>
  </r>
  <r>
    <n v="99623"/>
    <s v="REFERENCE ELECTRIFICATION - MODERATE TECHNOLOGY ADVANCEMENT"/>
    <x v="0"/>
    <m/>
    <x v="12"/>
    <s v="TRANSPORTATION"/>
    <x v="5"/>
    <s v="COMPRESSED PIPELINE GAS"/>
    <n v="6780.8576674105"/>
  </r>
  <r>
    <n v="99624"/>
    <s v="REFERENCE ELECTRIFICATION - MODERATE TECHNOLOGY ADVANCEMENT"/>
    <x v="0"/>
    <m/>
    <x v="12"/>
    <s v="TRANSPORTATION"/>
    <x v="6"/>
    <s v="ELECTRICITY"/>
    <n v="119290.106619893"/>
  </r>
  <r>
    <n v="99625"/>
    <s v="REFERENCE ELECTRIFICATION - MODERATE TECHNOLOGY ADVANCEMENT"/>
    <x v="0"/>
    <m/>
    <x v="12"/>
    <s v="TRANSPORTATION"/>
    <x v="6"/>
    <s v="DIESEL FUEL"/>
    <n v="109466.565319593"/>
  </r>
  <r>
    <n v="99626"/>
    <s v="REFERENCE ELECTRIFICATION - MODERATE TECHNOLOGY ADVANCEMENT"/>
    <x v="0"/>
    <m/>
    <x v="12"/>
    <s v="TRANSPORTATION"/>
    <x v="7"/>
    <s v="DIESEL FUEL"/>
    <n v="6362116.92282015"/>
  </r>
  <r>
    <n v="99627"/>
    <s v="REFERENCE ELECTRIFICATION - MODERATE TECHNOLOGY ADVANCEMENT"/>
    <x v="0"/>
    <m/>
    <x v="12"/>
    <s v="TRANSPORTATION"/>
    <x v="7"/>
    <s v="LIQUEFIED PIPELINE GAS"/>
    <n v="0"/>
  </r>
  <r>
    <n v="99628"/>
    <s v="REFERENCE ELECTRIFICATION - MODERATE TECHNOLOGY ADVANCEMENT"/>
    <x v="0"/>
    <m/>
    <x v="12"/>
    <s v="TRANSPORTATION"/>
    <x v="8"/>
    <s v="GASOLINE FUEL"/>
    <n v="21477.581297087"/>
  </r>
  <r>
    <n v="99629"/>
    <s v="REFERENCE ELECTRIFICATION - MODERATE TECHNOLOGY ADVANCEMENT"/>
    <x v="0"/>
    <m/>
    <x v="12"/>
    <s v="TRANSPORTATION"/>
    <x v="8"/>
    <s v="JET FUEL"/>
    <n v="2328419.65084545"/>
  </r>
  <r>
    <n v="99630"/>
    <s v="REFERENCE ELECTRIFICATION - MODERATE TECHNOLOGY ADVANCEMENT"/>
    <x v="0"/>
    <m/>
    <x v="12"/>
    <s v="TRANSPORTATION"/>
    <x v="9"/>
    <s v="DIESEL FUEL"/>
    <n v="211966.455433777"/>
  </r>
  <r>
    <n v="99631"/>
    <s v="REFERENCE ELECTRIFICATION - MODERATE TECHNOLOGY ADVANCEMENT"/>
    <x v="0"/>
    <m/>
    <x v="12"/>
    <s v="TRANSPORTATION"/>
    <x v="9"/>
    <s v="RESIDUAL FUEL OIL"/>
    <n v="6737.51355998445"/>
  </r>
  <r>
    <n v="99632"/>
    <s v="REFERENCE ELECTRIFICATION - MODERATE TECHNOLOGY ADVANCEMENT"/>
    <x v="0"/>
    <m/>
    <x v="12"/>
    <s v="TRANSPORTATION"/>
    <x v="9"/>
    <s v="LIQUEFIED PIPELINE GAS"/>
    <n v="855.2641839735149"/>
  </r>
  <r>
    <n v="99633"/>
    <s v="REFERENCE ELECTRIFICATION - MODERATE TECHNOLOGY ADVANCEMENT"/>
    <x v="0"/>
    <m/>
    <x v="12"/>
    <s v="TRANSPORTATION"/>
    <x v="10"/>
    <s v="DIESEL FUEL"/>
    <n v="625881.790555794"/>
  </r>
  <r>
    <n v="99634"/>
    <s v="REFERENCE ELECTRIFICATION - MODERATE TECHNOLOGY ADVANCEMENT"/>
    <x v="0"/>
    <m/>
    <x v="12"/>
    <s v="TRANSPORTATION"/>
    <x v="10"/>
    <s v="RESIDUAL FUEL OIL"/>
    <n v="162377.896446523"/>
  </r>
  <r>
    <n v="99635"/>
    <s v="REFERENCE ELECTRIFICATION - MODERATE TECHNOLOGY ADVANCEMENT"/>
    <x v="0"/>
    <m/>
    <x v="12"/>
    <s v="TRANSPORTATION"/>
    <x v="10"/>
    <s v="JET FUEL"/>
    <n v="2388168.09046652"/>
  </r>
  <r>
    <n v="99636"/>
    <s v="REFERENCE ELECTRIFICATION - MODERATE TECHNOLOGY ADVANCEMENT"/>
    <x v="0"/>
    <m/>
    <x v="12"/>
    <s v="TRANSPORTATION"/>
    <x v="11"/>
    <s v="GASOLINE FUEL"/>
    <n v="99284.8539088174"/>
  </r>
  <r>
    <n v="99637"/>
    <s v="REFERENCE ELECTRIFICATION - MODERATE TECHNOLOGY ADVANCEMENT"/>
    <x v="0"/>
    <m/>
    <x v="12"/>
    <s v="TRANSPORTATION"/>
    <x v="12"/>
    <s v="LUBRICANTS"/>
    <n v="679103.436493615"/>
  </r>
  <r>
    <n v="99638"/>
    <s v="REFERENCE ELECTRIFICATION - MODERATE TECHNOLOGY ADVANCEMENT"/>
    <x v="0"/>
    <m/>
    <x v="12"/>
    <s v="TRANSPORTATION"/>
    <x v="13"/>
    <s v="DIESEL FUEL"/>
    <n v="435518.210359321"/>
  </r>
  <r>
    <n v="99639"/>
    <s v="REFERENCE ELECTRIFICATION - MODERATE TECHNOLOGY ADVANCEMENT"/>
    <x v="0"/>
    <m/>
    <x v="12"/>
    <s v="TRANSPORTATION"/>
    <x v="13"/>
    <s v="RESIDUAL FUEL OIL"/>
    <n v="653855.133097817"/>
  </r>
  <r>
    <n v="99640"/>
    <s v="REFERENCE ELECTRIFICATION - MODERATE TECHNOLOGY ADVANCEMENT"/>
    <x v="0"/>
    <m/>
    <x v="12"/>
    <s v="TRANSPORTATION"/>
    <x v="13"/>
    <s v="LIQUEFIED PIPELINE GAS"/>
    <n v="376.509597313164"/>
  </r>
  <r>
    <n v="99641"/>
    <s v="REFERENCE ELECTRIFICATION - MODERATE TECHNOLOGY ADVANCEMENT"/>
    <x v="0"/>
    <m/>
    <x v="12"/>
    <s v="TRANSPORTATION"/>
    <x v="14"/>
    <s v="GASOLINE FUEL"/>
    <n v="1025726.71846007"/>
  </r>
  <r>
    <n v="99642"/>
    <s v="REFERENCE ELECTRIFICATION - MODERATE TECHNOLOGY ADVANCEMENT"/>
    <x v="0"/>
    <m/>
    <x v="12"/>
    <s v="TRANSPORTATION"/>
    <x v="14"/>
    <s v="DIESEL FUEL"/>
    <n v="264699.874036411"/>
  </r>
  <r>
    <n v="99794"/>
    <s v="REFERENCE ELECTRIFICATION - MODERATE TECHNOLOGY ADVANCEMENT"/>
    <x v="0"/>
    <m/>
    <x v="13"/>
    <s v="TRANSPORTATION"/>
    <x v="5"/>
    <s v="GASOLINE FUEL"/>
    <n v="588478.276880097"/>
  </r>
  <r>
    <n v="99795"/>
    <s v="REFERENCE ELECTRIFICATION - MODERATE TECHNOLOGY ADVANCEMENT"/>
    <x v="0"/>
    <m/>
    <x v="13"/>
    <s v="TRANSPORTATION"/>
    <x v="5"/>
    <s v="DIESEL FUEL"/>
    <n v="5995371.09850903"/>
  </r>
  <r>
    <n v="99796"/>
    <s v="REFERENCE ELECTRIFICATION - MODERATE TECHNOLOGY ADVANCEMENT"/>
    <x v="0"/>
    <m/>
    <x v="13"/>
    <s v="TRANSPORTATION"/>
    <x v="5"/>
    <s v="LPG FUEL"/>
    <n v="4541.56038075606"/>
  </r>
  <r>
    <n v="99797"/>
    <s v="REFERENCE ELECTRIFICATION - MODERATE TECHNOLOGY ADVANCEMENT"/>
    <x v="0"/>
    <m/>
    <x v="13"/>
    <s v="TRANSPORTATION"/>
    <x v="5"/>
    <s v="COMPRESSED PIPELINE GAS"/>
    <n v="56607.4660226478"/>
  </r>
  <r>
    <n v="99798"/>
    <s v="REFERENCE ELECTRIFICATION - MODERATE TECHNOLOGY ADVANCEMENT"/>
    <x v="0"/>
    <m/>
    <x v="13"/>
    <s v="TRANSPORTATION"/>
    <x v="6"/>
    <s v="ELECTRICITY"/>
    <n v="995849.04867977"/>
  </r>
  <r>
    <n v="99799"/>
    <s v="REFERENCE ELECTRIFICATION - MODERATE TECHNOLOGY ADVANCEMENT"/>
    <x v="0"/>
    <m/>
    <x v="13"/>
    <s v="TRANSPORTATION"/>
    <x v="6"/>
    <s v="DIESEL FUEL"/>
    <n v="913840.871004632"/>
  </r>
  <r>
    <n v="99800"/>
    <s v="REFERENCE ELECTRIFICATION - MODERATE TECHNOLOGY ADVANCEMENT"/>
    <x v="0"/>
    <m/>
    <x v="13"/>
    <s v="TRANSPORTATION"/>
    <x v="7"/>
    <s v="DIESEL FUEL"/>
    <n v="12570931.9969318"/>
  </r>
  <r>
    <n v="99801"/>
    <s v="REFERENCE ELECTRIFICATION - MODERATE TECHNOLOGY ADVANCEMENT"/>
    <x v="0"/>
    <m/>
    <x v="13"/>
    <s v="TRANSPORTATION"/>
    <x v="7"/>
    <s v="LIQUEFIED PIPELINE GAS"/>
    <n v="0"/>
  </r>
  <r>
    <n v="99802"/>
    <s v="REFERENCE ELECTRIFICATION - MODERATE TECHNOLOGY ADVANCEMENT"/>
    <x v="0"/>
    <m/>
    <x v="13"/>
    <s v="TRANSPORTATION"/>
    <x v="8"/>
    <s v="GASOLINE FUEL"/>
    <n v="694813.898189432"/>
  </r>
  <r>
    <n v="99803"/>
    <s v="REFERENCE ELECTRIFICATION - MODERATE TECHNOLOGY ADVANCEMENT"/>
    <x v="0"/>
    <m/>
    <x v="13"/>
    <s v="TRANSPORTATION"/>
    <x v="8"/>
    <s v="JET FUEL"/>
    <n v="75325908.99535909"/>
  </r>
  <r>
    <n v="99804"/>
    <s v="REFERENCE ELECTRIFICATION - MODERATE TECHNOLOGY ADVANCEMENT"/>
    <x v="0"/>
    <m/>
    <x v="13"/>
    <s v="TRANSPORTATION"/>
    <x v="9"/>
    <s v="DIESEL FUEL"/>
    <n v="832134.9069979429"/>
  </r>
  <r>
    <n v="99805"/>
    <s v="REFERENCE ELECTRIFICATION - MODERATE TECHNOLOGY ADVANCEMENT"/>
    <x v="0"/>
    <m/>
    <x v="13"/>
    <s v="TRANSPORTATION"/>
    <x v="9"/>
    <s v="RESIDUAL FUEL OIL"/>
    <n v="26450.0352575204"/>
  </r>
  <r>
    <n v="99806"/>
    <s v="REFERENCE ELECTRIFICATION - MODERATE TECHNOLOGY ADVANCEMENT"/>
    <x v="0"/>
    <m/>
    <x v="13"/>
    <s v="TRANSPORTATION"/>
    <x v="9"/>
    <s v="LIQUEFIED PIPELINE GAS"/>
    <n v="3357.58401362625"/>
  </r>
  <r>
    <n v="99807"/>
    <s v="REFERENCE ELECTRIFICATION - MODERATE TECHNOLOGY ADVANCEMENT"/>
    <x v="0"/>
    <m/>
    <x v="13"/>
    <s v="TRANSPORTATION"/>
    <x v="10"/>
    <s v="DIESEL FUEL"/>
    <n v="5224941.14031611"/>
  </r>
  <r>
    <n v="99808"/>
    <s v="REFERENCE ELECTRIFICATION - MODERATE TECHNOLOGY ADVANCEMENT"/>
    <x v="0"/>
    <m/>
    <x v="13"/>
    <s v="TRANSPORTATION"/>
    <x v="10"/>
    <s v="RESIDUAL FUEL OIL"/>
    <n v="1355551.42236686"/>
  </r>
  <r>
    <n v="99809"/>
    <s v="REFERENCE ELECTRIFICATION - MODERATE TECHNOLOGY ADVANCEMENT"/>
    <x v="0"/>
    <m/>
    <x v="13"/>
    <s v="TRANSPORTATION"/>
    <x v="10"/>
    <s v="JET FUEL"/>
    <n v="19936732.2937898"/>
  </r>
  <r>
    <n v="99810"/>
    <s v="REFERENCE ELECTRIFICATION - MODERATE TECHNOLOGY ADVANCEMENT"/>
    <x v="0"/>
    <m/>
    <x v="13"/>
    <s v="TRANSPORTATION"/>
    <x v="11"/>
    <s v="GASOLINE FUEL"/>
    <n v="828842.643493094"/>
  </r>
  <r>
    <n v="99811"/>
    <s v="REFERENCE ELECTRIFICATION - MODERATE TECHNOLOGY ADVANCEMENT"/>
    <x v="0"/>
    <m/>
    <x v="13"/>
    <s v="TRANSPORTATION"/>
    <x v="12"/>
    <s v="LUBRICANTS"/>
    <n v="5669242.23936059"/>
  </r>
  <r>
    <n v="99812"/>
    <s v="REFERENCE ELECTRIFICATION - MODERATE TECHNOLOGY ADVANCEMENT"/>
    <x v="0"/>
    <m/>
    <x v="13"/>
    <s v="TRANSPORTATION"/>
    <x v="13"/>
    <s v="DIESEL FUEL"/>
    <n v="1709751.21856717"/>
  </r>
  <r>
    <n v="99813"/>
    <s v="REFERENCE ELECTRIFICATION - MODERATE TECHNOLOGY ADVANCEMENT"/>
    <x v="0"/>
    <m/>
    <x v="13"/>
    <s v="TRANSPORTATION"/>
    <x v="13"/>
    <s v="RESIDUAL FUEL OIL"/>
    <n v="2566895.21583507"/>
  </r>
  <r>
    <n v="99814"/>
    <s v="REFERENCE ELECTRIFICATION - MODERATE TECHNOLOGY ADVANCEMENT"/>
    <x v="0"/>
    <m/>
    <x v="13"/>
    <s v="TRANSPORTATION"/>
    <x v="13"/>
    <s v="LIQUEFIED PIPELINE GAS"/>
    <n v="1478.09604167253"/>
  </r>
  <r>
    <n v="99815"/>
    <s v="REFERENCE ELECTRIFICATION - MODERATE TECHNOLOGY ADVANCEMENT"/>
    <x v="0"/>
    <m/>
    <x v="13"/>
    <s v="TRANSPORTATION"/>
    <x v="14"/>
    <s v="GASOLINE FUEL"/>
    <n v="8562897.67632368"/>
  </r>
  <r>
    <n v="99816"/>
    <s v="REFERENCE ELECTRIFICATION - MODERATE TECHNOLOGY ADVANCEMENT"/>
    <x v="0"/>
    <m/>
    <x v="13"/>
    <s v="TRANSPORTATION"/>
    <x v="14"/>
    <s v="DIESEL FUEL"/>
    <n v="2209748.36232441"/>
  </r>
  <r>
    <n v="99968"/>
    <s v="REFERENCE ELECTRIFICATION - MODERATE TECHNOLOGY ADVANCEMENT"/>
    <x v="0"/>
    <m/>
    <x v="14"/>
    <s v="TRANSPORTATION"/>
    <x v="5"/>
    <s v="GASOLINE FUEL"/>
    <n v="304418.39944675"/>
  </r>
  <r>
    <n v="99969"/>
    <s v="REFERENCE ELECTRIFICATION - MODERATE TECHNOLOGY ADVANCEMENT"/>
    <x v="0"/>
    <m/>
    <x v="14"/>
    <s v="TRANSPORTATION"/>
    <x v="5"/>
    <s v="DIESEL FUEL"/>
    <n v="3101391.07185649"/>
  </r>
  <r>
    <n v="99970"/>
    <s v="REFERENCE ELECTRIFICATION - MODERATE TECHNOLOGY ADVANCEMENT"/>
    <x v="0"/>
    <m/>
    <x v="14"/>
    <s v="TRANSPORTATION"/>
    <x v="5"/>
    <s v="LPG FUEL"/>
    <n v="2349.33827877256"/>
  </r>
  <r>
    <n v="99971"/>
    <s v="REFERENCE ELECTRIFICATION - MODERATE TECHNOLOGY ADVANCEMENT"/>
    <x v="0"/>
    <m/>
    <x v="14"/>
    <s v="TRANSPORTATION"/>
    <x v="5"/>
    <s v="COMPRESSED PIPELINE GAS"/>
    <n v="29282.9062352319"/>
  </r>
  <r>
    <n v="99972"/>
    <s v="REFERENCE ELECTRIFICATION - MODERATE TECHNOLOGY ADVANCEMENT"/>
    <x v="0"/>
    <m/>
    <x v="14"/>
    <s v="TRANSPORTATION"/>
    <x v="6"/>
    <s v="ELECTRICITY"/>
    <n v="515150.321430526"/>
  </r>
  <r>
    <n v="99973"/>
    <s v="REFERENCE ELECTRIFICATION - MODERATE TECHNOLOGY ADVANCEMENT"/>
    <x v="0"/>
    <m/>
    <x v="14"/>
    <s v="TRANSPORTATION"/>
    <x v="6"/>
    <s v="DIESEL FUEL"/>
    <n v="472727.688055231"/>
  </r>
  <r>
    <n v="99974"/>
    <s v="REFERENCE ELECTRIFICATION - MODERATE TECHNOLOGY ADVANCEMENT"/>
    <x v="0"/>
    <m/>
    <x v="14"/>
    <s v="TRANSPORTATION"/>
    <x v="7"/>
    <s v="DIESEL FUEL"/>
    <n v="40717967.1058479"/>
  </r>
  <r>
    <n v="99975"/>
    <s v="REFERENCE ELECTRIFICATION - MODERATE TECHNOLOGY ADVANCEMENT"/>
    <x v="0"/>
    <m/>
    <x v="14"/>
    <s v="TRANSPORTATION"/>
    <x v="7"/>
    <s v="LIQUEFIED PIPELINE GAS"/>
    <n v="0"/>
  </r>
  <r>
    <n v="99976"/>
    <s v="REFERENCE ELECTRIFICATION - MODERATE TECHNOLOGY ADVANCEMENT"/>
    <x v="0"/>
    <m/>
    <x v="14"/>
    <s v="TRANSPORTATION"/>
    <x v="8"/>
    <s v="GASOLINE FUEL"/>
    <n v="235995.784496701"/>
  </r>
  <r>
    <n v="99977"/>
    <s v="REFERENCE ELECTRIFICATION - MODERATE TECHNOLOGY ADVANCEMENT"/>
    <x v="0"/>
    <m/>
    <x v="14"/>
    <s v="TRANSPORTATION"/>
    <x v="8"/>
    <s v="JET FUEL"/>
    <n v="25584688.2634468"/>
  </r>
  <r>
    <n v="99978"/>
    <s v="REFERENCE ELECTRIFICATION - MODERATE TECHNOLOGY ADVANCEMENT"/>
    <x v="0"/>
    <m/>
    <x v="14"/>
    <s v="TRANSPORTATION"/>
    <x v="9"/>
    <s v="DIESEL FUEL"/>
    <n v="569256.904196754"/>
  </r>
  <r>
    <n v="99979"/>
    <s v="REFERENCE ELECTRIFICATION - MODERATE TECHNOLOGY ADVANCEMENT"/>
    <x v="0"/>
    <m/>
    <x v="14"/>
    <s v="TRANSPORTATION"/>
    <x v="9"/>
    <s v="RESIDUAL FUEL OIL"/>
    <n v="18094.2597888497"/>
  </r>
  <r>
    <n v="99980"/>
    <s v="REFERENCE ELECTRIFICATION - MODERATE TECHNOLOGY ADVANCEMENT"/>
    <x v="0"/>
    <m/>
    <x v="14"/>
    <s v="TRANSPORTATION"/>
    <x v="9"/>
    <s v="LIQUEFIED PIPELINE GAS"/>
    <n v="2296.89665113654"/>
  </r>
  <r>
    <n v="99981"/>
    <s v="REFERENCE ELECTRIFICATION - MODERATE TECHNOLOGY ADVANCEMENT"/>
    <x v="0"/>
    <m/>
    <x v="14"/>
    <s v="TRANSPORTATION"/>
    <x v="10"/>
    <s v="DIESEL FUEL"/>
    <n v="2702849.50460897"/>
  </r>
  <r>
    <n v="99982"/>
    <s v="REFERENCE ELECTRIFICATION - MODERATE TECHNOLOGY ADVANCEMENT"/>
    <x v="0"/>
    <m/>
    <x v="14"/>
    <s v="TRANSPORTATION"/>
    <x v="10"/>
    <s v="RESIDUAL FUEL OIL"/>
    <n v="701223.495542498"/>
  </r>
  <r>
    <n v="99983"/>
    <s v="REFERENCE ELECTRIFICATION - MODERATE TECHNOLOGY ADVANCEMENT"/>
    <x v="0"/>
    <m/>
    <x v="14"/>
    <s v="TRANSPORTATION"/>
    <x v="10"/>
    <s v="JET FUEL"/>
    <n v="10313223.7391159"/>
  </r>
  <r>
    <n v="99984"/>
    <s v="REFERENCE ELECTRIFICATION - MODERATE TECHNOLOGY ADVANCEMENT"/>
    <x v="0"/>
    <m/>
    <x v="14"/>
    <s v="TRANSPORTATION"/>
    <x v="11"/>
    <s v="GASOLINE FUEL"/>
    <n v="428758.309079929"/>
  </r>
  <r>
    <n v="99985"/>
    <s v="REFERENCE ELECTRIFICATION - MODERATE TECHNOLOGY ADVANCEMENT"/>
    <x v="0"/>
    <m/>
    <x v="14"/>
    <s v="TRANSPORTATION"/>
    <x v="12"/>
    <s v="LUBRICANTS"/>
    <n v="2932685.39619126"/>
  </r>
  <r>
    <n v="99986"/>
    <s v="REFERENCE ELECTRIFICATION - MODERATE TECHNOLOGY ADVANCEMENT"/>
    <x v="0"/>
    <m/>
    <x v="14"/>
    <s v="TRANSPORTATION"/>
    <x v="13"/>
    <s v="DIESEL FUEL"/>
    <n v="1169627.27731187"/>
  </r>
  <r>
    <n v="99987"/>
    <s v="REFERENCE ELECTRIFICATION - MODERATE TECHNOLOGY ADVANCEMENT"/>
    <x v="0"/>
    <m/>
    <x v="14"/>
    <s v="TRANSPORTATION"/>
    <x v="13"/>
    <s v="RESIDUAL FUEL OIL"/>
    <n v="1755992.70223541"/>
  </r>
  <r>
    <n v="99988"/>
    <s v="REFERENCE ELECTRIFICATION - MODERATE TECHNOLOGY ADVANCEMENT"/>
    <x v="0"/>
    <m/>
    <x v="14"/>
    <s v="TRANSPORTATION"/>
    <x v="13"/>
    <s v="LIQUEFIED PIPELINE GAS"/>
    <n v="1011.15380416322"/>
  </r>
  <r>
    <n v="99989"/>
    <s v="REFERENCE ELECTRIFICATION - MODERATE TECHNOLOGY ADVANCEMENT"/>
    <x v="0"/>
    <m/>
    <x v="14"/>
    <s v="TRANSPORTATION"/>
    <x v="14"/>
    <s v="GASOLINE FUEL"/>
    <n v="4429566.40485111"/>
  </r>
  <r>
    <n v="99990"/>
    <s v="REFERENCE ELECTRIFICATION - MODERATE TECHNOLOGY ADVANCEMENT"/>
    <x v="0"/>
    <m/>
    <x v="14"/>
    <s v="TRANSPORTATION"/>
    <x v="14"/>
    <s v="DIESEL FUEL"/>
    <n v="1143097.52129718"/>
  </r>
  <r>
    <n v="100142"/>
    <s v="REFERENCE ELECTRIFICATION - MODERATE TECHNOLOGY ADVANCEMENT"/>
    <x v="0"/>
    <m/>
    <x v="15"/>
    <s v="TRANSPORTATION"/>
    <x v="5"/>
    <s v="GASOLINE FUEL"/>
    <n v="148620.033268393"/>
  </r>
  <r>
    <n v="100143"/>
    <s v="REFERENCE ELECTRIFICATION - MODERATE TECHNOLOGY ADVANCEMENT"/>
    <x v="0"/>
    <m/>
    <x v="15"/>
    <s v="TRANSPORTATION"/>
    <x v="5"/>
    <s v="DIESEL FUEL"/>
    <n v="1514129.38611891"/>
  </r>
  <r>
    <n v="100144"/>
    <s v="REFERENCE ELECTRIFICATION - MODERATE TECHNOLOGY ADVANCEMENT"/>
    <x v="0"/>
    <m/>
    <x v="15"/>
    <s v="TRANSPORTATION"/>
    <x v="5"/>
    <s v="LPG FUEL"/>
    <n v="1146.96987364906"/>
  </r>
  <r>
    <n v="100145"/>
    <s v="REFERENCE ELECTRIFICATION - MODERATE TECHNOLOGY ADVANCEMENT"/>
    <x v="0"/>
    <m/>
    <x v="15"/>
    <s v="TRANSPORTATION"/>
    <x v="5"/>
    <s v="COMPRESSED PIPELINE GAS"/>
    <n v="14296.2005804668"/>
  </r>
  <r>
    <n v="100146"/>
    <s v="REFERENCE ELECTRIFICATION - MODERATE TECHNOLOGY ADVANCEMENT"/>
    <x v="0"/>
    <m/>
    <x v="15"/>
    <s v="TRANSPORTATION"/>
    <x v="6"/>
    <s v="ELECTRICITY"/>
    <n v="251501.414002476"/>
  </r>
  <r>
    <n v="100147"/>
    <s v="REFERENCE ELECTRIFICATION - MODERATE TECHNOLOGY ADVANCEMENT"/>
    <x v="0"/>
    <m/>
    <x v="15"/>
    <s v="TRANSPORTATION"/>
    <x v="6"/>
    <s v="DIESEL FUEL"/>
    <n v="230790.270408568"/>
  </r>
  <r>
    <n v="100148"/>
    <s v="REFERENCE ELECTRIFICATION - MODERATE TECHNOLOGY ADVANCEMENT"/>
    <x v="0"/>
    <m/>
    <x v="15"/>
    <s v="TRANSPORTATION"/>
    <x v="7"/>
    <s v="DIESEL FUEL"/>
    <n v="5297401.85958988"/>
  </r>
  <r>
    <n v="100149"/>
    <s v="REFERENCE ELECTRIFICATION - MODERATE TECHNOLOGY ADVANCEMENT"/>
    <x v="0"/>
    <m/>
    <x v="15"/>
    <s v="TRANSPORTATION"/>
    <x v="7"/>
    <s v="LIQUEFIED PIPELINE GAS"/>
    <n v="0"/>
  </r>
  <r>
    <n v="100150"/>
    <s v="REFERENCE ELECTRIFICATION - MODERATE TECHNOLOGY ADVANCEMENT"/>
    <x v="0"/>
    <m/>
    <x v="15"/>
    <s v="TRANSPORTATION"/>
    <x v="8"/>
    <s v="GASOLINE FUEL"/>
    <n v="30701.0204860482"/>
  </r>
  <r>
    <n v="100151"/>
    <s v="REFERENCE ELECTRIFICATION - MODERATE TECHNOLOGY ADVANCEMENT"/>
    <x v="0"/>
    <m/>
    <x v="15"/>
    <s v="TRANSPORTATION"/>
    <x v="8"/>
    <s v="JET FUEL"/>
    <n v="3328347.75070407"/>
  </r>
  <r>
    <n v="100152"/>
    <s v="REFERENCE ELECTRIFICATION - MODERATE TECHNOLOGY ADVANCEMENT"/>
    <x v="0"/>
    <m/>
    <x v="15"/>
    <s v="TRANSPORTATION"/>
    <x v="9"/>
    <s v="DIESEL FUEL"/>
    <n v="360974.062832186"/>
  </r>
  <r>
    <n v="100153"/>
    <s v="REFERENCE ELECTRIFICATION - MODERATE TECHNOLOGY ADVANCEMENT"/>
    <x v="0"/>
    <m/>
    <x v="15"/>
    <s v="TRANSPORTATION"/>
    <x v="9"/>
    <s v="RESIDUAL FUEL OIL"/>
    <n v="11473.832678654"/>
  </r>
  <r>
    <n v="100154"/>
    <s v="REFERENCE ELECTRIFICATION - MODERATE TECHNOLOGY ADVANCEMENT"/>
    <x v="0"/>
    <m/>
    <x v="15"/>
    <s v="TRANSPORTATION"/>
    <x v="9"/>
    <s v="LIQUEFIED PIPELINE GAS"/>
    <n v="1456.49549430819"/>
  </r>
  <r>
    <n v="100155"/>
    <s v="REFERENCE ELECTRIFICATION - MODERATE TECHNOLOGY ADVANCEMENT"/>
    <x v="0"/>
    <m/>
    <x v="15"/>
    <s v="TRANSPORTATION"/>
    <x v="10"/>
    <s v="DIESEL FUEL"/>
    <n v="1319557.50383186"/>
  </r>
  <r>
    <n v="100156"/>
    <s v="REFERENCE ELECTRIFICATION - MODERATE TECHNOLOGY ADVANCEMENT"/>
    <x v="0"/>
    <m/>
    <x v="15"/>
    <s v="TRANSPORTATION"/>
    <x v="10"/>
    <s v="RESIDUAL FUEL OIL"/>
    <n v="342344.153393839"/>
  </r>
  <r>
    <n v="100157"/>
    <s v="REFERENCE ELECTRIFICATION - MODERATE TECHNOLOGY ADVANCEMENT"/>
    <x v="0"/>
    <m/>
    <x v="15"/>
    <s v="TRANSPORTATION"/>
    <x v="10"/>
    <s v="JET FUEL"/>
    <n v="5035016.47074359"/>
  </r>
  <r>
    <n v="100158"/>
    <s v="REFERENCE ELECTRIFICATION - MODERATE TECHNOLOGY ADVANCEMENT"/>
    <x v="0"/>
    <m/>
    <x v="15"/>
    <s v="TRANSPORTATION"/>
    <x v="11"/>
    <s v="GASOLINE FUEL"/>
    <n v="209323.990518864"/>
  </r>
  <r>
    <n v="100159"/>
    <s v="REFERENCE ELECTRIFICATION - MODERATE TECHNOLOGY ADVANCEMENT"/>
    <x v="0"/>
    <m/>
    <x v="15"/>
    <s v="TRANSPORTATION"/>
    <x v="12"/>
    <s v="LUBRICANTS"/>
    <n v="1431765.6289495"/>
  </r>
  <r>
    <n v="100160"/>
    <s v="REFERENCE ELECTRIFICATION - MODERATE TECHNOLOGY ADVANCEMENT"/>
    <x v="0"/>
    <m/>
    <x v="15"/>
    <s v="TRANSPORTATION"/>
    <x v="13"/>
    <s v="DIESEL FUEL"/>
    <n v="741677.627759942"/>
  </r>
  <r>
    <n v="100161"/>
    <s v="REFERENCE ELECTRIFICATION - MODERATE TECHNOLOGY ADVANCEMENT"/>
    <x v="0"/>
    <m/>
    <x v="15"/>
    <s v="TRANSPORTATION"/>
    <x v="13"/>
    <s v="RESIDUAL FUEL OIL"/>
    <n v="1113500.45182851"/>
  </r>
  <r>
    <n v="100162"/>
    <s v="REFERENCE ELECTRIFICATION - MODERATE TECHNOLOGY ADVANCEMENT"/>
    <x v="0"/>
    <m/>
    <x v="15"/>
    <s v="TRANSPORTATION"/>
    <x v="13"/>
    <s v="LIQUEFIED PIPELINE GAS"/>
    <n v="641.1872989964889"/>
  </r>
  <r>
    <n v="100163"/>
    <s v="REFERENCE ELECTRIFICATION - MODERATE TECHNOLOGY ADVANCEMENT"/>
    <x v="0"/>
    <m/>
    <x v="15"/>
    <s v="TRANSPORTATION"/>
    <x v="14"/>
    <s v="GASOLINE FUEL"/>
    <n v="2162557.54464896"/>
  </r>
  <r>
    <n v="100164"/>
    <s v="REFERENCE ELECTRIFICATION - MODERATE TECHNOLOGY ADVANCEMENT"/>
    <x v="0"/>
    <m/>
    <x v="15"/>
    <s v="TRANSPORTATION"/>
    <x v="14"/>
    <s v="DIESEL FUEL"/>
    <n v="558071.3647826751"/>
  </r>
  <r>
    <n v="100316"/>
    <s v="REFERENCE ELECTRIFICATION - MODERATE TECHNOLOGY ADVANCEMENT"/>
    <x v="0"/>
    <m/>
    <x v="16"/>
    <s v="TRANSPORTATION"/>
    <x v="5"/>
    <s v="GASOLINE FUEL"/>
    <n v="135300.418899519"/>
  </r>
  <r>
    <n v="100317"/>
    <s v="REFERENCE ELECTRIFICATION - MODERATE TECHNOLOGY ADVANCEMENT"/>
    <x v="0"/>
    <m/>
    <x v="16"/>
    <s v="TRANSPORTATION"/>
    <x v="5"/>
    <s v="DIESEL FUEL"/>
    <n v="1378430.18672993"/>
  </r>
  <r>
    <n v="100318"/>
    <s v="REFERENCE ELECTRIFICATION - MODERATE TECHNOLOGY ADVANCEMENT"/>
    <x v="0"/>
    <m/>
    <x v="16"/>
    <s v="TRANSPORTATION"/>
    <x v="5"/>
    <s v="LPG FUEL"/>
    <n v="1044.17621875778"/>
  </r>
  <r>
    <n v="100319"/>
    <s v="REFERENCE ELECTRIFICATION - MODERATE TECHNOLOGY ADVANCEMENT"/>
    <x v="0"/>
    <m/>
    <x v="16"/>
    <s v="TRANSPORTATION"/>
    <x v="5"/>
    <s v="COMPRESSED PIPELINE GAS"/>
    <n v="13014.9474782823"/>
  </r>
  <r>
    <n v="100320"/>
    <s v="REFERENCE ELECTRIFICATION - MODERATE TECHNOLOGY ADVANCEMENT"/>
    <x v="0"/>
    <m/>
    <x v="16"/>
    <s v="TRANSPORTATION"/>
    <x v="6"/>
    <s v="ELECTRICITY"/>
    <n v="228961.371626829"/>
  </r>
  <r>
    <n v="100321"/>
    <s v="REFERENCE ELECTRIFICATION - MODERATE TECHNOLOGY ADVANCEMENT"/>
    <x v="0"/>
    <m/>
    <x v="16"/>
    <s v="TRANSPORTATION"/>
    <x v="6"/>
    <s v="DIESEL FUEL"/>
    <n v="210106.400715315"/>
  </r>
  <r>
    <n v="100322"/>
    <s v="REFERENCE ELECTRIFICATION - MODERATE TECHNOLOGY ADVANCEMENT"/>
    <x v="0"/>
    <m/>
    <x v="16"/>
    <s v="TRANSPORTATION"/>
    <x v="7"/>
    <s v="DIESEL FUEL"/>
    <n v="36016895.568375"/>
  </r>
  <r>
    <n v="100323"/>
    <s v="REFERENCE ELECTRIFICATION - MODERATE TECHNOLOGY ADVANCEMENT"/>
    <x v="0"/>
    <m/>
    <x v="16"/>
    <s v="TRANSPORTATION"/>
    <x v="7"/>
    <s v="LIQUEFIED PIPELINE GAS"/>
    <n v="0"/>
  </r>
  <r>
    <n v="100324"/>
    <s v="REFERENCE ELECTRIFICATION - MODERATE TECHNOLOGY ADVANCEMENT"/>
    <x v="0"/>
    <m/>
    <x v="16"/>
    <s v="TRANSPORTATION"/>
    <x v="8"/>
    <s v="GASOLINE FUEL"/>
    <n v="51127.9581075361"/>
  </r>
  <r>
    <n v="100325"/>
    <s v="REFERENCE ELECTRIFICATION - MODERATE TECHNOLOGY ADVANCEMENT"/>
    <x v="0"/>
    <m/>
    <x v="16"/>
    <s v="TRANSPORTATION"/>
    <x v="8"/>
    <s v="JET FUEL"/>
    <n v="5542865.40548848"/>
  </r>
  <r>
    <n v="100326"/>
    <s v="REFERENCE ELECTRIFICATION - MODERATE TECHNOLOGY ADVANCEMENT"/>
    <x v="0"/>
    <m/>
    <x v="16"/>
    <s v="TRANSPORTATION"/>
    <x v="9"/>
    <s v="DIESEL FUEL"/>
    <n v="122636.947735636"/>
  </r>
  <r>
    <n v="100327"/>
    <s v="REFERENCE ELECTRIFICATION - MODERATE TECHNOLOGY ADVANCEMENT"/>
    <x v="0"/>
    <m/>
    <x v="16"/>
    <s v="TRANSPORTATION"/>
    <x v="9"/>
    <s v="RESIDUAL FUEL OIL"/>
    <n v="3898.1078238679"/>
  </r>
  <r>
    <n v="100328"/>
    <s v="REFERENCE ELECTRIFICATION - MODERATE TECHNOLOGY ADVANCEMENT"/>
    <x v="0"/>
    <m/>
    <x v="16"/>
    <s v="TRANSPORTATION"/>
    <x v="9"/>
    <s v="LIQUEFIED PIPELINE GAS"/>
    <n v="494.82824447612"/>
  </r>
  <r>
    <n v="100329"/>
    <s v="REFERENCE ELECTRIFICATION - MODERATE TECHNOLOGY ADVANCEMENT"/>
    <x v="0"/>
    <m/>
    <x v="16"/>
    <s v="TRANSPORTATION"/>
    <x v="10"/>
    <s v="DIESEL FUEL"/>
    <n v="1201296.21225447"/>
  </r>
  <r>
    <n v="100330"/>
    <s v="REFERENCE ELECTRIFICATION - MODERATE TECHNOLOGY ADVANCEMENT"/>
    <x v="0"/>
    <m/>
    <x v="16"/>
    <s v="TRANSPORTATION"/>
    <x v="10"/>
    <s v="RESIDUAL FUEL OIL"/>
    <n v="311662.609295339"/>
  </r>
  <r>
    <n v="100331"/>
    <s v="REFERENCE ELECTRIFICATION - MODERATE TECHNOLOGY ADVANCEMENT"/>
    <x v="0"/>
    <m/>
    <x v="16"/>
    <s v="TRANSPORTATION"/>
    <x v="10"/>
    <s v="JET FUEL"/>
    <n v="4583768.57194839"/>
  </r>
  <r>
    <n v="100332"/>
    <s v="REFERENCE ELECTRIFICATION - MODERATE TECHNOLOGY ADVANCEMENT"/>
    <x v="0"/>
    <m/>
    <x v="16"/>
    <s v="TRANSPORTATION"/>
    <x v="11"/>
    <s v="GASOLINE FUEL"/>
    <n v="190563.970281012"/>
  </r>
  <r>
    <n v="100333"/>
    <s v="REFERENCE ELECTRIFICATION - MODERATE TECHNOLOGY ADVANCEMENT"/>
    <x v="0"/>
    <m/>
    <x v="16"/>
    <s v="TRANSPORTATION"/>
    <x v="12"/>
    <s v="LUBRICANTS"/>
    <n v="1303448.02852361"/>
  </r>
  <r>
    <n v="100334"/>
    <s v="REFERENCE ELECTRIFICATION - MODERATE TECHNOLOGY ADVANCEMENT"/>
    <x v="0"/>
    <m/>
    <x v="16"/>
    <s v="TRANSPORTATION"/>
    <x v="13"/>
    <s v="DIESEL FUEL"/>
    <n v="251976.775723556"/>
  </r>
  <r>
    <n v="100335"/>
    <s v="REFERENCE ELECTRIFICATION - MODERATE TECHNOLOGY ADVANCEMENT"/>
    <x v="0"/>
    <m/>
    <x v="16"/>
    <s v="TRANSPORTATION"/>
    <x v="13"/>
    <s v="RESIDUAL FUEL OIL"/>
    <n v="378299.470169923"/>
  </r>
  <r>
    <n v="100336"/>
    <s v="REFERENCE ELECTRIFICATION - MODERATE TECHNOLOGY ADVANCEMENT"/>
    <x v="0"/>
    <m/>
    <x v="16"/>
    <s v="TRANSPORTATION"/>
    <x v="13"/>
    <s v="LIQUEFIED PIPELINE GAS"/>
    <n v="217.836297319628"/>
  </r>
  <r>
    <n v="100337"/>
    <s v="REFERENCE ELECTRIFICATION - MODERATE TECHNOLOGY ADVANCEMENT"/>
    <x v="0"/>
    <m/>
    <x v="16"/>
    <s v="TRANSPORTATION"/>
    <x v="14"/>
    <s v="GASOLINE FUEL"/>
    <n v="1968744.96156868"/>
  </r>
  <r>
    <n v="100338"/>
    <s v="REFERENCE ELECTRIFICATION - MODERATE TECHNOLOGY ADVANCEMENT"/>
    <x v="0"/>
    <m/>
    <x v="16"/>
    <s v="TRANSPORTATION"/>
    <x v="14"/>
    <s v="DIESEL FUEL"/>
    <n v="508055.931427248"/>
  </r>
  <r>
    <n v="100490"/>
    <s v="REFERENCE ELECTRIFICATION - MODERATE TECHNOLOGY ADVANCEMENT"/>
    <x v="0"/>
    <m/>
    <x v="17"/>
    <s v="TRANSPORTATION"/>
    <x v="5"/>
    <s v="GASOLINE FUEL"/>
    <n v="209255.30259309"/>
  </r>
  <r>
    <n v="100491"/>
    <s v="REFERENCE ELECTRIFICATION - MODERATE TECHNOLOGY ADVANCEMENT"/>
    <x v="0"/>
    <m/>
    <x v="17"/>
    <s v="TRANSPORTATION"/>
    <x v="5"/>
    <s v="DIESEL FUEL"/>
    <n v="2131876.81290059"/>
  </r>
  <r>
    <n v="100492"/>
    <s v="REFERENCE ELECTRIFICATION - MODERATE TECHNOLOGY ADVANCEMENT"/>
    <x v="0"/>
    <m/>
    <x v="17"/>
    <s v="TRANSPORTATION"/>
    <x v="5"/>
    <s v="LPG FUEL"/>
    <n v="1614.92042961771"/>
  </r>
  <r>
    <n v="100493"/>
    <s v="REFERENCE ELECTRIFICATION - MODERATE TECHNOLOGY ADVANCEMENT"/>
    <x v="0"/>
    <m/>
    <x v="17"/>
    <s v="TRANSPORTATION"/>
    <x v="5"/>
    <s v="COMPRESSED PIPELINE GAS"/>
    <n v="20128.8864805637"/>
  </r>
  <r>
    <n v="100494"/>
    <s v="REFERENCE ELECTRIFICATION - MODERATE TECHNOLOGY ADVANCEMENT"/>
    <x v="0"/>
    <m/>
    <x v="17"/>
    <s v="TRANSPORTATION"/>
    <x v="6"/>
    <s v="ELECTRICITY"/>
    <n v="354111.106910043"/>
  </r>
  <r>
    <n v="100495"/>
    <s v="REFERENCE ELECTRIFICATION - MODERATE TECHNOLOGY ADVANCEMENT"/>
    <x v="0"/>
    <m/>
    <x v="17"/>
    <s v="TRANSPORTATION"/>
    <x v="6"/>
    <s v="DIESEL FUEL"/>
    <n v="324950.054227694"/>
  </r>
  <r>
    <n v="100496"/>
    <s v="REFERENCE ELECTRIFICATION - MODERATE TECHNOLOGY ADVANCEMENT"/>
    <x v="0"/>
    <m/>
    <x v="17"/>
    <s v="TRANSPORTATION"/>
    <x v="7"/>
    <s v="DIESEL FUEL"/>
    <n v="12523895.4415915"/>
  </r>
  <r>
    <n v="100497"/>
    <s v="REFERENCE ELECTRIFICATION - MODERATE TECHNOLOGY ADVANCEMENT"/>
    <x v="0"/>
    <m/>
    <x v="17"/>
    <s v="TRANSPORTATION"/>
    <x v="7"/>
    <s v="LIQUEFIED PIPELINE GAS"/>
    <n v="0"/>
  </r>
  <r>
    <n v="100498"/>
    <s v="REFERENCE ELECTRIFICATION - MODERATE TECHNOLOGY ADVANCEMENT"/>
    <x v="0"/>
    <m/>
    <x v="17"/>
    <s v="TRANSPORTATION"/>
    <x v="8"/>
    <s v="GASOLINE FUEL"/>
    <n v="245178.814325572"/>
  </r>
  <r>
    <n v="100499"/>
    <s v="REFERENCE ELECTRIFICATION - MODERATE TECHNOLOGY ADVANCEMENT"/>
    <x v="0"/>
    <m/>
    <x v="17"/>
    <s v="TRANSPORTATION"/>
    <x v="8"/>
    <s v="JET FUEL"/>
    <n v="26580235.5186092"/>
  </r>
  <r>
    <n v="100500"/>
    <s v="REFERENCE ELECTRIFICATION - MODERATE TECHNOLOGY ADVANCEMENT"/>
    <x v="0"/>
    <m/>
    <x v="17"/>
    <s v="TRANSPORTATION"/>
    <x v="9"/>
    <s v="DIESEL FUEL"/>
    <n v="481813.321798251"/>
  </r>
  <r>
    <n v="100501"/>
    <s v="REFERENCE ELECTRIFICATION - MODERATE TECHNOLOGY ADVANCEMENT"/>
    <x v="0"/>
    <m/>
    <x v="17"/>
    <s v="TRANSPORTATION"/>
    <x v="9"/>
    <s v="RESIDUAL FUEL OIL"/>
    <n v="15314.7996099366"/>
  </r>
  <r>
    <n v="100502"/>
    <s v="REFERENCE ELECTRIFICATION - MODERATE TECHNOLOGY ADVANCEMENT"/>
    <x v="0"/>
    <m/>
    <x v="17"/>
    <s v="TRANSPORTATION"/>
    <x v="9"/>
    <s v="LIQUEFIED PIPELINE GAS"/>
    <n v="1944.07023815186"/>
  </r>
  <r>
    <n v="100503"/>
    <s v="REFERENCE ELECTRIFICATION - MODERATE TECHNOLOGY ADVANCEMENT"/>
    <x v="0"/>
    <m/>
    <x v="17"/>
    <s v="TRANSPORTATION"/>
    <x v="10"/>
    <s v="DIESEL FUEL"/>
    <n v="1857921.83382617"/>
  </r>
  <r>
    <n v="100504"/>
    <s v="REFERENCE ELECTRIFICATION - MODERATE TECHNOLOGY ADVANCEMENT"/>
    <x v="0"/>
    <m/>
    <x v="17"/>
    <s v="TRANSPORTATION"/>
    <x v="10"/>
    <s v="RESIDUAL FUEL OIL"/>
    <n v="482016.6422654"/>
  </r>
  <r>
    <n v="100505"/>
    <s v="REFERENCE ELECTRIFICATION - MODERATE TECHNOLOGY ADVANCEMENT"/>
    <x v="0"/>
    <m/>
    <x v="17"/>
    <s v="TRANSPORTATION"/>
    <x v="10"/>
    <s v="JET FUEL"/>
    <n v="7089245.45349776"/>
  </r>
  <r>
    <n v="100506"/>
    <s v="REFERENCE ELECTRIFICATION - MODERATE TECHNOLOGY ADVANCEMENT"/>
    <x v="0"/>
    <m/>
    <x v="17"/>
    <s v="TRANSPORTATION"/>
    <x v="11"/>
    <s v="GASOLINE FUEL"/>
    <n v="294725.778300127"/>
  </r>
  <r>
    <n v="100507"/>
    <s v="REFERENCE ELECTRIFICATION - MODERATE TECHNOLOGY ADVANCEMENT"/>
    <x v="0"/>
    <m/>
    <x v="17"/>
    <s v="TRANSPORTATION"/>
    <x v="12"/>
    <s v="LUBRICANTS"/>
    <n v="2015909.58728395"/>
  </r>
  <r>
    <n v="100508"/>
    <s v="REFERENCE ELECTRIFICATION - MODERATE TECHNOLOGY ADVANCEMENT"/>
    <x v="0"/>
    <m/>
    <x v="17"/>
    <s v="TRANSPORTATION"/>
    <x v="13"/>
    <s v="DIESEL FUEL"/>
    <n v="989960.77095044"/>
  </r>
  <r>
    <n v="100509"/>
    <s v="REFERENCE ELECTRIFICATION - MODERATE TECHNOLOGY ADVANCEMENT"/>
    <x v="0"/>
    <m/>
    <x v="17"/>
    <s v="TRANSPORTATION"/>
    <x v="13"/>
    <s v="RESIDUAL FUEL OIL"/>
    <n v="1486254.57272469"/>
  </r>
  <r>
    <n v="100510"/>
    <s v="REFERENCE ELECTRIFICATION - MODERATE TECHNOLOGY ADVANCEMENT"/>
    <x v="0"/>
    <m/>
    <x v="17"/>
    <s v="TRANSPORTATION"/>
    <x v="13"/>
    <s v="LIQUEFIED PIPELINE GAS"/>
    <n v="855.83041618136"/>
  </r>
  <r>
    <n v="100511"/>
    <s v="REFERENCE ELECTRIFICATION - MODERATE TECHNOLOGY ADVANCEMENT"/>
    <x v="0"/>
    <m/>
    <x v="17"/>
    <s v="TRANSPORTATION"/>
    <x v="14"/>
    <s v="GASOLINE FUEL"/>
    <n v="3044856.22448535"/>
  </r>
  <r>
    <n v="100512"/>
    <s v="REFERENCE ELECTRIFICATION - MODERATE TECHNOLOGY ADVANCEMENT"/>
    <x v="0"/>
    <m/>
    <x v="17"/>
    <s v="TRANSPORTATION"/>
    <x v="14"/>
    <s v="DIESEL FUEL"/>
    <n v="785758.082123728"/>
  </r>
  <r>
    <n v="100664"/>
    <s v="REFERENCE ELECTRIFICATION - MODERATE TECHNOLOGY ADVANCEMENT"/>
    <x v="0"/>
    <m/>
    <x v="18"/>
    <s v="TRANSPORTATION"/>
    <x v="5"/>
    <s v="GASOLINE FUEL"/>
    <n v="210276.659577202"/>
  </r>
  <r>
    <n v="100665"/>
    <s v="REFERENCE ELECTRIFICATION - MODERATE TECHNOLOGY ADVANCEMENT"/>
    <x v="0"/>
    <m/>
    <x v="18"/>
    <s v="TRANSPORTATION"/>
    <x v="5"/>
    <s v="DIESEL FUEL"/>
    <n v="2142282.31873552"/>
  </r>
  <r>
    <n v="100666"/>
    <s v="REFERENCE ELECTRIFICATION - MODERATE TECHNOLOGY ADVANCEMENT"/>
    <x v="0"/>
    <m/>
    <x v="18"/>
    <s v="TRANSPORTATION"/>
    <x v="5"/>
    <s v="LPG FUEL"/>
    <n v="1622.80271617932"/>
  </r>
  <r>
    <n v="100667"/>
    <s v="REFERENCE ELECTRIFICATION - MODERATE TECHNOLOGY ADVANCEMENT"/>
    <x v="0"/>
    <m/>
    <x v="18"/>
    <s v="TRANSPORTATION"/>
    <x v="5"/>
    <s v="COMPRESSED PIPELINE GAS"/>
    <n v="20227.1338297805"/>
  </r>
  <r>
    <n v="100668"/>
    <s v="REFERENCE ELECTRIFICATION - MODERATE TECHNOLOGY ADVANCEMENT"/>
    <x v="0"/>
    <m/>
    <x v="18"/>
    <s v="TRANSPORTATION"/>
    <x v="6"/>
    <s v="ELECTRICITY"/>
    <n v="355839.492512283"/>
  </r>
  <r>
    <n v="100669"/>
    <s v="REFERENCE ELECTRIFICATION - MODERATE TECHNOLOGY ADVANCEMENT"/>
    <x v="0"/>
    <m/>
    <x v="18"/>
    <s v="TRANSPORTATION"/>
    <x v="6"/>
    <s v="DIESEL FUEL"/>
    <n v="326536.107260808"/>
  </r>
  <r>
    <n v="100670"/>
    <s v="REFERENCE ELECTRIFICATION - MODERATE TECHNOLOGY ADVANCEMENT"/>
    <x v="0"/>
    <m/>
    <x v="18"/>
    <s v="TRANSPORTATION"/>
    <x v="7"/>
    <s v="DIESEL FUEL"/>
    <n v="5581826.4981672"/>
  </r>
  <r>
    <n v="100671"/>
    <s v="REFERENCE ELECTRIFICATION - MODERATE TECHNOLOGY ADVANCEMENT"/>
    <x v="0"/>
    <m/>
    <x v="18"/>
    <s v="TRANSPORTATION"/>
    <x v="7"/>
    <s v="LIQUEFIED PIPELINE GAS"/>
    <n v="0"/>
  </r>
  <r>
    <n v="100672"/>
    <s v="REFERENCE ELECTRIFICATION - MODERATE TECHNOLOGY ADVANCEMENT"/>
    <x v="0"/>
    <m/>
    <x v="18"/>
    <s v="TRANSPORTATION"/>
    <x v="8"/>
    <s v="GASOLINE FUEL"/>
    <n v="624501.590661122"/>
  </r>
  <r>
    <n v="100673"/>
    <s v="REFERENCE ELECTRIFICATION - MODERATE TECHNOLOGY ADVANCEMENT"/>
    <x v="0"/>
    <m/>
    <x v="18"/>
    <s v="TRANSPORTATION"/>
    <x v="8"/>
    <s v="JET FUEL"/>
    <n v="67703236.9504668"/>
  </r>
  <r>
    <n v="100674"/>
    <s v="REFERENCE ELECTRIFICATION - MODERATE TECHNOLOGY ADVANCEMENT"/>
    <x v="0"/>
    <m/>
    <x v="18"/>
    <s v="TRANSPORTATION"/>
    <x v="9"/>
    <s v="DIESEL FUEL"/>
    <n v="8216621.27298521"/>
  </r>
  <r>
    <n v="100675"/>
    <s v="REFERENCE ELECTRIFICATION - MODERATE TECHNOLOGY ADVANCEMENT"/>
    <x v="0"/>
    <m/>
    <x v="18"/>
    <s v="TRANSPORTATION"/>
    <x v="9"/>
    <s v="RESIDUAL FUEL OIL"/>
    <n v="261171.500607038"/>
  </r>
  <r>
    <n v="100676"/>
    <s v="REFERENCE ELECTRIFICATION - MODERATE TECHNOLOGY ADVANCEMENT"/>
    <x v="0"/>
    <m/>
    <x v="18"/>
    <s v="TRANSPORTATION"/>
    <x v="9"/>
    <s v="LIQUEFIED PIPELINE GAS"/>
    <n v="33153.2735860397"/>
  </r>
  <r>
    <n v="100677"/>
    <s v="REFERENCE ELECTRIFICATION - MODERATE TECHNOLOGY ADVANCEMENT"/>
    <x v="0"/>
    <m/>
    <x v="18"/>
    <s v="TRANSPORTATION"/>
    <x v="10"/>
    <s v="DIESEL FUEL"/>
    <n v="1866990.18916721"/>
  </r>
  <r>
    <n v="100678"/>
    <s v="REFERENCE ELECTRIFICATION - MODERATE TECHNOLOGY ADVANCEMENT"/>
    <x v="0"/>
    <m/>
    <x v="18"/>
    <s v="TRANSPORTATION"/>
    <x v="10"/>
    <s v="RESIDUAL FUEL OIL"/>
    <n v="484369.323692992"/>
  </r>
  <r>
    <n v="100679"/>
    <s v="REFERENCE ELECTRIFICATION - MODERATE TECHNOLOGY ADVANCEMENT"/>
    <x v="0"/>
    <m/>
    <x v="18"/>
    <s v="TRANSPORTATION"/>
    <x v="10"/>
    <s v="JET FUEL"/>
    <n v="7123847.44573542"/>
  </r>
  <r>
    <n v="100680"/>
    <s v="REFERENCE ELECTRIFICATION - MODERATE TECHNOLOGY ADVANCEMENT"/>
    <x v="0"/>
    <m/>
    <x v="18"/>
    <s v="TRANSPORTATION"/>
    <x v="11"/>
    <s v="GASOLINE FUEL"/>
    <n v="296164.309263665"/>
  </r>
  <r>
    <n v="100681"/>
    <s v="REFERENCE ELECTRIFICATION - MODERATE TECHNOLOGY ADVANCEMENT"/>
    <x v="0"/>
    <m/>
    <x v="18"/>
    <s v="TRANSPORTATION"/>
    <x v="12"/>
    <s v="LUBRICANTS"/>
    <n v="2025749.067148"/>
  </r>
  <r>
    <n v="100682"/>
    <s v="REFERENCE ELECTRIFICATION - MODERATE TECHNOLOGY ADVANCEMENT"/>
    <x v="0"/>
    <m/>
    <x v="18"/>
    <s v="TRANSPORTATION"/>
    <x v="13"/>
    <s v="DIESEL FUEL"/>
    <n v="16882332.5591197"/>
  </r>
  <r>
    <n v="100683"/>
    <s v="REFERENCE ELECTRIFICATION - MODERATE TECHNOLOGY ADVANCEMENT"/>
    <x v="0"/>
    <m/>
    <x v="18"/>
    <s v="TRANSPORTATION"/>
    <x v="13"/>
    <s v="RESIDUAL FUEL OIL"/>
    <n v="25345897.2320296"/>
  </r>
  <r>
    <n v="100684"/>
    <s v="REFERENCE ELECTRIFICATION - MODERATE TECHNOLOGY ADVANCEMENT"/>
    <x v="0"/>
    <m/>
    <x v="18"/>
    <s v="TRANSPORTATION"/>
    <x v="13"/>
    <s v="LIQUEFIED PIPELINE GAS"/>
    <n v="14594.9356016521"/>
  </r>
  <r>
    <n v="100685"/>
    <s v="REFERENCE ELECTRIFICATION - MODERATE TECHNOLOGY ADVANCEMENT"/>
    <x v="0"/>
    <m/>
    <x v="18"/>
    <s v="TRANSPORTATION"/>
    <x v="14"/>
    <s v="GASOLINE FUEL"/>
    <n v="3059717.90364931"/>
  </r>
  <r>
    <n v="100686"/>
    <s v="REFERENCE ELECTRIFICATION - MODERATE TECHNOLOGY ADVANCEMENT"/>
    <x v="0"/>
    <m/>
    <x v="18"/>
    <s v="TRANSPORTATION"/>
    <x v="14"/>
    <s v="DIESEL FUEL"/>
    <n v="789593.299177033"/>
  </r>
  <r>
    <n v="100838"/>
    <s v="REFERENCE ELECTRIFICATION - MODERATE TECHNOLOGY ADVANCEMENT"/>
    <x v="0"/>
    <m/>
    <x v="19"/>
    <s v="TRANSPORTATION"/>
    <x v="5"/>
    <s v="GASOLINE FUEL"/>
    <n v="67792.6762786402"/>
  </r>
  <r>
    <n v="100839"/>
    <s v="REFERENCE ELECTRIFICATION - MODERATE TECHNOLOGY ADVANCEMENT"/>
    <x v="0"/>
    <m/>
    <x v="19"/>
    <s v="TRANSPORTATION"/>
    <x v="5"/>
    <s v="DIESEL FUEL"/>
    <n v="690666.534381441"/>
  </r>
  <r>
    <n v="100840"/>
    <s v="REFERENCE ELECTRIFICATION - MODERATE TECHNOLOGY ADVANCEMENT"/>
    <x v="0"/>
    <m/>
    <x v="19"/>
    <s v="TRANSPORTATION"/>
    <x v="5"/>
    <s v="LPG FUEL"/>
    <n v="523.1875921143391"/>
  </r>
  <r>
    <n v="100841"/>
    <s v="REFERENCE ELECTRIFICATION - MODERATE TECHNOLOGY ADVANCEMENT"/>
    <x v="0"/>
    <m/>
    <x v="19"/>
    <s v="TRANSPORTATION"/>
    <x v="5"/>
    <s v="COMPRESSED PIPELINE GAS"/>
    <n v="6521.17804479195"/>
  </r>
  <r>
    <n v="100842"/>
    <s v="REFERENCE ELECTRIFICATION - MODERATE TECHNOLOGY ADVANCEMENT"/>
    <x v="0"/>
    <m/>
    <x v="19"/>
    <s v="TRANSPORTATION"/>
    <x v="6"/>
    <s v="ELECTRICITY"/>
    <n v="114721.774501958"/>
  </r>
  <r>
    <n v="100843"/>
    <s v="REFERENCE ELECTRIFICATION - MODERATE TECHNOLOGY ADVANCEMENT"/>
    <x v="0"/>
    <m/>
    <x v="19"/>
    <s v="TRANSPORTATION"/>
    <x v="6"/>
    <s v="DIESEL FUEL"/>
    <n v="105274.435390637"/>
  </r>
  <r>
    <n v="100844"/>
    <s v="REFERENCE ELECTRIFICATION - MODERATE TECHNOLOGY ADVANCEMENT"/>
    <x v="0"/>
    <m/>
    <x v="19"/>
    <s v="TRANSPORTATION"/>
    <x v="7"/>
    <s v="DIESEL FUEL"/>
    <n v="398184.176012945"/>
  </r>
  <r>
    <n v="100845"/>
    <s v="REFERENCE ELECTRIFICATION - MODERATE TECHNOLOGY ADVANCEMENT"/>
    <x v="0"/>
    <m/>
    <x v="19"/>
    <s v="TRANSPORTATION"/>
    <x v="7"/>
    <s v="LIQUEFIED PIPELINE GAS"/>
    <n v="0"/>
  </r>
  <r>
    <n v="100846"/>
    <s v="REFERENCE ELECTRIFICATION - MODERATE TECHNOLOGY ADVANCEMENT"/>
    <x v="0"/>
    <m/>
    <x v="19"/>
    <s v="TRANSPORTATION"/>
    <x v="8"/>
    <s v="GASOLINE FUEL"/>
    <n v="31888.0457943915"/>
  </r>
  <r>
    <n v="100847"/>
    <s v="REFERENCE ELECTRIFICATION - MODERATE TECHNOLOGY ADVANCEMENT"/>
    <x v="0"/>
    <m/>
    <x v="19"/>
    <s v="TRANSPORTATION"/>
    <x v="8"/>
    <s v="JET FUEL"/>
    <n v="3457035.10221568"/>
  </r>
  <r>
    <n v="100848"/>
    <s v="REFERENCE ELECTRIFICATION - MODERATE TECHNOLOGY ADVANCEMENT"/>
    <x v="0"/>
    <m/>
    <x v="19"/>
    <s v="TRANSPORTATION"/>
    <x v="9"/>
    <s v="DIESEL FUEL"/>
    <n v="616368.218519058"/>
  </r>
  <r>
    <n v="100849"/>
    <s v="REFERENCE ELECTRIFICATION - MODERATE TECHNOLOGY ADVANCEMENT"/>
    <x v="0"/>
    <m/>
    <x v="19"/>
    <s v="TRANSPORTATION"/>
    <x v="9"/>
    <s v="RESIDUAL FUEL OIL"/>
    <n v="19591.7284256944"/>
  </r>
  <r>
    <n v="100850"/>
    <s v="REFERENCE ELECTRIFICATION - MODERATE TECHNOLOGY ADVANCEMENT"/>
    <x v="0"/>
    <m/>
    <x v="19"/>
    <s v="TRANSPORTATION"/>
    <x v="9"/>
    <s v="LIQUEFIED PIPELINE GAS"/>
    <n v="2486.98625619848"/>
  </r>
  <r>
    <n v="100851"/>
    <s v="REFERENCE ELECTRIFICATION - MODERATE TECHNOLOGY ADVANCEMENT"/>
    <x v="0"/>
    <m/>
    <x v="19"/>
    <s v="TRANSPORTATION"/>
    <x v="10"/>
    <s v="DIESEL FUEL"/>
    <n v="601913.030975943"/>
  </r>
  <r>
    <n v="100852"/>
    <s v="REFERENCE ELECTRIFICATION - MODERATE TECHNOLOGY ADVANCEMENT"/>
    <x v="0"/>
    <m/>
    <x v="19"/>
    <s v="TRANSPORTATION"/>
    <x v="10"/>
    <s v="RESIDUAL FUEL OIL"/>
    <n v="156159.474981421"/>
  </r>
  <r>
    <n v="100853"/>
    <s v="REFERENCE ELECTRIFICATION - MODERATE TECHNOLOGY ADVANCEMENT"/>
    <x v="0"/>
    <m/>
    <x v="19"/>
    <s v="TRANSPORTATION"/>
    <x v="10"/>
    <s v="JET FUEL"/>
    <n v="2296710.84141342"/>
  </r>
  <r>
    <n v="100854"/>
    <s v="REFERENCE ELECTRIFICATION - MODERATE TECHNOLOGY ADVANCEMENT"/>
    <x v="0"/>
    <m/>
    <x v="19"/>
    <s v="TRANSPORTATION"/>
    <x v="11"/>
    <s v="GASOLINE FUEL"/>
    <n v="95482.6426459721"/>
  </r>
  <r>
    <n v="100855"/>
    <s v="REFERENCE ELECTRIFICATION - MODERATE TECHNOLOGY ADVANCEMENT"/>
    <x v="0"/>
    <m/>
    <x v="19"/>
    <s v="TRANSPORTATION"/>
    <x v="12"/>
    <s v="LUBRICANTS"/>
    <n v="653096.501566317"/>
  </r>
  <r>
    <n v="100856"/>
    <s v="REFERENCE ELECTRIFICATION - MODERATE TECHNOLOGY ADVANCEMENT"/>
    <x v="0"/>
    <m/>
    <x v="19"/>
    <s v="TRANSPORTATION"/>
    <x v="13"/>
    <s v="DIESEL FUEL"/>
    <n v="1266424.83548841"/>
  </r>
  <r>
    <n v="100857"/>
    <s v="REFERENCE ELECTRIFICATION - MODERATE TECHNOLOGY ADVANCEMENT"/>
    <x v="0"/>
    <m/>
    <x v="19"/>
    <s v="TRANSPORTATION"/>
    <x v="13"/>
    <s v="RESIDUAL FUEL OIL"/>
    <n v="1901317.46427658"/>
  </r>
  <r>
    <n v="100858"/>
    <s v="REFERENCE ELECTRIFICATION - MODERATE TECHNOLOGY ADVANCEMENT"/>
    <x v="0"/>
    <m/>
    <x v="19"/>
    <s v="TRANSPORTATION"/>
    <x v="13"/>
    <s v="LIQUEFIED PIPELINE GAS"/>
    <n v="1094.83620545679"/>
  </r>
  <r>
    <n v="100859"/>
    <s v="REFERENCE ELECTRIFICATION - MODERATE TECHNOLOGY ADVANCEMENT"/>
    <x v="0"/>
    <m/>
    <x v="19"/>
    <s v="TRANSPORTATION"/>
    <x v="14"/>
    <s v="GASOLINE FUEL"/>
    <n v="986445.503571935"/>
  </r>
  <r>
    <n v="100860"/>
    <s v="REFERENCE ELECTRIFICATION - MODERATE TECHNOLOGY ADVANCEMENT"/>
    <x v="0"/>
    <m/>
    <x v="19"/>
    <s v="TRANSPORTATION"/>
    <x v="14"/>
    <s v="DIESEL FUEL"/>
    <n v="254562.931665933"/>
  </r>
  <r>
    <n v="101012"/>
    <s v="REFERENCE ELECTRIFICATION - MODERATE TECHNOLOGY ADVANCEMENT"/>
    <x v="0"/>
    <m/>
    <x v="20"/>
    <s v="TRANSPORTATION"/>
    <x v="5"/>
    <s v="GASOLINE FUEL"/>
    <n v="262354.429491377"/>
  </r>
  <r>
    <n v="101013"/>
    <s v="REFERENCE ELECTRIFICATION - MODERATE TECHNOLOGY ADVANCEMENT"/>
    <x v="0"/>
    <m/>
    <x v="20"/>
    <s v="TRANSPORTATION"/>
    <x v="5"/>
    <s v="DIESEL FUEL"/>
    <n v="2672846.60442769"/>
  </r>
  <r>
    <n v="101014"/>
    <s v="REFERENCE ELECTRIFICATION - MODERATE TECHNOLOGY ADVANCEMENT"/>
    <x v="0"/>
    <m/>
    <x v="20"/>
    <s v="TRANSPORTATION"/>
    <x v="5"/>
    <s v="LPG FUEL"/>
    <n v="2024.71107176767"/>
  </r>
  <r>
    <n v="101015"/>
    <s v="REFERENCE ELECTRIFICATION - MODERATE TECHNOLOGY ADVANCEMENT"/>
    <x v="0"/>
    <m/>
    <x v="20"/>
    <s v="TRANSPORTATION"/>
    <x v="5"/>
    <s v="COMPRESSED PIPELINE GAS"/>
    <n v="25236.6485506656"/>
  </r>
  <r>
    <n v="101016"/>
    <s v="REFERENCE ELECTRIFICATION - MODERATE TECHNOLOGY ADVANCEMENT"/>
    <x v="0"/>
    <m/>
    <x v="20"/>
    <s v="TRANSPORTATION"/>
    <x v="6"/>
    <s v="ELECTRICITY"/>
    <n v="443967.805253658"/>
  </r>
  <r>
    <n v="101017"/>
    <s v="REFERENCE ELECTRIFICATION - MODERATE TECHNOLOGY ADVANCEMENT"/>
    <x v="0"/>
    <m/>
    <x v="20"/>
    <s v="TRANSPORTATION"/>
    <x v="6"/>
    <s v="DIESEL FUEL"/>
    <n v="407407.052694271"/>
  </r>
  <r>
    <n v="101018"/>
    <s v="REFERENCE ELECTRIFICATION - MODERATE TECHNOLOGY ADVANCEMENT"/>
    <x v="0"/>
    <m/>
    <x v="20"/>
    <s v="TRANSPORTATION"/>
    <x v="7"/>
    <s v="DIESEL FUEL"/>
    <n v="80203.1006529241"/>
  </r>
  <r>
    <n v="101019"/>
    <s v="REFERENCE ELECTRIFICATION - MODERATE TECHNOLOGY ADVANCEMENT"/>
    <x v="0"/>
    <m/>
    <x v="20"/>
    <s v="TRANSPORTATION"/>
    <x v="7"/>
    <s v="LIQUEFIED PIPELINE GAS"/>
    <n v="0"/>
  </r>
  <r>
    <n v="101020"/>
    <s v="REFERENCE ELECTRIFICATION - MODERATE TECHNOLOGY ADVANCEMENT"/>
    <x v="0"/>
    <m/>
    <x v="20"/>
    <s v="TRANSPORTATION"/>
    <x v="8"/>
    <s v="GASOLINE FUEL"/>
    <n v="56174.0784534277"/>
  </r>
  <r>
    <n v="101021"/>
    <s v="REFERENCE ELECTRIFICATION - MODERATE TECHNOLOGY ADVANCEMENT"/>
    <x v="0"/>
    <m/>
    <x v="20"/>
    <s v="TRANSPORTATION"/>
    <x v="8"/>
    <s v="JET FUEL"/>
    <n v="6089923.55004308"/>
  </r>
  <r>
    <n v="101022"/>
    <s v="REFERENCE ELECTRIFICATION - MODERATE TECHNOLOGY ADVANCEMENT"/>
    <x v="0"/>
    <m/>
    <x v="20"/>
    <s v="TRANSPORTATION"/>
    <x v="9"/>
    <s v="DIESEL FUEL"/>
    <n v="757369.826428095"/>
  </r>
  <r>
    <n v="101023"/>
    <s v="REFERENCE ELECTRIFICATION - MODERATE TECHNOLOGY ADVANCEMENT"/>
    <x v="0"/>
    <m/>
    <x v="20"/>
    <s v="TRANSPORTATION"/>
    <x v="9"/>
    <s v="RESIDUAL FUEL OIL"/>
    <n v="24073.5708159095"/>
  </r>
  <r>
    <n v="101024"/>
    <s v="REFERENCE ELECTRIFICATION - MODERATE TECHNOLOGY ADVANCEMENT"/>
    <x v="0"/>
    <m/>
    <x v="20"/>
    <s v="TRANSPORTATION"/>
    <x v="9"/>
    <s v="LIQUEFIED PIPELINE GAS"/>
    <n v="3055.91413151011"/>
  </r>
  <r>
    <n v="101025"/>
    <s v="REFERENCE ELECTRIFICATION - MODERATE TECHNOLOGY ADVANCEMENT"/>
    <x v="0"/>
    <m/>
    <x v="20"/>
    <s v="TRANSPORTATION"/>
    <x v="10"/>
    <s v="DIESEL FUEL"/>
    <n v="2329374.77193055"/>
  </r>
  <r>
    <n v="101026"/>
    <s v="REFERENCE ELECTRIFICATION - MODERATE TECHNOLOGY ADVANCEMENT"/>
    <x v="0"/>
    <m/>
    <x v="20"/>
    <s v="TRANSPORTATION"/>
    <x v="10"/>
    <s v="RESIDUAL FUEL OIL"/>
    <n v="604329.733200577"/>
  </r>
  <r>
    <n v="101027"/>
    <s v="REFERENCE ELECTRIFICATION - MODERATE TECHNOLOGY ADVANCEMENT"/>
    <x v="0"/>
    <m/>
    <x v="20"/>
    <s v="TRANSPORTATION"/>
    <x v="10"/>
    <s v="JET FUEL"/>
    <n v="8888161.606558779"/>
  </r>
  <r>
    <n v="101028"/>
    <s v="REFERENCE ELECTRIFICATION - MODERATE TECHNOLOGY ADVANCEMENT"/>
    <x v="0"/>
    <m/>
    <x v="20"/>
    <s v="TRANSPORTATION"/>
    <x v="11"/>
    <s v="GASOLINE FUEL"/>
    <n v="369513.28097377"/>
  </r>
  <r>
    <n v="101029"/>
    <s v="REFERENCE ELECTRIFICATION - MODERATE TECHNOLOGY ADVANCEMENT"/>
    <x v="0"/>
    <m/>
    <x v="20"/>
    <s v="TRANSPORTATION"/>
    <x v="12"/>
    <s v="LUBRICANTS"/>
    <n v="2527452.36619654"/>
  </r>
  <r>
    <n v="101030"/>
    <s v="REFERENCE ELECTRIFICATION - MODERATE TECHNOLOGY ADVANCEMENT"/>
    <x v="0"/>
    <m/>
    <x v="20"/>
    <s v="TRANSPORTATION"/>
    <x v="13"/>
    <s v="DIESEL FUEL"/>
    <n v="1556134.67570186"/>
  </r>
  <r>
    <n v="101031"/>
    <s v="REFERENCE ELECTRIFICATION - MODERATE TECHNOLOGY ADVANCEMENT"/>
    <x v="0"/>
    <m/>
    <x v="20"/>
    <s v="TRANSPORTATION"/>
    <x v="13"/>
    <s v="RESIDUAL FUEL OIL"/>
    <n v="2336266.59298517"/>
  </r>
  <r>
    <n v="101032"/>
    <s v="REFERENCE ELECTRIFICATION - MODERATE TECHNOLOGY ADVANCEMENT"/>
    <x v="0"/>
    <m/>
    <x v="20"/>
    <s v="TRANSPORTATION"/>
    <x v="13"/>
    <s v="LIQUEFIED PIPELINE GAS"/>
    <n v="1345.29309263593"/>
  </r>
  <r>
    <n v="101033"/>
    <s v="REFERENCE ELECTRIFICATION - MODERATE TECHNOLOGY ADVANCEMENT"/>
    <x v="0"/>
    <m/>
    <x v="20"/>
    <s v="TRANSPORTATION"/>
    <x v="14"/>
    <s v="GASOLINE FUEL"/>
    <n v="3817497.13273217"/>
  </r>
  <r>
    <n v="101034"/>
    <s v="REFERENCE ELECTRIFICATION - MODERATE TECHNOLOGY ADVANCEMENT"/>
    <x v="0"/>
    <m/>
    <x v="20"/>
    <s v="TRANSPORTATION"/>
    <x v="14"/>
    <s v="DIESEL FUEL"/>
    <n v="985146.4254393351"/>
  </r>
  <r>
    <n v="101186"/>
    <s v="REFERENCE ELECTRIFICATION - MODERATE TECHNOLOGY ADVANCEMENT"/>
    <x v="0"/>
    <m/>
    <x v="21"/>
    <s v="TRANSPORTATION"/>
    <x v="5"/>
    <s v="GASOLINE FUEL"/>
    <n v="309883.602196654"/>
  </r>
  <r>
    <n v="101187"/>
    <s v="REFERENCE ELECTRIFICATION - MODERATE TECHNOLOGY ADVANCEMENT"/>
    <x v="0"/>
    <m/>
    <x v="21"/>
    <s v="TRANSPORTATION"/>
    <x v="5"/>
    <s v="DIESEL FUEL"/>
    <n v="3157070.13411173"/>
  </r>
  <r>
    <n v="101188"/>
    <s v="REFERENCE ELECTRIFICATION - MODERATE TECHNOLOGY ADVANCEMENT"/>
    <x v="0"/>
    <m/>
    <x v="21"/>
    <s v="TRANSPORTATION"/>
    <x v="5"/>
    <s v="LPG FUEL"/>
    <n v="2391.51578855823"/>
  </r>
  <r>
    <n v="101189"/>
    <s v="REFERENCE ELECTRIFICATION - MODERATE TECHNOLOGY ADVANCEMENT"/>
    <x v="0"/>
    <m/>
    <x v="21"/>
    <s v="TRANSPORTATION"/>
    <x v="5"/>
    <s v="COMPRESSED PIPELINE GAS"/>
    <n v="29808.6202524294"/>
  </r>
  <r>
    <n v="101190"/>
    <s v="REFERENCE ELECTRIFICATION - MODERATE TECHNOLOGY ADVANCEMENT"/>
    <x v="0"/>
    <m/>
    <x v="21"/>
    <s v="TRANSPORTATION"/>
    <x v="6"/>
    <s v="ELECTRICITY"/>
    <n v="524398.779994177"/>
  </r>
  <r>
    <n v="101191"/>
    <s v="REFERENCE ELECTRIFICATION - MODERATE TECHNOLOGY ADVANCEMENT"/>
    <x v="0"/>
    <m/>
    <x v="21"/>
    <s v="TRANSPORTATION"/>
    <x v="6"/>
    <s v="DIESEL FUEL"/>
    <n v="481214.535977073"/>
  </r>
  <r>
    <n v="101192"/>
    <s v="REFERENCE ELECTRIFICATION - MODERATE TECHNOLOGY ADVANCEMENT"/>
    <x v="0"/>
    <m/>
    <x v="21"/>
    <s v="TRANSPORTATION"/>
    <x v="7"/>
    <s v="DIESEL FUEL"/>
    <n v="2280074.47156663"/>
  </r>
  <r>
    <n v="101193"/>
    <s v="REFERENCE ELECTRIFICATION - MODERATE TECHNOLOGY ADVANCEMENT"/>
    <x v="0"/>
    <m/>
    <x v="21"/>
    <s v="TRANSPORTATION"/>
    <x v="7"/>
    <s v="LIQUEFIED PIPELINE GAS"/>
    <n v="0"/>
  </r>
  <r>
    <n v="101194"/>
    <s v="REFERENCE ELECTRIFICATION - MODERATE TECHNOLOGY ADVANCEMENT"/>
    <x v="0"/>
    <m/>
    <x v="21"/>
    <s v="TRANSPORTATION"/>
    <x v="8"/>
    <s v="GASOLINE FUEL"/>
    <n v="180574.330606729"/>
  </r>
  <r>
    <n v="101195"/>
    <s v="REFERENCE ELECTRIFICATION - MODERATE TECHNOLOGY ADVANCEMENT"/>
    <x v="0"/>
    <m/>
    <x v="21"/>
    <s v="TRANSPORTATION"/>
    <x v="8"/>
    <s v="JET FUEL"/>
    <n v="19576357.9709972"/>
  </r>
  <r>
    <n v="101196"/>
    <s v="REFERENCE ELECTRIFICATION - MODERATE TECHNOLOGY ADVANCEMENT"/>
    <x v="0"/>
    <m/>
    <x v="21"/>
    <s v="TRANSPORTATION"/>
    <x v="9"/>
    <s v="DIESEL FUEL"/>
    <n v="588560.925242093"/>
  </r>
  <r>
    <n v="101197"/>
    <s v="REFERENCE ELECTRIFICATION - MODERATE TECHNOLOGY ADVANCEMENT"/>
    <x v="0"/>
    <m/>
    <x v="21"/>
    <s v="TRANSPORTATION"/>
    <x v="9"/>
    <s v="RESIDUAL FUEL OIL"/>
    <n v="18707.8526485738"/>
  </r>
  <r>
    <n v="101198"/>
    <s v="REFERENCE ELECTRIFICATION - MODERATE TECHNOLOGY ADVANCEMENT"/>
    <x v="0"/>
    <m/>
    <x v="21"/>
    <s v="TRANSPORTATION"/>
    <x v="9"/>
    <s v="LIQUEFIED PIPELINE GAS"/>
    <n v="2374.78651240238"/>
  </r>
  <r>
    <n v="101199"/>
    <s v="REFERENCE ELECTRIFICATION - MODERATE TECHNOLOGY ADVANCEMENT"/>
    <x v="0"/>
    <m/>
    <x v="21"/>
    <s v="TRANSPORTATION"/>
    <x v="10"/>
    <s v="DIESEL FUEL"/>
    <n v="2751373.57730632"/>
  </r>
  <r>
    <n v="101200"/>
    <s v="REFERENCE ELECTRIFICATION - MODERATE TECHNOLOGY ADVANCEMENT"/>
    <x v="0"/>
    <m/>
    <x v="21"/>
    <s v="TRANSPORTATION"/>
    <x v="10"/>
    <s v="RESIDUAL FUEL OIL"/>
    <n v="713812.513102215"/>
  </r>
  <r>
    <n v="101201"/>
    <s v="REFERENCE ELECTRIFICATION - MODERATE TECHNOLOGY ADVANCEMENT"/>
    <x v="0"/>
    <m/>
    <x v="21"/>
    <s v="TRANSPORTATION"/>
    <x v="10"/>
    <s v="JET FUEL"/>
    <n v="10498376.3410671"/>
  </r>
  <r>
    <n v="101202"/>
    <s v="REFERENCE ELECTRIFICATION - MODERATE TECHNOLOGY ADVANCEMENT"/>
    <x v="0"/>
    <m/>
    <x v="21"/>
    <s v="TRANSPORTATION"/>
    <x v="11"/>
    <s v="GASOLINE FUEL"/>
    <n v="436455.777741766"/>
  </r>
  <r>
    <n v="101203"/>
    <s v="REFERENCE ELECTRIFICATION - MODERATE TECHNOLOGY ADVANCEMENT"/>
    <x v="0"/>
    <m/>
    <x v="21"/>
    <s v="TRANSPORTATION"/>
    <x v="12"/>
    <s v="LUBRICANTS"/>
    <n v="2985335.69696479"/>
  </r>
  <r>
    <n v="101204"/>
    <s v="REFERENCE ELECTRIFICATION - MODERATE TECHNOLOGY ADVANCEMENT"/>
    <x v="0"/>
    <m/>
    <x v="21"/>
    <s v="TRANSPORTATION"/>
    <x v="13"/>
    <s v="DIESEL FUEL"/>
    <n v="1209290.40552336"/>
  </r>
  <r>
    <n v="101205"/>
    <s v="REFERENCE ELECTRIFICATION - MODERATE TECHNOLOGY ADVANCEMENT"/>
    <x v="0"/>
    <m/>
    <x v="21"/>
    <s v="TRANSPORTATION"/>
    <x v="13"/>
    <s v="RESIDUAL FUEL OIL"/>
    <n v="1815540.01704092"/>
  </r>
  <r>
    <n v="101206"/>
    <s v="REFERENCE ELECTRIFICATION - MODERATE TECHNOLOGY ADVANCEMENT"/>
    <x v="0"/>
    <m/>
    <x v="21"/>
    <s v="TRANSPORTATION"/>
    <x v="13"/>
    <s v="LIQUEFIED PIPELINE GAS"/>
    <n v="1045.44295229957"/>
  </r>
  <r>
    <n v="101207"/>
    <s v="REFERENCE ELECTRIFICATION - MODERATE TECHNOLOGY ADVANCEMENT"/>
    <x v="0"/>
    <m/>
    <x v="21"/>
    <s v="TRANSPORTATION"/>
    <x v="14"/>
    <s v="GASOLINE FUEL"/>
    <n v="4509090.10821685"/>
  </r>
  <r>
    <n v="101208"/>
    <s v="REFERENCE ELECTRIFICATION - MODERATE TECHNOLOGY ADVANCEMENT"/>
    <x v="0"/>
    <m/>
    <x v="21"/>
    <s v="TRANSPORTATION"/>
    <x v="14"/>
    <s v="DIESEL FUEL"/>
    <n v="1163619.4730851"/>
  </r>
  <r>
    <n v="101360"/>
    <s v="REFERENCE ELECTRIFICATION - MODERATE TECHNOLOGY ADVANCEMENT"/>
    <x v="0"/>
    <m/>
    <x v="22"/>
    <s v="TRANSPORTATION"/>
    <x v="5"/>
    <s v="GASOLINE FUEL"/>
    <n v="471139.141397582"/>
  </r>
  <r>
    <n v="101361"/>
    <s v="REFERENCE ELECTRIFICATION - MODERATE TECHNOLOGY ADVANCEMENT"/>
    <x v="0"/>
    <m/>
    <x v="22"/>
    <s v="TRANSPORTATION"/>
    <x v="5"/>
    <s v="DIESEL FUEL"/>
    <n v="4799929.07586452"/>
  </r>
  <r>
    <n v="101362"/>
    <s v="REFERENCE ELECTRIFICATION - MODERATE TECHNOLOGY ADVANCEMENT"/>
    <x v="0"/>
    <m/>
    <x v="22"/>
    <s v="TRANSPORTATION"/>
    <x v="5"/>
    <s v="LPG FUEL"/>
    <n v="3635.99973432945"/>
  </r>
  <r>
    <n v="101363"/>
    <s v="REFERENCE ELECTRIFICATION - MODERATE TECHNOLOGY ADVANCEMENT"/>
    <x v="0"/>
    <m/>
    <x v="22"/>
    <s v="TRANSPORTATION"/>
    <x v="5"/>
    <s v="COMPRESSED PIPELINE GAS"/>
    <n v="45320.26752117"/>
  </r>
  <r>
    <n v="101364"/>
    <s v="REFERENCE ELECTRIFICATION - MODERATE TECHNOLOGY ADVANCEMENT"/>
    <x v="0"/>
    <m/>
    <x v="22"/>
    <s v="TRANSPORTATION"/>
    <x v="6"/>
    <s v="ELECTRICITY"/>
    <n v="797282.557725037"/>
  </r>
  <r>
    <n v="101365"/>
    <s v="REFERENCE ELECTRIFICATION - MODERATE TECHNOLOGY ADVANCEMENT"/>
    <x v="0"/>
    <m/>
    <x v="22"/>
    <s v="TRANSPORTATION"/>
    <x v="6"/>
    <s v="DIESEL FUEL"/>
    <n v="731626.332278134"/>
  </r>
  <r>
    <n v="101366"/>
    <s v="REFERENCE ELECTRIFICATION - MODERATE TECHNOLOGY ADVANCEMENT"/>
    <x v="0"/>
    <m/>
    <x v="22"/>
    <s v="TRANSPORTATION"/>
    <x v="7"/>
    <s v="DIESEL FUEL"/>
    <n v="5414431.85784195"/>
  </r>
  <r>
    <n v="101367"/>
    <s v="REFERENCE ELECTRIFICATION - MODERATE TECHNOLOGY ADVANCEMENT"/>
    <x v="0"/>
    <m/>
    <x v="22"/>
    <s v="TRANSPORTATION"/>
    <x v="7"/>
    <s v="LIQUEFIED PIPELINE GAS"/>
    <n v="0"/>
  </r>
  <r>
    <n v="101368"/>
    <s v="REFERENCE ELECTRIFICATION - MODERATE TECHNOLOGY ADVANCEMENT"/>
    <x v="0"/>
    <m/>
    <x v="22"/>
    <s v="TRANSPORTATION"/>
    <x v="8"/>
    <s v="GASOLINE FUEL"/>
    <n v="111388.434321624"/>
  </r>
  <r>
    <n v="101369"/>
    <s v="REFERENCE ELECTRIFICATION - MODERATE TECHNOLOGY ADVANCEMENT"/>
    <x v="0"/>
    <m/>
    <x v="22"/>
    <s v="TRANSPORTATION"/>
    <x v="8"/>
    <s v="JET FUEL"/>
    <n v="12075802.0078617"/>
  </r>
  <r>
    <n v="101370"/>
    <s v="REFERENCE ELECTRIFICATION - MODERATE TECHNOLOGY ADVANCEMENT"/>
    <x v="0"/>
    <m/>
    <x v="22"/>
    <s v="TRANSPORTATION"/>
    <x v="9"/>
    <s v="DIESEL FUEL"/>
    <n v="1862448.20118889"/>
  </r>
  <r>
    <n v="101371"/>
    <s v="REFERENCE ELECTRIFICATION - MODERATE TECHNOLOGY ADVANCEMENT"/>
    <x v="0"/>
    <m/>
    <x v="22"/>
    <s v="TRANSPORTATION"/>
    <x v="9"/>
    <s v="RESIDUAL FUEL OIL"/>
    <n v="59199.319932956"/>
  </r>
  <r>
    <n v="101372"/>
    <s v="REFERENCE ELECTRIFICATION - MODERATE TECHNOLOGY ADVANCEMENT"/>
    <x v="0"/>
    <m/>
    <x v="22"/>
    <s v="TRANSPORTATION"/>
    <x v="9"/>
    <s v="LIQUEFIED PIPELINE GAS"/>
    <n v="7514.79868700458"/>
  </r>
  <r>
    <n v="101373"/>
    <s v="REFERENCE ELECTRIFICATION - MODERATE TECHNOLOGY ADVANCEMENT"/>
    <x v="0"/>
    <m/>
    <x v="22"/>
    <s v="TRANSPORTATION"/>
    <x v="10"/>
    <s v="DIESEL FUEL"/>
    <n v="4183118.35698059"/>
  </r>
  <r>
    <n v="101374"/>
    <s v="REFERENCE ELECTRIFICATION - MODERATE TECHNOLOGY ADVANCEMENT"/>
    <x v="0"/>
    <m/>
    <x v="22"/>
    <s v="TRANSPORTATION"/>
    <x v="10"/>
    <s v="RESIDUAL FUEL OIL"/>
    <n v="1085262.37644677"/>
  </r>
  <r>
    <n v="101375"/>
    <s v="REFERENCE ELECTRIFICATION - MODERATE TECHNOLOGY ADVANCEMENT"/>
    <x v="0"/>
    <m/>
    <x v="22"/>
    <s v="TRANSPORTATION"/>
    <x v="10"/>
    <s v="JET FUEL"/>
    <n v="15961464.176669"/>
  </r>
  <r>
    <n v="101376"/>
    <s v="REFERENCE ELECTRIFICATION - MODERATE TECHNOLOGY ADVANCEMENT"/>
    <x v="0"/>
    <m/>
    <x v="22"/>
    <s v="TRANSPORTATION"/>
    <x v="11"/>
    <s v="GASOLINE FUEL"/>
    <n v="663576.255489553"/>
  </r>
  <r>
    <n v="101377"/>
    <s v="REFERENCE ELECTRIFICATION - MODERATE TECHNOLOGY ADVANCEMENT"/>
    <x v="0"/>
    <m/>
    <x v="22"/>
    <s v="TRANSPORTATION"/>
    <x v="12"/>
    <s v="LUBRICANTS"/>
    <n v="4538828.40873576"/>
  </r>
  <r>
    <n v="101378"/>
    <s v="REFERENCE ELECTRIFICATION - MODERATE TECHNOLOGY ADVANCEMENT"/>
    <x v="0"/>
    <m/>
    <x v="22"/>
    <s v="TRANSPORTATION"/>
    <x v="13"/>
    <s v="DIESEL FUEL"/>
    <n v="3826690.90639269"/>
  </r>
  <r>
    <n v="101379"/>
    <s v="REFERENCE ELECTRIFICATION - MODERATE TECHNOLOGY ADVANCEMENT"/>
    <x v="0"/>
    <m/>
    <x v="22"/>
    <s v="TRANSPORTATION"/>
    <x v="13"/>
    <s v="RESIDUAL FUEL OIL"/>
    <n v="5745113.36703752"/>
  </r>
  <r>
    <n v="101380"/>
    <s v="REFERENCE ELECTRIFICATION - MODERATE TECHNOLOGY ADVANCEMENT"/>
    <x v="0"/>
    <m/>
    <x v="22"/>
    <s v="TRANSPORTATION"/>
    <x v="13"/>
    <s v="LIQUEFIED PIPELINE GAS"/>
    <n v="3308.21035248823"/>
  </r>
  <r>
    <n v="101381"/>
    <s v="REFERENCE ELECTRIFICATION - MODERATE TECHNOLOGY ADVANCEMENT"/>
    <x v="0"/>
    <m/>
    <x v="22"/>
    <s v="TRANSPORTATION"/>
    <x v="14"/>
    <s v="GASOLINE FUEL"/>
    <n v="6855505.83190089"/>
  </r>
  <r>
    <n v="101382"/>
    <s v="REFERENCE ELECTRIFICATION - MODERATE TECHNOLOGY ADVANCEMENT"/>
    <x v="0"/>
    <m/>
    <x v="22"/>
    <s v="TRANSPORTATION"/>
    <x v="14"/>
    <s v="DIESEL FUEL"/>
    <n v="1769137.42959175"/>
  </r>
  <r>
    <n v="101534"/>
    <s v="REFERENCE ELECTRIFICATION - MODERATE TECHNOLOGY ADVANCEMENT"/>
    <x v="0"/>
    <m/>
    <x v="23"/>
    <s v="TRANSPORTATION"/>
    <x v="5"/>
    <s v="GASOLINE FUEL"/>
    <n v="253937.328646434"/>
  </r>
  <r>
    <n v="101535"/>
    <s v="REFERENCE ELECTRIFICATION - MODERATE TECHNOLOGY ADVANCEMENT"/>
    <x v="0"/>
    <m/>
    <x v="23"/>
    <s v="TRANSPORTATION"/>
    <x v="5"/>
    <s v="DIESEL FUEL"/>
    <n v="2587093.83304835"/>
  </r>
  <r>
    <n v="101536"/>
    <s v="REFERENCE ELECTRIFICATION - MODERATE TECHNOLOGY ADVANCEMENT"/>
    <x v="0"/>
    <m/>
    <x v="23"/>
    <s v="TRANSPORTATION"/>
    <x v="5"/>
    <s v="LPG FUEL"/>
    <n v="1959.75239237362"/>
  </r>
  <r>
    <n v="101537"/>
    <s v="REFERENCE ELECTRIFICATION - MODERATE TECHNOLOGY ADVANCEMENT"/>
    <x v="0"/>
    <m/>
    <x v="23"/>
    <s v="TRANSPORTATION"/>
    <x v="5"/>
    <s v="COMPRESSED PIPELINE GAS"/>
    <n v="24426.9827247401"/>
  </r>
  <r>
    <n v="101538"/>
    <s v="REFERENCE ELECTRIFICATION - MODERATE TECHNOLOGY ADVANCEMENT"/>
    <x v="0"/>
    <m/>
    <x v="23"/>
    <s v="TRANSPORTATION"/>
    <x v="6"/>
    <s v="ELECTRICITY"/>
    <n v="429724.01376909"/>
  </r>
  <r>
    <n v="101539"/>
    <s v="REFERENCE ELECTRIFICATION - MODERATE TECHNOLOGY ADVANCEMENT"/>
    <x v="0"/>
    <m/>
    <x v="23"/>
    <s v="TRANSPORTATION"/>
    <x v="6"/>
    <s v="DIESEL FUEL"/>
    <n v="394336.237560268"/>
  </r>
  <r>
    <n v="101540"/>
    <s v="REFERENCE ELECTRIFICATION - MODERATE TECHNOLOGY ADVANCEMENT"/>
    <x v="0"/>
    <m/>
    <x v="23"/>
    <s v="TRANSPORTATION"/>
    <x v="7"/>
    <s v="DIESEL FUEL"/>
    <n v="15555026.9770045"/>
  </r>
  <r>
    <n v="101541"/>
    <s v="REFERENCE ELECTRIFICATION - MODERATE TECHNOLOGY ADVANCEMENT"/>
    <x v="0"/>
    <m/>
    <x v="23"/>
    <s v="TRANSPORTATION"/>
    <x v="7"/>
    <s v="LIQUEFIED PIPELINE GAS"/>
    <n v="0"/>
  </r>
  <r>
    <n v="101542"/>
    <s v="REFERENCE ELECTRIFICATION - MODERATE TECHNOLOGY ADVANCEMENT"/>
    <x v="0"/>
    <m/>
    <x v="23"/>
    <s v="TRANSPORTATION"/>
    <x v="8"/>
    <s v="GASOLINE FUEL"/>
    <n v="167163.47021933"/>
  </r>
  <r>
    <n v="101543"/>
    <s v="REFERENCE ELECTRIFICATION - MODERATE TECHNOLOGY ADVANCEMENT"/>
    <x v="0"/>
    <m/>
    <x v="23"/>
    <s v="TRANSPORTATION"/>
    <x v="8"/>
    <s v="JET FUEL"/>
    <n v="18122464.7029969"/>
  </r>
  <r>
    <n v="101544"/>
    <s v="REFERENCE ELECTRIFICATION - MODERATE TECHNOLOGY ADVANCEMENT"/>
    <x v="0"/>
    <m/>
    <x v="23"/>
    <s v="TRANSPORTATION"/>
    <x v="9"/>
    <s v="DIESEL FUEL"/>
    <n v="1203027.12524746"/>
  </r>
  <r>
    <n v="101545"/>
    <s v="REFERENCE ELECTRIFICATION - MODERATE TECHNOLOGY ADVANCEMENT"/>
    <x v="0"/>
    <m/>
    <x v="23"/>
    <s v="TRANSPORTATION"/>
    <x v="9"/>
    <s v="RESIDUAL FUEL OIL"/>
    <n v="38239.1239821257"/>
  </r>
  <r>
    <n v="101546"/>
    <s v="REFERENCE ELECTRIFICATION - MODERATE TECHNOLOGY ADVANCEMENT"/>
    <x v="0"/>
    <m/>
    <x v="23"/>
    <s v="TRANSPORTATION"/>
    <x v="9"/>
    <s v="LIQUEFIED PIPELINE GAS"/>
    <n v="4854.09830752315"/>
  </r>
  <r>
    <n v="101547"/>
    <s v="REFERENCE ELECTRIFICATION - MODERATE TECHNOLOGY ADVANCEMENT"/>
    <x v="0"/>
    <m/>
    <x v="23"/>
    <s v="TRANSPORTATION"/>
    <x v="10"/>
    <s v="DIESEL FUEL"/>
    <n v="2254641.58599191"/>
  </r>
  <r>
    <n v="101548"/>
    <s v="REFERENCE ELECTRIFICATION - MODERATE TECHNOLOGY ADVANCEMENT"/>
    <x v="0"/>
    <m/>
    <x v="23"/>
    <s v="TRANSPORTATION"/>
    <x v="10"/>
    <s v="RESIDUAL FUEL OIL"/>
    <n v="584941.059954967"/>
  </r>
  <r>
    <n v="101549"/>
    <s v="REFERENCE ELECTRIFICATION - MODERATE TECHNOLOGY ADVANCEMENT"/>
    <x v="0"/>
    <m/>
    <x v="23"/>
    <s v="TRANSPORTATION"/>
    <x v="10"/>
    <s v="JET FUEL"/>
    <n v="8603003.27051089"/>
  </r>
  <r>
    <n v="101550"/>
    <s v="REFERENCE ELECTRIFICATION - MODERATE TECHNOLOGY ADVANCEMENT"/>
    <x v="0"/>
    <m/>
    <x v="23"/>
    <s v="TRANSPORTATION"/>
    <x v="11"/>
    <s v="GASOLINE FUEL"/>
    <n v="357658.209361174"/>
  </r>
  <r>
    <n v="101551"/>
    <s v="REFERENCE ELECTRIFICATION - MODERATE TECHNOLOGY ADVANCEMENT"/>
    <x v="0"/>
    <m/>
    <x v="23"/>
    <s v="TRANSPORTATION"/>
    <x v="12"/>
    <s v="LUBRICANTS"/>
    <n v="2446364.26911996"/>
  </r>
  <r>
    <n v="101552"/>
    <s v="REFERENCE ELECTRIFICATION - MODERATE TECHNOLOGY ADVANCEMENT"/>
    <x v="0"/>
    <m/>
    <x v="23"/>
    <s v="TRANSPORTATION"/>
    <x v="13"/>
    <s v="DIESEL FUEL"/>
    <n v="2471807.24671403"/>
  </r>
  <r>
    <n v="101553"/>
    <s v="REFERENCE ELECTRIFICATION - MODERATE TECHNOLOGY ADVANCEMENT"/>
    <x v="0"/>
    <m/>
    <x v="23"/>
    <s v="TRANSPORTATION"/>
    <x v="13"/>
    <s v="RESIDUAL FUEL OIL"/>
    <n v="3710990.30499531"/>
  </r>
  <r>
    <n v="101554"/>
    <s v="REFERENCE ELECTRIFICATION - MODERATE TECHNOLOGY ADVANCEMENT"/>
    <x v="0"/>
    <m/>
    <x v="23"/>
    <s v="TRANSPORTATION"/>
    <x v="13"/>
    <s v="LIQUEFIED PIPELINE GAS"/>
    <n v="2136.90065985582"/>
  </r>
  <r>
    <n v="101555"/>
    <s v="REFERENCE ELECTRIFICATION - MODERATE TECHNOLOGY ADVANCEMENT"/>
    <x v="0"/>
    <m/>
    <x v="23"/>
    <s v="TRANSPORTATION"/>
    <x v="14"/>
    <s v="GASOLINE FUEL"/>
    <n v="3695020.6096417"/>
  </r>
  <r>
    <n v="101556"/>
    <s v="REFERENCE ELECTRIFICATION - MODERATE TECHNOLOGY ADVANCEMENT"/>
    <x v="0"/>
    <m/>
    <x v="23"/>
    <s v="TRANSPORTATION"/>
    <x v="14"/>
    <s v="DIESEL FUEL"/>
    <n v="953540.0339405"/>
  </r>
  <r>
    <n v="101708"/>
    <s v="REFERENCE ELECTRIFICATION - MODERATE TECHNOLOGY ADVANCEMENT"/>
    <x v="0"/>
    <m/>
    <x v="24"/>
    <s v="TRANSPORTATION"/>
    <x v="5"/>
    <s v="GASOLINE FUEL"/>
    <n v="135747.163729284"/>
  </r>
  <r>
    <n v="101709"/>
    <s v="REFERENCE ELECTRIFICATION - MODERATE TECHNOLOGY ADVANCEMENT"/>
    <x v="0"/>
    <m/>
    <x v="24"/>
    <s v="TRANSPORTATION"/>
    <x v="5"/>
    <s v="DIESEL FUEL"/>
    <n v="1382981.58844859"/>
  </r>
  <r>
    <n v="101710"/>
    <s v="REFERENCE ELECTRIFICATION - MODERATE TECHNOLOGY ADVANCEMENT"/>
    <x v="0"/>
    <m/>
    <x v="24"/>
    <s v="TRANSPORTATION"/>
    <x v="5"/>
    <s v="LPG FUEL"/>
    <n v="1047.62395625104"/>
  </r>
  <r>
    <n v="101711"/>
    <s v="REFERENCE ELECTRIFICATION - MODERATE TECHNOLOGY ADVANCEMENT"/>
    <x v="0"/>
    <m/>
    <x v="24"/>
    <s v="TRANSPORTATION"/>
    <x v="5"/>
    <s v="COMPRESSED PIPELINE GAS"/>
    <n v="13057.9211848154"/>
  </r>
  <r>
    <n v="101712"/>
    <s v="REFERENCE ELECTRIFICATION - MODERATE TECHNOLOGY ADVANCEMENT"/>
    <x v="0"/>
    <m/>
    <x v="24"/>
    <s v="TRANSPORTATION"/>
    <x v="6"/>
    <s v="ELECTRICITY"/>
    <n v="229717.373048129"/>
  </r>
  <r>
    <n v="101713"/>
    <s v="REFERENCE ELECTRIFICATION - MODERATE TECHNOLOGY ADVANCEMENT"/>
    <x v="0"/>
    <m/>
    <x v="24"/>
    <s v="TRANSPORTATION"/>
    <x v="6"/>
    <s v="DIESEL FUEL"/>
    <n v="210800.145413105"/>
  </r>
  <r>
    <n v="101714"/>
    <s v="REFERENCE ELECTRIFICATION - MODERATE TECHNOLOGY ADVANCEMENT"/>
    <x v="0"/>
    <m/>
    <x v="24"/>
    <s v="TRANSPORTATION"/>
    <x v="7"/>
    <s v="DIESEL FUEL"/>
    <n v="4593107.46409619"/>
  </r>
  <r>
    <n v="101715"/>
    <s v="REFERENCE ELECTRIFICATION - MODERATE TECHNOLOGY ADVANCEMENT"/>
    <x v="0"/>
    <m/>
    <x v="24"/>
    <s v="TRANSPORTATION"/>
    <x v="7"/>
    <s v="LIQUEFIED PIPELINE GAS"/>
    <n v="0"/>
  </r>
  <r>
    <n v="101716"/>
    <s v="REFERENCE ELECTRIFICATION - MODERATE TECHNOLOGY ADVANCEMENT"/>
    <x v="0"/>
    <m/>
    <x v="24"/>
    <s v="TRANSPORTATION"/>
    <x v="8"/>
    <s v="GASOLINE FUEL"/>
    <n v="285795.284491166"/>
  </r>
  <r>
    <n v="101717"/>
    <s v="REFERENCE ELECTRIFICATION - MODERATE TECHNOLOGY ADVANCEMENT"/>
    <x v="0"/>
    <m/>
    <x v="24"/>
    <s v="TRANSPORTATION"/>
    <x v="8"/>
    <s v="JET FUEL"/>
    <n v="30983533.3561723"/>
  </r>
  <r>
    <n v="101718"/>
    <s v="REFERENCE ELECTRIFICATION - MODERATE TECHNOLOGY ADVANCEMENT"/>
    <x v="0"/>
    <m/>
    <x v="24"/>
    <s v="TRANSPORTATION"/>
    <x v="9"/>
    <s v="DIESEL FUEL"/>
    <n v="870033.170006813"/>
  </r>
  <r>
    <n v="101719"/>
    <s v="REFERENCE ELECTRIFICATION - MODERATE TECHNOLOGY ADVANCEMENT"/>
    <x v="0"/>
    <m/>
    <x v="24"/>
    <s v="TRANSPORTATION"/>
    <x v="9"/>
    <s v="RESIDUAL FUEL OIL"/>
    <n v="27654.660113843"/>
  </r>
  <r>
    <n v="101720"/>
    <s v="REFERENCE ELECTRIFICATION - MODERATE TECHNOLOGY ADVANCEMENT"/>
    <x v="0"/>
    <m/>
    <x v="24"/>
    <s v="TRANSPORTATION"/>
    <x v="9"/>
    <s v="LIQUEFIED PIPELINE GAS"/>
    <n v="3510.49984608646"/>
  </r>
  <r>
    <n v="101721"/>
    <s v="REFERENCE ELECTRIFICATION - MODERATE TECHNOLOGY ADVANCEMENT"/>
    <x v="0"/>
    <m/>
    <x v="24"/>
    <s v="TRANSPORTATION"/>
    <x v="10"/>
    <s v="DIESEL FUEL"/>
    <n v="1205262.74004653"/>
  </r>
  <r>
    <n v="101722"/>
    <s v="REFERENCE ELECTRIFICATION - MODERATE TECHNOLOGY ADVANCEMENT"/>
    <x v="0"/>
    <m/>
    <x v="24"/>
    <s v="TRANSPORTATION"/>
    <x v="10"/>
    <s v="RESIDUAL FUEL OIL"/>
    <n v="312691.679718524"/>
  </r>
  <r>
    <n v="101723"/>
    <s v="REFERENCE ELECTRIFICATION - MODERATE TECHNOLOGY ADVANCEMENT"/>
    <x v="0"/>
    <m/>
    <x v="24"/>
    <s v="TRANSPORTATION"/>
    <x v="10"/>
    <s v="JET FUEL"/>
    <n v="4598903.59464098"/>
  </r>
  <r>
    <n v="101724"/>
    <s v="REFERENCE ELECTRIFICATION - MODERATE TECHNOLOGY ADVANCEMENT"/>
    <x v="0"/>
    <m/>
    <x v="24"/>
    <s v="TRANSPORTATION"/>
    <x v="11"/>
    <s v="GASOLINE FUEL"/>
    <n v="191193.188351105"/>
  </r>
  <r>
    <n v="101725"/>
    <s v="REFERENCE ELECTRIFICATION - MODERATE TECHNOLOGY ADVANCEMENT"/>
    <x v="0"/>
    <m/>
    <x v="24"/>
    <s v="TRANSPORTATION"/>
    <x v="12"/>
    <s v="LUBRICANTS"/>
    <n v="1307751.84866214"/>
  </r>
  <r>
    <n v="101726"/>
    <s v="REFERENCE ELECTRIFICATION - MODERATE TECHNOLOGY ADVANCEMENT"/>
    <x v="0"/>
    <m/>
    <x v="24"/>
    <s v="TRANSPORTATION"/>
    <x v="13"/>
    <s v="DIESEL FUEL"/>
    <n v="1787619.1229371"/>
  </r>
  <r>
    <n v="101727"/>
    <s v="REFERENCE ELECTRIFICATION - MODERATE TECHNOLOGY ADVANCEMENT"/>
    <x v="0"/>
    <m/>
    <x v="24"/>
    <s v="TRANSPORTATION"/>
    <x v="13"/>
    <s v="RESIDUAL FUEL OIL"/>
    <n v="2683800.38251877"/>
  </r>
  <r>
    <n v="101728"/>
    <s v="REFERENCE ELECTRIFICATION - MODERATE TECHNOLOGY ADVANCEMENT"/>
    <x v="0"/>
    <m/>
    <x v="24"/>
    <s v="TRANSPORTATION"/>
    <x v="13"/>
    <s v="LIQUEFIED PIPELINE GAS"/>
    <n v="1545.4135788514"/>
  </r>
  <r>
    <n v="101729"/>
    <s v="REFERENCE ELECTRIFICATION - MODERATE TECHNOLOGY ADVANCEMENT"/>
    <x v="0"/>
    <m/>
    <x v="24"/>
    <s v="TRANSPORTATION"/>
    <x v="14"/>
    <s v="GASOLINE FUEL"/>
    <n v="1975245.50783352"/>
  </r>
  <r>
    <n v="101730"/>
    <s v="REFERENCE ELECTRIFICATION - MODERATE TECHNOLOGY ADVANCEMENT"/>
    <x v="0"/>
    <m/>
    <x v="24"/>
    <s v="TRANSPORTATION"/>
    <x v="14"/>
    <s v="DIESEL FUEL"/>
    <n v="509733.46770129"/>
  </r>
  <r>
    <n v="101882"/>
    <s v="REFERENCE ELECTRIFICATION - MODERATE TECHNOLOGY ADVANCEMENT"/>
    <x v="0"/>
    <m/>
    <x v="25"/>
    <s v="TRANSPORTATION"/>
    <x v="5"/>
    <s v="GASOLINE FUEL"/>
    <n v="289022.857237435"/>
  </r>
  <r>
    <n v="101883"/>
    <s v="REFERENCE ELECTRIFICATION - MODERATE TECHNOLOGY ADVANCEMENT"/>
    <x v="0"/>
    <m/>
    <x v="25"/>
    <s v="TRANSPORTATION"/>
    <x v="5"/>
    <s v="DIESEL FUEL"/>
    <n v="2944542.48044042"/>
  </r>
  <r>
    <n v="101884"/>
    <s v="REFERENCE ELECTRIFICATION - MODERATE TECHNOLOGY ADVANCEMENT"/>
    <x v="0"/>
    <m/>
    <x v="25"/>
    <s v="TRANSPORTATION"/>
    <x v="5"/>
    <s v="LPG FUEL"/>
    <n v="2230.52372386874"/>
  </r>
  <r>
    <n v="101885"/>
    <s v="REFERENCE ELECTRIFICATION - MODERATE TECHNOLOGY ADVANCEMENT"/>
    <x v="0"/>
    <m/>
    <x v="25"/>
    <s v="TRANSPORTATION"/>
    <x v="5"/>
    <s v="COMPRESSED PIPELINE GAS"/>
    <n v="27801.9634940072"/>
  </r>
  <r>
    <n v="101886"/>
    <s v="REFERENCE ELECTRIFICATION - MODERATE TECHNOLOGY ADVANCEMENT"/>
    <x v="0"/>
    <m/>
    <x v="25"/>
    <s v="TRANSPORTATION"/>
    <x v="6"/>
    <s v="ELECTRICITY"/>
    <n v="489097.301862263"/>
  </r>
  <r>
    <n v="101887"/>
    <s v="REFERENCE ELECTRIFICATION - MODERATE TECHNOLOGY ADVANCEMENT"/>
    <x v="0"/>
    <m/>
    <x v="25"/>
    <s v="TRANSPORTATION"/>
    <x v="6"/>
    <s v="DIESEL FUEL"/>
    <n v="448820.134871216"/>
  </r>
  <r>
    <n v="101888"/>
    <s v="REFERENCE ELECTRIFICATION - MODERATE TECHNOLOGY ADVANCEMENT"/>
    <x v="0"/>
    <m/>
    <x v="25"/>
    <s v="TRANSPORTATION"/>
    <x v="7"/>
    <s v="DIESEL FUEL"/>
    <n v="9346191.387564581"/>
  </r>
  <r>
    <n v="101889"/>
    <s v="REFERENCE ELECTRIFICATION - MODERATE TECHNOLOGY ADVANCEMENT"/>
    <x v="0"/>
    <m/>
    <x v="25"/>
    <s v="TRANSPORTATION"/>
    <x v="7"/>
    <s v="LIQUEFIED PIPELINE GAS"/>
    <n v="0"/>
  </r>
  <r>
    <n v="101890"/>
    <s v="REFERENCE ELECTRIFICATION - MODERATE TECHNOLOGY ADVANCEMENT"/>
    <x v="0"/>
    <m/>
    <x v="25"/>
    <s v="TRANSPORTATION"/>
    <x v="8"/>
    <s v="GASOLINE FUEL"/>
    <n v="94098.2742100864"/>
  </r>
  <r>
    <n v="101891"/>
    <s v="REFERENCE ELECTRIFICATION - MODERATE TECHNOLOGY ADVANCEMENT"/>
    <x v="0"/>
    <m/>
    <x v="25"/>
    <s v="TRANSPORTATION"/>
    <x v="8"/>
    <s v="JET FUEL"/>
    <n v="10201347.5237607"/>
  </r>
  <r>
    <n v="101892"/>
    <s v="REFERENCE ELECTRIFICATION - MODERATE TECHNOLOGY ADVANCEMENT"/>
    <x v="0"/>
    <m/>
    <x v="25"/>
    <s v="TRANSPORTATION"/>
    <x v="9"/>
    <s v="DIESEL FUEL"/>
    <n v="709796.051908093"/>
  </r>
  <r>
    <n v="101893"/>
    <s v="REFERENCE ELECTRIFICATION - MODERATE TECHNOLOGY ADVANCEMENT"/>
    <x v="0"/>
    <m/>
    <x v="25"/>
    <s v="TRANSPORTATION"/>
    <x v="9"/>
    <s v="RESIDUAL FUEL OIL"/>
    <n v="22561.4025330922"/>
  </r>
  <r>
    <n v="101894"/>
    <s v="REFERENCE ELECTRIFICATION - MODERATE TECHNOLOGY ADVANCEMENT"/>
    <x v="0"/>
    <m/>
    <x v="25"/>
    <s v="TRANSPORTATION"/>
    <x v="9"/>
    <s v="LIQUEFIED PIPELINE GAS"/>
    <n v="2863.95854419737"/>
  </r>
  <r>
    <n v="101895"/>
    <s v="REFERENCE ELECTRIFICATION - MODERATE TECHNOLOGY ADVANCEMENT"/>
    <x v="0"/>
    <m/>
    <x v="25"/>
    <s v="TRANSPORTATION"/>
    <x v="10"/>
    <s v="DIESEL FUEL"/>
    <n v="2566156.60526629"/>
  </r>
  <r>
    <n v="101896"/>
    <s v="REFERENCE ELECTRIFICATION - MODERATE TECHNOLOGY ADVANCEMENT"/>
    <x v="0"/>
    <m/>
    <x v="25"/>
    <s v="TRANSPORTATION"/>
    <x v="10"/>
    <s v="RESIDUAL FUEL OIL"/>
    <n v="665760.080901965"/>
  </r>
  <r>
    <n v="101897"/>
    <s v="REFERENCE ELECTRIFICATION - MODERATE TECHNOLOGY ADVANCEMENT"/>
    <x v="0"/>
    <m/>
    <x v="25"/>
    <s v="TRANSPORTATION"/>
    <x v="10"/>
    <s v="JET FUEL"/>
    <n v="9791646.621312831"/>
  </r>
  <r>
    <n v="101898"/>
    <s v="REFERENCE ELECTRIFICATION - MODERATE TECHNOLOGY ADVANCEMENT"/>
    <x v="0"/>
    <m/>
    <x v="25"/>
    <s v="TRANSPORTATION"/>
    <x v="11"/>
    <s v="GASOLINE FUEL"/>
    <n v="407074.44681329"/>
  </r>
  <r>
    <n v="101899"/>
    <s v="REFERENCE ELECTRIFICATION - MODERATE TECHNOLOGY ADVANCEMENT"/>
    <x v="0"/>
    <m/>
    <x v="25"/>
    <s v="TRANSPORTATION"/>
    <x v="12"/>
    <s v="LUBRICANTS"/>
    <n v="2784368.86248056"/>
  </r>
  <r>
    <n v="101900"/>
    <s v="REFERENCE ELECTRIFICATION - MODERATE TECHNOLOGY ADVANCEMENT"/>
    <x v="0"/>
    <m/>
    <x v="25"/>
    <s v="TRANSPORTATION"/>
    <x v="13"/>
    <s v="DIESEL FUEL"/>
    <n v="1458386.92077248"/>
  </r>
  <r>
    <n v="101901"/>
    <s v="REFERENCE ELECTRIFICATION - MODERATE TECHNOLOGY ADVANCEMENT"/>
    <x v="0"/>
    <m/>
    <x v="25"/>
    <s v="TRANSPORTATION"/>
    <x v="13"/>
    <s v="RESIDUAL FUEL OIL"/>
    <n v="2189515.27515478"/>
  </r>
  <r>
    <n v="101902"/>
    <s v="REFERENCE ELECTRIFICATION - MODERATE TECHNOLOGY ADVANCEMENT"/>
    <x v="0"/>
    <m/>
    <x v="25"/>
    <s v="TRANSPORTATION"/>
    <x v="13"/>
    <s v="LIQUEFIED PIPELINE GAS"/>
    <n v="1260.78923729459"/>
  </r>
  <r>
    <n v="101903"/>
    <s v="REFERENCE ELECTRIFICATION - MODERATE TECHNOLOGY ADVANCEMENT"/>
    <x v="0"/>
    <m/>
    <x v="25"/>
    <s v="TRANSPORTATION"/>
    <x v="14"/>
    <s v="GASOLINE FUEL"/>
    <n v="4205547.17119512"/>
  </r>
  <r>
    <n v="101904"/>
    <s v="REFERENCE ELECTRIFICATION - MODERATE TECHNOLOGY ADVANCEMENT"/>
    <x v="0"/>
    <m/>
    <x v="25"/>
    <s v="TRANSPORTATION"/>
    <x v="14"/>
    <s v="DIESEL FUEL"/>
    <n v="1085286.93504327"/>
  </r>
  <r>
    <n v="102056"/>
    <s v="REFERENCE ELECTRIFICATION - MODERATE TECHNOLOGY ADVANCEMENT"/>
    <x v="0"/>
    <m/>
    <x v="26"/>
    <s v="TRANSPORTATION"/>
    <x v="5"/>
    <s v="GASOLINE FUEL"/>
    <n v="49833.8261122922"/>
  </r>
  <r>
    <n v="102057"/>
    <s v="REFERENCE ELECTRIFICATION - MODERATE TECHNOLOGY ADVANCEMENT"/>
    <x v="0"/>
    <m/>
    <x v="26"/>
    <s v="TRANSPORTATION"/>
    <x v="5"/>
    <s v="DIESEL FUEL"/>
    <n v="507703.160065221"/>
  </r>
  <r>
    <n v="102058"/>
    <s v="REFERENCE ELECTRIFICATION - MODERATE TECHNOLOGY ADVANCEMENT"/>
    <x v="0"/>
    <m/>
    <x v="26"/>
    <s v="TRANSPORTATION"/>
    <x v="5"/>
    <s v="LPG FUEL"/>
    <n v="384.590798309428"/>
  </r>
  <r>
    <n v="102059"/>
    <s v="REFERENCE ELECTRIFICATION - MODERATE TECHNOLOGY ADVANCEMENT"/>
    <x v="0"/>
    <m/>
    <x v="26"/>
    <s v="TRANSPORTATION"/>
    <x v="5"/>
    <s v="COMPRESSED PIPELINE GAS"/>
    <n v="4793.66312956509"/>
  </r>
  <r>
    <n v="102060"/>
    <s v="REFERENCE ELECTRIFICATION - MODERATE TECHNOLOGY ADVANCEMENT"/>
    <x v="0"/>
    <m/>
    <x v="26"/>
    <s v="TRANSPORTATION"/>
    <x v="6"/>
    <s v="ELECTRICITY"/>
    <n v="84331.01148457651"/>
  </r>
  <r>
    <n v="102061"/>
    <s v="REFERENCE ELECTRIFICATION - MODERATE TECHNOLOGY ADVANCEMENT"/>
    <x v="0"/>
    <m/>
    <x v="26"/>
    <s v="TRANSPORTATION"/>
    <x v="6"/>
    <s v="DIESEL FUEL"/>
    <n v="77386.3519676349"/>
  </r>
  <r>
    <n v="102062"/>
    <s v="REFERENCE ELECTRIFICATION - MODERATE TECHNOLOGY ADVANCEMENT"/>
    <x v="0"/>
    <m/>
    <x v="26"/>
    <s v="TRANSPORTATION"/>
    <x v="7"/>
    <s v="DIESEL FUEL"/>
    <n v="10130904.3850976"/>
  </r>
  <r>
    <n v="102063"/>
    <s v="REFERENCE ELECTRIFICATION - MODERATE TECHNOLOGY ADVANCEMENT"/>
    <x v="0"/>
    <m/>
    <x v="26"/>
    <s v="TRANSPORTATION"/>
    <x v="7"/>
    <s v="LIQUEFIED PIPELINE GAS"/>
    <n v="0"/>
  </r>
  <r>
    <n v="102064"/>
    <s v="REFERENCE ELECTRIFICATION - MODERATE TECHNOLOGY ADVANCEMENT"/>
    <x v="0"/>
    <m/>
    <x v="26"/>
    <s v="TRANSPORTATION"/>
    <x v="8"/>
    <s v="GASOLINE FUEL"/>
    <n v="25053.8107310992"/>
  </r>
  <r>
    <n v="102065"/>
    <s v="REFERENCE ELECTRIFICATION - MODERATE TECHNOLOGY ADVANCEMENT"/>
    <x v="0"/>
    <m/>
    <x v="26"/>
    <s v="TRANSPORTATION"/>
    <x v="8"/>
    <s v="JET FUEL"/>
    <n v="2716124.52202735"/>
  </r>
  <r>
    <n v="102066"/>
    <s v="REFERENCE ELECTRIFICATION - MODERATE TECHNOLOGY ADVANCEMENT"/>
    <x v="0"/>
    <m/>
    <x v="26"/>
    <s v="TRANSPORTATION"/>
    <x v="9"/>
    <s v="DIESEL FUEL"/>
    <n v="136455.479131083"/>
  </r>
  <r>
    <n v="102067"/>
    <s v="REFERENCE ELECTRIFICATION - MODERATE TECHNOLOGY ADVANCEMENT"/>
    <x v="0"/>
    <m/>
    <x v="26"/>
    <s v="TRANSPORTATION"/>
    <x v="9"/>
    <s v="RESIDUAL FUEL OIL"/>
    <n v="4337.34026027094"/>
  </r>
  <r>
    <n v="102068"/>
    <s v="REFERENCE ELECTRIFICATION - MODERATE TECHNOLOGY ADVANCEMENT"/>
    <x v="0"/>
    <m/>
    <x v="26"/>
    <s v="TRANSPORTATION"/>
    <x v="9"/>
    <s v="LIQUEFIED PIPELINE GAS"/>
    <n v="550.584684585727"/>
  </r>
  <r>
    <n v="102069"/>
    <s v="REFERENCE ELECTRIFICATION - MODERATE TECHNOLOGY ADVANCEMENT"/>
    <x v="0"/>
    <m/>
    <x v="26"/>
    <s v="TRANSPORTATION"/>
    <x v="10"/>
    <s v="DIESEL FUEL"/>
    <n v="442461.20623842"/>
  </r>
  <r>
    <n v="102070"/>
    <s v="REFERENCE ELECTRIFICATION - MODERATE TECHNOLOGY ADVANCEMENT"/>
    <x v="0"/>
    <m/>
    <x v="26"/>
    <s v="TRANSPORTATION"/>
    <x v="10"/>
    <s v="RESIDUAL FUEL OIL"/>
    <n v="114791.51656479"/>
  </r>
  <r>
    <n v="102071"/>
    <s v="REFERENCE ELECTRIFICATION - MODERATE TECHNOLOGY ADVANCEMENT"/>
    <x v="0"/>
    <m/>
    <x v="26"/>
    <s v="TRANSPORTATION"/>
    <x v="10"/>
    <s v="JET FUEL"/>
    <n v="1688292.82134822"/>
  </r>
  <r>
    <n v="102072"/>
    <s v="REFERENCE ELECTRIFICATION - MODERATE TECHNOLOGY ADVANCEMENT"/>
    <x v="0"/>
    <m/>
    <x v="26"/>
    <s v="TRANSPORTATION"/>
    <x v="11"/>
    <s v="GASOLINE FUEL"/>
    <n v="70188.4874821016"/>
  </r>
  <r>
    <n v="102073"/>
    <s v="REFERENCE ELECTRIFICATION - MODERATE TECHNOLOGY ADVANCEMENT"/>
    <x v="0"/>
    <m/>
    <x v="26"/>
    <s v="TRANSPORTATION"/>
    <x v="12"/>
    <s v="LUBRICANTS"/>
    <n v="480085.744953201"/>
  </r>
  <r>
    <n v="102074"/>
    <s v="REFERENCE ELECTRIFICATION - MODERATE TECHNOLOGY ADVANCEMENT"/>
    <x v="0"/>
    <m/>
    <x v="26"/>
    <s v="TRANSPORTATION"/>
    <x v="13"/>
    <s v="DIESEL FUEL"/>
    <n v="280369.108136829"/>
  </r>
  <r>
    <n v="102075"/>
    <s v="REFERENCE ELECTRIFICATION - MODERATE TECHNOLOGY ADVANCEMENT"/>
    <x v="0"/>
    <m/>
    <x v="26"/>
    <s v="TRANSPORTATION"/>
    <x v="13"/>
    <s v="RESIDUAL FUEL OIL"/>
    <n v="420925.637910927"/>
  </r>
  <r>
    <n v="102076"/>
    <s v="REFERENCE ELECTRIFICATION - MODERATE TECHNOLOGY ADVANCEMENT"/>
    <x v="0"/>
    <m/>
    <x v="26"/>
    <s v="TRANSPORTATION"/>
    <x v="13"/>
    <s v="LIQUEFIED PIPELINE GAS"/>
    <n v="242.381736268973"/>
  </r>
  <r>
    <n v="102077"/>
    <s v="REFERENCE ELECTRIFICATION - MODERATE TECHNOLOGY ADVANCEMENT"/>
    <x v="0"/>
    <m/>
    <x v="26"/>
    <s v="TRANSPORTATION"/>
    <x v="14"/>
    <s v="GASOLINE FUEL"/>
    <n v="725127.792450714"/>
  </r>
  <r>
    <n v="102078"/>
    <s v="REFERENCE ELECTRIFICATION - MODERATE TECHNOLOGY ADVANCEMENT"/>
    <x v="0"/>
    <m/>
    <x v="26"/>
    <s v="TRANSPORTATION"/>
    <x v="14"/>
    <s v="DIESEL FUEL"/>
    <n v="187127.069878969"/>
  </r>
  <r>
    <n v="102230"/>
    <s v="REFERENCE ELECTRIFICATION - MODERATE TECHNOLOGY ADVANCEMENT"/>
    <x v="0"/>
    <m/>
    <x v="27"/>
    <s v="TRANSPORTATION"/>
    <x v="5"/>
    <s v="GASOLINE FUEL"/>
    <n v="87734.5041084672"/>
  </r>
  <r>
    <n v="102231"/>
    <s v="REFERENCE ELECTRIFICATION - MODERATE TECHNOLOGY ADVANCEMENT"/>
    <x v="0"/>
    <m/>
    <x v="27"/>
    <s v="TRANSPORTATION"/>
    <x v="5"/>
    <s v="DIESEL FUEL"/>
    <n v="893832.331522239"/>
  </r>
  <r>
    <n v="102232"/>
    <s v="REFERENCE ELECTRIFICATION - MODERATE TECHNOLOGY ADVANCEMENT"/>
    <x v="0"/>
    <m/>
    <x v="27"/>
    <s v="TRANSPORTATION"/>
    <x v="5"/>
    <s v="LPG FUEL"/>
    <n v="677.087946213993"/>
  </r>
  <r>
    <n v="102233"/>
    <s v="REFERENCE ELECTRIFICATION - MODERATE TECHNOLOGY ADVANCEMENT"/>
    <x v="0"/>
    <m/>
    <x v="27"/>
    <s v="TRANSPORTATION"/>
    <x v="5"/>
    <s v="COMPRESSED PIPELINE GAS"/>
    <n v="8439.441446614061"/>
  </r>
  <r>
    <n v="102234"/>
    <s v="REFERENCE ELECTRIFICATION - MODERATE TECHNOLOGY ADVANCEMENT"/>
    <x v="0"/>
    <m/>
    <x v="27"/>
    <s v="TRANSPORTATION"/>
    <x v="6"/>
    <s v="ELECTRICITY"/>
    <n v="148468.220298657"/>
  </r>
  <r>
    <n v="102235"/>
    <s v="REFERENCE ELECTRIFICATION - MODERATE TECHNOLOGY ADVANCEMENT"/>
    <x v="0"/>
    <m/>
    <x v="27"/>
    <s v="TRANSPORTATION"/>
    <x v="6"/>
    <s v="DIESEL FUEL"/>
    <n v="136241.861087384"/>
  </r>
  <r>
    <n v="102236"/>
    <s v="REFERENCE ELECTRIFICATION - MODERATE TECHNOLOGY ADVANCEMENT"/>
    <x v="0"/>
    <m/>
    <x v="27"/>
    <s v="TRANSPORTATION"/>
    <x v="7"/>
    <s v="DIESEL FUEL"/>
    <n v="24633567.8651281"/>
  </r>
  <r>
    <n v="102237"/>
    <s v="REFERENCE ELECTRIFICATION - MODERATE TECHNOLOGY ADVANCEMENT"/>
    <x v="0"/>
    <m/>
    <x v="27"/>
    <s v="TRANSPORTATION"/>
    <x v="7"/>
    <s v="LIQUEFIED PIPELINE GAS"/>
    <n v="0"/>
  </r>
  <r>
    <n v="102238"/>
    <s v="REFERENCE ELECTRIFICATION - MODERATE TECHNOLOGY ADVANCEMENT"/>
    <x v="0"/>
    <m/>
    <x v="27"/>
    <s v="TRANSPORTATION"/>
    <x v="8"/>
    <s v="GASOLINE FUEL"/>
    <n v="30665.6622909496"/>
  </r>
  <r>
    <n v="102239"/>
    <s v="REFERENCE ELECTRIFICATION - MODERATE TECHNOLOGY ADVANCEMENT"/>
    <x v="0"/>
    <m/>
    <x v="27"/>
    <s v="TRANSPORTATION"/>
    <x v="8"/>
    <s v="JET FUEL"/>
    <n v="3324514.51105072"/>
  </r>
  <r>
    <n v="102240"/>
    <s v="REFERENCE ELECTRIFICATION - MODERATE TECHNOLOGY ADVANCEMENT"/>
    <x v="0"/>
    <m/>
    <x v="27"/>
    <s v="TRANSPORTATION"/>
    <x v="9"/>
    <s v="DIESEL FUEL"/>
    <n v="139306.833039752"/>
  </r>
  <r>
    <n v="102241"/>
    <s v="REFERENCE ELECTRIFICATION - MODERATE TECHNOLOGY ADVANCEMENT"/>
    <x v="0"/>
    <m/>
    <x v="27"/>
    <s v="TRANSPORTATION"/>
    <x v="9"/>
    <s v="RESIDUAL FUEL OIL"/>
    <n v="4427.97269352391"/>
  </r>
  <r>
    <n v="102242"/>
    <s v="REFERENCE ELECTRIFICATION - MODERATE TECHNOLOGY ADVANCEMENT"/>
    <x v="0"/>
    <m/>
    <x v="27"/>
    <s v="TRANSPORTATION"/>
    <x v="9"/>
    <s v="LIQUEFIED PIPELINE GAS"/>
    <n v="562.08962233131"/>
  </r>
  <r>
    <n v="102243"/>
    <s v="REFERENCE ELECTRIFICATION - MODERATE TECHNOLOGY ADVANCEMENT"/>
    <x v="0"/>
    <m/>
    <x v="27"/>
    <s v="TRANSPORTATION"/>
    <x v="10"/>
    <s v="DIESEL FUEL"/>
    <n v="778971.183731502"/>
  </r>
  <r>
    <n v="102244"/>
    <s v="REFERENCE ELECTRIFICATION - MODERATE TECHNOLOGY ADVANCEMENT"/>
    <x v="0"/>
    <m/>
    <x v="27"/>
    <s v="TRANSPORTATION"/>
    <x v="10"/>
    <s v="RESIDUAL FUEL OIL"/>
    <n v="202095.194516613"/>
  </r>
  <r>
    <n v="102245"/>
    <s v="REFERENCE ELECTRIFICATION - MODERATE TECHNOLOGY ADVANCEMENT"/>
    <x v="0"/>
    <m/>
    <x v="27"/>
    <s v="TRANSPORTATION"/>
    <x v="10"/>
    <s v="JET FUEL"/>
    <n v="2972309.07249836"/>
  </r>
  <r>
    <n v="102246"/>
    <s v="REFERENCE ELECTRIFICATION - MODERATE TECHNOLOGY ADVANCEMENT"/>
    <x v="0"/>
    <m/>
    <x v="27"/>
    <s v="TRANSPORTATION"/>
    <x v="11"/>
    <s v="GASOLINE FUEL"/>
    <n v="123569.724096432"/>
  </r>
  <r>
    <n v="102247"/>
    <s v="REFERENCE ELECTRIFICATION - MODERATE TECHNOLOGY ADVANCEMENT"/>
    <x v="0"/>
    <m/>
    <x v="27"/>
    <s v="TRANSPORTATION"/>
    <x v="12"/>
    <s v="LUBRICANTS"/>
    <n v="845210.734333395"/>
  </r>
  <r>
    <n v="102248"/>
    <s v="REFERENCE ELECTRIFICATION - MODERATE TECHNOLOGY ADVANCEMENT"/>
    <x v="0"/>
    <m/>
    <x v="27"/>
    <s v="TRANSPORTATION"/>
    <x v="13"/>
    <s v="DIESEL FUEL"/>
    <n v="286227.660372669"/>
  </r>
  <r>
    <n v="102249"/>
    <s v="REFERENCE ELECTRIFICATION - MODERATE TECHNOLOGY ADVANCEMENT"/>
    <x v="0"/>
    <m/>
    <x v="27"/>
    <s v="TRANSPORTATION"/>
    <x v="13"/>
    <s v="RESIDUAL FUEL OIL"/>
    <n v="429721.239015104"/>
  </r>
  <r>
    <n v="102250"/>
    <s v="REFERENCE ELECTRIFICATION - MODERATE TECHNOLOGY ADVANCEMENT"/>
    <x v="0"/>
    <m/>
    <x v="27"/>
    <s v="TRANSPORTATION"/>
    <x v="13"/>
    <s v="LIQUEFIED PIPELINE GAS"/>
    <n v="247.446509889654"/>
  </r>
  <r>
    <n v="102251"/>
    <s v="REFERENCE ELECTRIFICATION - MODERATE TECHNOLOGY ADVANCEMENT"/>
    <x v="0"/>
    <m/>
    <x v="27"/>
    <s v="TRANSPORTATION"/>
    <x v="14"/>
    <s v="GASOLINE FUEL"/>
    <n v="1276617.35509886"/>
  </r>
  <r>
    <n v="102252"/>
    <s v="REFERENCE ELECTRIFICATION - MODERATE TECHNOLOGY ADVANCEMENT"/>
    <x v="0"/>
    <m/>
    <x v="27"/>
    <s v="TRANSPORTATION"/>
    <x v="14"/>
    <s v="DIESEL FUEL"/>
    <n v="329444.916473156"/>
  </r>
  <r>
    <n v="102404"/>
    <s v="REFERENCE ELECTRIFICATION - MODERATE TECHNOLOGY ADVANCEMENT"/>
    <x v="0"/>
    <m/>
    <x v="28"/>
    <s v="TRANSPORTATION"/>
    <x v="5"/>
    <s v="GASOLINE FUEL"/>
    <n v="122422.926184123"/>
  </r>
  <r>
    <n v="102405"/>
    <s v="REFERENCE ELECTRIFICATION - MODERATE TECHNOLOGY ADVANCEMENT"/>
    <x v="0"/>
    <m/>
    <x v="28"/>
    <s v="TRANSPORTATION"/>
    <x v="5"/>
    <s v="DIESEL FUEL"/>
    <n v="1247235.28849773"/>
  </r>
  <r>
    <n v="102406"/>
    <s v="REFERENCE ELECTRIFICATION - MODERATE TECHNOLOGY ADVANCEMENT"/>
    <x v="0"/>
    <m/>
    <x v="28"/>
    <s v="TRANSPORTATION"/>
    <x v="5"/>
    <s v="LPG FUEL"/>
    <n v="944.794622159559"/>
  </r>
  <r>
    <n v="102407"/>
    <s v="REFERENCE ELECTRIFICATION - MODERATE TECHNOLOGY ADVANCEMENT"/>
    <x v="0"/>
    <m/>
    <x v="28"/>
    <s v="TRANSPORTATION"/>
    <x v="5"/>
    <s v="COMPRESSED PIPELINE GAS"/>
    <n v="11776.2233656297"/>
  </r>
  <r>
    <n v="102408"/>
    <s v="REFERENCE ELECTRIFICATION - MODERATE TECHNOLOGY ADVANCEMENT"/>
    <x v="0"/>
    <m/>
    <x v="28"/>
    <s v="TRANSPORTATION"/>
    <x v="6"/>
    <s v="ELECTRICITY"/>
    <n v="207169.507128456"/>
  </r>
  <r>
    <n v="102409"/>
    <s v="REFERENCE ELECTRIFICATION - MODERATE TECHNOLOGY ADVANCEMENT"/>
    <x v="0"/>
    <m/>
    <x v="28"/>
    <s v="TRANSPORTATION"/>
    <x v="6"/>
    <s v="DIESEL FUEL"/>
    <n v="190109.096444744"/>
  </r>
  <r>
    <n v="102410"/>
    <s v="REFERENCE ELECTRIFICATION - MODERATE TECHNOLOGY ADVANCEMENT"/>
    <x v="0"/>
    <m/>
    <x v="28"/>
    <s v="TRANSPORTATION"/>
    <x v="7"/>
    <s v="DIESEL FUEL"/>
    <n v="1514.30751103757"/>
  </r>
  <r>
    <n v="102411"/>
    <s v="REFERENCE ELECTRIFICATION - MODERATE TECHNOLOGY ADVANCEMENT"/>
    <x v="0"/>
    <m/>
    <x v="28"/>
    <s v="TRANSPORTATION"/>
    <x v="7"/>
    <s v="LIQUEFIED PIPELINE GAS"/>
    <n v="0"/>
  </r>
  <r>
    <n v="102412"/>
    <s v="REFERENCE ELECTRIFICATION - MODERATE TECHNOLOGY ADVANCEMENT"/>
    <x v="0"/>
    <m/>
    <x v="28"/>
    <s v="TRANSPORTATION"/>
    <x v="8"/>
    <s v="GASOLINE FUEL"/>
    <n v="136033.100157628"/>
  </r>
  <r>
    <n v="102413"/>
    <s v="REFERENCE ELECTRIFICATION - MODERATE TECHNOLOGY ADVANCEMENT"/>
    <x v="0"/>
    <m/>
    <x v="28"/>
    <s v="TRANSPORTATION"/>
    <x v="8"/>
    <s v="JET FUEL"/>
    <n v="14747570.4638775"/>
  </r>
  <r>
    <n v="102414"/>
    <s v="REFERENCE ELECTRIFICATION - MODERATE TECHNOLOGY ADVANCEMENT"/>
    <x v="0"/>
    <m/>
    <x v="28"/>
    <s v="TRANSPORTATION"/>
    <x v="9"/>
    <s v="DIESEL FUEL"/>
    <n v="142392.560917401"/>
  </r>
  <r>
    <n v="102415"/>
    <s v="REFERENCE ELECTRIFICATION - MODERATE TECHNOLOGY ADVANCEMENT"/>
    <x v="0"/>
    <m/>
    <x v="28"/>
    <s v="TRANSPORTATION"/>
    <x v="9"/>
    <s v="RESIDUAL FUEL OIL"/>
    <n v="4526.05488004509"/>
  </r>
  <r>
    <n v="102416"/>
    <s v="REFERENCE ELECTRIFICATION - MODERATE TECHNOLOGY ADVANCEMENT"/>
    <x v="0"/>
    <m/>
    <x v="28"/>
    <s v="TRANSPORTATION"/>
    <x v="9"/>
    <s v="LIQUEFIED PIPELINE GAS"/>
    <n v="574.540236414759"/>
  </r>
  <r>
    <n v="102417"/>
    <s v="REFERENCE ELECTRIFICATION - MODERATE TECHNOLOGY ADVANCEMENT"/>
    <x v="0"/>
    <m/>
    <x v="28"/>
    <s v="TRANSPORTATION"/>
    <x v="10"/>
    <s v="DIESEL FUEL"/>
    <n v="1086960.40052408"/>
  </r>
  <r>
    <n v="102418"/>
    <s v="REFERENCE ELECTRIFICATION - MODERATE TECHNOLOGY ADVANCEMENT"/>
    <x v="0"/>
    <m/>
    <x v="28"/>
    <s v="TRANSPORTATION"/>
    <x v="10"/>
    <s v="RESIDUAL FUEL OIL"/>
    <n v="281999.486198562"/>
  </r>
  <r>
    <n v="102419"/>
    <s v="REFERENCE ELECTRIFICATION - MODERATE TECHNOLOGY ADVANCEMENT"/>
    <x v="0"/>
    <m/>
    <x v="28"/>
    <s v="TRANSPORTATION"/>
    <x v="10"/>
    <s v="JET FUEL"/>
    <n v="4147499.06979585"/>
  </r>
  <r>
    <n v="102420"/>
    <s v="REFERENCE ELECTRIFICATION - MODERATE TECHNOLOGY ADVANCEMENT"/>
    <x v="0"/>
    <m/>
    <x v="28"/>
    <s v="TRANSPORTATION"/>
    <x v="11"/>
    <s v="GASOLINE FUEL"/>
    <n v="172426.656597357"/>
  </r>
  <r>
    <n v="102421"/>
    <s v="REFERENCE ELECTRIFICATION - MODERATE TECHNOLOGY ADVANCEMENT"/>
    <x v="0"/>
    <m/>
    <x v="28"/>
    <s v="TRANSPORTATION"/>
    <x v="12"/>
    <s v="LUBRICANTS"/>
    <n v="1179389.70979309"/>
  </r>
  <r>
    <n v="102422"/>
    <s v="REFERENCE ELECTRIFICATION - MODERATE TECHNOLOGY ADVANCEMENT"/>
    <x v="0"/>
    <m/>
    <x v="28"/>
    <s v="TRANSPORTATION"/>
    <x v="13"/>
    <s v="DIESEL FUEL"/>
    <n v="292567.77055746"/>
  </r>
  <r>
    <n v="102423"/>
    <s v="REFERENCE ELECTRIFICATION - MODERATE TECHNOLOGY ADVANCEMENT"/>
    <x v="0"/>
    <m/>
    <x v="28"/>
    <s v="TRANSPORTATION"/>
    <x v="13"/>
    <s v="RESIDUAL FUEL OIL"/>
    <n v="439239.815942832"/>
  </r>
  <r>
    <n v="102424"/>
    <s v="REFERENCE ELECTRIFICATION - MODERATE TECHNOLOGY ADVANCEMENT"/>
    <x v="0"/>
    <m/>
    <x v="28"/>
    <s v="TRANSPORTATION"/>
    <x v="13"/>
    <s v="LIQUEFIED PIPELINE GAS"/>
    <n v="252.927594895555"/>
  </r>
  <r>
    <n v="102425"/>
    <s v="REFERENCE ELECTRIFICATION - MODERATE TECHNOLOGY ADVANCEMENT"/>
    <x v="0"/>
    <m/>
    <x v="28"/>
    <s v="TRANSPORTATION"/>
    <x v="14"/>
    <s v="GASOLINE FUEL"/>
    <n v="1781365.65330578"/>
  </r>
  <r>
    <n v="102426"/>
    <s v="REFERENCE ELECTRIFICATION - MODERATE TECHNOLOGY ADVANCEMENT"/>
    <x v="0"/>
    <m/>
    <x v="28"/>
    <s v="TRANSPORTATION"/>
    <x v="14"/>
    <s v="DIESEL FUEL"/>
    <n v="459700.674221233"/>
  </r>
  <r>
    <n v="102578"/>
    <s v="REFERENCE ELECTRIFICATION - MODERATE TECHNOLOGY ADVANCEMENT"/>
    <x v="0"/>
    <m/>
    <x v="29"/>
    <s v="TRANSPORTATION"/>
    <x v="5"/>
    <s v="GASOLINE FUEL"/>
    <n v="63139.5709520937"/>
  </r>
  <r>
    <n v="102579"/>
    <s v="REFERENCE ELECTRIFICATION - MODERATE TECHNOLOGY ADVANCEMENT"/>
    <x v="0"/>
    <m/>
    <x v="29"/>
    <s v="TRANSPORTATION"/>
    <x v="5"/>
    <s v="DIESEL FUEL"/>
    <n v="643261.057766407"/>
  </r>
  <r>
    <n v="102580"/>
    <s v="REFERENCE ELECTRIFICATION - MODERATE TECHNOLOGY ADVANCEMENT"/>
    <x v="0"/>
    <m/>
    <x v="29"/>
    <s v="TRANSPORTATION"/>
    <x v="5"/>
    <s v="LPG FUEL"/>
    <n v="487.277415598454"/>
  </r>
  <r>
    <n v="102581"/>
    <s v="REFERENCE ELECTRIFICATION - MODERATE TECHNOLOGY ADVANCEMENT"/>
    <x v="0"/>
    <m/>
    <x v="29"/>
    <s v="TRANSPORTATION"/>
    <x v="5"/>
    <s v="COMPRESSED PIPELINE GAS"/>
    <n v="6073.58208072556"/>
  </r>
  <r>
    <n v="102582"/>
    <s v="REFERENCE ELECTRIFICATION - MODERATE TECHNOLOGY ADVANCEMENT"/>
    <x v="0"/>
    <m/>
    <x v="29"/>
    <s v="TRANSPORTATION"/>
    <x v="6"/>
    <s v="ELECTRICITY"/>
    <n v="106847.583227788"/>
  </r>
  <r>
    <n v="102583"/>
    <s v="REFERENCE ELECTRIFICATION - MODERATE TECHNOLOGY ADVANCEMENT"/>
    <x v="0"/>
    <m/>
    <x v="29"/>
    <s v="TRANSPORTATION"/>
    <x v="6"/>
    <s v="DIESEL FUEL"/>
    <n v="98048.68383523449"/>
  </r>
  <r>
    <n v="102584"/>
    <s v="REFERENCE ELECTRIFICATION - MODERATE TECHNOLOGY ADVANCEMENT"/>
    <x v="0"/>
    <m/>
    <x v="29"/>
    <s v="TRANSPORTATION"/>
    <x v="7"/>
    <s v="DIESEL FUEL"/>
    <n v="10145.8603247553"/>
  </r>
  <r>
    <n v="102585"/>
    <s v="REFERENCE ELECTRIFICATION - MODERATE TECHNOLOGY ADVANCEMENT"/>
    <x v="0"/>
    <m/>
    <x v="29"/>
    <s v="TRANSPORTATION"/>
    <x v="7"/>
    <s v="LIQUEFIED PIPELINE GAS"/>
    <n v="0"/>
  </r>
  <r>
    <n v="102586"/>
    <s v="REFERENCE ELECTRIFICATION - MODERATE TECHNOLOGY ADVANCEMENT"/>
    <x v="0"/>
    <m/>
    <x v="29"/>
    <s v="TRANSPORTATION"/>
    <x v="8"/>
    <s v="GASOLINE FUEL"/>
    <n v="9804.323916517649"/>
  </r>
  <r>
    <n v="102587"/>
    <s v="REFERENCE ELECTRIFICATION - MODERATE TECHNOLOGY ADVANCEMENT"/>
    <x v="0"/>
    <m/>
    <x v="29"/>
    <s v="TRANSPORTATION"/>
    <x v="8"/>
    <s v="JET FUEL"/>
    <n v="1062902.76147481"/>
  </r>
  <r>
    <n v="102588"/>
    <s v="REFERENCE ELECTRIFICATION - MODERATE TECHNOLOGY ADVANCEMENT"/>
    <x v="0"/>
    <m/>
    <x v="29"/>
    <s v="TRANSPORTATION"/>
    <x v="9"/>
    <s v="DIESEL FUEL"/>
    <n v="230388.797112409"/>
  </r>
  <r>
    <n v="102589"/>
    <s v="REFERENCE ELECTRIFICATION - MODERATE TECHNOLOGY ADVANCEMENT"/>
    <x v="0"/>
    <m/>
    <x v="29"/>
    <s v="TRANSPORTATION"/>
    <x v="9"/>
    <s v="RESIDUAL FUEL OIL"/>
    <n v="7323.08157645406"/>
  </r>
  <r>
    <n v="102590"/>
    <s v="REFERENCE ELECTRIFICATION - MODERATE TECHNOLOGY ADVANCEMENT"/>
    <x v="0"/>
    <m/>
    <x v="29"/>
    <s v="TRANSPORTATION"/>
    <x v="9"/>
    <s v="LIQUEFIED PIPELINE GAS"/>
    <n v="929.596554113936"/>
  </r>
  <r>
    <n v="102591"/>
    <s v="REFERENCE ELECTRIFICATION - MODERATE TECHNOLOGY ADVANCEMENT"/>
    <x v="0"/>
    <m/>
    <x v="29"/>
    <s v="TRANSPORTATION"/>
    <x v="10"/>
    <s v="DIESEL FUEL"/>
    <n v="560599.353978738"/>
  </r>
  <r>
    <n v="102592"/>
    <s v="REFERENCE ELECTRIFICATION - MODERATE TECHNOLOGY ADVANCEMENT"/>
    <x v="0"/>
    <m/>
    <x v="29"/>
    <s v="TRANSPORTATION"/>
    <x v="10"/>
    <s v="RESIDUAL FUEL OIL"/>
    <n v="145441.112398416"/>
  </r>
  <r>
    <n v="102593"/>
    <s v="REFERENCE ELECTRIFICATION - MODERATE TECHNOLOGY ADVANCEMENT"/>
    <x v="0"/>
    <m/>
    <x v="29"/>
    <s v="TRANSPORTATION"/>
    <x v="10"/>
    <s v="JET FUEL"/>
    <n v="2139070.84198644"/>
  </r>
  <r>
    <n v="102594"/>
    <s v="REFERENCE ELECTRIFICATION - MODERATE TECHNOLOGY ADVANCEMENT"/>
    <x v="0"/>
    <m/>
    <x v="29"/>
    <s v="TRANSPORTATION"/>
    <x v="11"/>
    <s v="GASOLINE FUEL"/>
    <n v="88928.97317196301"/>
  </r>
  <r>
    <n v="102595"/>
    <s v="REFERENCE ELECTRIFICATION - MODERATE TECHNOLOGY ADVANCEMENT"/>
    <x v="0"/>
    <m/>
    <x v="29"/>
    <s v="TRANSPORTATION"/>
    <x v="12"/>
    <s v="LUBRICANTS"/>
    <n v="608269.730047568"/>
  </r>
  <r>
    <n v="102596"/>
    <s v="REFERENCE ELECTRIFICATION - MODERATE TECHNOLOGY ADVANCEMENT"/>
    <x v="0"/>
    <m/>
    <x v="29"/>
    <s v="TRANSPORTATION"/>
    <x v="13"/>
    <s v="DIESEL FUEL"/>
    <n v="473369.7905166"/>
  </r>
  <r>
    <n v="102597"/>
    <s v="REFERENCE ELECTRIFICATION - MODERATE TECHNOLOGY ADVANCEMENT"/>
    <x v="0"/>
    <m/>
    <x v="29"/>
    <s v="TRANSPORTATION"/>
    <x v="13"/>
    <s v="RESIDUAL FUEL OIL"/>
    <n v="710682.722376531"/>
  </r>
  <r>
    <n v="102598"/>
    <s v="REFERENCE ELECTRIFICATION - MODERATE TECHNOLOGY ADVANCEMENT"/>
    <x v="0"/>
    <m/>
    <x v="29"/>
    <s v="TRANSPORTATION"/>
    <x v="13"/>
    <s v="LIQUEFIED PIPELINE GAS"/>
    <n v="409.232645084061"/>
  </r>
  <r>
    <n v="102599"/>
    <s v="REFERENCE ELECTRIFICATION - MODERATE TECHNOLOGY ADVANCEMENT"/>
    <x v="0"/>
    <m/>
    <x v="29"/>
    <s v="TRANSPORTATION"/>
    <x v="14"/>
    <s v="GASOLINE FUEL"/>
    <n v="918738.561185526"/>
  </r>
  <r>
    <n v="102600"/>
    <s v="REFERENCE ELECTRIFICATION - MODERATE TECHNOLOGY ADVANCEMENT"/>
    <x v="0"/>
    <m/>
    <x v="29"/>
    <s v="TRANSPORTATION"/>
    <x v="14"/>
    <s v="DIESEL FUEL"/>
    <n v="237090.422859709"/>
  </r>
  <r>
    <n v="102752"/>
    <s v="REFERENCE ELECTRIFICATION - MODERATE TECHNOLOGY ADVANCEMENT"/>
    <x v="0"/>
    <m/>
    <x v="30"/>
    <s v="TRANSPORTATION"/>
    <x v="5"/>
    <s v="GASOLINE FUEL"/>
    <n v="391067.187089773"/>
  </r>
  <r>
    <n v="102753"/>
    <s v="REFERENCE ELECTRIFICATION - MODERATE TECHNOLOGY ADVANCEMENT"/>
    <x v="0"/>
    <m/>
    <x v="30"/>
    <s v="TRANSPORTATION"/>
    <x v="5"/>
    <s v="DIESEL FUEL"/>
    <n v="3984162.20813358"/>
  </r>
  <r>
    <n v="102754"/>
    <s v="REFERENCE ELECTRIFICATION - MODERATE TECHNOLOGY ADVANCEMENT"/>
    <x v="0"/>
    <m/>
    <x v="30"/>
    <s v="TRANSPORTATION"/>
    <x v="5"/>
    <s v="LPG FUEL"/>
    <n v="3018.04724639395"/>
  </r>
  <r>
    <n v="102755"/>
    <s v="REFERENCE ELECTRIFICATION - MODERATE TECHNOLOGY ADVANCEMENT"/>
    <x v="0"/>
    <m/>
    <x v="30"/>
    <s v="TRANSPORTATION"/>
    <x v="5"/>
    <s v="COMPRESSED PIPELINE GAS"/>
    <n v="37617.9094037609"/>
  </r>
  <r>
    <n v="102756"/>
    <s v="REFERENCE ELECTRIFICATION - MODERATE TECHNOLOGY ADVANCEMENT"/>
    <x v="0"/>
    <m/>
    <x v="30"/>
    <s v="TRANSPORTATION"/>
    <x v="6"/>
    <s v="ELECTRICITY"/>
    <n v="661781.244157249"/>
  </r>
  <r>
    <n v="102757"/>
    <s v="REFERENCE ELECTRIFICATION - MODERATE TECHNOLOGY ADVANCEMENT"/>
    <x v="0"/>
    <m/>
    <x v="30"/>
    <s v="TRANSPORTATION"/>
    <x v="6"/>
    <s v="DIESEL FUEL"/>
    <n v="607283.5530414419"/>
  </r>
  <r>
    <n v="102758"/>
    <s v="REFERENCE ELECTRIFICATION - MODERATE TECHNOLOGY ADVANCEMENT"/>
    <x v="0"/>
    <m/>
    <x v="30"/>
    <s v="TRANSPORTATION"/>
    <x v="7"/>
    <s v="DIESEL FUEL"/>
    <n v="201153.690486686"/>
  </r>
  <r>
    <n v="102759"/>
    <s v="REFERENCE ELECTRIFICATION - MODERATE TECHNOLOGY ADVANCEMENT"/>
    <x v="0"/>
    <m/>
    <x v="30"/>
    <s v="TRANSPORTATION"/>
    <x v="7"/>
    <s v="LIQUEFIED PIPELINE GAS"/>
    <n v="0"/>
  </r>
  <r>
    <n v="102760"/>
    <s v="REFERENCE ELECTRIFICATION - MODERATE TECHNOLOGY ADVANCEMENT"/>
    <x v="0"/>
    <m/>
    <x v="30"/>
    <s v="TRANSPORTATION"/>
    <x v="8"/>
    <s v="GASOLINE FUEL"/>
    <n v="1033373.72036924"/>
  </r>
  <r>
    <n v="102761"/>
    <s v="REFERENCE ELECTRIFICATION - MODERATE TECHNOLOGY ADVANCEMENT"/>
    <x v="0"/>
    <m/>
    <x v="30"/>
    <s v="TRANSPORTATION"/>
    <x v="8"/>
    <s v="JET FUEL"/>
    <n v="112029732.021145"/>
  </r>
  <r>
    <n v="102762"/>
    <s v="REFERENCE ELECTRIFICATION - MODERATE TECHNOLOGY ADVANCEMENT"/>
    <x v="0"/>
    <m/>
    <x v="30"/>
    <s v="TRANSPORTATION"/>
    <x v="9"/>
    <s v="DIESEL FUEL"/>
    <n v="4463768.46511901"/>
  </r>
  <r>
    <n v="102763"/>
    <s v="REFERENCE ELECTRIFICATION - MODERATE TECHNOLOGY ADVANCEMENT"/>
    <x v="0"/>
    <m/>
    <x v="30"/>
    <s v="TRANSPORTATION"/>
    <x v="9"/>
    <s v="RESIDUAL FUEL OIL"/>
    <n v="141884.245319969"/>
  </r>
  <r>
    <n v="102764"/>
    <s v="REFERENCE ELECTRIFICATION - MODERATE TECHNOLOGY ADVANCEMENT"/>
    <x v="0"/>
    <m/>
    <x v="30"/>
    <s v="TRANSPORTATION"/>
    <x v="9"/>
    <s v="LIQUEFIED PIPELINE GAS"/>
    <n v="18010.874814857"/>
  </r>
  <r>
    <n v="102765"/>
    <s v="REFERENCE ELECTRIFICATION - MODERATE TECHNOLOGY ADVANCEMENT"/>
    <x v="0"/>
    <m/>
    <x v="30"/>
    <s v="TRANSPORTATION"/>
    <x v="10"/>
    <s v="DIESEL FUEL"/>
    <n v="3472180.90238764"/>
  </r>
  <r>
    <n v="102766"/>
    <s v="REFERENCE ELECTRIFICATION - MODERATE TECHNOLOGY ADVANCEMENT"/>
    <x v="0"/>
    <m/>
    <x v="30"/>
    <s v="TRANSPORTATION"/>
    <x v="10"/>
    <s v="RESIDUAL FUEL OIL"/>
    <n v="900817.757472743"/>
  </r>
  <r>
    <n v="102767"/>
    <s v="REFERENCE ELECTRIFICATION - MODERATE TECHNOLOGY ADVANCEMENT"/>
    <x v="0"/>
    <m/>
    <x v="30"/>
    <s v="TRANSPORTATION"/>
    <x v="10"/>
    <s v="JET FUEL"/>
    <n v="13248750.4198609"/>
  </r>
  <r>
    <n v="102768"/>
    <s v="REFERENCE ELECTRIFICATION - MODERATE TECHNOLOGY ADVANCEMENT"/>
    <x v="0"/>
    <m/>
    <x v="30"/>
    <s v="TRANSPORTATION"/>
    <x v="11"/>
    <s v="GASOLINE FUEL"/>
    <n v="550798.855056019"/>
  </r>
  <r>
    <n v="102769"/>
    <s v="REFERENCE ELECTRIFICATION - MODERATE TECHNOLOGY ADVANCEMENT"/>
    <x v="0"/>
    <m/>
    <x v="30"/>
    <s v="TRANSPORTATION"/>
    <x v="12"/>
    <s v="LUBRICANTS"/>
    <n v="3767436.62864042"/>
  </r>
  <r>
    <n v="102770"/>
    <s v="REFERENCE ELECTRIFICATION - MODERATE TECHNOLOGY ADVANCEMENT"/>
    <x v="0"/>
    <m/>
    <x v="30"/>
    <s v="TRANSPORTATION"/>
    <x v="13"/>
    <s v="DIESEL FUEL"/>
    <n v="9171509.942026529"/>
  </r>
  <r>
    <n v="102771"/>
    <s v="REFERENCE ELECTRIFICATION - MODERATE TECHNOLOGY ADVANCEMENT"/>
    <x v="0"/>
    <m/>
    <x v="30"/>
    <s v="TRANSPORTATION"/>
    <x v="13"/>
    <s v="RESIDUAL FUEL OIL"/>
    <n v="13769433.082727"/>
  </r>
  <r>
    <n v="102772"/>
    <s v="REFERENCE ELECTRIFICATION - MODERATE TECHNOLOGY ADVANCEMENT"/>
    <x v="0"/>
    <m/>
    <x v="30"/>
    <s v="TRANSPORTATION"/>
    <x v="13"/>
    <s v="LIQUEFIED PIPELINE GAS"/>
    <n v="7928.85678001174"/>
  </r>
  <r>
    <n v="102773"/>
    <s v="REFERENCE ELECTRIFICATION - MODERATE TECHNOLOGY ADVANCEMENT"/>
    <x v="0"/>
    <m/>
    <x v="30"/>
    <s v="TRANSPORTATION"/>
    <x v="14"/>
    <s v="GASOLINE FUEL"/>
    <n v="5690385.59141199"/>
  </r>
  <r>
    <n v="102774"/>
    <s v="REFERENCE ELECTRIFICATION - MODERATE TECHNOLOGY ADVANCEMENT"/>
    <x v="0"/>
    <m/>
    <x v="30"/>
    <s v="TRANSPORTATION"/>
    <x v="14"/>
    <s v="DIESEL FUEL"/>
    <n v="1468465.54950492"/>
  </r>
  <r>
    <n v="102926"/>
    <s v="REFERENCE ELECTRIFICATION - MODERATE TECHNOLOGY ADVANCEMENT"/>
    <x v="0"/>
    <m/>
    <x v="31"/>
    <s v="TRANSPORTATION"/>
    <x v="5"/>
    <s v="GASOLINE FUEL"/>
    <n v="96283.1221540166"/>
  </r>
  <r>
    <n v="102927"/>
    <s v="REFERENCE ELECTRIFICATION - MODERATE TECHNOLOGY ADVANCEMENT"/>
    <x v="0"/>
    <m/>
    <x v="31"/>
    <s v="TRANSPORTATION"/>
    <x v="5"/>
    <s v="DIESEL FUEL"/>
    <n v="980924.9899534039"/>
  </r>
  <r>
    <n v="102928"/>
    <s v="REFERENCE ELECTRIFICATION - MODERATE TECHNOLOGY ADVANCEMENT"/>
    <x v="0"/>
    <m/>
    <x v="31"/>
    <s v="TRANSPORTATION"/>
    <x v="5"/>
    <s v="LPG FUEL"/>
    <n v="743.061604972842"/>
  </r>
  <r>
    <n v="102929"/>
    <s v="REFERENCE ELECTRIFICATION - MODERATE TECHNOLOGY ADVANCEMENT"/>
    <x v="0"/>
    <m/>
    <x v="31"/>
    <s v="TRANSPORTATION"/>
    <x v="5"/>
    <s v="COMPRESSED PIPELINE GAS"/>
    <n v="9261.758301060379"/>
  </r>
  <r>
    <n v="102930"/>
    <s v="REFERENCE ELECTRIFICATION - MODERATE TECHNOLOGY ADVANCEMENT"/>
    <x v="0"/>
    <m/>
    <x v="31"/>
    <s v="TRANSPORTATION"/>
    <x v="6"/>
    <s v="ELECTRICITY"/>
    <n v="162934.571025009"/>
  </r>
  <r>
    <n v="102931"/>
    <s v="REFERENCE ELECTRIFICATION - MODERATE TECHNOLOGY ADVANCEMENT"/>
    <x v="0"/>
    <m/>
    <x v="31"/>
    <s v="TRANSPORTATION"/>
    <x v="6"/>
    <s v="DIESEL FUEL"/>
    <n v="149516.907707707"/>
  </r>
  <r>
    <n v="102932"/>
    <s v="REFERENCE ELECTRIFICATION - MODERATE TECHNOLOGY ADVANCEMENT"/>
    <x v="0"/>
    <m/>
    <x v="31"/>
    <s v="TRANSPORTATION"/>
    <x v="7"/>
    <s v="DIESEL FUEL"/>
    <n v="5440646.12660712"/>
  </r>
  <r>
    <n v="102933"/>
    <s v="REFERENCE ELECTRIFICATION - MODERATE TECHNOLOGY ADVANCEMENT"/>
    <x v="0"/>
    <m/>
    <x v="31"/>
    <s v="TRANSPORTATION"/>
    <x v="7"/>
    <s v="LIQUEFIED PIPELINE GAS"/>
    <n v="0"/>
  </r>
  <r>
    <n v="102934"/>
    <s v="REFERENCE ELECTRIFICATION - MODERATE TECHNOLOGY ADVANCEMENT"/>
    <x v="0"/>
    <m/>
    <x v="31"/>
    <s v="TRANSPORTATION"/>
    <x v="8"/>
    <s v="GASOLINE FUEL"/>
    <n v="31403.1333287627"/>
  </r>
  <r>
    <n v="102935"/>
    <s v="REFERENCE ELECTRIFICATION - MODERATE TECHNOLOGY ADVANCEMENT"/>
    <x v="0"/>
    <m/>
    <x v="31"/>
    <s v="TRANSPORTATION"/>
    <x v="8"/>
    <s v="JET FUEL"/>
    <n v="3404464.95019101"/>
  </r>
  <r>
    <n v="102936"/>
    <s v="REFERENCE ELECTRIFICATION - MODERATE TECHNOLOGY ADVANCEMENT"/>
    <x v="0"/>
    <m/>
    <x v="31"/>
    <s v="TRANSPORTATION"/>
    <x v="9"/>
    <s v="DIESEL FUEL"/>
    <n v="86105.4281132802"/>
  </r>
  <r>
    <n v="102937"/>
    <s v="REFERENCE ELECTRIFICATION - MODERATE TECHNOLOGY ADVANCEMENT"/>
    <x v="0"/>
    <m/>
    <x v="31"/>
    <s v="TRANSPORTATION"/>
    <x v="9"/>
    <s v="RESIDUAL FUEL OIL"/>
    <n v="2736.92593629627"/>
  </r>
  <r>
    <n v="102938"/>
    <s v="REFERENCE ELECTRIFICATION - MODERATE TECHNOLOGY ADVANCEMENT"/>
    <x v="0"/>
    <m/>
    <x v="31"/>
    <s v="TRANSPORTATION"/>
    <x v="9"/>
    <s v="LIQUEFIED PIPELINE GAS"/>
    <n v="347.427089632125"/>
  </r>
  <r>
    <n v="102939"/>
    <s v="REFERENCE ELECTRIFICATION - MODERATE TECHNOLOGY ADVANCEMENT"/>
    <x v="0"/>
    <m/>
    <x v="31"/>
    <s v="TRANSPORTATION"/>
    <x v="10"/>
    <s v="DIESEL FUEL"/>
    <n v="854872.075699584"/>
  </r>
  <r>
    <n v="102940"/>
    <s v="REFERENCE ELECTRIFICATION - MODERATE TECHNOLOGY ADVANCEMENT"/>
    <x v="0"/>
    <m/>
    <x v="31"/>
    <s v="TRANSPORTATION"/>
    <x v="10"/>
    <s v="RESIDUAL FUEL OIL"/>
    <n v="221786.815781465"/>
  </r>
  <r>
    <n v="102941"/>
    <s v="REFERENCE ELECTRIFICATION - MODERATE TECHNOLOGY ADVANCEMENT"/>
    <x v="0"/>
    <m/>
    <x v="31"/>
    <s v="TRANSPORTATION"/>
    <x v="10"/>
    <s v="JET FUEL"/>
    <n v="3261923.00754375"/>
  </r>
  <r>
    <n v="102942"/>
    <s v="REFERENCE ELECTRIFICATION - MODERATE TECHNOLOGY ADVANCEMENT"/>
    <x v="0"/>
    <m/>
    <x v="31"/>
    <s v="TRANSPORTATION"/>
    <x v="11"/>
    <s v="GASOLINE FUEL"/>
    <n v="135610.03120284"/>
  </r>
  <r>
    <n v="102943"/>
    <s v="REFERENCE ELECTRIFICATION - MODERATE TECHNOLOGY ADVANCEMENT"/>
    <x v="0"/>
    <m/>
    <x v="31"/>
    <s v="TRANSPORTATION"/>
    <x v="12"/>
    <s v="LUBRICANTS"/>
    <n v="927565.8329258671"/>
  </r>
  <r>
    <n v="102944"/>
    <s v="REFERENCE ELECTRIFICATION - MODERATE TECHNOLOGY ADVANCEMENT"/>
    <x v="0"/>
    <m/>
    <x v="31"/>
    <s v="TRANSPORTATION"/>
    <x v="13"/>
    <s v="DIESEL FUEL"/>
    <n v="176917.05924589"/>
  </r>
  <r>
    <n v="102945"/>
    <s v="REFERENCE ELECTRIFICATION - MODERATE TECHNOLOGY ADVANCEMENT"/>
    <x v="0"/>
    <m/>
    <x v="31"/>
    <s v="TRANSPORTATION"/>
    <x v="13"/>
    <s v="RESIDUAL FUEL OIL"/>
    <n v="265610.311047744"/>
  </r>
  <r>
    <n v="102946"/>
    <s v="REFERENCE ELECTRIFICATION - MODERATE TECHNOLOGY ADVANCEMENT"/>
    <x v="0"/>
    <m/>
    <x v="31"/>
    <s v="TRANSPORTATION"/>
    <x v="13"/>
    <s v="LIQUEFIED PIPELINE GAS"/>
    <n v="152.946465038838"/>
  </r>
  <r>
    <n v="102947"/>
    <s v="REFERENCE ELECTRIFICATION - MODERATE TECHNOLOGY ADVANCEMENT"/>
    <x v="0"/>
    <m/>
    <x v="31"/>
    <s v="TRANSPORTATION"/>
    <x v="14"/>
    <s v="GASOLINE FUEL"/>
    <n v="1401007.57386122"/>
  </r>
  <r>
    <n v="102948"/>
    <s v="REFERENCE ELECTRIFICATION - MODERATE TECHNOLOGY ADVANCEMENT"/>
    <x v="0"/>
    <m/>
    <x v="31"/>
    <s v="TRANSPORTATION"/>
    <x v="14"/>
    <s v="DIESEL FUEL"/>
    <n v="361545.1578388"/>
  </r>
  <r>
    <n v="103100"/>
    <s v="REFERENCE ELECTRIFICATION - MODERATE TECHNOLOGY ADVANCEMENT"/>
    <x v="0"/>
    <m/>
    <x v="32"/>
    <s v="TRANSPORTATION"/>
    <x v="5"/>
    <s v="GASOLINE FUEL"/>
    <n v="890296.62628407"/>
  </r>
  <r>
    <n v="103101"/>
    <s v="REFERENCE ELECTRIFICATION - MODERATE TECHNOLOGY ADVANCEMENT"/>
    <x v="0"/>
    <m/>
    <x v="32"/>
    <s v="TRANSPORTATION"/>
    <x v="5"/>
    <s v="DIESEL FUEL"/>
    <n v="9070273.06194205"/>
  </r>
  <r>
    <n v="103102"/>
    <s v="REFERENCE ELECTRIFICATION - MODERATE TECHNOLOGY ADVANCEMENT"/>
    <x v="0"/>
    <m/>
    <x v="32"/>
    <s v="TRANSPORTATION"/>
    <x v="5"/>
    <s v="LPG FUEL"/>
    <n v="6870.83286487456"/>
  </r>
  <r>
    <n v="103103"/>
    <s v="REFERENCE ELECTRIFICATION - MODERATE TECHNOLOGY ADVANCEMENT"/>
    <x v="0"/>
    <m/>
    <x v="32"/>
    <s v="TRANSPORTATION"/>
    <x v="5"/>
    <s v="COMPRESSED PIPELINE GAS"/>
    <n v="85640.2657539763"/>
  </r>
  <r>
    <n v="103104"/>
    <s v="REFERENCE ELECTRIFICATION - MODERATE TECHNOLOGY ADVANCEMENT"/>
    <x v="0"/>
    <m/>
    <x v="32"/>
    <s v="TRANSPORTATION"/>
    <x v="6"/>
    <s v="ELECTRICITY"/>
    <n v="1506599.45007357"/>
  </r>
  <r>
    <n v="103105"/>
    <s v="REFERENCE ELECTRIFICATION - MODERATE TECHNOLOGY ADVANCEMENT"/>
    <x v="0"/>
    <m/>
    <x v="32"/>
    <s v="TRANSPORTATION"/>
    <x v="6"/>
    <s v="DIESEL FUEL"/>
    <n v="1382530.97247579"/>
  </r>
  <r>
    <n v="103106"/>
    <s v="REFERENCE ELECTRIFICATION - MODERATE TECHNOLOGY ADVANCEMENT"/>
    <x v="0"/>
    <m/>
    <x v="32"/>
    <s v="TRANSPORTATION"/>
    <x v="7"/>
    <s v="DIESEL FUEL"/>
    <n v="3689487.7567549"/>
  </r>
  <r>
    <n v="103107"/>
    <s v="REFERENCE ELECTRIFICATION - MODERATE TECHNOLOGY ADVANCEMENT"/>
    <x v="0"/>
    <m/>
    <x v="32"/>
    <s v="TRANSPORTATION"/>
    <x v="7"/>
    <s v="LIQUEFIED PIPELINE GAS"/>
    <n v="0"/>
  </r>
  <r>
    <n v="103108"/>
    <s v="REFERENCE ELECTRIFICATION - MODERATE TECHNOLOGY ADVANCEMENT"/>
    <x v="0"/>
    <m/>
    <x v="32"/>
    <s v="TRANSPORTATION"/>
    <x v="8"/>
    <s v="GASOLINE FUEL"/>
    <n v="781880.941647007"/>
  </r>
  <r>
    <n v="103109"/>
    <s v="REFERENCE ELECTRIFICATION - MODERATE TECHNOLOGY ADVANCEMENT"/>
    <x v="0"/>
    <m/>
    <x v="32"/>
    <s v="TRANSPORTATION"/>
    <x v="8"/>
    <s v="JET FUEL"/>
    <n v="84764989.3146652"/>
  </r>
  <r>
    <n v="103110"/>
    <s v="REFERENCE ELECTRIFICATION - MODERATE TECHNOLOGY ADVANCEMENT"/>
    <x v="0"/>
    <m/>
    <x v="32"/>
    <s v="TRANSPORTATION"/>
    <x v="9"/>
    <s v="DIESEL FUEL"/>
    <n v="5695843.45282235"/>
  </r>
  <r>
    <n v="103111"/>
    <s v="REFERENCE ELECTRIFICATION - MODERATE TECHNOLOGY ADVANCEMENT"/>
    <x v="0"/>
    <m/>
    <x v="32"/>
    <s v="TRANSPORTATION"/>
    <x v="9"/>
    <s v="RESIDUAL FUEL OIL"/>
    <n v="181046.677505671"/>
  </r>
  <r>
    <n v="103112"/>
    <s v="REFERENCE ELECTRIFICATION - MODERATE TECHNOLOGY ADVANCEMENT"/>
    <x v="0"/>
    <m/>
    <x v="32"/>
    <s v="TRANSPORTATION"/>
    <x v="9"/>
    <s v="LIQUEFIED PIPELINE GAS"/>
    <n v="22982.1784430458"/>
  </r>
  <r>
    <n v="103113"/>
    <s v="REFERENCE ELECTRIFICATION - MODERATE TECHNOLOGY ADVANCEMENT"/>
    <x v="0"/>
    <m/>
    <x v="32"/>
    <s v="TRANSPORTATION"/>
    <x v="10"/>
    <s v="DIESEL FUEL"/>
    <n v="7904705.49638331"/>
  </r>
  <r>
    <n v="103114"/>
    <s v="REFERENCE ELECTRIFICATION - MODERATE TECHNOLOGY ADVANCEMENT"/>
    <x v="0"/>
    <m/>
    <x v="32"/>
    <s v="TRANSPORTATION"/>
    <x v="10"/>
    <s v="RESIDUAL FUEL OIL"/>
    <n v="2050785.73925625"/>
  </r>
  <r>
    <n v="103115"/>
    <s v="REFERENCE ELECTRIFICATION - MODERATE TECHNOLOGY ADVANCEMENT"/>
    <x v="0"/>
    <m/>
    <x v="32"/>
    <s v="TRANSPORTATION"/>
    <x v="10"/>
    <s v="JET FUEL"/>
    <n v="30161870.365703"/>
  </r>
  <r>
    <n v="103116"/>
    <s v="REFERENCE ELECTRIFICATION - MODERATE TECHNOLOGY ADVANCEMENT"/>
    <x v="0"/>
    <m/>
    <x v="32"/>
    <s v="TRANSPORTATION"/>
    <x v="11"/>
    <s v="GASOLINE FUEL"/>
    <n v="1253938.91025925"/>
  </r>
  <r>
    <n v="103117"/>
    <s v="REFERENCE ELECTRIFICATION - MODERATE TECHNOLOGY ADVANCEMENT"/>
    <x v="0"/>
    <m/>
    <x v="32"/>
    <s v="TRANSPORTATION"/>
    <x v="12"/>
    <s v="LUBRICANTS"/>
    <n v="8576879.449227789"/>
  </r>
  <r>
    <n v="103118"/>
    <s v="REFERENCE ELECTRIFICATION - MODERATE TECHNOLOGY ADVANCEMENT"/>
    <x v="0"/>
    <m/>
    <x v="32"/>
    <s v="TRANSPORTATION"/>
    <x v="13"/>
    <s v="DIESEL FUEL"/>
    <n v="11703000.5619689"/>
  </r>
  <r>
    <n v="103119"/>
    <s v="REFERENCE ELECTRIFICATION - MODERATE TECHNOLOGY ADVANCEMENT"/>
    <x v="0"/>
    <m/>
    <x v="32"/>
    <s v="TRANSPORTATION"/>
    <x v="13"/>
    <s v="RESIDUAL FUEL OIL"/>
    <n v="17570027.6316269"/>
  </r>
  <r>
    <n v="103120"/>
    <s v="REFERENCE ELECTRIFICATION - MODERATE TECHNOLOGY ADVANCEMENT"/>
    <x v="0"/>
    <m/>
    <x v="32"/>
    <s v="TRANSPORTATION"/>
    <x v="13"/>
    <s v="LIQUEFIED PIPELINE GAS"/>
    <n v="10117.3542784979"/>
  </r>
  <r>
    <n v="103121"/>
    <s v="REFERENCE ELECTRIFICATION - MODERATE TECHNOLOGY ADVANCEMENT"/>
    <x v="0"/>
    <m/>
    <x v="32"/>
    <s v="TRANSPORTATION"/>
    <x v="14"/>
    <s v="GASOLINE FUEL"/>
    <n v="12954630.9727249"/>
  </r>
  <r>
    <n v="103122"/>
    <s v="REFERENCE ELECTRIFICATION - MODERATE TECHNOLOGY ADVANCEMENT"/>
    <x v="0"/>
    <m/>
    <x v="32"/>
    <s v="TRANSPORTATION"/>
    <x v="14"/>
    <s v="DIESEL FUEL"/>
    <n v="3343082.64078034"/>
  </r>
  <r>
    <n v="103274"/>
    <s v="REFERENCE ELECTRIFICATION - MODERATE TECHNOLOGY ADVANCEMENT"/>
    <x v="0"/>
    <m/>
    <x v="33"/>
    <s v="TRANSPORTATION"/>
    <x v="5"/>
    <s v="GASOLINE FUEL"/>
    <n v="455645.052534699"/>
  </r>
  <r>
    <n v="103275"/>
    <s v="REFERENCE ELECTRIFICATION - MODERATE TECHNOLOGY ADVANCEMENT"/>
    <x v="0"/>
    <m/>
    <x v="33"/>
    <s v="TRANSPORTATION"/>
    <x v="5"/>
    <s v="DIESEL FUEL"/>
    <n v="4642076.49877578"/>
  </r>
  <r>
    <n v="103276"/>
    <s v="REFERENCE ELECTRIFICATION - MODERATE TECHNOLOGY ADVANCEMENT"/>
    <x v="0"/>
    <m/>
    <x v="33"/>
    <s v="TRANSPORTATION"/>
    <x v="5"/>
    <s v="LPG FUEL"/>
    <n v="3516.42464909666"/>
  </r>
  <r>
    <n v="103277"/>
    <s v="REFERENCE ELECTRIFICATION - MODERATE TECHNOLOGY ADVANCEMENT"/>
    <x v="0"/>
    <m/>
    <x v="33"/>
    <s v="TRANSPORTATION"/>
    <x v="5"/>
    <s v="COMPRESSED PIPELINE GAS"/>
    <n v="43829.8452858624"/>
  </r>
  <r>
    <n v="103278"/>
    <s v="REFERENCE ELECTRIFICATION - MODERATE TECHNOLOGY ADVANCEMENT"/>
    <x v="0"/>
    <m/>
    <x v="33"/>
    <s v="TRANSPORTATION"/>
    <x v="6"/>
    <s v="ELECTRICITY"/>
    <n v="771062.773137463"/>
  </r>
  <r>
    <n v="103279"/>
    <s v="REFERENCE ELECTRIFICATION - MODERATE TECHNOLOGY ADVANCEMENT"/>
    <x v="0"/>
    <m/>
    <x v="33"/>
    <s v="TRANSPORTATION"/>
    <x v="6"/>
    <s v="DIESEL FUEL"/>
    <n v="707565.747175575"/>
  </r>
  <r>
    <n v="103280"/>
    <s v="REFERENCE ELECTRIFICATION - MODERATE TECHNOLOGY ADVANCEMENT"/>
    <x v="0"/>
    <m/>
    <x v="33"/>
    <s v="TRANSPORTATION"/>
    <x v="7"/>
    <s v="DIESEL FUEL"/>
    <n v="11023185.2899578"/>
  </r>
  <r>
    <n v="103281"/>
    <s v="REFERENCE ELECTRIFICATION - MODERATE TECHNOLOGY ADVANCEMENT"/>
    <x v="0"/>
    <m/>
    <x v="33"/>
    <s v="TRANSPORTATION"/>
    <x v="7"/>
    <s v="LIQUEFIED PIPELINE GAS"/>
    <n v="0"/>
  </r>
  <r>
    <n v="103282"/>
    <s v="REFERENCE ELECTRIFICATION - MODERATE TECHNOLOGY ADVANCEMENT"/>
    <x v="0"/>
    <m/>
    <x v="33"/>
    <s v="TRANSPORTATION"/>
    <x v="8"/>
    <s v="GASOLINE FUEL"/>
    <n v="290103.933808199"/>
  </r>
  <r>
    <n v="103283"/>
    <s v="REFERENCE ELECTRIFICATION - MODERATE TECHNOLOGY ADVANCEMENT"/>
    <x v="0"/>
    <m/>
    <x v="33"/>
    <s v="TRANSPORTATION"/>
    <x v="8"/>
    <s v="JET FUEL"/>
    <n v="31450641.0625573"/>
  </r>
  <r>
    <n v="103284"/>
    <s v="REFERENCE ELECTRIFICATION - MODERATE TECHNOLOGY ADVANCEMENT"/>
    <x v="0"/>
    <m/>
    <x v="33"/>
    <s v="TRANSPORTATION"/>
    <x v="9"/>
    <s v="DIESEL FUEL"/>
    <n v="1220376.66763076"/>
  </r>
  <r>
    <n v="103285"/>
    <s v="REFERENCE ELECTRIFICATION - MODERATE TECHNOLOGY ADVANCEMENT"/>
    <x v="0"/>
    <m/>
    <x v="33"/>
    <s v="TRANSPORTATION"/>
    <x v="9"/>
    <s v="RESIDUAL FUEL OIL"/>
    <n v="38790.5922643488"/>
  </r>
  <r>
    <n v="103286"/>
    <s v="REFERENCE ELECTRIFICATION - MODERATE TECHNOLOGY ADVANCEMENT"/>
    <x v="0"/>
    <m/>
    <x v="33"/>
    <s v="TRANSPORTATION"/>
    <x v="9"/>
    <s v="LIQUEFIED PIPELINE GAS"/>
    <n v="4924.10203607727"/>
  </r>
  <r>
    <n v="103287"/>
    <s v="REFERENCE ELECTRIFICATION - MODERATE TECHNOLOGY ADVANCEMENT"/>
    <x v="0"/>
    <m/>
    <x v="33"/>
    <s v="TRANSPORTATION"/>
    <x v="10"/>
    <s v="DIESEL FUEL"/>
    <n v="4045550.48827251"/>
  </r>
  <r>
    <n v="103288"/>
    <s v="REFERENCE ELECTRIFICATION - MODERATE TECHNOLOGY ADVANCEMENT"/>
    <x v="0"/>
    <m/>
    <x v="33"/>
    <s v="TRANSPORTATION"/>
    <x v="10"/>
    <s v="RESIDUAL FUEL OIL"/>
    <n v="1049571.96097772"/>
  </r>
  <r>
    <n v="103289"/>
    <s v="REFERENCE ELECTRIFICATION - MODERATE TECHNOLOGY ADVANCEMENT"/>
    <x v="0"/>
    <m/>
    <x v="33"/>
    <s v="TRANSPORTATION"/>
    <x v="10"/>
    <s v="JET FUEL"/>
    <n v="15436548.4509209"/>
  </r>
  <r>
    <n v="103290"/>
    <s v="REFERENCE ELECTRIFICATION - MODERATE TECHNOLOGY ADVANCEMENT"/>
    <x v="0"/>
    <m/>
    <x v="33"/>
    <s v="TRANSPORTATION"/>
    <x v="11"/>
    <s v="GASOLINE FUEL"/>
    <n v="641753.595119294"/>
  </r>
  <r>
    <n v="103291"/>
    <s v="REFERENCE ELECTRIFICATION - MODERATE TECHNOLOGY ADVANCEMENT"/>
    <x v="0"/>
    <m/>
    <x v="33"/>
    <s v="TRANSPORTATION"/>
    <x v="12"/>
    <s v="LUBRICANTS"/>
    <n v="4389562.50293621"/>
  </r>
  <r>
    <n v="103292"/>
    <s v="REFERENCE ELECTRIFICATION - MODERATE TECHNOLOGY ADVANCEMENT"/>
    <x v="0"/>
    <m/>
    <x v="33"/>
    <s v="TRANSPORTATION"/>
    <x v="13"/>
    <s v="DIESEL FUEL"/>
    <n v="2507454.59305411"/>
  </r>
  <r>
    <n v="103293"/>
    <s v="REFERENCE ELECTRIFICATION - MODERATE TECHNOLOGY ADVANCEMENT"/>
    <x v="0"/>
    <m/>
    <x v="33"/>
    <s v="TRANSPORTATION"/>
    <x v="13"/>
    <s v="RESIDUAL FUEL OIL"/>
    <n v="3764508.61911252"/>
  </r>
  <r>
    <n v="103294"/>
    <s v="REFERENCE ELECTRIFICATION - MODERATE TECHNOLOGY ADVANCEMENT"/>
    <x v="0"/>
    <m/>
    <x v="33"/>
    <s v="TRANSPORTATION"/>
    <x v="13"/>
    <s v="LIQUEFIED PIPELINE GAS"/>
    <n v="2167.71812671837"/>
  </r>
  <r>
    <n v="103295"/>
    <s v="REFERENCE ELECTRIFICATION - MODERATE TECHNOLOGY ADVANCEMENT"/>
    <x v="0"/>
    <m/>
    <x v="33"/>
    <s v="TRANSPORTATION"/>
    <x v="14"/>
    <s v="GASOLINE FUEL"/>
    <n v="6630052.65421669"/>
  </r>
  <r>
    <n v="103296"/>
    <s v="REFERENCE ELECTRIFICATION - MODERATE TECHNOLOGY ADVANCEMENT"/>
    <x v="0"/>
    <m/>
    <x v="33"/>
    <s v="TRANSPORTATION"/>
    <x v="14"/>
    <s v="DIESEL FUEL"/>
    <n v="1710956.79857172"/>
  </r>
  <r>
    <n v="103448"/>
    <s v="REFERENCE ELECTRIFICATION - MODERATE TECHNOLOGY ADVANCEMENT"/>
    <x v="0"/>
    <m/>
    <x v="34"/>
    <s v="TRANSPORTATION"/>
    <x v="5"/>
    <s v="GASOLINE FUEL"/>
    <n v="34210.5316368316"/>
  </r>
  <r>
    <n v="103449"/>
    <s v="REFERENCE ELECTRIFICATION - MODERATE TECHNOLOGY ADVANCEMENT"/>
    <x v="0"/>
    <m/>
    <x v="34"/>
    <s v="TRANSPORTATION"/>
    <x v="5"/>
    <s v="DIESEL FUEL"/>
    <n v="348534.246204434"/>
  </r>
  <r>
    <n v="103450"/>
    <s v="REFERENCE ELECTRIFICATION - MODERATE TECHNOLOGY ADVANCEMENT"/>
    <x v="0"/>
    <m/>
    <x v="34"/>
    <s v="TRANSPORTATION"/>
    <x v="5"/>
    <s v="LPG FUEL"/>
    <n v="264.018573311063"/>
  </r>
  <r>
    <n v="103451"/>
    <s v="REFERENCE ELECTRIFICATION - MODERATE TECHNOLOGY ADVANCEMENT"/>
    <x v="0"/>
    <m/>
    <x v="34"/>
    <s v="TRANSPORTATION"/>
    <x v="5"/>
    <s v="COMPRESSED PIPELINE GAS"/>
    <n v="3290.81222422632"/>
  </r>
  <r>
    <n v="103452"/>
    <s v="REFERENCE ELECTRIFICATION - MODERATE TECHNOLOGY ADVANCEMENT"/>
    <x v="0"/>
    <m/>
    <x v="34"/>
    <s v="TRANSPORTATION"/>
    <x v="6"/>
    <s v="ELECTRICITY"/>
    <n v="57892.5794270387"/>
  </r>
  <r>
    <n v="103453"/>
    <s v="REFERENCE ELECTRIFICATION - MODERATE TECHNOLOGY ADVANCEMENT"/>
    <x v="0"/>
    <m/>
    <x v="34"/>
    <s v="TRANSPORTATION"/>
    <x v="6"/>
    <s v="DIESEL FUEL"/>
    <n v="53125.1250161331"/>
  </r>
  <r>
    <n v="103454"/>
    <s v="REFERENCE ELECTRIFICATION - MODERATE TECHNOLOGY ADVANCEMENT"/>
    <x v="0"/>
    <m/>
    <x v="34"/>
    <s v="TRANSPORTATION"/>
    <x v="7"/>
    <s v="DIESEL FUEL"/>
    <n v="8573542.33064005"/>
  </r>
  <r>
    <n v="103455"/>
    <s v="REFERENCE ELECTRIFICATION - MODERATE TECHNOLOGY ADVANCEMENT"/>
    <x v="0"/>
    <m/>
    <x v="34"/>
    <s v="TRANSPORTATION"/>
    <x v="7"/>
    <s v="LIQUEFIED PIPELINE GAS"/>
    <n v="0"/>
  </r>
  <r>
    <n v="103456"/>
    <s v="REFERENCE ELECTRIFICATION - MODERATE TECHNOLOGY ADVANCEMENT"/>
    <x v="0"/>
    <m/>
    <x v="34"/>
    <s v="TRANSPORTATION"/>
    <x v="8"/>
    <s v="GASOLINE FUEL"/>
    <n v="33100.3269587701"/>
  </r>
  <r>
    <n v="103457"/>
    <s v="REFERENCE ELECTRIFICATION - MODERATE TECHNOLOGY ADVANCEMENT"/>
    <x v="0"/>
    <m/>
    <x v="34"/>
    <s v="TRANSPORTATION"/>
    <x v="8"/>
    <s v="JET FUEL"/>
    <n v="3588460.48231059"/>
  </r>
  <r>
    <n v="103458"/>
    <s v="REFERENCE ELECTRIFICATION - MODERATE TECHNOLOGY ADVANCEMENT"/>
    <x v="0"/>
    <m/>
    <x v="34"/>
    <s v="TRANSPORTATION"/>
    <x v="9"/>
    <s v="DIESEL FUEL"/>
    <n v="92684.6500575859"/>
  </r>
  <r>
    <n v="103459"/>
    <s v="REFERENCE ELECTRIFICATION - MODERATE TECHNOLOGY ADVANCEMENT"/>
    <x v="0"/>
    <m/>
    <x v="34"/>
    <s v="TRANSPORTATION"/>
    <x v="9"/>
    <s v="RESIDUAL FUEL OIL"/>
    <n v="2946.05146501822"/>
  </r>
  <r>
    <n v="103460"/>
    <s v="REFERENCE ELECTRIFICATION - MODERATE TECHNOLOGY ADVANCEMENT"/>
    <x v="0"/>
    <m/>
    <x v="34"/>
    <s v="TRANSPORTATION"/>
    <x v="9"/>
    <s v="LIQUEFIED PIPELINE GAS"/>
    <n v="373.973615005029"/>
  </r>
  <r>
    <n v="103461"/>
    <s v="REFERENCE ELECTRIFICATION - MODERATE TECHNOLOGY ADVANCEMENT"/>
    <x v="0"/>
    <m/>
    <x v="34"/>
    <s v="TRANSPORTATION"/>
    <x v="10"/>
    <s v="DIESEL FUEL"/>
    <n v="303746.155472426"/>
  </r>
  <r>
    <n v="103462"/>
    <s v="REFERENCE ELECTRIFICATION - MODERATE TECHNOLOGY ADVANCEMENT"/>
    <x v="0"/>
    <m/>
    <x v="34"/>
    <s v="TRANSPORTATION"/>
    <x v="10"/>
    <s v="RESIDUAL FUEL OIL"/>
    <n v="78803.47778696779"/>
  </r>
  <r>
    <n v="103463"/>
    <s v="REFERENCE ELECTRIFICATION - MODERATE TECHNOLOGY ADVANCEMENT"/>
    <x v="0"/>
    <m/>
    <x v="34"/>
    <s v="TRANSPORTATION"/>
    <x v="10"/>
    <s v="JET FUEL"/>
    <n v="1158999.80962374"/>
  </r>
  <r>
    <n v="103464"/>
    <s v="REFERENCE ELECTRIFICATION - MODERATE TECHNOLOGY ADVANCEMENT"/>
    <x v="0"/>
    <m/>
    <x v="34"/>
    <s v="TRANSPORTATION"/>
    <x v="11"/>
    <s v="GASOLINE FUEL"/>
    <n v="48183.8473758191"/>
  </r>
  <r>
    <n v="103465"/>
    <s v="REFERENCE ELECTRIFICATION - MODERATE TECHNOLOGY ADVANCEMENT"/>
    <x v="0"/>
    <m/>
    <x v="34"/>
    <s v="TRANSPORTATION"/>
    <x v="12"/>
    <s v="LUBRICANTS"/>
    <n v="329575.106858234"/>
  </r>
  <r>
    <n v="103466"/>
    <s v="REFERENCE ELECTRIFICATION - MODERATE TECHNOLOGY ADVANCEMENT"/>
    <x v="0"/>
    <m/>
    <x v="34"/>
    <s v="TRANSPORTATION"/>
    <x v="13"/>
    <s v="DIESEL FUEL"/>
    <n v="190435.098979474"/>
  </r>
  <r>
    <n v="103467"/>
    <s v="REFERENCE ELECTRIFICATION - MODERATE TECHNOLOGY ADVANCEMENT"/>
    <x v="0"/>
    <m/>
    <x v="34"/>
    <s v="TRANSPORTATION"/>
    <x v="13"/>
    <s v="RESIDUAL FUEL OIL"/>
    <n v="285905.305514064"/>
  </r>
  <r>
    <n v="103468"/>
    <s v="REFERENCE ELECTRIFICATION - MODERATE TECHNOLOGY ADVANCEMENT"/>
    <x v="0"/>
    <m/>
    <x v="34"/>
    <s v="TRANSPORTATION"/>
    <x v="13"/>
    <s v="LIQUEFIED PIPELINE GAS"/>
    <n v="164.632937786685"/>
  </r>
  <r>
    <n v="103469"/>
    <s v="REFERENCE ELECTRIFICATION - MODERATE TECHNOLOGY ADVANCEMENT"/>
    <x v="0"/>
    <m/>
    <x v="34"/>
    <s v="TRANSPORTATION"/>
    <x v="14"/>
    <s v="GASOLINE FUEL"/>
    <n v="497794.554816694"/>
  </r>
  <r>
    <n v="103470"/>
    <s v="REFERENCE ELECTRIFICATION - MODERATE TECHNOLOGY ADVANCEMENT"/>
    <x v="0"/>
    <m/>
    <x v="34"/>
    <s v="TRANSPORTATION"/>
    <x v="14"/>
    <s v="DIESEL FUEL"/>
    <n v="128461.269054013"/>
  </r>
  <r>
    <n v="103622"/>
    <s v="REFERENCE ELECTRIFICATION - MODERATE TECHNOLOGY ADVANCEMENT"/>
    <x v="0"/>
    <m/>
    <x v="35"/>
    <s v="TRANSPORTATION"/>
    <x v="5"/>
    <s v="GASOLINE FUEL"/>
    <n v="560065.573364803"/>
  </r>
  <r>
    <n v="103623"/>
    <s v="REFERENCE ELECTRIFICATION - MODERATE TECHNOLOGY ADVANCEMENT"/>
    <x v="0"/>
    <m/>
    <x v="35"/>
    <s v="TRANSPORTATION"/>
    <x v="5"/>
    <s v="DIESEL FUEL"/>
    <n v="5705904.6760793"/>
  </r>
  <r>
    <n v="103624"/>
    <s v="REFERENCE ELECTRIFICATION - MODERATE TECHNOLOGY ADVANCEMENT"/>
    <x v="0"/>
    <m/>
    <x v="35"/>
    <s v="TRANSPORTATION"/>
    <x v="5"/>
    <s v="LPG FUEL"/>
    <n v="4322.28634182409"/>
  </r>
  <r>
    <n v="103625"/>
    <s v="REFERENCE ELECTRIFICATION - MODERATE TECHNOLOGY ADVANCEMENT"/>
    <x v="0"/>
    <m/>
    <x v="35"/>
    <s v="TRANSPORTATION"/>
    <x v="5"/>
    <s v="COMPRESSED PIPELINE GAS"/>
    <n v="53874.364033938"/>
  </r>
  <r>
    <n v="103626"/>
    <s v="REFERENCE ELECTRIFICATION - MODERATE TECHNOLOGY ADVANCEMENT"/>
    <x v="0"/>
    <m/>
    <x v="35"/>
    <s v="TRANSPORTATION"/>
    <x v="6"/>
    <s v="ELECTRICITY"/>
    <n v="947767.811227584"/>
  </r>
  <r>
    <n v="103627"/>
    <s v="REFERENCE ELECTRIFICATION - MODERATE TECHNOLOGY ADVANCEMENT"/>
    <x v="0"/>
    <m/>
    <x v="35"/>
    <s v="TRANSPORTATION"/>
    <x v="6"/>
    <s v="DIESEL FUEL"/>
    <n v="869719.123867818"/>
  </r>
  <r>
    <n v="103628"/>
    <s v="REFERENCE ELECTRIFICATION - MODERATE TECHNOLOGY ADVANCEMENT"/>
    <x v="0"/>
    <m/>
    <x v="35"/>
    <s v="TRANSPORTATION"/>
    <x v="7"/>
    <s v="DIESEL FUEL"/>
    <n v="33370541.4310263"/>
  </r>
  <r>
    <n v="103629"/>
    <s v="REFERENCE ELECTRIFICATION - MODERATE TECHNOLOGY ADVANCEMENT"/>
    <x v="0"/>
    <m/>
    <x v="35"/>
    <s v="TRANSPORTATION"/>
    <x v="7"/>
    <s v="LIQUEFIED PIPELINE GAS"/>
    <n v="0"/>
  </r>
  <r>
    <n v="103630"/>
    <s v="REFERENCE ELECTRIFICATION - MODERATE TECHNOLOGY ADVANCEMENT"/>
    <x v="0"/>
    <m/>
    <x v="35"/>
    <s v="TRANSPORTATION"/>
    <x v="8"/>
    <s v="GASOLINE FUEL"/>
    <n v="379994.582152091"/>
  </r>
  <r>
    <n v="103631"/>
    <s v="REFERENCE ELECTRIFICATION - MODERATE TECHNOLOGY ADVANCEMENT"/>
    <x v="0"/>
    <m/>
    <x v="35"/>
    <s v="TRANSPORTATION"/>
    <x v="8"/>
    <s v="JET FUEL"/>
    <n v="41195832.9971605"/>
  </r>
  <r>
    <n v="103632"/>
    <s v="REFERENCE ELECTRIFICATION - MODERATE TECHNOLOGY ADVANCEMENT"/>
    <x v="0"/>
    <m/>
    <x v="35"/>
    <s v="TRANSPORTATION"/>
    <x v="9"/>
    <s v="DIESEL FUEL"/>
    <n v="1213603.08035397"/>
  </r>
  <r>
    <n v="103633"/>
    <s v="REFERENCE ELECTRIFICATION - MODERATE TECHNOLOGY ADVANCEMENT"/>
    <x v="0"/>
    <m/>
    <x v="35"/>
    <s v="TRANSPORTATION"/>
    <x v="9"/>
    <s v="RESIDUAL FUEL OIL"/>
    <n v="38575.288687027"/>
  </r>
  <r>
    <n v="103634"/>
    <s v="REFERENCE ELECTRIFICATION - MODERATE TECHNOLOGY ADVANCEMENT"/>
    <x v="0"/>
    <m/>
    <x v="35"/>
    <s v="TRANSPORTATION"/>
    <x v="9"/>
    <s v="LIQUEFIED PIPELINE GAS"/>
    <n v="4896.77126535224"/>
  </r>
  <r>
    <n v="103635"/>
    <s v="REFERENCE ELECTRIFICATION - MODERATE TECHNOLOGY ADVANCEMENT"/>
    <x v="0"/>
    <m/>
    <x v="35"/>
    <s v="TRANSPORTATION"/>
    <x v="10"/>
    <s v="DIESEL FUEL"/>
    <n v="4972672.34920336"/>
  </r>
  <r>
    <n v="103636"/>
    <s v="REFERENCE ELECTRIFICATION - MODERATE TECHNOLOGY ADVANCEMENT"/>
    <x v="0"/>
    <m/>
    <x v="35"/>
    <s v="TRANSPORTATION"/>
    <x v="10"/>
    <s v="RESIDUAL FUEL OIL"/>
    <n v="1290103.15999831"/>
  </r>
  <r>
    <n v="103637"/>
    <s v="REFERENCE ELECTRIFICATION - MODERATE TECHNOLOGY ADVANCEMENT"/>
    <x v="0"/>
    <m/>
    <x v="35"/>
    <s v="TRANSPORTATION"/>
    <x v="10"/>
    <s v="JET FUEL"/>
    <n v="18974153.9183732"/>
  </r>
  <r>
    <n v="103638"/>
    <s v="REFERENCE ELECTRIFICATION - MODERATE TECHNOLOGY ADVANCEMENT"/>
    <x v="0"/>
    <m/>
    <x v="35"/>
    <s v="TRANSPORTATION"/>
    <x v="11"/>
    <s v="GASOLINE FUEL"/>
    <n v="788824.751218033"/>
  </r>
  <r>
    <n v="103639"/>
    <s v="REFERENCE ELECTRIFICATION - MODERATE TECHNOLOGY ADVANCEMENT"/>
    <x v="0"/>
    <m/>
    <x v="35"/>
    <s v="TRANSPORTATION"/>
    <x v="12"/>
    <s v="LUBRICANTS"/>
    <n v="5395521.85709378"/>
  </r>
  <r>
    <n v="103640"/>
    <s v="REFERENCE ELECTRIFICATION - MODERATE TECHNOLOGY ADVANCEMENT"/>
    <x v="0"/>
    <m/>
    <x v="35"/>
    <s v="TRANSPORTATION"/>
    <x v="13"/>
    <s v="DIESEL FUEL"/>
    <n v="2493537.1993681"/>
  </r>
  <r>
    <n v="103641"/>
    <s v="REFERENCE ELECTRIFICATION - MODERATE TECHNOLOGY ADVANCEMENT"/>
    <x v="0"/>
    <m/>
    <x v="35"/>
    <s v="TRANSPORTATION"/>
    <x v="13"/>
    <s v="RESIDUAL FUEL OIL"/>
    <n v="3743614.06388042"/>
  </r>
  <r>
    <n v="103642"/>
    <s v="REFERENCE ELECTRIFICATION - MODERATE TECHNOLOGY ADVANCEMENT"/>
    <x v="0"/>
    <m/>
    <x v="35"/>
    <s v="TRANSPORTATION"/>
    <x v="13"/>
    <s v="LIQUEFIED PIPELINE GAS"/>
    <n v="2155.68640871501"/>
  </r>
  <r>
    <n v="103643"/>
    <s v="REFERENCE ELECTRIFICATION - MODERATE TECHNOLOGY ADVANCEMENT"/>
    <x v="0"/>
    <m/>
    <x v="35"/>
    <s v="TRANSPORTATION"/>
    <x v="14"/>
    <s v="GASOLINE FUEL"/>
    <n v="8149466.82854618"/>
  </r>
  <r>
    <n v="103644"/>
    <s v="REFERENCE ELECTRIFICATION - MODERATE TECHNOLOGY ADVANCEMENT"/>
    <x v="0"/>
    <m/>
    <x v="35"/>
    <s v="TRANSPORTATION"/>
    <x v="14"/>
    <s v="DIESEL FUEL"/>
    <n v="2103058.0603561"/>
  </r>
  <r>
    <n v="103796"/>
    <s v="REFERENCE ELECTRIFICATION - MODERATE TECHNOLOGY ADVANCEMENT"/>
    <x v="0"/>
    <m/>
    <x v="36"/>
    <s v="TRANSPORTATION"/>
    <x v="5"/>
    <s v="GASOLINE FUEL"/>
    <n v="177682.049734738"/>
  </r>
  <r>
    <n v="103797"/>
    <s v="REFERENCE ELECTRIFICATION - MODERATE TECHNOLOGY ADVANCEMENT"/>
    <x v="0"/>
    <m/>
    <x v="36"/>
    <s v="TRANSPORTATION"/>
    <x v="5"/>
    <s v="DIESEL FUEL"/>
    <n v="1810210.95859507"/>
  </r>
  <r>
    <n v="103798"/>
    <s v="REFERENCE ELECTRIFICATION - MODERATE TECHNOLOGY ADVANCEMENT"/>
    <x v="0"/>
    <m/>
    <x v="36"/>
    <s v="TRANSPORTATION"/>
    <x v="5"/>
    <s v="LPG FUEL"/>
    <n v="1371.25496241764"/>
  </r>
  <r>
    <n v="103799"/>
    <s v="REFERENCE ELECTRIFICATION - MODERATE TECHNOLOGY ADVANCEMENT"/>
    <x v="0"/>
    <m/>
    <x v="36"/>
    <s v="TRANSPORTATION"/>
    <x v="5"/>
    <s v="COMPRESSED PIPELINE GAS"/>
    <n v="17091.7619024414"/>
  </r>
  <r>
    <n v="103800"/>
    <s v="REFERENCE ELECTRIFICATION - MODERATE TECHNOLOGY ADVANCEMENT"/>
    <x v="0"/>
    <m/>
    <x v="36"/>
    <s v="TRANSPORTATION"/>
    <x v="6"/>
    <s v="ELECTRICITY"/>
    <n v="300681.447637979"/>
  </r>
  <r>
    <n v="103801"/>
    <s v="REFERENCE ELECTRIFICATION - MODERATE TECHNOLOGY ADVANCEMENT"/>
    <x v="0"/>
    <m/>
    <x v="36"/>
    <s v="TRANSPORTATION"/>
    <x v="6"/>
    <s v="DIESEL FUEL"/>
    <n v="275920.327853607"/>
  </r>
  <r>
    <n v="103802"/>
    <s v="REFERENCE ELECTRIFICATION - MODERATE TECHNOLOGY ADVANCEMENT"/>
    <x v="0"/>
    <m/>
    <x v="36"/>
    <s v="TRANSPORTATION"/>
    <x v="7"/>
    <s v="DIESEL FUEL"/>
    <n v="23955183.8116859"/>
  </r>
  <r>
    <n v="103803"/>
    <s v="REFERENCE ELECTRIFICATION - MODERATE TECHNOLOGY ADVANCEMENT"/>
    <x v="0"/>
    <m/>
    <x v="36"/>
    <s v="TRANSPORTATION"/>
    <x v="7"/>
    <s v="LIQUEFIED PIPELINE GAS"/>
    <n v="0"/>
  </r>
  <r>
    <n v="103804"/>
    <s v="REFERENCE ELECTRIFICATION - MODERATE TECHNOLOGY ADVANCEMENT"/>
    <x v="0"/>
    <m/>
    <x v="36"/>
    <s v="TRANSPORTATION"/>
    <x v="8"/>
    <s v="GASOLINE FUEL"/>
    <n v="222201.035086539"/>
  </r>
  <r>
    <n v="103805"/>
    <s v="REFERENCE ELECTRIFICATION - MODERATE TECHNOLOGY ADVANCEMENT"/>
    <x v="0"/>
    <m/>
    <x v="36"/>
    <s v="TRANSPORTATION"/>
    <x v="8"/>
    <s v="JET FUEL"/>
    <n v="24089176.959785"/>
  </r>
  <r>
    <n v="103806"/>
    <s v="REFERENCE ELECTRIFICATION - MODERATE TECHNOLOGY ADVANCEMENT"/>
    <x v="0"/>
    <m/>
    <x v="36"/>
    <s v="TRANSPORTATION"/>
    <x v="9"/>
    <s v="DIESEL FUEL"/>
    <n v="577823.706213444"/>
  </r>
  <r>
    <n v="103807"/>
    <s v="REFERENCE ELECTRIFICATION - MODERATE TECHNOLOGY ADVANCEMENT"/>
    <x v="0"/>
    <m/>
    <x v="36"/>
    <s v="TRANSPORTATION"/>
    <x v="9"/>
    <s v="RESIDUAL FUEL OIL"/>
    <n v="18366.5620483512"/>
  </r>
  <r>
    <n v="103808"/>
    <s v="REFERENCE ELECTRIFICATION - MODERATE TECHNOLOGY ADVANCEMENT"/>
    <x v="0"/>
    <m/>
    <x v="36"/>
    <s v="TRANSPORTATION"/>
    <x v="9"/>
    <s v="LIQUEFIED PIPELINE GAS"/>
    <n v="2331.46287021622"/>
  </r>
  <r>
    <n v="103809"/>
    <s v="REFERENCE ELECTRIFICATION - MODERATE TECHNOLOGY ADVANCEMENT"/>
    <x v="0"/>
    <m/>
    <x v="36"/>
    <s v="TRANSPORTATION"/>
    <x v="10"/>
    <s v="DIESEL FUEL"/>
    <n v="1577591.37087721"/>
  </r>
  <r>
    <n v="103810"/>
    <s v="REFERENCE ELECTRIFICATION - MODERATE TECHNOLOGY ADVANCEMENT"/>
    <x v="0"/>
    <m/>
    <x v="36"/>
    <s v="TRANSPORTATION"/>
    <x v="10"/>
    <s v="RESIDUAL FUEL OIL"/>
    <n v="409288.098999889"/>
  </r>
  <r>
    <n v="103811"/>
    <s v="REFERENCE ELECTRIFICATION - MODERATE TECHNOLOGY ADVANCEMENT"/>
    <x v="0"/>
    <m/>
    <x v="36"/>
    <s v="TRANSPORTATION"/>
    <x v="10"/>
    <s v="JET FUEL"/>
    <n v="6019592.56296406"/>
  </r>
  <r>
    <n v="103812"/>
    <s v="REFERENCE ELECTRIFICATION - MODERATE TECHNOLOGY ADVANCEMENT"/>
    <x v="0"/>
    <m/>
    <x v="36"/>
    <s v="TRANSPORTATION"/>
    <x v="11"/>
    <s v="GASOLINE FUEL"/>
    <n v="250256.408077096"/>
  </r>
  <r>
    <n v="103813"/>
    <s v="REFERENCE ELECTRIFICATION - MODERATE TECHNOLOGY ADVANCEMENT"/>
    <x v="0"/>
    <m/>
    <x v="36"/>
    <s v="TRANSPORTATION"/>
    <x v="12"/>
    <s v="LUBRICANTS"/>
    <n v="1711741.31842693"/>
  </r>
  <r>
    <n v="103814"/>
    <s v="REFERENCE ELECTRIFICATION - MODERATE TECHNOLOGY ADVANCEMENT"/>
    <x v="0"/>
    <m/>
    <x v="36"/>
    <s v="TRANSPORTATION"/>
    <x v="13"/>
    <s v="DIESEL FUEL"/>
    <n v="1187229.11093775"/>
  </r>
  <r>
    <n v="103815"/>
    <s v="REFERENCE ELECTRIFICATION - MODERATE TECHNOLOGY ADVANCEMENT"/>
    <x v="0"/>
    <m/>
    <x v="36"/>
    <s v="TRANSPORTATION"/>
    <x v="13"/>
    <s v="RESIDUAL FUEL OIL"/>
    <n v="1782418.80565532"/>
  </r>
  <r>
    <n v="103816"/>
    <s v="REFERENCE ELECTRIFICATION - MODERATE TECHNOLOGY ADVANCEMENT"/>
    <x v="0"/>
    <m/>
    <x v="36"/>
    <s v="TRANSPORTATION"/>
    <x v="13"/>
    <s v="LIQUEFIED PIPELINE GAS"/>
    <n v="1026.37075521788"/>
  </r>
  <r>
    <n v="103817"/>
    <s v="REFERENCE ELECTRIFICATION - MODERATE TECHNOLOGY ADVANCEMENT"/>
    <x v="0"/>
    <m/>
    <x v="36"/>
    <s v="TRANSPORTATION"/>
    <x v="14"/>
    <s v="GASOLINE FUEL"/>
    <n v="2585436.49030569"/>
  </r>
  <r>
    <n v="103818"/>
    <s v="REFERENCE ELECTRIFICATION - MODERATE TECHNOLOGY ADVANCEMENT"/>
    <x v="0"/>
    <m/>
    <x v="36"/>
    <s v="TRANSPORTATION"/>
    <x v="14"/>
    <s v="DIESEL FUEL"/>
    <n v="667199.850600065"/>
  </r>
  <r>
    <n v="103970"/>
    <s v="REFERENCE ELECTRIFICATION - MODERATE TECHNOLOGY ADVANCEMENT"/>
    <x v="0"/>
    <m/>
    <x v="37"/>
    <s v="TRANSPORTATION"/>
    <x v="5"/>
    <s v="GASOLINE FUEL"/>
    <n v="184797.848101595"/>
  </r>
  <r>
    <n v="103971"/>
    <s v="REFERENCE ELECTRIFICATION - MODERATE TECHNOLOGY ADVANCEMENT"/>
    <x v="0"/>
    <m/>
    <x v="37"/>
    <s v="TRANSPORTATION"/>
    <x v="5"/>
    <s v="DIESEL FUEL"/>
    <n v="1882706.16113279"/>
  </r>
  <r>
    <n v="103972"/>
    <s v="REFERENCE ELECTRIFICATION - MODERATE TECHNOLOGY ADVANCEMENT"/>
    <x v="0"/>
    <m/>
    <x v="37"/>
    <s v="TRANSPORTATION"/>
    <x v="5"/>
    <s v="LPG FUEL"/>
    <n v="1426.17088575758"/>
  </r>
  <r>
    <n v="103973"/>
    <s v="REFERENCE ELECTRIFICATION - MODERATE TECHNOLOGY ADVANCEMENT"/>
    <x v="0"/>
    <m/>
    <x v="37"/>
    <s v="TRANSPORTATION"/>
    <x v="5"/>
    <s v="COMPRESSED PIPELINE GAS"/>
    <n v="17776.2515940769"/>
  </r>
  <r>
    <n v="103974"/>
    <s v="REFERENCE ELECTRIFICATION - MODERATE TECHNOLOGY ADVANCEMENT"/>
    <x v="0"/>
    <m/>
    <x v="37"/>
    <s v="TRANSPORTATION"/>
    <x v="6"/>
    <s v="ELECTRICITY"/>
    <n v="312723.117335287"/>
  </r>
  <r>
    <n v="103975"/>
    <s v="REFERENCE ELECTRIFICATION - MODERATE TECHNOLOGY ADVANCEMENT"/>
    <x v="0"/>
    <m/>
    <x v="37"/>
    <s v="TRANSPORTATION"/>
    <x v="6"/>
    <s v="DIESEL FUEL"/>
    <n v="286970.365948363"/>
  </r>
  <r>
    <n v="103976"/>
    <s v="REFERENCE ELECTRIFICATION - MODERATE TECHNOLOGY ADVANCEMENT"/>
    <x v="0"/>
    <m/>
    <x v="37"/>
    <s v="TRANSPORTATION"/>
    <x v="7"/>
    <s v="DIESEL FUEL"/>
    <n v="14713011.7784142"/>
  </r>
  <r>
    <n v="103977"/>
    <s v="REFERENCE ELECTRIFICATION - MODERATE TECHNOLOGY ADVANCEMENT"/>
    <x v="0"/>
    <m/>
    <x v="37"/>
    <s v="TRANSPORTATION"/>
    <x v="7"/>
    <s v="LIQUEFIED PIPELINE GAS"/>
    <n v="0"/>
  </r>
  <r>
    <n v="103978"/>
    <s v="REFERENCE ELECTRIFICATION - MODERATE TECHNOLOGY ADVANCEMENT"/>
    <x v="0"/>
    <m/>
    <x v="37"/>
    <s v="TRANSPORTATION"/>
    <x v="8"/>
    <s v="GASOLINE FUEL"/>
    <n v="130800.086460701"/>
  </r>
  <r>
    <n v="103979"/>
    <s v="REFERENCE ELECTRIFICATION - MODERATE TECHNOLOGY ADVANCEMENT"/>
    <x v="0"/>
    <m/>
    <x v="37"/>
    <s v="TRANSPORTATION"/>
    <x v="8"/>
    <s v="JET FUEL"/>
    <n v="14180250.9060314"/>
  </r>
  <r>
    <n v="103980"/>
    <s v="REFERENCE ELECTRIFICATION - MODERATE TECHNOLOGY ADVANCEMENT"/>
    <x v="0"/>
    <m/>
    <x v="37"/>
    <s v="TRANSPORTATION"/>
    <x v="9"/>
    <s v="DIESEL FUEL"/>
    <n v="760339.916705171"/>
  </r>
  <r>
    <n v="103981"/>
    <s v="REFERENCE ELECTRIFICATION - MODERATE TECHNOLOGY ADVANCEMENT"/>
    <x v="0"/>
    <m/>
    <x v="37"/>
    <s v="TRANSPORTATION"/>
    <x v="9"/>
    <s v="RESIDUAL FUEL OIL"/>
    <n v="24167.9773741322"/>
  </r>
  <r>
    <n v="103982"/>
    <s v="REFERENCE ELECTRIFICATION - MODERATE TECHNOLOGY ADVANCEMENT"/>
    <x v="0"/>
    <m/>
    <x v="37"/>
    <s v="TRANSPORTATION"/>
    <x v="9"/>
    <s v="LIQUEFIED PIPELINE GAS"/>
    <n v="3067.89815903915"/>
  </r>
  <r>
    <n v="103983"/>
    <s v="REFERENCE ELECTRIFICATION - MODERATE TECHNOLOGY ADVANCEMENT"/>
    <x v="0"/>
    <m/>
    <x v="37"/>
    <s v="TRANSPORTATION"/>
    <x v="10"/>
    <s v="DIESEL FUEL"/>
    <n v="1640770.64034879"/>
  </r>
  <r>
    <n v="103984"/>
    <s v="REFERENCE ELECTRIFICATION - MODERATE TECHNOLOGY ADVANCEMENT"/>
    <x v="0"/>
    <m/>
    <x v="37"/>
    <s v="TRANSPORTATION"/>
    <x v="10"/>
    <s v="RESIDUAL FUEL OIL"/>
    <n v="425679.240315432"/>
  </r>
  <r>
    <n v="103985"/>
    <s v="REFERENCE ELECTRIFICATION - MODERATE TECHNOLOGY ADVANCEMENT"/>
    <x v="0"/>
    <m/>
    <x v="37"/>
    <s v="TRANSPORTATION"/>
    <x v="10"/>
    <s v="JET FUEL"/>
    <n v="6260664.78715682"/>
  </r>
  <r>
    <n v="103986"/>
    <s v="REFERENCE ELECTRIFICATION - MODERATE TECHNOLOGY ADVANCEMENT"/>
    <x v="0"/>
    <m/>
    <x v="37"/>
    <s v="TRANSPORTATION"/>
    <x v="11"/>
    <s v="GASOLINE FUEL"/>
    <n v="260278.659298021"/>
  </r>
  <r>
    <n v="103987"/>
    <s v="REFERENCE ELECTRIFICATION - MODERATE TECHNOLOGY ADVANCEMENT"/>
    <x v="0"/>
    <m/>
    <x v="37"/>
    <s v="TRANSPORTATION"/>
    <x v="12"/>
    <s v="LUBRICANTS"/>
    <n v="1780293.0156655"/>
  </r>
  <r>
    <n v="103988"/>
    <s v="REFERENCE ELECTRIFICATION - MODERATE TECHNOLOGY ADVANCEMENT"/>
    <x v="0"/>
    <m/>
    <x v="37"/>
    <s v="TRANSPORTATION"/>
    <x v="13"/>
    <s v="DIESEL FUEL"/>
    <n v="1562237.19036358"/>
  </r>
  <r>
    <n v="103989"/>
    <s v="REFERENCE ELECTRIFICATION - MODERATE TECHNOLOGY ADVANCEMENT"/>
    <x v="0"/>
    <m/>
    <x v="37"/>
    <s v="TRANSPORTATION"/>
    <x v="13"/>
    <s v="RESIDUAL FUEL OIL"/>
    <n v="2345428.46140182"/>
  </r>
  <r>
    <n v="103990"/>
    <s v="REFERENCE ELECTRIFICATION - MODERATE TECHNOLOGY ADVANCEMENT"/>
    <x v="0"/>
    <m/>
    <x v="37"/>
    <s v="TRANSPORTATION"/>
    <x v="13"/>
    <s v="LIQUEFIED PIPELINE GAS"/>
    <n v="1350.56877407296"/>
  </r>
  <r>
    <n v="103991"/>
    <s v="REFERENCE ELECTRIFICATION - MODERATE TECHNOLOGY ADVANCEMENT"/>
    <x v="0"/>
    <m/>
    <x v="37"/>
    <s v="TRANSPORTATION"/>
    <x v="14"/>
    <s v="GASOLINE FUEL"/>
    <n v="2688977.87100675"/>
  </r>
  <r>
    <n v="103992"/>
    <s v="REFERENCE ELECTRIFICATION - MODERATE TECHNOLOGY ADVANCEMENT"/>
    <x v="0"/>
    <m/>
    <x v="37"/>
    <s v="TRANSPORTATION"/>
    <x v="14"/>
    <s v="DIESEL FUEL"/>
    <n v="693919.82380138"/>
  </r>
  <r>
    <n v="104144"/>
    <s v="REFERENCE ELECTRIFICATION - MODERATE TECHNOLOGY ADVANCEMENT"/>
    <x v="0"/>
    <m/>
    <x v="38"/>
    <s v="TRANSPORTATION"/>
    <x v="5"/>
    <s v="GASOLINE FUEL"/>
    <n v="610612.585259356"/>
  </r>
  <r>
    <n v="104145"/>
    <s v="REFERENCE ELECTRIFICATION - MODERATE TECHNOLOGY ADVANCEMENT"/>
    <x v="0"/>
    <m/>
    <x v="38"/>
    <s v="TRANSPORTATION"/>
    <x v="5"/>
    <s v="DIESEL FUEL"/>
    <n v="6220873.7176474"/>
  </r>
  <r>
    <n v="104146"/>
    <s v="REFERENCE ELECTRIFICATION - MODERATE TECHNOLOGY ADVANCEMENT"/>
    <x v="0"/>
    <m/>
    <x v="38"/>
    <s v="TRANSPORTATION"/>
    <x v="5"/>
    <s v="LPG FUEL"/>
    <n v="4712.38112629593"/>
  </r>
  <r>
    <n v="104147"/>
    <s v="REFERENCE ELECTRIFICATION - MODERATE TECHNOLOGY ADVANCEMENT"/>
    <x v="0"/>
    <m/>
    <x v="38"/>
    <s v="TRANSPORTATION"/>
    <x v="5"/>
    <s v="COMPRESSED PIPELINE GAS"/>
    <n v="58736.6306133214"/>
  </r>
  <r>
    <n v="104148"/>
    <s v="REFERENCE ELECTRIFICATION - MODERATE TECHNOLOGY ADVANCEMENT"/>
    <x v="0"/>
    <m/>
    <x v="38"/>
    <s v="TRANSPORTATION"/>
    <x v="6"/>
    <s v="ELECTRICITY"/>
    <n v="1033305.70733424"/>
  </r>
  <r>
    <n v="104149"/>
    <s v="REFERENCE ELECTRIFICATION - MODERATE TECHNOLOGY ADVANCEMENT"/>
    <x v="0"/>
    <m/>
    <x v="38"/>
    <s v="TRANSPORTATION"/>
    <x v="6"/>
    <s v="DIESEL FUEL"/>
    <n v="948212.9734985851"/>
  </r>
  <r>
    <n v="104150"/>
    <s v="REFERENCE ELECTRIFICATION - MODERATE TECHNOLOGY ADVANCEMENT"/>
    <x v="0"/>
    <m/>
    <x v="38"/>
    <s v="TRANSPORTATION"/>
    <x v="7"/>
    <s v="DIESEL FUEL"/>
    <n v="13452213.8617609"/>
  </r>
  <r>
    <n v="104151"/>
    <s v="REFERENCE ELECTRIFICATION - MODERATE TECHNOLOGY ADVANCEMENT"/>
    <x v="0"/>
    <m/>
    <x v="38"/>
    <s v="TRANSPORTATION"/>
    <x v="7"/>
    <s v="LIQUEFIED PIPELINE GAS"/>
    <n v="0"/>
  </r>
  <r>
    <n v="104152"/>
    <s v="REFERENCE ELECTRIFICATION - MODERATE TECHNOLOGY ADVANCEMENT"/>
    <x v="0"/>
    <m/>
    <x v="38"/>
    <s v="TRANSPORTATION"/>
    <x v="8"/>
    <s v="GASOLINE FUEL"/>
    <n v="209704.436742955"/>
  </r>
  <r>
    <n v="104153"/>
    <s v="REFERENCE ELECTRIFICATION - MODERATE TECHNOLOGY ADVANCEMENT"/>
    <x v="0"/>
    <m/>
    <x v="38"/>
    <s v="TRANSPORTATION"/>
    <x v="8"/>
    <s v="JET FUEL"/>
    <n v="22734400.3324992"/>
  </r>
  <r>
    <n v="104154"/>
    <s v="REFERENCE ELECTRIFICATION - MODERATE TECHNOLOGY ADVANCEMENT"/>
    <x v="0"/>
    <m/>
    <x v="38"/>
    <s v="TRANSPORTATION"/>
    <x v="9"/>
    <s v="DIESEL FUEL"/>
    <n v="1449350.82967883"/>
  </r>
  <r>
    <n v="104155"/>
    <s v="REFERENCE ELECTRIFICATION - MODERATE TECHNOLOGY ADVANCEMENT"/>
    <x v="0"/>
    <m/>
    <x v="38"/>
    <s v="TRANSPORTATION"/>
    <x v="9"/>
    <s v="RESIDUAL FUEL OIL"/>
    <n v="46068.7085989727"/>
  </r>
  <r>
    <n v="104156"/>
    <s v="REFERENCE ELECTRIFICATION - MODERATE TECHNOLOGY ADVANCEMENT"/>
    <x v="0"/>
    <m/>
    <x v="38"/>
    <s v="TRANSPORTATION"/>
    <x v="9"/>
    <s v="LIQUEFIED PIPELINE GAS"/>
    <n v="5847.99067427852"/>
  </r>
  <r>
    <n v="104157"/>
    <s v="REFERENCE ELECTRIFICATION - MODERATE TECHNOLOGY ADVANCEMENT"/>
    <x v="0"/>
    <m/>
    <x v="38"/>
    <s v="TRANSPORTATION"/>
    <x v="10"/>
    <s v="DIESEL FUEL"/>
    <n v="5421465.74114993"/>
  </r>
  <r>
    <n v="104158"/>
    <s v="REFERENCE ELECTRIFICATION - MODERATE TECHNOLOGY ADVANCEMENT"/>
    <x v="0"/>
    <m/>
    <x v="38"/>
    <s v="TRANSPORTATION"/>
    <x v="10"/>
    <s v="RESIDUAL FUEL OIL"/>
    <n v="1406537.48996766"/>
  </r>
  <r>
    <n v="104159"/>
    <s v="REFERENCE ELECTRIFICATION - MODERATE TECHNOLOGY ADVANCEMENT"/>
    <x v="0"/>
    <m/>
    <x v="38"/>
    <s v="TRANSPORTATION"/>
    <x v="10"/>
    <s v="JET FUEL"/>
    <n v="20686608.3690886"/>
  </r>
  <r>
    <n v="104160"/>
    <s v="REFERENCE ELECTRIFICATION - MODERATE TECHNOLOGY ADVANCEMENT"/>
    <x v="0"/>
    <m/>
    <x v="38"/>
    <s v="TRANSPORTATION"/>
    <x v="11"/>
    <s v="GASOLINE FUEL"/>
    <n v="860017.725717403"/>
  </r>
  <r>
    <n v="104161"/>
    <s v="REFERENCE ELECTRIFICATION - MODERATE TECHNOLOGY ADVANCEMENT"/>
    <x v="0"/>
    <m/>
    <x v="38"/>
    <s v="TRANSPORTATION"/>
    <x v="12"/>
    <s v="LUBRICANTS"/>
    <n v="5882478.24302075"/>
  </r>
  <r>
    <n v="104162"/>
    <s v="REFERENCE ELECTRIFICATION - MODERATE TECHNOLOGY ADVANCEMENT"/>
    <x v="0"/>
    <m/>
    <x v="38"/>
    <s v="TRANSPORTATION"/>
    <x v="13"/>
    <s v="DIESEL FUEL"/>
    <n v="2977917.79474148"/>
  </r>
  <r>
    <n v="104163"/>
    <s v="REFERENCE ELECTRIFICATION - MODERATE TECHNOLOGY ADVANCEMENT"/>
    <x v="0"/>
    <m/>
    <x v="38"/>
    <s v="TRANSPORTATION"/>
    <x v="13"/>
    <s v="RESIDUAL FUEL OIL"/>
    <n v="4470827.60197004"/>
  </r>
  <r>
    <n v="104164"/>
    <s v="REFERENCE ELECTRIFICATION - MODERATE TECHNOLOGY ADVANCEMENT"/>
    <x v="0"/>
    <m/>
    <x v="38"/>
    <s v="TRANSPORTATION"/>
    <x v="13"/>
    <s v="LIQUEFIED PIPELINE GAS"/>
    <n v="2574.43799836697"/>
  </r>
  <r>
    <n v="104165"/>
    <s v="REFERENCE ELECTRIFICATION - MODERATE TECHNOLOGY ADVANCEMENT"/>
    <x v="0"/>
    <m/>
    <x v="38"/>
    <s v="TRANSPORTATION"/>
    <x v="14"/>
    <s v="GASOLINE FUEL"/>
    <n v="8884972.127045341"/>
  </r>
  <r>
    <n v="104166"/>
    <s v="REFERENCE ELECTRIFICATION - MODERATE TECHNOLOGY ADVANCEMENT"/>
    <x v="0"/>
    <m/>
    <x v="38"/>
    <s v="TRANSPORTATION"/>
    <x v="14"/>
    <s v="DIESEL FUEL"/>
    <n v="2292863.15791476"/>
  </r>
  <r>
    <n v="104318"/>
    <s v="REFERENCE ELECTRIFICATION - MODERATE TECHNOLOGY ADVANCEMENT"/>
    <x v="0"/>
    <m/>
    <x v="39"/>
    <s v="TRANSPORTATION"/>
    <x v="5"/>
    <s v="GASOLINE FUEL"/>
    <n v="50319.6246158971"/>
  </r>
  <r>
    <n v="104319"/>
    <s v="REFERENCE ELECTRIFICATION - MODERATE TECHNOLOGY ADVANCEMENT"/>
    <x v="0"/>
    <m/>
    <x v="39"/>
    <s v="TRANSPORTATION"/>
    <x v="5"/>
    <s v="DIESEL FUEL"/>
    <n v="512652.43758767"/>
  </r>
  <r>
    <n v="104320"/>
    <s v="REFERENCE ELECTRIFICATION - MODERATE TECHNOLOGY ADVANCEMENT"/>
    <x v="0"/>
    <m/>
    <x v="39"/>
    <s v="TRANSPORTATION"/>
    <x v="5"/>
    <s v="LPG FUEL"/>
    <n v="388.339931155418"/>
  </r>
  <r>
    <n v="104321"/>
    <s v="REFERENCE ELECTRIFICATION - MODERATE TECHNOLOGY ADVANCEMENT"/>
    <x v="0"/>
    <m/>
    <x v="39"/>
    <s v="TRANSPORTATION"/>
    <x v="5"/>
    <s v="COMPRESSED PIPELINE GAS"/>
    <n v="4840.39352449567"/>
  </r>
  <r>
    <n v="104322"/>
    <s v="REFERENCE ELECTRIFICATION - MODERATE TECHNOLOGY ADVANCEMENT"/>
    <x v="0"/>
    <m/>
    <x v="39"/>
    <s v="TRANSPORTATION"/>
    <x v="6"/>
    <s v="ELECTRICITY"/>
    <n v="85153.101265409"/>
  </r>
  <r>
    <n v="104323"/>
    <s v="REFERENCE ELECTRIFICATION - MODERATE TECHNOLOGY ADVANCEMENT"/>
    <x v="0"/>
    <m/>
    <x v="39"/>
    <s v="TRANSPORTATION"/>
    <x v="6"/>
    <s v="DIESEL FUEL"/>
    <n v="78140.7426479854"/>
  </r>
  <r>
    <n v="104324"/>
    <s v="REFERENCE ELECTRIFICATION - MODERATE TECHNOLOGY ADVANCEMENT"/>
    <x v="0"/>
    <m/>
    <x v="39"/>
    <s v="TRANSPORTATION"/>
    <x v="7"/>
    <s v="DIESEL FUEL"/>
    <n v="4542.92253362398"/>
  </r>
  <r>
    <n v="104325"/>
    <s v="REFERENCE ELECTRIFICATION - MODERATE TECHNOLOGY ADVANCEMENT"/>
    <x v="0"/>
    <m/>
    <x v="39"/>
    <s v="TRANSPORTATION"/>
    <x v="7"/>
    <s v="LIQUEFIED PIPELINE GAS"/>
    <n v="0"/>
  </r>
  <r>
    <n v="104326"/>
    <s v="REFERENCE ELECTRIFICATION - MODERATE TECHNOLOGY ADVANCEMENT"/>
    <x v="0"/>
    <m/>
    <x v="39"/>
    <s v="TRANSPORTATION"/>
    <x v="8"/>
    <s v="GASOLINE FUEL"/>
    <n v="19846.0528966143"/>
  </r>
  <r>
    <n v="104327"/>
    <s v="REFERENCE ELECTRIFICATION - MODERATE TECHNOLOGY ADVANCEMENT"/>
    <x v="0"/>
    <m/>
    <x v="39"/>
    <s v="TRANSPORTATION"/>
    <x v="8"/>
    <s v="JET FUEL"/>
    <n v="2151542.99345906"/>
  </r>
  <r>
    <n v="104328"/>
    <s v="REFERENCE ELECTRIFICATION - MODERATE TECHNOLOGY ADVANCEMENT"/>
    <x v="0"/>
    <m/>
    <x v="39"/>
    <s v="TRANSPORTATION"/>
    <x v="9"/>
    <s v="DIESEL FUEL"/>
    <n v="127125.040136183"/>
  </r>
  <r>
    <n v="104329"/>
    <s v="REFERENCE ELECTRIFICATION - MODERATE TECHNOLOGY ADVANCEMENT"/>
    <x v="0"/>
    <m/>
    <x v="39"/>
    <s v="TRANSPORTATION"/>
    <x v="9"/>
    <s v="RESIDUAL FUEL OIL"/>
    <n v="4040.76522381012"/>
  </r>
  <r>
    <n v="104330"/>
    <s v="REFERENCE ELECTRIFICATION - MODERATE TECHNOLOGY ADVANCEMENT"/>
    <x v="0"/>
    <m/>
    <x v="39"/>
    <s v="TRANSPORTATION"/>
    <x v="9"/>
    <s v="LIQUEFIED PIPELINE GAS"/>
    <n v="512.9372640221439"/>
  </r>
  <r>
    <n v="104331"/>
    <s v="REFERENCE ELECTRIFICATION - MODERATE TECHNOLOGY ADVANCEMENT"/>
    <x v="0"/>
    <m/>
    <x v="39"/>
    <s v="TRANSPORTATION"/>
    <x v="10"/>
    <s v="DIESEL FUEL"/>
    <n v="446774.481149512"/>
  </r>
  <r>
    <n v="104332"/>
    <s v="REFERENCE ELECTRIFICATION - MODERATE TECHNOLOGY ADVANCEMENT"/>
    <x v="0"/>
    <m/>
    <x v="39"/>
    <s v="TRANSPORTATION"/>
    <x v="10"/>
    <s v="RESIDUAL FUEL OIL"/>
    <n v="115910.546575611"/>
  </r>
  <r>
    <n v="104333"/>
    <s v="REFERENCE ELECTRIFICATION - MODERATE TECHNOLOGY ADVANCEMENT"/>
    <x v="0"/>
    <m/>
    <x v="39"/>
    <s v="TRANSPORTATION"/>
    <x v="10"/>
    <s v="JET FUEL"/>
    <n v="1704750.92200479"/>
  </r>
  <r>
    <n v="104334"/>
    <s v="REFERENCE ELECTRIFICATION - MODERATE TECHNOLOGY ADVANCEMENT"/>
    <x v="0"/>
    <m/>
    <x v="39"/>
    <s v="TRANSPORTATION"/>
    <x v="11"/>
    <s v="GASOLINE FUEL"/>
    <n v="70872.7107266157"/>
  </r>
  <r>
    <n v="104335"/>
    <s v="REFERENCE ELECTRIFICATION - MODERATE TECHNOLOGY ADVANCEMENT"/>
    <x v="0"/>
    <m/>
    <x v="39"/>
    <s v="TRANSPORTATION"/>
    <x v="12"/>
    <s v="LUBRICANTS"/>
    <n v="484765.797734515"/>
  </r>
  <r>
    <n v="104336"/>
    <s v="REFERENCE ELECTRIFICATION - MODERATE TECHNOLOGY ADVANCEMENT"/>
    <x v="0"/>
    <m/>
    <x v="39"/>
    <s v="TRANSPORTATION"/>
    <x v="13"/>
    <s v="DIESEL FUEL"/>
    <n v="261198.262992442"/>
  </r>
  <r>
    <n v="104337"/>
    <s v="REFERENCE ELECTRIFICATION - MODERATE TECHNOLOGY ADVANCEMENT"/>
    <x v="0"/>
    <m/>
    <x v="39"/>
    <s v="TRANSPORTATION"/>
    <x v="13"/>
    <s v="RESIDUAL FUEL OIL"/>
    <n v="392143.935549644"/>
  </r>
  <r>
    <n v="104338"/>
    <s v="REFERENCE ELECTRIFICATION - MODERATE TECHNOLOGY ADVANCEMENT"/>
    <x v="0"/>
    <m/>
    <x v="39"/>
    <s v="TRANSPORTATION"/>
    <x v="13"/>
    <s v="LIQUEFIED PIPELINE GAS"/>
    <n v="225.808359969712"/>
  </r>
  <r>
    <n v="104339"/>
    <s v="REFERENCE ELECTRIFICATION - MODERATE TECHNOLOGY ADVANCEMENT"/>
    <x v="0"/>
    <m/>
    <x v="39"/>
    <s v="TRANSPORTATION"/>
    <x v="14"/>
    <s v="GASOLINE FUEL"/>
    <n v="732196.605423275"/>
  </r>
  <r>
    <n v="104340"/>
    <s v="REFERENCE ELECTRIFICATION - MODERATE TECHNOLOGY ADVANCEMENT"/>
    <x v="0"/>
    <m/>
    <x v="39"/>
    <s v="TRANSPORTATION"/>
    <x v="14"/>
    <s v="DIESEL FUEL"/>
    <n v="188951.253523354"/>
  </r>
  <r>
    <n v="104492"/>
    <s v="REFERENCE ELECTRIFICATION - MODERATE TECHNOLOGY ADVANCEMENT"/>
    <x v="0"/>
    <m/>
    <x v="40"/>
    <s v="TRANSPORTATION"/>
    <x v="5"/>
    <s v="GASOLINE FUEL"/>
    <n v="219136.247063071"/>
  </r>
  <r>
    <n v="104493"/>
    <s v="REFERENCE ELECTRIFICATION - MODERATE TECHNOLOGY ADVANCEMENT"/>
    <x v="0"/>
    <m/>
    <x v="40"/>
    <s v="TRANSPORTATION"/>
    <x v="5"/>
    <s v="DIESEL FUEL"/>
    <n v="2232543.10973549"/>
  </r>
  <r>
    <n v="104494"/>
    <s v="REFERENCE ELECTRIFICATION - MODERATE TECHNOLOGY ADVANCEMENT"/>
    <x v="0"/>
    <m/>
    <x v="40"/>
    <s v="TRANSPORTATION"/>
    <x v="5"/>
    <s v="LPG FUEL"/>
    <n v="1691.17627064421"/>
  </r>
  <r>
    <n v="104495"/>
    <s v="REFERENCE ELECTRIFICATION - MODERATE TECHNOLOGY ADVANCEMENT"/>
    <x v="0"/>
    <m/>
    <x v="40"/>
    <s v="TRANSPORTATION"/>
    <x v="5"/>
    <s v="COMPRESSED PIPELINE GAS"/>
    <n v="21079.36375446"/>
  </r>
  <r>
    <n v="104496"/>
    <s v="REFERENCE ELECTRIFICATION - MODERATE TECHNOLOGY ADVANCEMENT"/>
    <x v="0"/>
    <m/>
    <x v="40"/>
    <s v="TRANSPORTATION"/>
    <x v="6"/>
    <s v="ELECTRICITY"/>
    <n v="370832.079522077"/>
  </r>
  <r>
    <n v="104497"/>
    <s v="REFERENCE ELECTRIFICATION - MODERATE TECHNOLOGY ADVANCEMENT"/>
    <x v="0"/>
    <m/>
    <x v="40"/>
    <s v="TRANSPORTATION"/>
    <x v="6"/>
    <s v="DIESEL FUEL"/>
    <n v="340294.054602131"/>
  </r>
  <r>
    <n v="104498"/>
    <s v="REFERENCE ELECTRIFICATION - MODERATE TECHNOLOGY ADVANCEMENT"/>
    <x v="0"/>
    <m/>
    <x v="40"/>
    <s v="TRANSPORTATION"/>
    <x v="7"/>
    <s v="DIESEL FUEL"/>
    <n v="1051612.65809191"/>
  </r>
  <r>
    <n v="104499"/>
    <s v="REFERENCE ELECTRIFICATION - MODERATE TECHNOLOGY ADVANCEMENT"/>
    <x v="0"/>
    <m/>
    <x v="40"/>
    <s v="TRANSPORTATION"/>
    <x v="7"/>
    <s v="LIQUEFIED PIPELINE GAS"/>
    <n v="0"/>
  </r>
  <r>
    <n v="104500"/>
    <s v="REFERENCE ELECTRIFICATION - MODERATE TECHNOLOGY ADVANCEMENT"/>
    <x v="0"/>
    <m/>
    <x v="40"/>
    <s v="TRANSPORTATION"/>
    <x v="8"/>
    <s v="GASOLINE FUEL"/>
    <n v="58659.2548437682"/>
  </r>
  <r>
    <n v="104501"/>
    <s v="REFERENCE ELECTRIFICATION - MODERATE TECHNOLOGY ADVANCEMENT"/>
    <x v="0"/>
    <m/>
    <x v="40"/>
    <s v="TRANSPORTATION"/>
    <x v="8"/>
    <s v="JET FUEL"/>
    <n v="6359345.57960238"/>
  </r>
  <r>
    <n v="104502"/>
    <s v="REFERENCE ELECTRIFICATION - MODERATE TECHNOLOGY ADVANCEMENT"/>
    <x v="0"/>
    <m/>
    <x v="40"/>
    <s v="TRANSPORTATION"/>
    <x v="9"/>
    <s v="DIESEL FUEL"/>
    <n v="2201657.15306761"/>
  </r>
  <r>
    <n v="104503"/>
    <s v="REFERENCE ELECTRIFICATION - MODERATE TECHNOLOGY ADVANCEMENT"/>
    <x v="0"/>
    <m/>
    <x v="40"/>
    <s v="TRANSPORTATION"/>
    <x v="9"/>
    <s v="RESIDUAL FUEL OIL"/>
    <n v="69981.3321540594"/>
  </r>
  <r>
    <n v="104504"/>
    <s v="REFERENCE ELECTRIFICATION - MODERATE TECHNOLOGY ADVANCEMENT"/>
    <x v="0"/>
    <m/>
    <x v="40"/>
    <s v="TRANSPORTATION"/>
    <x v="9"/>
    <s v="LIQUEFIED PIPELINE GAS"/>
    <n v="8883.47405986657"/>
  </r>
  <r>
    <n v="104505"/>
    <s v="REFERENCE ELECTRIFICATION - MODERATE TECHNOLOGY ADVANCEMENT"/>
    <x v="0"/>
    <m/>
    <x v="40"/>
    <s v="TRANSPORTATION"/>
    <x v="10"/>
    <s v="DIESEL FUEL"/>
    <n v="1945652.09557872"/>
  </r>
  <r>
    <n v="104506"/>
    <s v="REFERENCE ELECTRIFICATION - MODERATE TECHNOLOGY ADVANCEMENT"/>
    <x v="0"/>
    <m/>
    <x v="40"/>
    <s v="TRANSPORTATION"/>
    <x v="10"/>
    <s v="RESIDUAL FUEL OIL"/>
    <n v="504777.25868377"/>
  </r>
  <r>
    <n v="104507"/>
    <s v="REFERENCE ELECTRIFICATION - MODERATE TECHNOLOGY ADVANCEMENT"/>
    <x v="0"/>
    <m/>
    <x v="40"/>
    <s v="TRANSPORTATION"/>
    <x v="10"/>
    <s v="JET FUEL"/>
    <n v="7423996.54363522"/>
  </r>
  <r>
    <n v="104508"/>
    <s v="REFERENCE ELECTRIFICATION - MODERATE TECHNOLOGY ADVANCEMENT"/>
    <x v="0"/>
    <m/>
    <x v="40"/>
    <s v="TRANSPORTATION"/>
    <x v="11"/>
    <s v="GASOLINE FUEL"/>
    <n v="308642.601497284"/>
  </r>
  <r>
    <n v="104509"/>
    <s v="REFERENCE ELECTRIFICATION - MODERATE TECHNOLOGY ADVANCEMENT"/>
    <x v="0"/>
    <m/>
    <x v="40"/>
    <s v="TRANSPORTATION"/>
    <x v="12"/>
    <s v="LUBRICANTS"/>
    <n v="2111099.96211134"/>
  </r>
  <r>
    <n v="104510"/>
    <s v="REFERENCE ELECTRIFICATION - MODERATE TECHNOLOGY ADVANCEMENT"/>
    <x v="0"/>
    <m/>
    <x v="40"/>
    <s v="TRANSPORTATION"/>
    <x v="13"/>
    <s v="DIESEL FUEL"/>
    <n v="4523648.71208772"/>
  </r>
  <r>
    <n v="104511"/>
    <s v="REFERENCE ELECTRIFICATION - MODERATE TECHNOLOGY ADVANCEMENT"/>
    <x v="0"/>
    <m/>
    <x v="40"/>
    <s v="TRANSPORTATION"/>
    <x v="13"/>
    <s v="RESIDUAL FUEL OIL"/>
    <n v="6791474.75438412"/>
  </r>
  <r>
    <n v="104512"/>
    <s v="REFERENCE ELECTRIFICATION - MODERATE TECHNOLOGY ADVANCEMENT"/>
    <x v="0"/>
    <m/>
    <x v="40"/>
    <s v="TRANSPORTATION"/>
    <x v="13"/>
    <s v="LIQUEFIED PIPELINE GAS"/>
    <n v="3910.73694385625"/>
  </r>
  <r>
    <n v="104513"/>
    <s v="REFERENCE ELECTRIFICATION - MODERATE TECHNOLOGY ADVANCEMENT"/>
    <x v="0"/>
    <m/>
    <x v="40"/>
    <s v="TRANSPORTATION"/>
    <x v="14"/>
    <s v="GASOLINE FUEL"/>
    <n v="3188633.01245866"/>
  </r>
  <r>
    <n v="104514"/>
    <s v="REFERENCE ELECTRIFICATION - MODERATE TECHNOLOGY ADVANCEMENT"/>
    <x v="0"/>
    <m/>
    <x v="40"/>
    <s v="TRANSPORTATION"/>
    <x v="14"/>
    <s v="DIESEL FUEL"/>
    <n v="822861.237360856"/>
  </r>
  <r>
    <n v="104666"/>
    <s v="REFERENCE ELECTRIFICATION - MODERATE TECHNOLOGY ADVANCEMENT"/>
    <x v="0"/>
    <m/>
    <x v="41"/>
    <s v="TRANSPORTATION"/>
    <x v="5"/>
    <s v="GASOLINE FUEL"/>
    <n v="39209.6452138794"/>
  </r>
  <r>
    <n v="104667"/>
    <s v="REFERENCE ELECTRIFICATION - MODERATE TECHNOLOGY ADVANCEMENT"/>
    <x v="0"/>
    <m/>
    <x v="41"/>
    <s v="TRANSPORTATION"/>
    <x v="5"/>
    <s v="DIESEL FUEL"/>
    <n v="399464.82807212"/>
  </r>
  <r>
    <n v="104668"/>
    <s v="REFERENCE ELECTRIFICATION - MODERATE TECHNOLOGY ADVANCEMENT"/>
    <x v="0"/>
    <m/>
    <x v="41"/>
    <s v="TRANSPORTATION"/>
    <x v="5"/>
    <s v="LPG FUEL"/>
    <n v="302.599056316804"/>
  </r>
  <r>
    <n v="104669"/>
    <s v="REFERENCE ELECTRIFICATION - MODERATE TECHNOLOGY ADVANCEMENT"/>
    <x v="0"/>
    <m/>
    <x v="41"/>
    <s v="TRANSPORTATION"/>
    <x v="5"/>
    <s v="COMPRESSED PIPELINE GAS"/>
    <n v="3771.69174531313"/>
  </r>
  <r>
    <n v="104670"/>
    <s v="REFERENCE ELECTRIFICATION - MODERATE TECHNOLOGY ADVANCEMENT"/>
    <x v="0"/>
    <m/>
    <x v="41"/>
    <s v="TRANSPORTATION"/>
    <x v="6"/>
    <s v="ELECTRICITY"/>
    <n v="66352.3012137777"/>
  </r>
  <r>
    <n v="104671"/>
    <s v="REFERENCE ELECTRIFICATION - MODERATE TECHNOLOGY ADVANCEMENT"/>
    <x v="0"/>
    <m/>
    <x v="41"/>
    <s v="TRANSPORTATION"/>
    <x v="6"/>
    <s v="DIESEL FUEL"/>
    <n v="60888.1886413878"/>
  </r>
  <r>
    <n v="104672"/>
    <s v="REFERENCE ELECTRIFICATION - MODERATE TECHNOLOGY ADVANCEMENT"/>
    <x v="0"/>
    <m/>
    <x v="41"/>
    <s v="TRANSPORTATION"/>
    <x v="7"/>
    <s v="DIESEL FUEL"/>
    <n v="1549229.6528542"/>
  </r>
  <r>
    <n v="104673"/>
    <s v="REFERENCE ELECTRIFICATION - MODERATE TECHNOLOGY ADVANCEMENT"/>
    <x v="0"/>
    <m/>
    <x v="41"/>
    <s v="TRANSPORTATION"/>
    <x v="7"/>
    <s v="LIQUEFIED PIPELINE GAS"/>
    <n v="0"/>
  </r>
  <r>
    <n v="104674"/>
    <s v="REFERENCE ELECTRIFICATION - MODERATE TECHNOLOGY ADVANCEMENT"/>
    <x v="0"/>
    <m/>
    <x v="41"/>
    <s v="TRANSPORTATION"/>
    <x v="8"/>
    <s v="GASOLINE FUEL"/>
    <n v="19027.7631087314"/>
  </r>
  <r>
    <n v="104675"/>
    <s v="REFERENCE ELECTRIFICATION - MODERATE TECHNOLOGY ADVANCEMENT"/>
    <x v="0"/>
    <m/>
    <x v="41"/>
    <s v="TRANSPORTATION"/>
    <x v="8"/>
    <s v="JET FUEL"/>
    <n v="2062830.86168605"/>
  </r>
  <r>
    <n v="104676"/>
    <s v="REFERENCE ELECTRIFICATION - MODERATE TECHNOLOGY ADVANCEMENT"/>
    <x v="0"/>
    <m/>
    <x v="41"/>
    <s v="TRANSPORTATION"/>
    <x v="9"/>
    <s v="DIESEL FUEL"/>
    <n v="91241.532297353"/>
  </r>
  <r>
    <n v="104677"/>
    <s v="REFERENCE ELECTRIFICATION - MODERATE TECHNOLOGY ADVANCEMENT"/>
    <x v="0"/>
    <m/>
    <x v="41"/>
    <s v="TRANSPORTATION"/>
    <x v="9"/>
    <s v="RESIDUAL FUEL OIL"/>
    <n v="2900.18087922989"/>
  </r>
  <r>
    <n v="104678"/>
    <s v="REFERENCE ELECTRIFICATION - MODERATE TECHNOLOGY ADVANCEMENT"/>
    <x v="0"/>
    <m/>
    <x v="41"/>
    <s v="TRANSPORTATION"/>
    <x v="9"/>
    <s v="LIQUEFIED PIPELINE GAS"/>
    <n v="368.150774164211"/>
  </r>
  <r>
    <n v="104679"/>
    <s v="REFERENCE ELECTRIFICATION - MODERATE TECHNOLOGY ADVANCEMENT"/>
    <x v="0"/>
    <m/>
    <x v="41"/>
    <s v="TRANSPORTATION"/>
    <x v="10"/>
    <s v="DIESEL FUEL"/>
    <n v="348131.947132076"/>
  </r>
  <r>
    <n v="104680"/>
    <s v="REFERENCE ELECTRIFICATION - MODERATE TECHNOLOGY ADVANCEMENT"/>
    <x v="0"/>
    <m/>
    <x v="41"/>
    <s v="TRANSPORTATION"/>
    <x v="10"/>
    <s v="RESIDUAL FUEL OIL"/>
    <n v="90318.865501647"/>
  </r>
  <r>
    <n v="104681"/>
    <s v="REFERENCE ELECTRIFICATION - MODERATE TECHNOLOGY ADVANCEMENT"/>
    <x v="0"/>
    <m/>
    <x v="41"/>
    <s v="TRANSPORTATION"/>
    <x v="10"/>
    <s v="JET FUEL"/>
    <n v="1328362.03250857"/>
  </r>
  <r>
    <n v="104682"/>
    <s v="REFERENCE ELECTRIFICATION - MODERATE TECHNOLOGY ADVANCEMENT"/>
    <x v="0"/>
    <m/>
    <x v="41"/>
    <s v="TRANSPORTATION"/>
    <x v="11"/>
    <s v="GASOLINE FUEL"/>
    <n v="55224.8524139146"/>
  </r>
  <r>
    <n v="104683"/>
    <s v="REFERENCE ELECTRIFICATION - MODERATE TECHNOLOGY ADVANCEMENT"/>
    <x v="0"/>
    <m/>
    <x v="41"/>
    <s v="TRANSPORTATION"/>
    <x v="12"/>
    <s v="LUBRICANTS"/>
    <n v="377735.229268555"/>
  </r>
  <r>
    <n v="104684"/>
    <s v="REFERENCE ELECTRIFICATION - MODERATE TECHNOLOGY ADVANCEMENT"/>
    <x v="0"/>
    <m/>
    <x v="41"/>
    <s v="TRANSPORTATION"/>
    <x v="13"/>
    <s v="DIESEL FUEL"/>
    <n v="187469.98800006"/>
  </r>
  <r>
    <n v="104685"/>
    <s v="REFERENCE ELECTRIFICATION - MODERATE TECHNOLOGY ADVANCEMENT"/>
    <x v="0"/>
    <m/>
    <x v="41"/>
    <s v="TRANSPORTATION"/>
    <x v="13"/>
    <s v="RESIDUAL FUEL OIL"/>
    <n v="281453.705126343"/>
  </r>
  <r>
    <n v="104686"/>
    <s v="REFERENCE ELECTRIFICATION - MODERATE TECHNOLOGY ADVANCEMENT"/>
    <x v="0"/>
    <m/>
    <x v="41"/>
    <s v="TRANSPORTATION"/>
    <x v="13"/>
    <s v="LIQUEFIED PIPELINE GAS"/>
    <n v="162.069571400863"/>
  </r>
  <r>
    <n v="104687"/>
    <s v="REFERENCE ELECTRIFICATION - MODERATE TECHNOLOGY ADVANCEMENT"/>
    <x v="0"/>
    <m/>
    <x v="41"/>
    <s v="TRANSPORTATION"/>
    <x v="14"/>
    <s v="GASOLINE FUEL"/>
    <n v="570536.234016014"/>
  </r>
  <r>
    <n v="104688"/>
    <s v="REFERENCE ELECTRIFICATION - MODERATE TECHNOLOGY ADVANCEMENT"/>
    <x v="0"/>
    <m/>
    <x v="41"/>
    <s v="TRANSPORTATION"/>
    <x v="14"/>
    <s v="DIESEL FUEL"/>
    <n v="147233.046150903"/>
  </r>
  <r>
    <n v="104840"/>
    <s v="REFERENCE ELECTRIFICATION - MODERATE TECHNOLOGY ADVANCEMENT"/>
    <x v="0"/>
    <m/>
    <x v="42"/>
    <s v="TRANSPORTATION"/>
    <x v="5"/>
    <s v="GASOLINE FUEL"/>
    <n v="303371.858317734"/>
  </r>
  <r>
    <n v="104841"/>
    <s v="REFERENCE ELECTRIFICATION - MODERATE TECHNOLOGY ADVANCEMENT"/>
    <x v="0"/>
    <m/>
    <x v="42"/>
    <s v="TRANSPORTATION"/>
    <x v="5"/>
    <s v="DIESEL FUEL"/>
    <n v="3090728.99190416"/>
  </r>
  <r>
    <n v="104842"/>
    <s v="REFERENCE ELECTRIFICATION - MODERATE TECHNOLOGY ADVANCEMENT"/>
    <x v="0"/>
    <m/>
    <x v="42"/>
    <s v="TRANSPORTATION"/>
    <x v="5"/>
    <s v="LPG FUEL"/>
    <n v="2341.26163445942"/>
  </r>
  <r>
    <n v="104843"/>
    <s v="REFERENCE ELECTRIFICATION - MODERATE TECHNOLOGY ADVANCEMENT"/>
    <x v="0"/>
    <m/>
    <x v="42"/>
    <s v="TRANSPORTATION"/>
    <x v="5"/>
    <s v="COMPRESSED PIPELINE GAS"/>
    <n v="29182.2363486285"/>
  </r>
  <r>
    <n v="104844"/>
    <s v="REFERENCE ELECTRIFICATION - MODERATE TECHNOLOGY ADVANCEMENT"/>
    <x v="0"/>
    <m/>
    <x v="42"/>
    <s v="TRANSPORTATION"/>
    <x v="6"/>
    <s v="ELECTRICITY"/>
    <n v="513379.318100955"/>
  </r>
  <r>
    <n v="104845"/>
    <s v="REFERENCE ELECTRIFICATION - MODERATE TECHNOLOGY ADVANCEMENT"/>
    <x v="0"/>
    <m/>
    <x v="42"/>
    <s v="TRANSPORTATION"/>
    <x v="6"/>
    <s v="DIESEL FUEL"/>
    <n v="471102.526864996"/>
  </r>
  <r>
    <n v="104846"/>
    <s v="REFERENCE ELECTRIFICATION - MODERATE TECHNOLOGY ADVANCEMENT"/>
    <x v="0"/>
    <m/>
    <x v="42"/>
    <s v="TRANSPORTATION"/>
    <x v="7"/>
    <s v="DIESEL FUEL"/>
    <n v="11912716.6391112"/>
  </r>
  <r>
    <n v="104847"/>
    <s v="REFERENCE ELECTRIFICATION - MODERATE TECHNOLOGY ADVANCEMENT"/>
    <x v="0"/>
    <m/>
    <x v="42"/>
    <s v="TRANSPORTATION"/>
    <x v="7"/>
    <s v="LIQUEFIED PIPELINE GAS"/>
    <n v="0"/>
  </r>
  <r>
    <n v="104848"/>
    <s v="REFERENCE ELECTRIFICATION - MODERATE TECHNOLOGY ADVANCEMENT"/>
    <x v="0"/>
    <m/>
    <x v="42"/>
    <s v="TRANSPORTATION"/>
    <x v="8"/>
    <s v="GASOLINE FUEL"/>
    <n v="321330.276129218"/>
  </r>
  <r>
    <n v="104849"/>
    <s v="REFERENCE ELECTRIFICATION - MODERATE TECHNOLOGY ADVANCEMENT"/>
    <x v="0"/>
    <m/>
    <x v="42"/>
    <s v="TRANSPORTATION"/>
    <x v="8"/>
    <s v="JET FUEL"/>
    <n v="34835939.8109853"/>
  </r>
  <r>
    <n v="104850"/>
    <s v="REFERENCE ELECTRIFICATION - MODERATE TECHNOLOGY ADVANCEMENT"/>
    <x v="0"/>
    <m/>
    <x v="42"/>
    <s v="TRANSPORTATION"/>
    <x v="9"/>
    <s v="DIESEL FUEL"/>
    <n v="675825.060510103"/>
  </r>
  <r>
    <n v="104851"/>
    <s v="REFERENCE ELECTRIFICATION - MODERATE TECHNOLOGY ADVANCEMENT"/>
    <x v="0"/>
    <m/>
    <x v="42"/>
    <s v="TRANSPORTATION"/>
    <x v="9"/>
    <s v="RESIDUAL FUEL OIL"/>
    <n v="21481.6089651822"/>
  </r>
  <r>
    <n v="104852"/>
    <s v="REFERENCE ELECTRIFICATION - MODERATE TECHNOLOGY ADVANCEMENT"/>
    <x v="0"/>
    <m/>
    <x v="42"/>
    <s v="TRANSPORTATION"/>
    <x v="9"/>
    <s v="LIQUEFIED PIPELINE GAS"/>
    <n v="2726.88887353974"/>
  </r>
  <r>
    <n v="104853"/>
    <s v="REFERENCE ELECTRIFICATION - MODERATE TECHNOLOGY ADVANCEMENT"/>
    <x v="0"/>
    <m/>
    <x v="42"/>
    <s v="TRANSPORTATION"/>
    <x v="10"/>
    <s v="DIESEL FUEL"/>
    <n v="2693557.54598474"/>
  </r>
  <r>
    <n v="104854"/>
    <s v="REFERENCE ELECTRIFICATION - MODERATE TECHNOLOGY ADVANCEMENT"/>
    <x v="0"/>
    <m/>
    <x v="42"/>
    <s v="TRANSPORTATION"/>
    <x v="10"/>
    <s v="RESIDUAL FUEL OIL"/>
    <n v="698812.802791826"/>
  </r>
  <r>
    <n v="104855"/>
    <s v="REFERENCE ELECTRIFICATION - MODERATE TECHNOLOGY ADVANCEMENT"/>
    <x v="0"/>
    <m/>
    <x v="42"/>
    <s v="TRANSPORTATION"/>
    <x v="10"/>
    <s v="JET FUEL"/>
    <n v="10277768.5470666"/>
  </r>
  <r>
    <n v="104856"/>
    <s v="REFERENCE ELECTRIFICATION - MODERATE TECHNOLOGY ADVANCEMENT"/>
    <x v="0"/>
    <m/>
    <x v="42"/>
    <s v="TRANSPORTATION"/>
    <x v="11"/>
    <s v="GASOLINE FUEL"/>
    <n v="427284.307489766"/>
  </r>
  <r>
    <n v="104857"/>
    <s v="REFERENCE ELECTRIFICATION - MODERATE TECHNOLOGY ADVANCEMENT"/>
    <x v="0"/>
    <m/>
    <x v="42"/>
    <s v="TRANSPORTATION"/>
    <x v="12"/>
    <s v="LUBRICANTS"/>
    <n v="2922603.29901463"/>
  </r>
  <r>
    <n v="104858"/>
    <s v="REFERENCE ELECTRIFICATION - MODERATE TECHNOLOGY ADVANCEMENT"/>
    <x v="0"/>
    <m/>
    <x v="42"/>
    <s v="TRANSPORTATION"/>
    <x v="13"/>
    <s v="DIESEL FUEL"/>
    <n v="1388588.20970989"/>
  </r>
  <r>
    <n v="104859"/>
    <s v="REFERENCE ELECTRIFICATION - MODERATE TECHNOLOGY ADVANCEMENT"/>
    <x v="0"/>
    <m/>
    <x v="42"/>
    <s v="TRANSPORTATION"/>
    <x v="13"/>
    <s v="RESIDUAL FUEL OIL"/>
    <n v="2084724.60411893"/>
  </r>
  <r>
    <n v="104860"/>
    <s v="REFERENCE ELECTRIFICATION - MODERATE TECHNOLOGY ADVANCEMENT"/>
    <x v="0"/>
    <m/>
    <x v="42"/>
    <s v="TRANSPORTATION"/>
    <x v="13"/>
    <s v="LIQUEFIED PIPELINE GAS"/>
    <n v="1200.44759377646"/>
  </r>
  <r>
    <n v="104861"/>
    <s v="REFERENCE ELECTRIFICATION - MODERATE TECHNOLOGY ADVANCEMENT"/>
    <x v="0"/>
    <m/>
    <x v="42"/>
    <s v="TRANSPORTATION"/>
    <x v="14"/>
    <s v="GASOLINE FUEL"/>
    <n v="4414338.2733229"/>
  </r>
  <r>
    <n v="104862"/>
    <s v="REFERENCE ELECTRIFICATION - MODERATE TECHNOLOGY ADVANCEMENT"/>
    <x v="0"/>
    <m/>
    <x v="42"/>
    <s v="TRANSPORTATION"/>
    <x v="14"/>
    <s v="DIESEL FUEL"/>
    <n v="1139167.7372477"/>
  </r>
  <r>
    <n v="105014"/>
    <s v="REFERENCE ELECTRIFICATION - MODERATE TECHNOLOGY ADVANCEMENT"/>
    <x v="0"/>
    <m/>
    <x v="43"/>
    <s v="TRANSPORTATION"/>
    <x v="5"/>
    <s v="GASOLINE FUEL"/>
    <n v="1085586.65143369"/>
  </r>
  <r>
    <n v="105015"/>
    <s v="REFERENCE ELECTRIFICATION - MODERATE TECHNOLOGY ADVANCEMENT"/>
    <x v="0"/>
    <m/>
    <x v="43"/>
    <s v="TRANSPORTATION"/>
    <x v="5"/>
    <s v="DIESEL FUEL"/>
    <n v="11059872.7100658"/>
  </r>
  <r>
    <n v="105016"/>
    <s v="REFERENCE ELECTRIFICATION - MODERATE TECHNOLOGY ADVANCEMENT"/>
    <x v="0"/>
    <m/>
    <x v="43"/>
    <s v="TRANSPORTATION"/>
    <x v="5"/>
    <s v="LPG FUEL"/>
    <n v="8377.97675755743"/>
  </r>
  <r>
    <n v="105017"/>
    <s v="REFERENCE ELECTRIFICATION - MODERATE TECHNOLOGY ADVANCEMENT"/>
    <x v="0"/>
    <m/>
    <x v="43"/>
    <s v="TRANSPORTATION"/>
    <x v="5"/>
    <s v="COMPRESSED PIPELINE GAS"/>
    <n v="104425.790891502"/>
  </r>
  <r>
    <n v="105018"/>
    <s v="REFERENCE ELECTRIFICATION - MODERATE TECHNOLOGY ADVANCEMENT"/>
    <x v="0"/>
    <m/>
    <x v="43"/>
    <s v="TRANSPORTATION"/>
    <x v="6"/>
    <s v="ELECTRICITY"/>
    <n v="1837077.89490753"/>
  </r>
  <r>
    <n v="105019"/>
    <s v="REFERENCE ELECTRIFICATION - MODERATE TECHNOLOGY ADVANCEMENT"/>
    <x v="0"/>
    <m/>
    <x v="43"/>
    <s v="TRANSPORTATION"/>
    <x v="6"/>
    <s v="DIESEL FUEL"/>
    <n v="1685794.51455147"/>
  </r>
  <r>
    <n v="105020"/>
    <s v="REFERENCE ELECTRIFICATION - MODERATE TECHNOLOGY ADVANCEMENT"/>
    <x v="0"/>
    <m/>
    <x v="43"/>
    <s v="TRANSPORTATION"/>
    <x v="7"/>
    <s v="DIESEL FUEL"/>
    <n v="71151678.1008999"/>
  </r>
  <r>
    <n v="105021"/>
    <s v="REFERENCE ELECTRIFICATION - MODERATE TECHNOLOGY ADVANCEMENT"/>
    <x v="0"/>
    <m/>
    <x v="43"/>
    <s v="TRANSPORTATION"/>
    <x v="7"/>
    <s v="LIQUEFIED PIPELINE GAS"/>
    <n v="0"/>
  </r>
  <r>
    <n v="105022"/>
    <s v="REFERENCE ELECTRIFICATION - MODERATE TECHNOLOGY ADVANCEMENT"/>
    <x v="0"/>
    <m/>
    <x v="43"/>
    <s v="TRANSPORTATION"/>
    <x v="8"/>
    <s v="GASOLINE FUEL"/>
    <n v="1953561.51242846"/>
  </r>
  <r>
    <n v="105023"/>
    <s v="REFERENCE ELECTRIFICATION - MODERATE TECHNOLOGY ADVANCEMENT"/>
    <x v="0"/>
    <m/>
    <x v="43"/>
    <s v="TRANSPORTATION"/>
    <x v="8"/>
    <s v="JET FUEL"/>
    <n v="211788792.776714"/>
  </r>
  <r>
    <n v="105024"/>
    <s v="REFERENCE ELECTRIFICATION - MODERATE TECHNOLOGY ADVANCEMENT"/>
    <x v="0"/>
    <m/>
    <x v="43"/>
    <s v="TRANSPORTATION"/>
    <x v="9"/>
    <s v="DIESEL FUEL"/>
    <n v="13650760.5980208"/>
  </r>
  <r>
    <n v="105025"/>
    <s v="REFERENCE ELECTRIFICATION - MODERATE TECHNOLOGY ADVANCEMENT"/>
    <x v="0"/>
    <m/>
    <x v="43"/>
    <s v="TRANSPORTATION"/>
    <x v="9"/>
    <s v="RESIDUAL FUEL OIL"/>
    <n v="433899.715146206"/>
  </r>
  <r>
    <n v="105026"/>
    <s v="REFERENCE ELECTRIFICATION - MODERATE TECHNOLOGY ADVANCEMENT"/>
    <x v="0"/>
    <m/>
    <x v="43"/>
    <s v="TRANSPORTATION"/>
    <x v="9"/>
    <s v="LIQUEFIED PIPELINE GAS"/>
    <n v="55079.5011389509"/>
  </r>
  <r>
    <n v="105027"/>
    <s v="REFERENCE ELECTRIFICATION - MODERATE TECHNOLOGY ADVANCEMENT"/>
    <x v="0"/>
    <m/>
    <x v="43"/>
    <s v="TRANSPORTATION"/>
    <x v="10"/>
    <s v="DIESEL FUEL"/>
    <n v="9638633.36897585"/>
  </r>
  <r>
    <n v="105028"/>
    <s v="REFERENCE ELECTRIFICATION - MODERATE TECHNOLOGY ADVANCEMENT"/>
    <x v="0"/>
    <m/>
    <x v="43"/>
    <s v="TRANSPORTATION"/>
    <x v="10"/>
    <s v="RESIDUAL FUEL OIL"/>
    <n v="2500633.56162467"/>
  </r>
  <r>
    <n v="105029"/>
    <s v="REFERENCE ELECTRIFICATION - MODERATE TECHNOLOGY ADVANCEMENT"/>
    <x v="0"/>
    <m/>
    <x v="43"/>
    <s v="TRANSPORTATION"/>
    <x v="10"/>
    <s v="JET FUEL"/>
    <n v="36777993.8557614"/>
  </r>
  <r>
    <n v="105030"/>
    <s v="REFERENCE ELECTRIFICATION - MODERATE TECHNOLOGY ADVANCEMENT"/>
    <x v="0"/>
    <m/>
    <x v="43"/>
    <s v="TRANSPORTATION"/>
    <x v="11"/>
    <s v="GASOLINE FUEL"/>
    <n v="1528995.28370942"/>
  </r>
  <r>
    <n v="105031"/>
    <s v="REFERENCE ELECTRIFICATION - MODERATE TECHNOLOGY ADVANCEMENT"/>
    <x v="0"/>
    <m/>
    <x v="43"/>
    <s v="TRANSPORTATION"/>
    <x v="12"/>
    <s v="LUBRICANTS"/>
    <n v="10458251.2908082"/>
  </r>
  <r>
    <n v="105032"/>
    <s v="REFERENCE ELECTRIFICATION - MODERATE TECHNOLOGY ADVANCEMENT"/>
    <x v="0"/>
    <m/>
    <x v="43"/>
    <s v="TRANSPORTATION"/>
    <x v="13"/>
    <s v="DIESEL FUEL"/>
    <n v="28047621.0895123"/>
  </r>
  <r>
    <n v="105033"/>
    <s v="REFERENCE ELECTRIFICATION - MODERATE TECHNOLOGY ADVANCEMENT"/>
    <x v="0"/>
    <m/>
    <x v="43"/>
    <s v="TRANSPORTATION"/>
    <x v="13"/>
    <s v="RESIDUAL FUEL OIL"/>
    <n v="42108643.4145421"/>
  </r>
  <r>
    <n v="105034"/>
    <s v="REFERENCE ELECTRIFICATION - MODERATE TECHNOLOGY ADVANCEMENT"/>
    <x v="0"/>
    <m/>
    <x v="43"/>
    <s v="TRANSPORTATION"/>
    <x v="13"/>
    <s v="LIQUEFIED PIPELINE GAS"/>
    <n v="24247.4327612888"/>
  </r>
  <r>
    <n v="105035"/>
    <s v="REFERENCE ELECTRIFICATION - MODERATE TECHNOLOGY ADVANCEMENT"/>
    <x v="0"/>
    <m/>
    <x v="43"/>
    <s v="TRANSPORTATION"/>
    <x v="14"/>
    <s v="GASOLINE FUEL"/>
    <n v="15796279.6252946"/>
  </r>
  <r>
    <n v="105036"/>
    <s v="REFERENCE ELECTRIFICATION - MODERATE TECHNOLOGY ADVANCEMENT"/>
    <x v="0"/>
    <m/>
    <x v="43"/>
    <s v="TRANSPORTATION"/>
    <x v="14"/>
    <s v="DIESEL FUEL"/>
    <n v="4076400.81106277"/>
  </r>
  <r>
    <n v="105188"/>
    <s v="REFERENCE ELECTRIFICATION - MODERATE TECHNOLOGY ADVANCEMENT"/>
    <x v="0"/>
    <m/>
    <x v="44"/>
    <s v="TRANSPORTATION"/>
    <x v="5"/>
    <s v="GASOLINE FUEL"/>
    <n v="106782.233966085"/>
  </r>
  <r>
    <n v="105189"/>
    <s v="REFERENCE ELECTRIFICATION - MODERATE TECHNOLOGY ADVANCEMENT"/>
    <x v="0"/>
    <m/>
    <x v="44"/>
    <s v="TRANSPORTATION"/>
    <x v="5"/>
    <s v="DIESEL FUEL"/>
    <n v="1087889.12778328"/>
  </r>
  <r>
    <n v="105190"/>
    <s v="REFERENCE ELECTRIFICATION - MODERATE TECHNOLOGY ADVANCEMENT"/>
    <x v="0"/>
    <m/>
    <x v="44"/>
    <s v="TRANSPORTATION"/>
    <x v="5"/>
    <s v="LPG FUEL"/>
    <n v="824.088130695446"/>
  </r>
  <r>
    <n v="105191"/>
    <s v="REFERENCE ELECTRIFICATION - MODERATE TECHNOLOGY ADVANCEMENT"/>
    <x v="0"/>
    <m/>
    <x v="44"/>
    <s v="TRANSPORTATION"/>
    <x v="5"/>
    <s v="COMPRESSED PIPELINE GAS"/>
    <n v="10271.6989199742"/>
  </r>
  <r>
    <n v="105192"/>
    <s v="REFERENCE ELECTRIFICATION - MODERATE TECHNOLOGY ADVANCEMENT"/>
    <x v="0"/>
    <m/>
    <x v="44"/>
    <s v="TRANSPORTATION"/>
    <x v="6"/>
    <s v="ELECTRICITY"/>
    <n v="180701.633839056"/>
  </r>
  <r>
    <n v="105193"/>
    <s v="REFERENCE ELECTRIFICATION - MODERATE TECHNOLOGY ADVANCEMENT"/>
    <x v="0"/>
    <m/>
    <x v="44"/>
    <s v="TRANSPORTATION"/>
    <x v="6"/>
    <s v="DIESEL FUEL"/>
    <n v="165820.852747076"/>
  </r>
  <r>
    <n v="105194"/>
    <s v="REFERENCE ELECTRIFICATION - MODERATE TECHNOLOGY ADVANCEMENT"/>
    <x v="0"/>
    <m/>
    <x v="44"/>
    <s v="TRANSPORTATION"/>
    <x v="7"/>
    <s v="DIESEL FUEL"/>
    <n v="4277025.94099565"/>
  </r>
  <r>
    <n v="105195"/>
    <s v="REFERENCE ELECTRIFICATION - MODERATE TECHNOLOGY ADVANCEMENT"/>
    <x v="0"/>
    <m/>
    <x v="44"/>
    <s v="TRANSPORTATION"/>
    <x v="7"/>
    <s v="LIQUEFIED PIPELINE GAS"/>
    <n v="0"/>
  </r>
  <r>
    <n v="105196"/>
    <s v="REFERENCE ELECTRIFICATION - MODERATE TECHNOLOGY ADVANCEMENT"/>
    <x v="0"/>
    <m/>
    <x v="44"/>
    <s v="TRANSPORTATION"/>
    <x v="8"/>
    <s v="GASOLINE FUEL"/>
    <n v="183271.656190755"/>
  </r>
  <r>
    <n v="105197"/>
    <s v="REFERENCE ELECTRIFICATION - MODERATE TECHNOLOGY ADVANCEMENT"/>
    <x v="0"/>
    <m/>
    <x v="44"/>
    <s v="TRANSPORTATION"/>
    <x v="8"/>
    <s v="JET FUEL"/>
    <n v="19868779.4409802"/>
  </r>
  <r>
    <n v="105198"/>
    <s v="REFERENCE ELECTRIFICATION - MODERATE TECHNOLOGY ADVANCEMENT"/>
    <x v="0"/>
    <m/>
    <x v="44"/>
    <s v="TRANSPORTATION"/>
    <x v="9"/>
    <s v="DIESEL FUEL"/>
    <n v="227602.845666988"/>
  </r>
  <r>
    <n v="105199"/>
    <s v="REFERENCE ELECTRIFICATION - MODERATE TECHNOLOGY ADVANCEMENT"/>
    <x v="0"/>
    <m/>
    <x v="44"/>
    <s v="TRANSPORTATION"/>
    <x v="9"/>
    <s v="RESIDUAL FUEL OIL"/>
    <n v="7234.52800979386"/>
  </r>
  <r>
    <n v="105200"/>
    <s v="REFERENCE ELECTRIFICATION - MODERATE TECHNOLOGY ADVANCEMENT"/>
    <x v="0"/>
    <m/>
    <x v="44"/>
    <s v="TRANSPORTATION"/>
    <x v="9"/>
    <s v="LIQUEFIED PIPELINE GAS"/>
    <n v="918.355508993464"/>
  </r>
  <r>
    <n v="105201"/>
    <s v="REFERENCE ELECTRIFICATION - MODERATE TECHNOLOGY ADVANCEMENT"/>
    <x v="0"/>
    <m/>
    <x v="44"/>
    <s v="TRANSPORTATION"/>
    <x v="10"/>
    <s v="DIESEL FUEL"/>
    <n v="948090.87985747"/>
  </r>
  <r>
    <n v="105202"/>
    <s v="REFERENCE ELECTRIFICATION - MODERATE TECHNOLOGY ADVANCEMENT"/>
    <x v="0"/>
    <m/>
    <x v="44"/>
    <s v="TRANSPORTATION"/>
    <x v="10"/>
    <s v="RESIDUAL FUEL OIL"/>
    <n v="245971.37196575"/>
  </r>
  <r>
    <n v="105203"/>
    <s v="REFERENCE ELECTRIFICATION - MODERATE TECHNOLOGY ADVANCEMENT"/>
    <x v="0"/>
    <m/>
    <x v="44"/>
    <s v="TRANSPORTATION"/>
    <x v="10"/>
    <s v="JET FUEL"/>
    <n v="3617616.64950707"/>
  </r>
  <r>
    <n v="105204"/>
    <s v="REFERENCE ELECTRIFICATION - MODERATE TECHNOLOGY ADVANCEMENT"/>
    <x v="0"/>
    <m/>
    <x v="44"/>
    <s v="TRANSPORTATION"/>
    <x v="11"/>
    <s v="GASOLINE FUEL"/>
    <n v="150397.512628288"/>
  </r>
  <r>
    <n v="105205"/>
    <s v="REFERENCE ELECTRIFICATION - MODERATE TECHNOLOGY ADVANCEMENT"/>
    <x v="0"/>
    <m/>
    <x v="44"/>
    <s v="TRANSPORTATION"/>
    <x v="12"/>
    <s v="LUBRICANTS"/>
    <n v="1028711.46650186"/>
  </r>
  <r>
    <n v="105206"/>
    <s v="REFERENCE ELECTRIFICATION - MODERATE TECHNOLOGY ADVANCEMENT"/>
    <x v="0"/>
    <m/>
    <x v="44"/>
    <s v="TRANSPORTATION"/>
    <x v="13"/>
    <s v="DIESEL FUEL"/>
    <n v="467645.61786308"/>
  </r>
  <r>
    <n v="105207"/>
    <s v="REFERENCE ELECTRIFICATION - MODERATE TECHNOLOGY ADVANCEMENT"/>
    <x v="0"/>
    <m/>
    <x v="44"/>
    <s v="TRANSPORTATION"/>
    <x v="13"/>
    <s v="RESIDUAL FUEL OIL"/>
    <n v="702088.8689320229"/>
  </r>
  <r>
    <n v="105208"/>
    <s v="REFERENCE ELECTRIFICATION - MODERATE TECHNOLOGY ADVANCEMENT"/>
    <x v="0"/>
    <m/>
    <x v="44"/>
    <s v="TRANSPORTATION"/>
    <x v="13"/>
    <s v="LIQUEFIED PIPELINE GAS"/>
    <n v="404.28404387873"/>
  </r>
  <r>
    <n v="105209"/>
    <s v="REFERENCE ELECTRIFICATION - MODERATE TECHNOLOGY ADVANCEMENT"/>
    <x v="0"/>
    <m/>
    <x v="44"/>
    <s v="TRANSPORTATION"/>
    <x v="14"/>
    <s v="GASOLINE FUEL"/>
    <n v="1553779.26258974"/>
  </r>
  <r>
    <n v="105210"/>
    <s v="REFERENCE ELECTRIFICATION - MODERATE TECHNOLOGY ADVANCEMENT"/>
    <x v="0"/>
    <m/>
    <x v="44"/>
    <s v="TRANSPORTATION"/>
    <x v="14"/>
    <s v="DIESEL FUEL"/>
    <n v="400969.544505338"/>
  </r>
  <r>
    <n v="105362"/>
    <s v="REFERENCE ELECTRIFICATION - MODERATE TECHNOLOGY ADVANCEMENT"/>
    <x v="0"/>
    <m/>
    <x v="45"/>
    <s v="TRANSPORTATION"/>
    <x v="5"/>
    <s v="GASOLINE FUEL"/>
    <n v="31199.3838871991"/>
  </r>
  <r>
    <n v="105363"/>
    <s v="REFERENCE ELECTRIFICATION - MODERATE TECHNOLOGY ADVANCEMENT"/>
    <x v="0"/>
    <m/>
    <x v="45"/>
    <s v="TRANSPORTATION"/>
    <x v="5"/>
    <s v="DIESEL FUEL"/>
    <n v="317856.906189103"/>
  </r>
  <r>
    <n v="105364"/>
    <s v="REFERENCE ELECTRIFICATION - MODERATE TECHNOLOGY ADVANCEMENT"/>
    <x v="0"/>
    <m/>
    <x v="45"/>
    <s v="TRANSPORTATION"/>
    <x v="5"/>
    <s v="LPG FUEL"/>
    <n v="240.780146579603"/>
  </r>
  <r>
    <n v="105365"/>
    <s v="REFERENCE ELECTRIFICATION - MODERATE TECHNOLOGY ADVANCEMENT"/>
    <x v="0"/>
    <m/>
    <x v="45"/>
    <s v="TRANSPORTATION"/>
    <x v="5"/>
    <s v="COMPRESSED PIPELINE GAS"/>
    <n v="3001.16101597751"/>
  </r>
  <r>
    <n v="105366"/>
    <s v="REFERENCE ELECTRIFICATION - MODERATE TECHNOLOGY ADVANCEMENT"/>
    <x v="0"/>
    <m/>
    <x v="45"/>
    <s v="TRANSPORTATION"/>
    <x v="6"/>
    <s v="ELECTRICITY"/>
    <n v="52796.9816119358"/>
  </r>
  <r>
    <n v="105367"/>
    <s v="REFERENCE ELECTRIFICATION - MODERATE TECHNOLOGY ADVANCEMENT"/>
    <x v="0"/>
    <m/>
    <x v="45"/>
    <s v="TRANSPORTATION"/>
    <x v="6"/>
    <s v="DIESEL FUEL"/>
    <n v="48449.1497246807"/>
  </r>
  <r>
    <n v="105368"/>
    <s v="REFERENCE ELECTRIFICATION - MODERATE TECHNOLOGY ADVANCEMENT"/>
    <x v="0"/>
    <m/>
    <x v="45"/>
    <s v="TRANSPORTATION"/>
    <x v="7"/>
    <s v="DIESEL FUEL"/>
    <n v="1765682.55800968"/>
  </r>
  <r>
    <n v="105369"/>
    <s v="REFERENCE ELECTRIFICATION - MODERATE TECHNOLOGY ADVANCEMENT"/>
    <x v="0"/>
    <m/>
    <x v="45"/>
    <s v="TRANSPORTATION"/>
    <x v="7"/>
    <s v="LIQUEFIED PIPELINE GAS"/>
    <n v="0"/>
  </r>
  <r>
    <n v="105370"/>
    <s v="REFERENCE ELECTRIFICATION - MODERATE TECHNOLOGY ADVANCEMENT"/>
    <x v="0"/>
    <m/>
    <x v="45"/>
    <s v="TRANSPORTATION"/>
    <x v="8"/>
    <s v="GASOLINE FUEL"/>
    <n v="6526.11360134238"/>
  </r>
  <r>
    <n v="105371"/>
    <s v="REFERENCE ELECTRIFICATION - MODERATE TECHNOLOGY ADVANCEMENT"/>
    <x v="0"/>
    <m/>
    <x v="45"/>
    <s v="TRANSPORTATION"/>
    <x v="8"/>
    <s v="JET FUEL"/>
    <n v="707506.6294860831"/>
  </r>
  <r>
    <n v="105372"/>
    <s v="REFERENCE ELECTRIFICATION - MODERATE TECHNOLOGY ADVANCEMENT"/>
    <x v="0"/>
    <m/>
    <x v="45"/>
    <s v="TRANSPORTATION"/>
    <x v="9"/>
    <s v="DIESEL FUEL"/>
    <n v="47265.3394794541"/>
  </r>
  <r>
    <n v="105373"/>
    <s v="REFERENCE ELECTRIFICATION - MODERATE TECHNOLOGY ADVANCEMENT"/>
    <x v="0"/>
    <m/>
    <x v="45"/>
    <s v="TRANSPORTATION"/>
    <x v="9"/>
    <s v="RESIDUAL FUEL OIL"/>
    <n v="1502.36444256427"/>
  </r>
  <r>
    <n v="105374"/>
    <s v="REFERENCE ELECTRIFICATION - MODERATE TECHNOLOGY ADVANCEMENT"/>
    <x v="0"/>
    <m/>
    <x v="45"/>
    <s v="TRANSPORTATION"/>
    <x v="9"/>
    <s v="LIQUEFIED PIPELINE GAS"/>
    <n v="190.711081701113"/>
  </r>
  <r>
    <n v="105375"/>
    <s v="REFERENCE ELECTRIFICATION - MODERATE TECHNOLOGY ADVANCEMENT"/>
    <x v="0"/>
    <m/>
    <x v="45"/>
    <s v="TRANSPORTATION"/>
    <x v="10"/>
    <s v="DIESEL FUEL"/>
    <n v="277010.980403541"/>
  </r>
  <r>
    <n v="105376"/>
    <s v="REFERENCE ELECTRIFICATION - MODERATE TECHNOLOGY ADVANCEMENT"/>
    <x v="0"/>
    <m/>
    <x v="45"/>
    <s v="TRANSPORTATION"/>
    <x v="10"/>
    <s v="RESIDUAL FUEL OIL"/>
    <n v="71867.341356221"/>
  </r>
  <r>
    <n v="105377"/>
    <s v="REFERENCE ELECTRIFICATION - MODERATE TECHNOLOGY ADVANCEMENT"/>
    <x v="0"/>
    <m/>
    <x v="45"/>
    <s v="TRANSPORTATION"/>
    <x v="10"/>
    <s v="JET FUEL"/>
    <n v="1056986.78902467"/>
  </r>
  <r>
    <n v="105378"/>
    <s v="REFERENCE ELECTRIFICATION - MODERATE TECHNOLOGY ADVANCEMENT"/>
    <x v="0"/>
    <m/>
    <x v="45"/>
    <s v="TRANSPORTATION"/>
    <x v="11"/>
    <s v="GASOLINE FUEL"/>
    <n v="43942.7942073226"/>
  </r>
  <r>
    <n v="105379"/>
    <s v="REFERENCE ELECTRIFICATION - MODERATE TECHNOLOGY ADVANCEMENT"/>
    <x v="0"/>
    <m/>
    <x v="45"/>
    <s v="TRANSPORTATION"/>
    <x v="12"/>
    <s v="LUBRICANTS"/>
    <n v="300566.515238376"/>
  </r>
  <r>
    <n v="105380"/>
    <s v="REFERENCE ELECTRIFICATION - MODERATE TECHNOLOGY ADVANCEMENT"/>
    <x v="0"/>
    <m/>
    <x v="45"/>
    <s v="TRANSPORTATION"/>
    <x v="13"/>
    <s v="DIESEL FUEL"/>
    <n v="97114.0269340818"/>
  </r>
  <r>
    <n v="105381"/>
    <s v="REFERENCE ELECTRIFICATION - MODERATE TECHNOLOGY ADVANCEMENT"/>
    <x v="0"/>
    <m/>
    <x v="45"/>
    <s v="TRANSPORTATION"/>
    <x v="13"/>
    <s v="RESIDUAL FUEL OIL"/>
    <n v="145799.885047883"/>
  </r>
  <r>
    <n v="105382"/>
    <s v="REFERENCE ELECTRIFICATION - MODERATE TECHNOLOGY ADVANCEMENT"/>
    <x v="0"/>
    <m/>
    <x v="45"/>
    <s v="TRANSPORTATION"/>
    <x v="13"/>
    <s v="LIQUEFIED PIPELINE GAS"/>
    <n v="83.9559915169647"/>
  </r>
  <r>
    <n v="105383"/>
    <s v="REFERENCE ELECTRIFICATION - MODERATE TECHNOLOGY ADVANCEMENT"/>
    <x v="0"/>
    <m/>
    <x v="45"/>
    <s v="TRANSPORTATION"/>
    <x v="14"/>
    <s v="GASOLINE FUEL"/>
    <n v="453979.598374981"/>
  </r>
  <r>
    <n v="105384"/>
    <s v="REFERENCE ELECTRIFICATION - MODERATE TECHNOLOGY ADVANCEMENT"/>
    <x v="0"/>
    <m/>
    <x v="45"/>
    <s v="TRANSPORTATION"/>
    <x v="14"/>
    <s v="DIESEL FUEL"/>
    <n v="117154.345638345"/>
  </r>
  <r>
    <n v="105536"/>
    <s v="REFERENCE ELECTRIFICATION - MODERATE TECHNOLOGY ADVANCEMENT"/>
    <x v="0"/>
    <m/>
    <x v="46"/>
    <s v="TRANSPORTATION"/>
    <x v="5"/>
    <s v="GASOLINE FUEL"/>
    <n v="371807.764420718"/>
  </r>
  <r>
    <n v="105537"/>
    <s v="REFERENCE ELECTRIFICATION - MODERATE TECHNOLOGY ADVANCEMENT"/>
    <x v="0"/>
    <m/>
    <x v="46"/>
    <s v="TRANSPORTATION"/>
    <x v="5"/>
    <s v="DIESEL FUEL"/>
    <n v="3787948.70190836"/>
  </r>
  <r>
    <n v="105538"/>
    <s v="REFERENCE ELECTRIFICATION - MODERATE TECHNOLOGY ADVANCEMENT"/>
    <x v="0"/>
    <m/>
    <x v="46"/>
    <s v="TRANSPORTATION"/>
    <x v="5"/>
    <s v="LPG FUEL"/>
    <n v="2869.4133300942"/>
  </r>
  <r>
    <n v="105539"/>
    <s v="REFERENCE ELECTRIFICATION - MODERATE TECHNOLOGY ADVANCEMENT"/>
    <x v="0"/>
    <m/>
    <x v="46"/>
    <s v="TRANSPORTATION"/>
    <x v="5"/>
    <s v="COMPRESSED PIPELINE GAS"/>
    <n v="35765.2885727349"/>
  </r>
  <r>
    <n v="105540"/>
    <s v="REFERENCE ELECTRIFICATION - MODERATE TECHNOLOGY ADVANCEMENT"/>
    <x v="0"/>
    <m/>
    <x v="46"/>
    <s v="TRANSPORTATION"/>
    <x v="6"/>
    <s v="ELECTRICITY"/>
    <n v="629189.59464933"/>
  </r>
  <r>
    <n v="105541"/>
    <s v="REFERENCE ELECTRIFICATION - MODERATE TECHNOLOGY ADVANCEMENT"/>
    <x v="0"/>
    <m/>
    <x v="46"/>
    <s v="TRANSPORTATION"/>
    <x v="6"/>
    <s v="DIESEL FUEL"/>
    <n v="577375.8261492189"/>
  </r>
  <r>
    <n v="105542"/>
    <s v="REFERENCE ELECTRIFICATION - MODERATE TECHNOLOGY ADVANCEMENT"/>
    <x v="0"/>
    <m/>
    <x v="46"/>
    <s v="TRANSPORTATION"/>
    <x v="7"/>
    <s v="DIESEL FUEL"/>
    <n v="10406526.7387133"/>
  </r>
  <r>
    <n v="105543"/>
    <s v="REFERENCE ELECTRIFICATION - MODERATE TECHNOLOGY ADVANCEMENT"/>
    <x v="0"/>
    <m/>
    <x v="46"/>
    <s v="TRANSPORTATION"/>
    <x v="7"/>
    <s v="LIQUEFIED PIPELINE GAS"/>
    <n v="0"/>
  </r>
  <r>
    <n v="105544"/>
    <s v="REFERENCE ELECTRIFICATION - MODERATE TECHNOLOGY ADVANCEMENT"/>
    <x v="0"/>
    <m/>
    <x v="46"/>
    <s v="TRANSPORTATION"/>
    <x v="8"/>
    <s v="GASOLINE FUEL"/>
    <n v="505581.859607232"/>
  </r>
  <r>
    <n v="105545"/>
    <s v="REFERENCE ELECTRIFICATION - MODERATE TECHNOLOGY ADVANCEMENT"/>
    <x v="0"/>
    <m/>
    <x v="46"/>
    <s v="TRANSPORTATION"/>
    <x v="8"/>
    <s v="JET FUEL"/>
    <n v="54810954.7689212"/>
  </r>
  <r>
    <n v="105546"/>
    <s v="REFERENCE ELECTRIFICATION - MODERATE TECHNOLOGY ADVANCEMENT"/>
    <x v="0"/>
    <m/>
    <x v="46"/>
    <s v="TRANSPORTATION"/>
    <x v="9"/>
    <s v="DIESEL FUEL"/>
    <n v="1194493.50680928"/>
  </r>
  <r>
    <n v="105547"/>
    <s v="REFERENCE ELECTRIFICATION - MODERATE TECHNOLOGY ADVANCEMENT"/>
    <x v="0"/>
    <m/>
    <x v="46"/>
    <s v="TRANSPORTATION"/>
    <x v="9"/>
    <s v="RESIDUAL FUEL OIL"/>
    <n v="37967.8764876797"/>
  </r>
  <r>
    <n v="105548"/>
    <s v="REFERENCE ELECTRIFICATION - MODERATE TECHNOLOGY ADVANCEMENT"/>
    <x v="0"/>
    <m/>
    <x v="46"/>
    <s v="TRANSPORTATION"/>
    <x v="9"/>
    <s v="LIQUEFIED PIPELINE GAS"/>
    <n v="4819.66598097913"/>
  </r>
  <r>
    <n v="105549"/>
    <s v="REFERENCE ELECTRIFICATION - MODERATE TECHNOLOGY ADVANCEMENT"/>
    <x v="0"/>
    <m/>
    <x v="46"/>
    <s v="TRANSPORTATION"/>
    <x v="10"/>
    <s v="DIESEL FUEL"/>
    <n v="3301181.64243911"/>
  </r>
  <r>
    <n v="105550"/>
    <s v="REFERENCE ELECTRIFICATION - MODERATE TECHNOLOGY ADVANCEMENT"/>
    <x v="0"/>
    <m/>
    <x v="46"/>
    <s v="TRANSPORTATION"/>
    <x v="10"/>
    <s v="RESIDUAL FUEL OIL"/>
    <n v="856453.948614049"/>
  </r>
  <r>
    <n v="105551"/>
    <s v="REFERENCE ELECTRIFICATION - MODERATE TECHNOLOGY ADVANCEMENT"/>
    <x v="0"/>
    <m/>
    <x v="46"/>
    <s v="TRANSPORTATION"/>
    <x v="10"/>
    <s v="JET FUEL"/>
    <n v="12596271.0183755"/>
  </r>
  <r>
    <n v="105552"/>
    <s v="REFERENCE ELECTRIFICATION - MODERATE TECHNOLOGY ADVANCEMENT"/>
    <x v="0"/>
    <m/>
    <x v="46"/>
    <s v="TRANSPORTATION"/>
    <x v="11"/>
    <s v="GASOLINE FUEL"/>
    <n v="523672.907634815"/>
  </r>
  <r>
    <n v="105553"/>
    <s v="REFERENCE ELECTRIFICATION - MODERATE TECHNOLOGY ADVANCEMENT"/>
    <x v="0"/>
    <m/>
    <x v="46"/>
    <s v="TRANSPORTATION"/>
    <x v="12"/>
    <s v="LUBRICANTS"/>
    <n v="3581896.50457675"/>
  </r>
  <r>
    <n v="105554"/>
    <s v="REFERENCE ELECTRIFICATION - MODERATE TECHNOLOGY ADVANCEMENT"/>
    <x v="0"/>
    <m/>
    <x v="46"/>
    <s v="TRANSPORTATION"/>
    <x v="13"/>
    <s v="DIESEL FUEL"/>
    <n v="2454273.59393637"/>
  </r>
  <r>
    <n v="105555"/>
    <s v="REFERENCE ELECTRIFICATION - MODERATE TECHNOLOGY ADVANCEMENT"/>
    <x v="0"/>
    <m/>
    <x v="46"/>
    <s v="TRANSPORTATION"/>
    <x v="13"/>
    <s v="RESIDUAL FUEL OIL"/>
    <n v="3684666.56330568"/>
  </r>
  <r>
    <n v="105556"/>
    <s v="REFERENCE ELECTRIFICATION - MODERATE TECHNOLOGY ADVANCEMENT"/>
    <x v="0"/>
    <m/>
    <x v="46"/>
    <s v="TRANSPORTATION"/>
    <x v="13"/>
    <s v="LIQUEFIED PIPELINE GAS"/>
    <n v="2121.74265178699"/>
  </r>
  <r>
    <n v="105557"/>
    <s v="REFERENCE ELECTRIFICATION - MODERATE TECHNOLOGY ADVANCEMENT"/>
    <x v="0"/>
    <m/>
    <x v="46"/>
    <s v="TRANSPORTATION"/>
    <x v="14"/>
    <s v="GASOLINE FUEL"/>
    <n v="5410143.35971142"/>
  </r>
  <r>
    <n v="105558"/>
    <s v="REFERENCE ELECTRIFICATION - MODERATE TECHNOLOGY ADVANCEMENT"/>
    <x v="0"/>
    <m/>
    <x v="46"/>
    <s v="TRANSPORTATION"/>
    <x v="14"/>
    <s v="DIESEL FUEL"/>
    <n v="1396146.01049341"/>
  </r>
  <r>
    <n v="105710"/>
    <s v="REFERENCE ELECTRIFICATION - MODERATE TECHNOLOGY ADVANCEMENT"/>
    <x v="0"/>
    <m/>
    <x v="47"/>
    <s v="TRANSPORTATION"/>
    <x v="5"/>
    <s v="GASOLINE FUEL"/>
    <n v="318765.088938881"/>
  </r>
  <r>
    <n v="105711"/>
    <s v="REFERENCE ELECTRIFICATION - MODERATE TECHNOLOGY ADVANCEMENT"/>
    <x v="0"/>
    <m/>
    <x v="47"/>
    <s v="TRANSPORTATION"/>
    <x v="5"/>
    <s v="DIESEL FUEL"/>
    <n v="3247554.03303905"/>
  </r>
  <r>
    <n v="105712"/>
    <s v="REFERENCE ELECTRIFICATION - MODERATE TECHNOLOGY ADVANCEMENT"/>
    <x v="0"/>
    <m/>
    <x v="47"/>
    <s v="TRANSPORTATION"/>
    <x v="5"/>
    <s v="LPG FUEL"/>
    <n v="2460.05834976296"/>
  </r>
  <r>
    <n v="105713"/>
    <s v="REFERENCE ELECTRIFICATION - MODERATE TECHNOLOGY ADVANCEMENT"/>
    <x v="0"/>
    <m/>
    <x v="47"/>
    <s v="TRANSPORTATION"/>
    <x v="5"/>
    <s v="COMPRESSED PIPELINE GAS"/>
    <n v="30662.9567313503"/>
  </r>
  <r>
    <n v="105714"/>
    <s v="REFERENCE ELECTRIFICATION - MODERATE TECHNOLOGY ADVANCEMENT"/>
    <x v="0"/>
    <m/>
    <x v="47"/>
    <s v="TRANSPORTATION"/>
    <x v="6"/>
    <s v="ELECTRICITY"/>
    <n v="539428.425897165"/>
  </r>
  <r>
    <n v="105715"/>
    <s v="REFERENCE ELECTRIFICATION - MODERATE TECHNOLOGY ADVANCEMENT"/>
    <x v="0"/>
    <m/>
    <x v="47"/>
    <s v="TRANSPORTATION"/>
    <x v="6"/>
    <s v="DIESEL FUEL"/>
    <n v="495006.49041142"/>
  </r>
  <r>
    <n v="105716"/>
    <s v="REFERENCE ELECTRIFICATION - MODERATE TECHNOLOGY ADVANCEMENT"/>
    <x v="0"/>
    <m/>
    <x v="47"/>
    <s v="TRANSPORTATION"/>
    <x v="7"/>
    <s v="DIESEL FUEL"/>
    <n v="12436924.8312275"/>
  </r>
  <r>
    <n v="105717"/>
    <s v="REFERENCE ELECTRIFICATION - MODERATE TECHNOLOGY ADVANCEMENT"/>
    <x v="0"/>
    <m/>
    <x v="47"/>
    <s v="TRANSPORTATION"/>
    <x v="7"/>
    <s v="LIQUEFIED PIPELINE GAS"/>
    <n v="0"/>
  </r>
  <r>
    <n v="105718"/>
    <s v="REFERENCE ELECTRIFICATION - MODERATE TECHNOLOGY ADVANCEMENT"/>
    <x v="0"/>
    <m/>
    <x v="47"/>
    <s v="TRANSPORTATION"/>
    <x v="8"/>
    <s v="GASOLINE FUEL"/>
    <n v="452963.805893937"/>
  </r>
  <r>
    <n v="105719"/>
    <s v="REFERENCE ELECTRIFICATION - MODERATE TECHNOLOGY ADVANCEMENT"/>
    <x v="0"/>
    <m/>
    <x v="47"/>
    <s v="TRANSPORTATION"/>
    <x v="8"/>
    <s v="JET FUEL"/>
    <n v="49106545.6662122"/>
  </r>
  <r>
    <n v="105720"/>
    <s v="REFERENCE ELECTRIFICATION - MODERATE TECHNOLOGY ADVANCEMENT"/>
    <x v="0"/>
    <m/>
    <x v="47"/>
    <s v="TRANSPORTATION"/>
    <x v="9"/>
    <s v="DIESEL FUEL"/>
    <n v="6938496.94981241"/>
  </r>
  <r>
    <n v="105721"/>
    <s v="REFERENCE ELECTRIFICATION - MODERATE TECHNOLOGY ADVANCEMENT"/>
    <x v="0"/>
    <m/>
    <x v="47"/>
    <s v="TRANSPORTATION"/>
    <x v="9"/>
    <s v="RESIDUAL FUEL OIL"/>
    <n v="220545.355582817"/>
  </r>
  <r>
    <n v="105722"/>
    <s v="REFERENCE ELECTRIFICATION - MODERATE TECHNOLOGY ADVANCEMENT"/>
    <x v="0"/>
    <m/>
    <x v="47"/>
    <s v="TRANSPORTATION"/>
    <x v="9"/>
    <s v="LIQUEFIED PIPELINE GAS"/>
    <n v="27996.1653349344"/>
  </r>
  <r>
    <n v="105723"/>
    <s v="REFERENCE ELECTRIFICATION - MODERATE TECHNOLOGY ADVANCEMENT"/>
    <x v="0"/>
    <m/>
    <x v="47"/>
    <s v="TRANSPORTATION"/>
    <x v="10"/>
    <s v="DIESEL FUEL"/>
    <n v="2830229.92135466"/>
  </r>
  <r>
    <n v="105724"/>
    <s v="REFERENCE ELECTRIFICATION - MODERATE TECHNOLOGY ADVANCEMENT"/>
    <x v="0"/>
    <m/>
    <x v="47"/>
    <s v="TRANSPORTATION"/>
    <x v="10"/>
    <s v="RESIDUAL FUEL OIL"/>
    <n v="734270.892721573"/>
  </r>
  <r>
    <n v="105725"/>
    <s v="REFERENCE ELECTRIFICATION - MODERATE TECHNOLOGY ADVANCEMENT"/>
    <x v="0"/>
    <m/>
    <x v="47"/>
    <s v="TRANSPORTATION"/>
    <x v="10"/>
    <s v="JET FUEL"/>
    <n v="10799267.3518439"/>
  </r>
  <r>
    <n v="105726"/>
    <s v="REFERENCE ELECTRIFICATION - MODERATE TECHNOLOGY ADVANCEMENT"/>
    <x v="0"/>
    <m/>
    <x v="47"/>
    <s v="TRANSPORTATION"/>
    <x v="11"/>
    <s v="GASOLINE FUEL"/>
    <n v="448964.913998424"/>
  </r>
  <r>
    <n v="105727"/>
    <s v="REFERENCE ELECTRIFICATION - MODERATE TECHNOLOGY ADVANCEMENT"/>
    <x v="0"/>
    <m/>
    <x v="47"/>
    <s v="TRANSPORTATION"/>
    <x v="12"/>
    <s v="LUBRICANTS"/>
    <n v="3070897.56350352"/>
  </r>
  <r>
    <n v="105728"/>
    <s v="REFERENCE ELECTRIFICATION - MODERATE TECHNOLOGY ADVANCEMENT"/>
    <x v="0"/>
    <m/>
    <x v="47"/>
    <s v="TRANSPORTATION"/>
    <x v="13"/>
    <s v="DIESEL FUEL"/>
    <n v="14256226.3825277"/>
  </r>
  <r>
    <n v="105729"/>
    <s v="REFERENCE ELECTRIFICATION - MODERATE TECHNOLOGY ADVANCEMENT"/>
    <x v="0"/>
    <m/>
    <x v="47"/>
    <s v="TRANSPORTATION"/>
    <x v="13"/>
    <s v="RESIDUAL FUEL OIL"/>
    <n v="21403253.8183183"/>
  </r>
  <r>
    <n v="105730"/>
    <s v="REFERENCE ELECTRIFICATION - MODERATE TECHNOLOGY ADVANCEMENT"/>
    <x v="0"/>
    <m/>
    <x v="47"/>
    <s v="TRANSPORTATION"/>
    <x v="13"/>
    <s v="LIQUEFIED PIPELINE GAS"/>
    <n v="12324.6420627562"/>
  </r>
  <r>
    <n v="105731"/>
    <s v="REFERENCE ELECTRIFICATION - MODERATE TECHNOLOGY ADVANCEMENT"/>
    <x v="0"/>
    <m/>
    <x v="47"/>
    <s v="TRANSPORTATION"/>
    <x v="14"/>
    <s v="GASOLINE FUEL"/>
    <n v="4638323.87125482"/>
  </r>
  <r>
    <n v="105732"/>
    <s v="REFERENCE ELECTRIFICATION - MODERATE TECHNOLOGY ADVANCEMENT"/>
    <x v="0"/>
    <m/>
    <x v="47"/>
    <s v="TRANSPORTATION"/>
    <x v="14"/>
    <s v="DIESEL FUEL"/>
    <n v="1196969.6434392"/>
  </r>
  <r>
    <n v="105884"/>
    <s v="REFERENCE ELECTRIFICATION - MODERATE TECHNOLOGY ADVANCEMENT"/>
    <x v="0"/>
    <m/>
    <x v="48"/>
    <s v="TRANSPORTATION"/>
    <x v="5"/>
    <s v="GASOLINE FUEL"/>
    <n v="92929.6160299468"/>
  </r>
  <r>
    <n v="105885"/>
    <s v="REFERENCE ELECTRIFICATION - MODERATE TECHNOLOGY ADVANCEMENT"/>
    <x v="0"/>
    <m/>
    <x v="48"/>
    <s v="TRANSPORTATION"/>
    <x v="5"/>
    <s v="DIESEL FUEL"/>
    <n v="946759.729340025"/>
  </r>
  <r>
    <n v="105886"/>
    <s v="REFERENCE ELECTRIFICATION - MODERATE TECHNOLOGY ADVANCEMENT"/>
    <x v="0"/>
    <m/>
    <x v="48"/>
    <s v="TRANSPORTATION"/>
    <x v="5"/>
    <s v="LPG FUEL"/>
    <n v="717.181039541535"/>
  </r>
  <r>
    <n v="105887"/>
    <s v="REFERENCE ELECTRIFICATION - MODERATE TECHNOLOGY ADVANCEMENT"/>
    <x v="0"/>
    <m/>
    <x v="48"/>
    <s v="TRANSPORTATION"/>
    <x v="5"/>
    <s v="COMPRESSED PIPELINE GAS"/>
    <n v="8939.174628165179"/>
  </r>
  <r>
    <n v="105888"/>
    <s v="REFERENCE ELECTRIFICATION - MODERATE TECHNOLOGY ADVANCEMENT"/>
    <x v="0"/>
    <m/>
    <x v="48"/>
    <s v="TRANSPORTATION"/>
    <x v="6"/>
    <s v="ELECTRICITY"/>
    <n v="157259.619179544"/>
  </r>
  <r>
    <n v="105889"/>
    <s v="REFERENCE ELECTRIFICATION - MODERATE TECHNOLOGY ADVANCEMENT"/>
    <x v="0"/>
    <m/>
    <x v="48"/>
    <s v="TRANSPORTATION"/>
    <x v="6"/>
    <s v="DIESEL FUEL"/>
    <n v="144309.288195247"/>
  </r>
  <r>
    <n v="105890"/>
    <s v="REFERENCE ELECTRIFICATION - MODERATE TECHNOLOGY ADVANCEMENT"/>
    <x v="0"/>
    <m/>
    <x v="48"/>
    <s v="TRANSPORTATION"/>
    <x v="7"/>
    <s v="DIESEL FUEL"/>
    <n v="1579533.10295744"/>
  </r>
  <r>
    <n v="105891"/>
    <s v="REFERENCE ELECTRIFICATION - MODERATE TECHNOLOGY ADVANCEMENT"/>
    <x v="0"/>
    <m/>
    <x v="48"/>
    <s v="TRANSPORTATION"/>
    <x v="7"/>
    <s v="LIQUEFIED PIPELINE GAS"/>
    <n v="0"/>
  </r>
  <r>
    <n v="105892"/>
    <s v="REFERENCE ELECTRIFICATION - MODERATE TECHNOLOGY ADVANCEMENT"/>
    <x v="0"/>
    <m/>
    <x v="48"/>
    <s v="TRANSPORTATION"/>
    <x v="8"/>
    <s v="GASOLINE FUEL"/>
    <n v="6010.89410694847"/>
  </r>
  <r>
    <n v="105893"/>
    <s v="REFERENCE ELECTRIFICATION - MODERATE TECHNOLOGY ADVANCEMENT"/>
    <x v="0"/>
    <m/>
    <x v="48"/>
    <s v="TRANSPORTATION"/>
    <x v="8"/>
    <s v="JET FUEL"/>
    <n v="651650.8429963751"/>
  </r>
  <r>
    <n v="105894"/>
    <s v="REFERENCE ELECTRIFICATION - MODERATE TECHNOLOGY ADVANCEMENT"/>
    <x v="0"/>
    <m/>
    <x v="48"/>
    <s v="TRANSPORTATION"/>
    <x v="9"/>
    <s v="DIESEL FUEL"/>
    <n v="124863.493035772"/>
  </r>
  <r>
    <n v="105895"/>
    <s v="REFERENCE ELECTRIFICATION - MODERATE TECHNOLOGY ADVANCEMENT"/>
    <x v="0"/>
    <m/>
    <x v="48"/>
    <s v="TRANSPORTATION"/>
    <x v="9"/>
    <s v="RESIDUAL FUEL OIL"/>
    <n v="3968.88024453647"/>
  </r>
  <r>
    <n v="105896"/>
    <s v="REFERENCE ELECTRIFICATION - MODERATE TECHNOLOGY ADVANCEMENT"/>
    <x v="0"/>
    <m/>
    <x v="48"/>
    <s v="TRANSPORTATION"/>
    <x v="9"/>
    <s v="LIQUEFIED PIPELINE GAS"/>
    <n v="503.812139806651"/>
  </r>
  <r>
    <n v="105897"/>
    <s v="REFERENCE ELECTRIFICATION - MODERATE TECHNOLOGY ADVANCEMENT"/>
    <x v="0"/>
    <m/>
    <x v="48"/>
    <s v="TRANSPORTATION"/>
    <x v="10"/>
    <s v="DIESEL FUEL"/>
    <n v="825097.1922411009"/>
  </r>
  <r>
    <n v="105898"/>
    <s v="REFERENCE ELECTRIFICATION - MODERATE TECHNOLOGY ADVANCEMENT"/>
    <x v="0"/>
    <m/>
    <x v="48"/>
    <s v="TRANSPORTATION"/>
    <x v="10"/>
    <s v="RESIDUAL FUEL OIL"/>
    <n v="214062.061657151"/>
  </r>
  <r>
    <n v="105899"/>
    <s v="REFERENCE ELECTRIFICATION - MODERATE TECHNOLOGY ADVANCEMENT"/>
    <x v="0"/>
    <m/>
    <x v="48"/>
    <s v="TRANSPORTATION"/>
    <x v="10"/>
    <s v="JET FUEL"/>
    <n v="3148311.41563314"/>
  </r>
  <r>
    <n v="105900"/>
    <s v="REFERENCE ELECTRIFICATION - MODERATE TECHNOLOGY ADVANCEMENT"/>
    <x v="0"/>
    <m/>
    <x v="48"/>
    <s v="TRANSPORTATION"/>
    <x v="11"/>
    <s v="GASOLINE FUEL"/>
    <n v="130886.78314077"/>
  </r>
  <r>
    <n v="105901"/>
    <s v="REFERENCE ELECTRIFICATION - MODERATE TECHNOLOGY ADVANCEMENT"/>
    <x v="0"/>
    <m/>
    <x v="48"/>
    <s v="TRANSPORTATION"/>
    <x v="12"/>
    <s v="LUBRICANTS"/>
    <n v="895259.05234371"/>
  </r>
  <r>
    <n v="105902"/>
    <s v="REFERENCE ELECTRIFICATION - MODERATE TECHNOLOGY ADVANCEMENT"/>
    <x v="0"/>
    <m/>
    <x v="48"/>
    <s v="TRANSPORTATION"/>
    <x v="13"/>
    <s v="DIESEL FUEL"/>
    <n v="256551.561023497"/>
  </r>
  <r>
    <n v="105903"/>
    <s v="REFERENCE ELECTRIFICATION - MODERATE TECHNOLOGY ADVANCEMENT"/>
    <x v="0"/>
    <m/>
    <x v="48"/>
    <s v="TRANSPORTATION"/>
    <x v="13"/>
    <s v="RESIDUAL FUEL OIL"/>
    <n v="385167.717650824"/>
  </r>
  <r>
    <n v="105904"/>
    <s v="REFERENCE ELECTRIFICATION - MODERATE TECHNOLOGY ADVANCEMENT"/>
    <x v="0"/>
    <m/>
    <x v="48"/>
    <s v="TRANSPORTATION"/>
    <x v="13"/>
    <s v="LIQUEFIED PIPELINE GAS"/>
    <n v="221.79124232561"/>
  </r>
  <r>
    <n v="105905"/>
    <s v="REFERENCE ELECTRIFICATION - MODERATE TECHNOLOGY ADVANCEMENT"/>
    <x v="0"/>
    <m/>
    <x v="48"/>
    <s v="TRANSPORTATION"/>
    <x v="14"/>
    <s v="GASOLINE FUEL"/>
    <n v="1352210.98964476"/>
  </r>
  <r>
    <n v="105906"/>
    <s v="REFERENCE ELECTRIFICATION - MODERATE TECHNOLOGY ADVANCEMENT"/>
    <x v="0"/>
    <m/>
    <x v="48"/>
    <s v="TRANSPORTATION"/>
    <x v="14"/>
    <s v="DIESEL FUEL"/>
    <n v="348952.671494197"/>
  </r>
  <r>
    <n v="106058"/>
    <s v="REFERENCE ELECTRIFICATION - MODERATE TECHNOLOGY ADVANCEMENT"/>
    <x v="0"/>
    <m/>
    <x v="49"/>
    <s v="TRANSPORTATION"/>
    <x v="5"/>
    <s v="GASOLINE FUEL"/>
    <n v="277362.354862961"/>
  </r>
  <r>
    <n v="106059"/>
    <s v="REFERENCE ELECTRIFICATION - MODERATE TECHNOLOGY ADVANCEMENT"/>
    <x v="0"/>
    <m/>
    <x v="49"/>
    <s v="TRANSPORTATION"/>
    <x v="5"/>
    <s v="DIESEL FUEL"/>
    <n v="2825746.18552762"/>
  </r>
  <r>
    <n v="106060"/>
    <s v="REFERENCE ELECTRIFICATION - MODERATE TECHNOLOGY ADVANCEMENT"/>
    <x v="0"/>
    <m/>
    <x v="49"/>
    <s v="TRANSPORTATION"/>
    <x v="5"/>
    <s v="LPG FUEL"/>
    <n v="2140.5342073748"/>
  </r>
  <r>
    <n v="106061"/>
    <s v="REFERENCE ELECTRIFICATION - MODERATE TECHNOLOGY ADVANCEMENT"/>
    <x v="0"/>
    <m/>
    <x v="49"/>
    <s v="TRANSPORTATION"/>
    <x v="5"/>
    <s v="COMPRESSED PIPELINE GAS"/>
    <n v="26680.3052817966"/>
  </r>
  <r>
    <n v="106062"/>
    <s v="REFERENCE ELECTRIFICATION - MODERATE TECHNOLOGY ADVANCEMENT"/>
    <x v="0"/>
    <m/>
    <x v="49"/>
    <s v="TRANSPORTATION"/>
    <x v="6"/>
    <s v="ELECTRICITY"/>
    <n v="469364.882412029"/>
  </r>
  <r>
    <n v="106063"/>
    <s v="REFERENCE ELECTRIFICATION - MODERATE TECHNOLOGY ADVANCEMENT"/>
    <x v="0"/>
    <m/>
    <x v="49"/>
    <s v="TRANSPORTATION"/>
    <x v="6"/>
    <s v="DIESEL FUEL"/>
    <n v="430712.680331458"/>
  </r>
  <r>
    <n v="106064"/>
    <s v="REFERENCE ELECTRIFICATION - MODERATE TECHNOLOGY ADVANCEMENT"/>
    <x v="0"/>
    <m/>
    <x v="49"/>
    <s v="TRANSPORTATION"/>
    <x v="7"/>
    <s v="DIESEL FUEL"/>
    <n v="5583213.36465084"/>
  </r>
  <r>
    <n v="106065"/>
    <s v="REFERENCE ELECTRIFICATION - MODERATE TECHNOLOGY ADVANCEMENT"/>
    <x v="0"/>
    <m/>
    <x v="49"/>
    <s v="TRANSPORTATION"/>
    <x v="7"/>
    <s v="LIQUEFIED PIPELINE GAS"/>
    <n v="0"/>
  </r>
  <r>
    <n v="106066"/>
    <s v="REFERENCE ELECTRIFICATION - MODERATE TECHNOLOGY ADVANCEMENT"/>
    <x v="0"/>
    <m/>
    <x v="49"/>
    <s v="TRANSPORTATION"/>
    <x v="8"/>
    <s v="GASOLINE FUEL"/>
    <n v="44940.2730022634"/>
  </r>
  <r>
    <n v="106067"/>
    <s v="REFERENCE ELECTRIFICATION - MODERATE TECHNOLOGY ADVANCEMENT"/>
    <x v="0"/>
    <m/>
    <x v="49"/>
    <s v="TRANSPORTATION"/>
    <x v="8"/>
    <s v="JET FUEL"/>
    <n v="4872048.36175019"/>
  </r>
  <r>
    <n v="106068"/>
    <s v="REFERENCE ELECTRIFICATION - MODERATE TECHNOLOGY ADVANCEMENT"/>
    <x v="0"/>
    <m/>
    <x v="49"/>
    <s v="TRANSPORTATION"/>
    <x v="9"/>
    <s v="DIESEL FUEL"/>
    <n v="858633.496090099"/>
  </r>
  <r>
    <n v="106069"/>
    <s v="REFERENCE ELECTRIFICATION - MODERATE TECHNOLOGY ADVANCEMENT"/>
    <x v="0"/>
    <m/>
    <x v="49"/>
    <s v="TRANSPORTATION"/>
    <x v="9"/>
    <s v="RESIDUAL FUEL OIL"/>
    <n v="27292.3128856644"/>
  </r>
  <r>
    <n v="106070"/>
    <s v="REFERENCE ELECTRIFICATION - MODERATE TECHNOLOGY ADVANCEMENT"/>
    <x v="0"/>
    <m/>
    <x v="49"/>
    <s v="TRANSPORTATION"/>
    <x v="9"/>
    <s v="LIQUEFIED PIPELINE GAS"/>
    <n v="3464.50326238179"/>
  </r>
  <r>
    <n v="106071"/>
    <s v="REFERENCE ELECTRIFICATION - MODERATE TECHNOLOGY ADVANCEMENT"/>
    <x v="0"/>
    <m/>
    <x v="49"/>
    <s v="TRANSPORTATION"/>
    <x v="10"/>
    <s v="DIESEL FUEL"/>
    <n v="2462626.12509946"/>
  </r>
  <r>
    <n v="106072"/>
    <s v="REFERENCE ELECTRIFICATION - MODERATE TECHNOLOGY ADVANCEMENT"/>
    <x v="0"/>
    <m/>
    <x v="49"/>
    <s v="TRANSPORTATION"/>
    <x v="10"/>
    <s v="RESIDUAL FUEL OIL"/>
    <n v="638900.27791479"/>
  </r>
  <r>
    <n v="106073"/>
    <s v="REFERENCE ELECTRIFICATION - MODERATE TECHNOLOGY ADVANCEMENT"/>
    <x v="0"/>
    <m/>
    <x v="49"/>
    <s v="TRANSPORTATION"/>
    <x v="10"/>
    <s v="JET FUEL"/>
    <n v="9396606.86643268"/>
  </r>
  <r>
    <n v="106074"/>
    <s v="REFERENCE ELECTRIFICATION - MODERATE TECHNOLOGY ADVANCEMENT"/>
    <x v="0"/>
    <m/>
    <x v="49"/>
    <s v="TRANSPORTATION"/>
    <x v="11"/>
    <s v="GASOLINE FUEL"/>
    <n v="390651.204032339"/>
  </r>
  <r>
    <n v="106075"/>
    <s v="REFERENCE ELECTRIFICATION - MODERATE TECHNOLOGY ADVANCEMENT"/>
    <x v="0"/>
    <m/>
    <x v="49"/>
    <s v="TRANSPORTATION"/>
    <x v="12"/>
    <s v="LUBRICANTS"/>
    <n v="2672034.703021"/>
  </r>
  <r>
    <n v="106076"/>
    <s v="REFERENCE ELECTRIFICATION - MODERATE TECHNOLOGY ADVANCEMENT"/>
    <x v="0"/>
    <m/>
    <x v="49"/>
    <s v="TRANSPORTATION"/>
    <x v="13"/>
    <s v="DIESEL FUEL"/>
    <n v="1764196.71125065"/>
  </r>
  <r>
    <n v="106077"/>
    <s v="REFERENCE ELECTRIFICATION - MODERATE TECHNOLOGY ADVANCEMENT"/>
    <x v="0"/>
    <m/>
    <x v="49"/>
    <s v="TRANSPORTATION"/>
    <x v="13"/>
    <s v="RESIDUAL FUEL OIL"/>
    <n v="2648635.68963928"/>
  </r>
  <r>
    <n v="106078"/>
    <s v="REFERENCE ELECTRIFICATION - MODERATE TECHNOLOGY ADVANCEMENT"/>
    <x v="0"/>
    <m/>
    <x v="49"/>
    <s v="TRANSPORTATION"/>
    <x v="13"/>
    <s v="LIQUEFIED PIPELINE GAS"/>
    <n v="1525.16468320846"/>
  </r>
  <r>
    <n v="106079"/>
    <s v="REFERENCE ELECTRIFICATION - MODERATE TECHNOLOGY ADVANCEMENT"/>
    <x v="0"/>
    <m/>
    <x v="49"/>
    <s v="TRANSPORTATION"/>
    <x v="14"/>
    <s v="GASOLINE FUEL"/>
    <n v="4035876.1865387"/>
  </r>
  <r>
    <n v="106080"/>
    <s v="REFERENCE ELECTRIFICATION - MODERATE TECHNOLOGY ADVANCEMENT"/>
    <x v="0"/>
    <m/>
    <x v="49"/>
    <s v="TRANSPORTATION"/>
    <x v="14"/>
    <s v="DIESEL FUEL"/>
    <n v="1041501.50227847"/>
  </r>
  <r>
    <n v="106232"/>
    <s v="REFERENCE ELECTRIFICATION - MODERATE TECHNOLOGY ADVANCEMENT"/>
    <x v="0"/>
    <m/>
    <x v="50"/>
    <s v="TRANSPORTATION"/>
    <x v="5"/>
    <s v="GASOLINE FUEL"/>
    <n v="27602.6743549958"/>
  </r>
  <r>
    <n v="106233"/>
    <s v="REFERENCE ELECTRIFICATION - MODERATE TECHNOLOGY ADVANCEMENT"/>
    <x v="0"/>
    <m/>
    <x v="50"/>
    <s v="TRANSPORTATION"/>
    <x v="5"/>
    <s v="DIESEL FUEL"/>
    <n v="281213.90809336"/>
  </r>
  <r>
    <n v="106234"/>
    <s v="REFERENCE ELECTRIFICATION - MODERATE TECHNOLOGY ADVANCEMENT"/>
    <x v="0"/>
    <m/>
    <x v="50"/>
    <s v="TRANSPORTATION"/>
    <x v="5"/>
    <s v="LPG FUEL"/>
    <n v="213.022667409527"/>
  </r>
  <r>
    <n v="106235"/>
    <s v="REFERENCE ELECTRIFICATION - MODERATE TECHNOLOGY ADVANCEMENT"/>
    <x v="0"/>
    <m/>
    <x v="50"/>
    <s v="TRANSPORTATION"/>
    <x v="5"/>
    <s v="COMPRESSED PIPELINE GAS"/>
    <n v="2655.18288791993"/>
  </r>
  <r>
    <n v="106236"/>
    <s v="REFERENCE ELECTRIFICATION - MODERATE TECHNOLOGY ADVANCEMENT"/>
    <x v="0"/>
    <m/>
    <x v="50"/>
    <s v="TRANSPORTATION"/>
    <x v="6"/>
    <s v="ELECTRICITY"/>
    <n v="46710.4701692172"/>
  </r>
  <r>
    <n v="106237"/>
    <s v="REFERENCE ELECTRIFICATION - MODERATE TECHNOLOGY ADVANCEMENT"/>
    <x v="0"/>
    <m/>
    <x v="50"/>
    <s v="TRANSPORTATION"/>
    <x v="6"/>
    <s v="DIESEL FUEL"/>
    <n v="42863.8625513209"/>
  </r>
  <r>
    <n v="106238"/>
    <s v="REFERENCE ELECTRIFICATION - MODERATE TECHNOLOGY ADVANCEMENT"/>
    <x v="0"/>
    <m/>
    <x v="50"/>
    <s v="TRANSPORTATION"/>
    <x v="7"/>
    <s v="DIESEL FUEL"/>
    <n v="7674661.89729515"/>
  </r>
  <r>
    <n v="106239"/>
    <s v="REFERENCE ELECTRIFICATION - MODERATE TECHNOLOGY ADVANCEMENT"/>
    <x v="0"/>
    <m/>
    <x v="50"/>
    <s v="TRANSPORTATION"/>
    <x v="7"/>
    <s v="LIQUEFIED PIPELINE GAS"/>
    <n v="0"/>
  </r>
  <r>
    <n v="106240"/>
    <s v="REFERENCE ELECTRIFICATION - MODERATE TECHNOLOGY ADVANCEMENT"/>
    <x v="0"/>
    <m/>
    <x v="50"/>
    <s v="TRANSPORTATION"/>
    <x v="8"/>
    <s v="GASOLINE FUEL"/>
    <n v="11728.8202653157"/>
  </r>
  <r>
    <n v="106241"/>
    <s v="REFERENCE ELECTRIFICATION - MODERATE TECHNOLOGY ADVANCEMENT"/>
    <x v="0"/>
    <m/>
    <x v="50"/>
    <s v="TRANSPORTATION"/>
    <x v="8"/>
    <s v="JET FUEL"/>
    <n v="1271540.55241311"/>
  </r>
  <r>
    <n v="106242"/>
    <s v="REFERENCE ELECTRIFICATION - MODERATE TECHNOLOGY ADVANCEMENT"/>
    <x v="0"/>
    <m/>
    <x v="50"/>
    <s v="TRANSPORTATION"/>
    <x v="9"/>
    <s v="DIESEL FUEL"/>
    <n v="122585.293006581"/>
  </r>
  <r>
    <n v="106243"/>
    <s v="REFERENCE ELECTRIFICATION - MODERATE TECHNOLOGY ADVANCEMENT"/>
    <x v="0"/>
    <m/>
    <x v="50"/>
    <s v="TRANSPORTATION"/>
    <x v="9"/>
    <s v="RESIDUAL FUEL OIL"/>
    <n v="3896.4659393691"/>
  </r>
  <r>
    <n v="106244"/>
    <s v="REFERENCE ELECTRIFICATION - MODERATE TECHNOLOGY ADVANCEMENT"/>
    <x v="0"/>
    <m/>
    <x v="50"/>
    <s v="TRANSPORTATION"/>
    <x v="9"/>
    <s v="LIQUEFIED PIPELINE GAS"/>
    <n v="494.619822631243"/>
  </r>
  <r>
    <n v="106245"/>
    <s v="REFERENCE ELECTRIFICATION - MODERATE TECHNOLOGY ADVANCEMENT"/>
    <x v="0"/>
    <m/>
    <x v="50"/>
    <s v="TRANSPORTATION"/>
    <x v="10"/>
    <s v="DIESEL FUEL"/>
    <n v="245076.758966843"/>
  </r>
  <r>
    <n v="106246"/>
    <s v="REFERENCE ELECTRIFICATION - MODERATE TECHNOLOGY ADVANCEMENT"/>
    <x v="0"/>
    <m/>
    <x v="50"/>
    <s v="TRANSPORTATION"/>
    <x v="10"/>
    <s v="RESIDUAL FUEL OIL"/>
    <n v="63582.3716066716"/>
  </r>
  <r>
    <n v="106247"/>
    <s v="REFERENCE ELECTRIFICATION - MODERATE TECHNOLOGY ADVANCEMENT"/>
    <x v="0"/>
    <m/>
    <x v="50"/>
    <s v="TRANSPORTATION"/>
    <x v="10"/>
    <s v="JET FUEL"/>
    <n v="935135.842440513"/>
  </r>
  <r>
    <n v="106248"/>
    <s v="REFERENCE ELECTRIFICATION - MODERATE TECHNOLOGY ADVANCEMENT"/>
    <x v="0"/>
    <m/>
    <x v="50"/>
    <s v="TRANSPORTATION"/>
    <x v="11"/>
    <s v="GASOLINE FUEL"/>
    <n v="38877.006133797"/>
  </r>
  <r>
    <n v="106249"/>
    <s v="REFERENCE ELECTRIFICATION - MODERATE TECHNOLOGY ADVANCEMENT"/>
    <x v="0"/>
    <m/>
    <x v="50"/>
    <s v="TRANSPORTATION"/>
    <x v="12"/>
    <s v="LUBRICANTS"/>
    <n v="265916.778104864"/>
  </r>
  <r>
    <n v="106250"/>
    <s v="REFERENCE ELECTRIFICATION - MODERATE TECHNOLOGY ADVANCEMENT"/>
    <x v="0"/>
    <m/>
    <x v="50"/>
    <s v="TRANSPORTATION"/>
    <x v="13"/>
    <s v="DIESEL FUEL"/>
    <n v="251870.643009733"/>
  </r>
  <r>
    <n v="106251"/>
    <s v="REFERENCE ELECTRIFICATION - MODERATE TECHNOLOGY ADVANCEMENT"/>
    <x v="0"/>
    <m/>
    <x v="50"/>
    <s v="TRANSPORTATION"/>
    <x v="13"/>
    <s v="RESIDUAL FUEL OIL"/>
    <n v="378140.130289129"/>
  </r>
  <r>
    <n v="106252"/>
    <s v="REFERENCE ELECTRIFICATION - MODERATE TECHNOLOGY ADVANCEMENT"/>
    <x v="0"/>
    <m/>
    <x v="50"/>
    <s v="TRANSPORTATION"/>
    <x v="13"/>
    <s v="LIQUEFIED PIPELINE GAS"/>
    <n v="217.744544588301"/>
  </r>
  <r>
    <n v="106253"/>
    <s v="REFERENCE ELECTRIFICATION - MODERATE TECHNOLOGY ADVANCEMENT"/>
    <x v="0"/>
    <m/>
    <x v="50"/>
    <s v="TRANSPORTATION"/>
    <x v="14"/>
    <s v="GASOLINE FUEL"/>
    <n v="401644.181919177"/>
  </r>
  <r>
    <n v="106254"/>
    <s v="REFERENCE ELECTRIFICATION - MODERATE TECHNOLOGY ADVANCEMENT"/>
    <x v="0"/>
    <m/>
    <x v="50"/>
    <s v="TRANSPORTATION"/>
    <x v="14"/>
    <s v="DIESEL FUEL"/>
    <n v="103648.625358101"/>
  </r>
  <r>
    <m/>
    <m/>
    <x v="1"/>
    <m/>
    <x v="51"/>
    <m/>
    <x v="1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D00-000000000000}"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V3:W20" firstHeaderRow="1" firstDataRow="1" firstDataCol="1" rowPageCount="1" colPageCount="1"/>
  <pivotFields count="9">
    <pivotField showAll="0"/>
    <pivotField showAll="0"/>
    <pivotField showAll="0">
      <items count="3">
        <item x="0"/>
        <item x="1"/>
        <item t="default"/>
      </items>
    </pivotField>
    <pivotField showAll="0"/>
    <pivotField axis="axisPage"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pivotField axis="axisRow" showAll="0">
      <items count="17">
        <item x="8"/>
        <item x="9"/>
        <item x="7"/>
        <item x="1"/>
        <item x="13"/>
        <item x="2"/>
        <item x="3"/>
        <item x="12"/>
        <item x="0"/>
        <item x="10"/>
        <item x="11"/>
        <item x="6"/>
        <item x="14"/>
        <item x="5"/>
        <item x="4"/>
        <item x="15"/>
        <item t="default"/>
      </items>
    </pivotField>
    <pivotField showAll="0"/>
    <pivotField dataField="1" showAll="0"/>
  </pivotFields>
  <rowFields count="1">
    <field x="6"/>
  </rowFields>
  <rowItems count="17">
    <i/>
    <i>
      <x v="1"/>
    </i>
    <i>
      <x v="2"/>
    </i>
    <i>
      <x v="3"/>
    </i>
    <i>
      <x v="4"/>
    </i>
    <i>
      <x v="5"/>
    </i>
    <i>
      <x v="6"/>
    </i>
    <i>
      <x v="7"/>
    </i>
    <i>
      <x v="8"/>
    </i>
    <i>
      <x v="9"/>
    </i>
    <i>
      <x v="10"/>
    </i>
    <i>
      <x v="11"/>
    </i>
    <i>
      <x v="12"/>
    </i>
    <i>
      <x v="13"/>
    </i>
    <i>
      <x v="14"/>
    </i>
    <i>
      <x v="15"/>
    </i>
    <i t="grand"/>
  </rowItems>
  <colItems count="1">
    <i/>
  </colItems>
  <pageFields count="1">
    <pageField fld="4" hier="-1"/>
  </pageFields>
  <dataFields count="1">
    <dataField name="Sum of MMBTU" fld="8" baseField="6"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ata.nrel.gov/submissions/92" TargetMode="External"/><Relationship Id="rId1" Type="http://schemas.openxmlformats.org/officeDocument/2006/relationships/hyperlink" Target="http://cta.ornl.gov/data/index.shtml" TargetMode="Externa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workbookViewId="0">
      <selection activeCell="B30" sqref="B30"/>
    </sheetView>
  </sheetViews>
  <sheetFormatPr defaultColWidth="8.85546875" defaultRowHeight="15"/>
  <cols>
    <col min="2" max="2" width="51.7109375" style="58" customWidth="1"/>
    <col min="4" max="4" width="38.42578125" style="58" customWidth="1"/>
  </cols>
  <sheetData>
    <row r="1" spans="1:4">
      <c r="A1" s="47" t="s">
        <v>0</v>
      </c>
    </row>
    <row r="3" spans="1:4">
      <c r="A3" s="47" t="s">
        <v>1</v>
      </c>
      <c r="B3" s="2" t="s">
        <v>2</v>
      </c>
      <c r="D3" s="2" t="s">
        <v>3</v>
      </c>
    </row>
    <row r="4" spans="1:4">
      <c r="B4" t="s">
        <v>4</v>
      </c>
      <c r="D4" s="59" t="s">
        <v>5</v>
      </c>
    </row>
    <row r="5" spans="1:4">
      <c r="B5" s="13">
        <v>2019</v>
      </c>
      <c r="D5" s="60">
        <v>2017</v>
      </c>
    </row>
    <row r="6" spans="1:4">
      <c r="B6" t="s">
        <v>6</v>
      </c>
      <c r="D6" s="59" t="s">
        <v>7</v>
      </c>
    </row>
    <row r="7" spans="1:4">
      <c r="B7" t="s">
        <v>8</v>
      </c>
      <c r="D7" s="59" t="s">
        <v>9</v>
      </c>
    </row>
    <row r="8" spans="1:4">
      <c r="B8" t="s">
        <v>10</v>
      </c>
      <c r="D8" s="61" t="s">
        <v>11</v>
      </c>
    </row>
    <row r="10" spans="1:4">
      <c r="B10" s="2" t="s">
        <v>12</v>
      </c>
    </row>
    <row r="11" spans="1:4">
      <c r="B11" t="s">
        <v>13</v>
      </c>
    </row>
    <row r="12" spans="1:4">
      <c r="B12" s="13">
        <v>2016</v>
      </c>
    </row>
    <row r="13" spans="1:4">
      <c r="B13" t="s">
        <v>14</v>
      </c>
    </row>
    <row r="14" spans="1:4">
      <c r="B14" s="1" t="s">
        <v>15</v>
      </c>
    </row>
    <row r="15" spans="1:4">
      <c r="B15" t="s">
        <v>16</v>
      </c>
    </row>
    <row r="17" spans="1:2">
      <c r="B17" s="7" t="s">
        <v>17</v>
      </c>
    </row>
    <row r="18" spans="1:2">
      <c r="B18" t="s">
        <v>18</v>
      </c>
    </row>
    <row r="19" spans="1:2">
      <c r="B19" s="13">
        <v>2013</v>
      </c>
    </row>
    <row r="20" spans="1:2">
      <c r="B20" t="s">
        <v>19</v>
      </c>
    </row>
    <row r="21" spans="1:2">
      <c r="B21" t="s">
        <v>20</v>
      </c>
    </row>
    <row r="22" spans="1:2">
      <c r="B22" t="s">
        <v>21</v>
      </c>
    </row>
    <row r="23" spans="1:2">
      <c r="B23" s="47"/>
    </row>
    <row r="24" spans="1:2">
      <c r="A24" s="47" t="s">
        <v>22</v>
      </c>
      <c r="B24" s="4"/>
    </row>
    <row r="25" spans="1:2">
      <c r="A25" t="s">
        <v>23</v>
      </c>
      <c r="B25" s="4"/>
    </row>
    <row r="26" spans="1:2">
      <c r="A26" t="s">
        <v>24</v>
      </c>
      <c r="B26" s="4"/>
    </row>
    <row r="27" spans="1:2">
      <c r="B27" s="4"/>
    </row>
    <row r="28" spans="1:2">
      <c r="A28" t="s">
        <v>25</v>
      </c>
    </row>
    <row r="29" spans="1:2">
      <c r="A29" t="s">
        <v>26</v>
      </c>
    </row>
    <row r="30" spans="1:2">
      <c r="A30" t="s">
        <v>27</v>
      </c>
    </row>
    <row r="32" spans="1:2">
      <c r="A32" t="s">
        <v>28</v>
      </c>
      <c r="B32">
        <v>2018</v>
      </c>
    </row>
    <row r="33" spans="1:1">
      <c r="A33" t="s">
        <v>29</v>
      </c>
    </row>
    <row r="34" spans="1:1">
      <c r="A34" t="s">
        <v>30</v>
      </c>
    </row>
    <row r="35" spans="1:1">
      <c r="A35" t="s">
        <v>31</v>
      </c>
    </row>
  </sheetData>
  <hyperlinks>
    <hyperlink ref="B7" r:id="rId1" display="http://cta.ornl.gov/data/index.shtml" xr:uid="{00000000-0004-0000-0000-000000000000}"/>
    <hyperlink ref="D8" r:id="rId2" xr:uid="{00000000-0004-0000-0000-000001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election activeCell="B2" sqref="B2:H7"/>
    </sheetView>
  </sheetViews>
  <sheetFormatPr defaultColWidth="8.85546875" defaultRowHeight="15"/>
  <cols>
    <col min="1" max="1" width="16.85546875" style="58" customWidth="1"/>
    <col min="2" max="2" width="24.7109375" style="58" customWidth="1"/>
    <col min="3" max="3" width="20.85546875" style="58" customWidth="1"/>
    <col min="4" max="4" width="18.28515625" style="58" customWidth="1"/>
    <col min="5" max="5" width="17.140625" style="58" customWidth="1"/>
    <col min="6" max="6" width="23.28515625" style="58" customWidth="1"/>
    <col min="7" max="7" width="19.28515625" style="58" customWidth="1"/>
    <col min="8" max="8" width="22.7109375" style="58" customWidth="1"/>
  </cols>
  <sheetData>
    <row r="1" spans="1:8">
      <c r="B1" s="3" t="s">
        <v>32</v>
      </c>
      <c r="C1" s="3" t="s">
        <v>33</v>
      </c>
      <c r="D1" s="3" t="s">
        <v>34</v>
      </c>
      <c r="E1" s="3" t="s">
        <v>35</v>
      </c>
      <c r="F1" s="3" t="s">
        <v>36</v>
      </c>
      <c r="G1" s="3" t="s">
        <v>37</v>
      </c>
      <c r="H1" s="3" t="s">
        <v>38</v>
      </c>
    </row>
    <row r="2" spans="1:8">
      <c r="A2" s="47" t="s">
        <v>39</v>
      </c>
      <c r="B2" s="21">
        <v>573468</v>
      </c>
      <c r="C2" s="21">
        <v>130135</v>
      </c>
      <c r="D2" s="21">
        <v>252793981</v>
      </c>
      <c r="E2" s="21">
        <v>1271880</v>
      </c>
      <c r="F2" s="21">
        <v>531987</v>
      </c>
      <c r="G2" s="21">
        <v>99543</v>
      </c>
      <c r="H2" s="21">
        <v>9439</v>
      </c>
    </row>
    <row r="3" spans="1:8">
      <c r="A3" s="47" t="s">
        <v>40</v>
      </c>
      <c r="B3" s="21">
        <v>300</v>
      </c>
      <c r="C3" s="21">
        <v>92925.161608754352</v>
      </c>
      <c r="D3" s="21">
        <v>101746.7954105492</v>
      </c>
      <c r="E3" s="21">
        <v>825771.86389471905</v>
      </c>
      <c r="F3" s="21">
        <v>0</v>
      </c>
      <c r="G3" s="21">
        <v>6827.2456318812028</v>
      </c>
      <c r="H3" s="21">
        <v>63.231751992177983</v>
      </c>
    </row>
    <row r="4" spans="1:8">
      <c r="A4" s="47" t="s">
        <v>41</v>
      </c>
      <c r="B4" s="21">
        <v>0</v>
      </c>
      <c r="C4" s="21">
        <v>0</v>
      </c>
      <c r="D4" s="21">
        <v>0</v>
      </c>
      <c r="E4" s="21">
        <v>6869.1513670000004</v>
      </c>
      <c r="F4" s="21">
        <v>0</v>
      </c>
      <c r="G4" s="21">
        <v>0</v>
      </c>
      <c r="H4" s="21">
        <v>0</v>
      </c>
    </row>
    <row r="5" spans="1:8">
      <c r="A5" s="47" t="s">
        <v>42</v>
      </c>
      <c r="B5" s="21">
        <v>1269.7931834298331</v>
      </c>
      <c r="C5" s="21">
        <v>0</v>
      </c>
      <c r="D5" s="21">
        <v>0</v>
      </c>
      <c r="E5" s="21">
        <v>1204.906710803851</v>
      </c>
      <c r="F5" s="21">
        <v>0</v>
      </c>
      <c r="G5" s="21">
        <v>0</v>
      </c>
      <c r="H5" s="21">
        <v>0</v>
      </c>
    </row>
    <row r="6" spans="1:8">
      <c r="A6" s="47" t="s">
        <v>43</v>
      </c>
      <c r="B6" s="21">
        <v>0</v>
      </c>
      <c r="C6" s="21">
        <v>0</v>
      </c>
      <c r="D6" s="21">
        <v>9985763.2904606499</v>
      </c>
      <c r="E6" s="21">
        <v>2719236.5002297149</v>
      </c>
      <c r="F6" s="21">
        <v>0</v>
      </c>
      <c r="G6" s="21">
        <v>0</v>
      </c>
      <c r="H6" s="21">
        <v>0</v>
      </c>
    </row>
    <row r="7" spans="1:8">
      <c r="A7" s="47" t="s">
        <v>44</v>
      </c>
      <c r="B7" s="21">
        <v>0</v>
      </c>
      <c r="C7" s="21">
        <v>0</v>
      </c>
      <c r="D7" s="21">
        <v>8769584.3002178818</v>
      </c>
      <c r="E7" s="21">
        <v>0</v>
      </c>
      <c r="F7" s="21">
        <v>0</v>
      </c>
      <c r="G7" s="21">
        <v>0</v>
      </c>
      <c r="H7" s="21">
        <v>0</v>
      </c>
    </row>
    <row r="18" spans="3:3">
      <c r="C18" s="21"/>
    </row>
    <row r="19" spans="3:3">
      <c r="C19"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workbookViewId="0">
      <selection activeCell="B2" sqref="B2:H7"/>
    </sheetView>
  </sheetViews>
  <sheetFormatPr defaultColWidth="8.85546875" defaultRowHeight="15"/>
  <cols>
    <col min="1" max="1" width="16.85546875" style="58" customWidth="1"/>
    <col min="2" max="2" width="24.7109375" style="58" customWidth="1"/>
    <col min="3" max="3" width="20.85546875" style="58" customWidth="1"/>
    <col min="4" max="4" width="18.28515625" style="58" customWidth="1"/>
    <col min="5" max="5" width="17.140625" style="58" customWidth="1"/>
    <col min="6" max="6" width="23.28515625" style="58" customWidth="1"/>
    <col min="7" max="7" width="19.28515625" style="58" customWidth="1"/>
    <col min="8" max="8" width="20.7109375" style="58" customWidth="1"/>
  </cols>
  <sheetData>
    <row r="1" spans="1:8">
      <c r="B1" s="3" t="s">
        <v>32</v>
      </c>
      <c r="C1" s="3" t="s">
        <v>33</v>
      </c>
      <c r="D1" s="3" t="s">
        <v>34</v>
      </c>
      <c r="E1" s="3" t="s">
        <v>35</v>
      </c>
      <c r="F1" s="3" t="s">
        <v>36</v>
      </c>
      <c r="G1" s="3" t="s">
        <v>37</v>
      </c>
      <c r="H1" s="3" t="s">
        <v>38</v>
      </c>
    </row>
    <row r="2" spans="1:8">
      <c r="A2" s="47" t="s">
        <v>39</v>
      </c>
      <c r="B2" s="21">
        <v>0</v>
      </c>
      <c r="C2" s="21">
        <v>11591.99</v>
      </c>
      <c r="D2" s="21">
        <v>8971212.6459999997</v>
      </c>
      <c r="E2" s="21">
        <v>4869416.5039999997</v>
      </c>
      <c r="F2" s="21">
        <v>0</v>
      </c>
      <c r="G2" s="21">
        <v>701.37300000000005</v>
      </c>
      <c r="H2">
        <v>0</v>
      </c>
    </row>
    <row r="3" spans="1:8">
      <c r="A3" s="47" t="s">
        <v>40</v>
      </c>
      <c r="B3">
        <v>3146</v>
      </c>
      <c r="C3">
        <v>37012</v>
      </c>
      <c r="D3">
        <v>2586744</v>
      </c>
      <c r="E3">
        <v>9405890</v>
      </c>
      <c r="F3">
        <v>1276</v>
      </c>
      <c r="G3" s="21">
        <v>7611</v>
      </c>
      <c r="H3" s="21">
        <v>973</v>
      </c>
    </row>
    <row r="4" spans="1:8">
      <c r="A4" s="47" t="s">
        <v>41</v>
      </c>
      <c r="B4">
        <v>0</v>
      </c>
      <c r="C4">
        <v>0</v>
      </c>
      <c r="D4">
        <v>0</v>
      </c>
      <c r="E4" s="6">
        <v>910.85522500000002</v>
      </c>
      <c r="F4">
        <v>0</v>
      </c>
      <c r="G4" s="21">
        <v>0</v>
      </c>
      <c r="H4" s="21">
        <v>0</v>
      </c>
    </row>
    <row r="5" spans="1:8">
      <c r="A5" s="47" t="s">
        <v>42</v>
      </c>
      <c r="B5">
        <v>0</v>
      </c>
      <c r="C5">
        <v>0</v>
      </c>
      <c r="D5">
        <v>0</v>
      </c>
      <c r="E5" s="21">
        <v>28921.315976331342</v>
      </c>
      <c r="F5">
        <v>0</v>
      </c>
      <c r="G5" s="21">
        <v>0</v>
      </c>
      <c r="H5" s="21">
        <v>0</v>
      </c>
    </row>
    <row r="6" spans="1:8">
      <c r="A6" s="47" t="s">
        <v>43</v>
      </c>
      <c r="B6">
        <v>0</v>
      </c>
      <c r="C6">
        <v>0</v>
      </c>
      <c r="D6">
        <v>0</v>
      </c>
      <c r="E6" s="21">
        <v>9763.8999999999869</v>
      </c>
      <c r="F6">
        <v>0</v>
      </c>
      <c r="G6" s="21">
        <v>0</v>
      </c>
      <c r="H6" s="21">
        <v>0</v>
      </c>
    </row>
    <row r="7" spans="1:8">
      <c r="A7" s="47" t="s">
        <v>44</v>
      </c>
      <c r="B7">
        <v>0</v>
      </c>
      <c r="C7">
        <v>0</v>
      </c>
      <c r="D7">
        <v>0</v>
      </c>
      <c r="E7">
        <v>0</v>
      </c>
      <c r="F7">
        <v>0</v>
      </c>
      <c r="G7" s="21">
        <v>0</v>
      </c>
      <c r="H7" s="2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7"/>
  <sheetViews>
    <sheetView workbookViewId="0">
      <selection activeCell="B5" sqref="B5"/>
    </sheetView>
  </sheetViews>
  <sheetFormatPr defaultColWidth="8.85546875" defaultRowHeight="15"/>
  <cols>
    <col min="1" max="1" width="13.140625" style="58" customWidth="1"/>
    <col min="2" max="2" width="8.7109375" style="58" customWidth="1"/>
  </cols>
  <sheetData>
    <row r="1" spans="1:37">
      <c r="A1" s="47"/>
      <c r="B1" s="3">
        <v>2015</v>
      </c>
      <c r="C1" s="47">
        <v>2016</v>
      </c>
      <c r="D1" s="3">
        <v>2017</v>
      </c>
      <c r="E1" s="47">
        <v>2018</v>
      </c>
      <c r="F1" s="3">
        <v>2019</v>
      </c>
      <c r="G1" s="47">
        <v>2020</v>
      </c>
      <c r="H1" s="3">
        <v>2021</v>
      </c>
      <c r="I1" s="47">
        <v>2022</v>
      </c>
      <c r="J1" s="3">
        <v>2023</v>
      </c>
      <c r="K1" s="47">
        <v>2024</v>
      </c>
      <c r="L1" s="3">
        <v>2025</v>
      </c>
      <c r="M1" s="47">
        <v>2026</v>
      </c>
      <c r="N1" s="3">
        <v>2027</v>
      </c>
      <c r="O1" s="47">
        <v>2028</v>
      </c>
      <c r="P1" s="3">
        <v>2029</v>
      </c>
      <c r="Q1" s="47">
        <v>2030</v>
      </c>
      <c r="R1" s="3">
        <v>2031</v>
      </c>
      <c r="S1" s="47">
        <v>2032</v>
      </c>
      <c r="T1" s="3">
        <v>2033</v>
      </c>
      <c r="U1" s="47">
        <v>2034</v>
      </c>
      <c r="V1" s="3">
        <v>2035</v>
      </c>
      <c r="W1" s="47">
        <v>2036</v>
      </c>
      <c r="X1" s="3">
        <v>2037</v>
      </c>
      <c r="Y1" s="47">
        <v>2038</v>
      </c>
      <c r="Z1" s="3">
        <v>2039</v>
      </c>
      <c r="AA1" s="47">
        <v>2040</v>
      </c>
      <c r="AB1" s="3">
        <v>2041</v>
      </c>
      <c r="AC1" s="47">
        <v>2042</v>
      </c>
      <c r="AD1" s="3">
        <v>2043</v>
      </c>
      <c r="AE1" s="47">
        <v>2044</v>
      </c>
      <c r="AF1" s="3">
        <v>2045</v>
      </c>
      <c r="AG1" s="47">
        <v>2046</v>
      </c>
      <c r="AH1" s="3">
        <v>2047</v>
      </c>
      <c r="AI1" s="47">
        <v>2048</v>
      </c>
      <c r="AJ1" s="3">
        <v>2049</v>
      </c>
      <c r="AK1" s="47">
        <v>2050</v>
      </c>
    </row>
    <row r="2" spans="1:37">
      <c r="A2" s="47" t="s">
        <v>39</v>
      </c>
      <c r="B2" s="22">
        <v>1</v>
      </c>
      <c r="C2" s="22">
        <v>1</v>
      </c>
      <c r="D2" s="22">
        <v>1</v>
      </c>
      <c r="E2" s="22">
        <v>1</v>
      </c>
      <c r="F2" s="22">
        <v>1</v>
      </c>
      <c r="G2" s="22">
        <v>1</v>
      </c>
      <c r="H2" s="22">
        <v>1</v>
      </c>
      <c r="I2" s="22">
        <v>1</v>
      </c>
      <c r="J2" s="22">
        <v>1</v>
      </c>
      <c r="K2" s="22">
        <v>1</v>
      </c>
      <c r="L2" s="22">
        <v>1</v>
      </c>
      <c r="M2" s="22">
        <v>1</v>
      </c>
      <c r="N2" s="22">
        <v>1</v>
      </c>
      <c r="O2" s="22">
        <v>1</v>
      </c>
      <c r="P2" s="22">
        <v>1</v>
      </c>
      <c r="Q2" s="22">
        <v>1</v>
      </c>
      <c r="R2" s="22">
        <v>1</v>
      </c>
      <c r="S2" s="22">
        <v>1</v>
      </c>
      <c r="T2" s="22">
        <v>1</v>
      </c>
      <c r="U2" s="22">
        <v>1</v>
      </c>
      <c r="V2" s="22">
        <v>1</v>
      </c>
      <c r="W2" s="22">
        <v>1</v>
      </c>
      <c r="X2" s="22">
        <v>1</v>
      </c>
      <c r="Y2" s="22">
        <v>1</v>
      </c>
      <c r="Z2" s="22">
        <v>1</v>
      </c>
      <c r="AA2" s="22">
        <v>1</v>
      </c>
      <c r="AB2" s="22">
        <v>1</v>
      </c>
      <c r="AC2" s="22">
        <v>1</v>
      </c>
      <c r="AD2" s="22">
        <v>1</v>
      </c>
      <c r="AE2" s="22">
        <v>1</v>
      </c>
      <c r="AF2" s="22">
        <v>1</v>
      </c>
      <c r="AG2" s="22">
        <v>1</v>
      </c>
      <c r="AH2" s="22">
        <v>1</v>
      </c>
      <c r="AI2" s="22">
        <v>1</v>
      </c>
      <c r="AJ2" s="22">
        <v>1</v>
      </c>
      <c r="AK2" s="22">
        <v>1</v>
      </c>
    </row>
    <row r="3" spans="1:37">
      <c r="A3" s="47" t="s">
        <v>40</v>
      </c>
      <c r="B3" s="48">
        <v>21.196137258578659</v>
      </c>
      <c r="C3" s="22">
        <v>21.196137258578659</v>
      </c>
      <c r="D3" s="22">
        <v>21.196137258578659</v>
      </c>
      <c r="E3" s="22">
        <v>21.196137258578659</v>
      </c>
      <c r="F3" s="22">
        <v>21.196137258578659</v>
      </c>
      <c r="G3" s="22">
        <v>21.196137258578659</v>
      </c>
      <c r="H3" s="22">
        <v>21.196137258578659</v>
      </c>
      <c r="I3" s="22">
        <v>21.196137258578659</v>
      </c>
      <c r="J3" s="22">
        <v>21.196137258578659</v>
      </c>
      <c r="K3" s="22">
        <v>21.196137258578659</v>
      </c>
      <c r="L3" s="22">
        <v>21.196137258578659</v>
      </c>
      <c r="M3" s="22">
        <v>21.196137258578659</v>
      </c>
      <c r="N3" s="22">
        <v>21.196137258578659</v>
      </c>
      <c r="O3" s="22">
        <v>21.196137258578659</v>
      </c>
      <c r="P3" s="22">
        <v>21.196137258578659</v>
      </c>
      <c r="Q3" s="22">
        <v>21.196137258578659</v>
      </c>
      <c r="R3" s="22">
        <v>21.196137258578659</v>
      </c>
      <c r="S3" s="22">
        <v>21.196137258578659</v>
      </c>
      <c r="T3" s="22">
        <v>21.196137258578659</v>
      </c>
      <c r="U3" s="22">
        <v>21.196137258578659</v>
      </c>
      <c r="V3" s="22">
        <v>21.196137258578659</v>
      </c>
      <c r="W3" s="22">
        <v>21.196137258578659</v>
      </c>
      <c r="X3" s="22">
        <v>21.196137258578659</v>
      </c>
      <c r="Y3" s="22">
        <v>21.196137258578659</v>
      </c>
      <c r="Z3" s="22">
        <v>21.196137258578659</v>
      </c>
      <c r="AA3" s="22">
        <v>21.196137258578659</v>
      </c>
      <c r="AB3" s="22">
        <v>21.196137258578659</v>
      </c>
      <c r="AC3" s="22">
        <v>21.196137258578659</v>
      </c>
      <c r="AD3" s="22">
        <v>21.196137258578659</v>
      </c>
      <c r="AE3" s="22">
        <v>21.196137258578659</v>
      </c>
      <c r="AF3" s="22">
        <v>21.196137258578659</v>
      </c>
      <c r="AG3" s="22">
        <v>21.196137258578659</v>
      </c>
      <c r="AH3" s="22">
        <v>21.196137258578659</v>
      </c>
      <c r="AI3" s="22">
        <v>21.196137258578659</v>
      </c>
      <c r="AJ3" s="22">
        <v>21.196137258578659</v>
      </c>
      <c r="AK3" s="22">
        <v>21.196137258578659</v>
      </c>
    </row>
    <row r="4" spans="1:37">
      <c r="A4" s="47" t="s">
        <v>41</v>
      </c>
      <c r="B4" s="48">
        <v>111.39416306433711</v>
      </c>
      <c r="C4" s="22">
        <v>111.39416306433711</v>
      </c>
      <c r="D4" s="22">
        <v>111.39416306433711</v>
      </c>
      <c r="E4" s="22">
        <v>111.39416306433711</v>
      </c>
      <c r="F4" s="22">
        <v>111.39416306433711</v>
      </c>
      <c r="G4" s="22">
        <v>111.39416306433711</v>
      </c>
      <c r="H4" s="22">
        <v>111.39416306433711</v>
      </c>
      <c r="I4" s="22">
        <v>111.39416306433711</v>
      </c>
      <c r="J4" s="22">
        <v>111.39416306433711</v>
      </c>
      <c r="K4" s="22">
        <v>111.39416306433711</v>
      </c>
      <c r="L4" s="22">
        <v>111.39416306433711</v>
      </c>
      <c r="M4" s="22">
        <v>111.39416306433711</v>
      </c>
      <c r="N4" s="22">
        <v>111.39416306433711</v>
      </c>
      <c r="O4" s="22">
        <v>111.39416306433711</v>
      </c>
      <c r="P4" s="22">
        <v>111.39416306433711</v>
      </c>
      <c r="Q4" s="22">
        <v>111.39416306433711</v>
      </c>
      <c r="R4" s="22">
        <v>111.39416306433711</v>
      </c>
      <c r="S4" s="22">
        <v>111.39416306433711</v>
      </c>
      <c r="T4" s="22">
        <v>111.39416306433711</v>
      </c>
      <c r="U4" s="22">
        <v>111.39416306433711</v>
      </c>
      <c r="V4" s="22">
        <v>111.39416306433711</v>
      </c>
      <c r="W4" s="22">
        <v>111.39416306433711</v>
      </c>
      <c r="X4" s="22">
        <v>111.39416306433711</v>
      </c>
      <c r="Y4" s="22">
        <v>111.39416306433711</v>
      </c>
      <c r="Z4" s="22">
        <v>111.39416306433711</v>
      </c>
      <c r="AA4" s="22">
        <v>111.39416306433711</v>
      </c>
      <c r="AB4" s="22">
        <v>111.39416306433711</v>
      </c>
      <c r="AC4" s="22">
        <v>111.39416306433711</v>
      </c>
      <c r="AD4" s="22">
        <v>111.39416306433711</v>
      </c>
      <c r="AE4" s="22">
        <v>111.39416306433711</v>
      </c>
      <c r="AF4" s="22">
        <v>111.39416306433711</v>
      </c>
      <c r="AG4" s="22">
        <v>111.39416306433711</v>
      </c>
      <c r="AH4" s="22">
        <v>111.39416306433711</v>
      </c>
      <c r="AI4" s="22">
        <v>111.39416306433711</v>
      </c>
      <c r="AJ4" s="22">
        <v>111.39416306433711</v>
      </c>
      <c r="AK4" s="22">
        <v>111.39416306433711</v>
      </c>
    </row>
    <row r="5" spans="1:37">
      <c r="A5" s="47" t="s">
        <v>42</v>
      </c>
      <c r="B5" s="48">
        <v>48.656731685074099</v>
      </c>
      <c r="C5" s="22">
        <v>48.656731685074099</v>
      </c>
      <c r="D5" s="22">
        <v>48.656731685074099</v>
      </c>
      <c r="E5" s="22">
        <v>48.656731685074099</v>
      </c>
      <c r="F5" s="22">
        <v>48.656731685074099</v>
      </c>
      <c r="G5" s="22">
        <v>48.656731685074099</v>
      </c>
      <c r="H5" s="22">
        <v>48.656731685074099</v>
      </c>
      <c r="I5" s="22">
        <v>48.656731685074099</v>
      </c>
      <c r="J5" s="22">
        <v>48.656731685074099</v>
      </c>
      <c r="K5" s="22">
        <v>48.656731685074099</v>
      </c>
      <c r="L5" s="22">
        <v>48.656731685074099</v>
      </c>
      <c r="M5" s="22">
        <v>48.656731685074099</v>
      </c>
      <c r="N5" s="22">
        <v>48.656731685074099</v>
      </c>
      <c r="O5" s="22">
        <v>48.656731685074099</v>
      </c>
      <c r="P5" s="22">
        <v>48.656731685074099</v>
      </c>
      <c r="Q5" s="22">
        <v>48.656731685074099</v>
      </c>
      <c r="R5" s="22">
        <v>48.656731685074099</v>
      </c>
      <c r="S5" s="22">
        <v>48.656731685074099</v>
      </c>
      <c r="T5" s="22">
        <v>48.656731685074099</v>
      </c>
      <c r="U5" s="22">
        <v>48.656731685074099</v>
      </c>
      <c r="V5" s="22">
        <v>48.656731685074099</v>
      </c>
      <c r="W5" s="22">
        <v>48.656731685074099</v>
      </c>
      <c r="X5" s="22">
        <v>48.656731685074099</v>
      </c>
      <c r="Y5" s="22">
        <v>48.656731685074099</v>
      </c>
      <c r="Z5" s="22">
        <v>48.656731685074099</v>
      </c>
      <c r="AA5" s="22">
        <v>48.656731685074099</v>
      </c>
      <c r="AB5" s="22">
        <v>48.656731685074099</v>
      </c>
      <c r="AC5" s="22">
        <v>48.656731685074099</v>
      </c>
      <c r="AD5" s="22">
        <v>48.656731685074099</v>
      </c>
      <c r="AE5" s="22">
        <v>48.656731685074099</v>
      </c>
      <c r="AF5" s="22">
        <v>48.656731685074099</v>
      </c>
      <c r="AG5" s="22">
        <v>48.656731685074099</v>
      </c>
      <c r="AH5" s="22">
        <v>48.656731685074099</v>
      </c>
      <c r="AI5" s="22">
        <v>48.656731685074099</v>
      </c>
      <c r="AJ5" s="22">
        <v>48.656731685074099</v>
      </c>
      <c r="AK5" s="22">
        <v>48.656731685074099</v>
      </c>
    </row>
    <row r="6" spans="1:37">
      <c r="A6" s="47" t="s">
        <v>43</v>
      </c>
      <c r="B6" s="22">
        <v>2.933333333333334</v>
      </c>
      <c r="C6" s="22">
        <v>2.933333333333334</v>
      </c>
      <c r="D6" s="22">
        <v>2.933333333333334</v>
      </c>
      <c r="E6" s="22">
        <v>2.933333333333334</v>
      </c>
      <c r="F6" s="22">
        <v>2.933333333333334</v>
      </c>
      <c r="G6" s="22">
        <v>2.933333333333334</v>
      </c>
      <c r="H6" s="22">
        <v>2.933333333333334</v>
      </c>
      <c r="I6" s="22">
        <v>2.933333333333334</v>
      </c>
      <c r="J6" s="22">
        <v>2.933333333333334</v>
      </c>
      <c r="K6" s="22">
        <v>2.933333333333334</v>
      </c>
      <c r="L6" s="22">
        <v>2.933333333333334</v>
      </c>
      <c r="M6" s="22">
        <v>2.933333333333334</v>
      </c>
      <c r="N6" s="22">
        <v>2.933333333333334</v>
      </c>
      <c r="O6" s="22">
        <v>2.933333333333334</v>
      </c>
      <c r="P6" s="22">
        <v>2.933333333333334</v>
      </c>
      <c r="Q6" s="22">
        <v>2.933333333333334</v>
      </c>
      <c r="R6" s="22">
        <v>2.933333333333334</v>
      </c>
      <c r="S6" s="22">
        <v>2.933333333333334</v>
      </c>
      <c r="T6" s="22">
        <v>2.933333333333334</v>
      </c>
      <c r="U6" s="22">
        <v>2.933333333333334</v>
      </c>
      <c r="V6" s="22">
        <v>2.933333333333334</v>
      </c>
      <c r="W6" s="22">
        <v>2.933333333333334</v>
      </c>
      <c r="X6" s="22">
        <v>2.933333333333334</v>
      </c>
      <c r="Y6" s="22">
        <v>2.933333333333334</v>
      </c>
      <c r="Z6" s="22">
        <v>2.933333333333334</v>
      </c>
      <c r="AA6" s="22">
        <v>2.933333333333334</v>
      </c>
      <c r="AB6" s="22">
        <v>2.933333333333334</v>
      </c>
      <c r="AC6" s="22">
        <v>2.933333333333334</v>
      </c>
      <c r="AD6" s="22">
        <v>2.933333333333334</v>
      </c>
      <c r="AE6" s="22">
        <v>2.933333333333334</v>
      </c>
      <c r="AF6" s="22">
        <v>2.933333333333334</v>
      </c>
      <c r="AG6" s="22">
        <v>2.933333333333334</v>
      </c>
      <c r="AH6" s="22">
        <v>2.933333333333334</v>
      </c>
      <c r="AI6" s="22">
        <v>2.933333333333334</v>
      </c>
      <c r="AJ6" s="22">
        <v>2.933333333333334</v>
      </c>
      <c r="AK6" s="22">
        <v>2.933333333333334</v>
      </c>
    </row>
    <row r="7" spans="1:37">
      <c r="A7" s="47" t="s">
        <v>44</v>
      </c>
      <c r="B7" s="22">
        <v>1.270075674087136</v>
      </c>
      <c r="C7" s="22">
        <v>1.270075674087136</v>
      </c>
      <c r="D7" s="22">
        <v>1.270075674087136</v>
      </c>
      <c r="E7" s="22">
        <v>1.270075674087136</v>
      </c>
      <c r="F7" s="22">
        <v>1.270075674087136</v>
      </c>
      <c r="G7" s="22">
        <v>1.270075674087136</v>
      </c>
      <c r="H7" s="22">
        <v>1.270075674087136</v>
      </c>
      <c r="I7" s="22">
        <v>1.270075674087136</v>
      </c>
      <c r="J7" s="22">
        <v>1.270075674087136</v>
      </c>
      <c r="K7" s="22">
        <v>1.270075674087136</v>
      </c>
      <c r="L7" s="22">
        <v>1.270075674087136</v>
      </c>
      <c r="M7" s="22">
        <v>1.270075674087136</v>
      </c>
      <c r="N7" s="22">
        <v>1.270075674087136</v>
      </c>
      <c r="O7" s="22">
        <v>1.270075674087136</v>
      </c>
      <c r="P7" s="22">
        <v>1.270075674087136</v>
      </c>
      <c r="Q7" s="22">
        <v>1.270075674087136</v>
      </c>
      <c r="R7" s="22">
        <v>1.270075674087136</v>
      </c>
      <c r="S7" s="22">
        <v>1.270075674087136</v>
      </c>
      <c r="T7" s="22">
        <v>1.270075674087136</v>
      </c>
      <c r="U7" s="22">
        <v>1.270075674087136</v>
      </c>
      <c r="V7" s="22">
        <v>1.270075674087136</v>
      </c>
      <c r="W7" s="22">
        <v>1.270075674087136</v>
      </c>
      <c r="X7" s="22">
        <v>1.270075674087136</v>
      </c>
      <c r="Y7" s="22">
        <v>1.270075674087136</v>
      </c>
      <c r="Z7" s="22">
        <v>1.270075674087136</v>
      </c>
      <c r="AA7" s="22">
        <v>1.270075674087136</v>
      </c>
      <c r="AB7" s="22">
        <v>1.270075674087136</v>
      </c>
      <c r="AC7" s="22">
        <v>1.270075674087136</v>
      </c>
      <c r="AD7" s="22">
        <v>1.270075674087136</v>
      </c>
      <c r="AE7" s="22">
        <v>1.270075674087136</v>
      </c>
      <c r="AF7" s="22">
        <v>1.270075674087136</v>
      </c>
      <c r="AG7" s="22">
        <v>1.270075674087136</v>
      </c>
      <c r="AH7" s="22">
        <v>1.270075674087136</v>
      </c>
      <c r="AI7" s="22">
        <v>1.270075674087136</v>
      </c>
      <c r="AJ7" s="22">
        <v>1.270075674087136</v>
      </c>
      <c r="AK7" s="22">
        <v>1.270075674087136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7"/>
  <sheetViews>
    <sheetView workbookViewId="0">
      <selection activeCell="E28" sqref="E28"/>
    </sheetView>
  </sheetViews>
  <sheetFormatPr defaultColWidth="8.85546875" defaultRowHeight="15"/>
  <cols>
    <col min="1" max="1" width="11.85546875" style="58" customWidth="1"/>
  </cols>
  <sheetData>
    <row r="1" spans="1:36" s="47" customFormat="1">
      <c r="B1" s="47">
        <v>2016</v>
      </c>
      <c r="C1" s="47">
        <v>2017</v>
      </c>
      <c r="D1" s="47">
        <v>2018</v>
      </c>
      <c r="E1" s="47">
        <v>2019</v>
      </c>
      <c r="F1" s="47">
        <v>2020</v>
      </c>
      <c r="G1" s="47">
        <v>2021</v>
      </c>
      <c r="H1" s="47">
        <v>2022</v>
      </c>
      <c r="I1" s="47">
        <v>2023</v>
      </c>
      <c r="J1" s="47">
        <v>2024</v>
      </c>
      <c r="K1" s="47">
        <v>2025</v>
      </c>
      <c r="L1" s="47">
        <v>2026</v>
      </c>
      <c r="M1" s="47">
        <v>2027</v>
      </c>
      <c r="N1" s="47">
        <v>2028</v>
      </c>
      <c r="O1" s="47">
        <v>2029</v>
      </c>
      <c r="P1" s="47">
        <v>2030</v>
      </c>
      <c r="Q1" s="47">
        <v>2031</v>
      </c>
      <c r="R1" s="47">
        <v>2032</v>
      </c>
      <c r="S1" s="47">
        <v>2033</v>
      </c>
      <c r="T1" s="47">
        <v>2034</v>
      </c>
      <c r="U1" s="47">
        <v>2035</v>
      </c>
      <c r="V1" s="47">
        <v>2036</v>
      </c>
      <c r="W1" s="47">
        <v>2037</v>
      </c>
      <c r="X1" s="47">
        <v>2038</v>
      </c>
      <c r="Y1" s="47">
        <v>2039</v>
      </c>
      <c r="Z1" s="47">
        <v>2040</v>
      </c>
      <c r="AA1" s="47">
        <v>2041</v>
      </c>
      <c r="AB1" s="47">
        <v>2042</v>
      </c>
      <c r="AC1" s="47">
        <v>2043</v>
      </c>
      <c r="AD1" s="47">
        <v>2044</v>
      </c>
      <c r="AE1" s="47">
        <v>2045</v>
      </c>
      <c r="AF1" s="47">
        <v>2046</v>
      </c>
      <c r="AG1" s="47">
        <v>2047</v>
      </c>
      <c r="AH1" s="47">
        <v>2048</v>
      </c>
      <c r="AI1" s="47">
        <v>2049</v>
      </c>
      <c r="AJ1" s="47">
        <v>2050</v>
      </c>
    </row>
    <row r="2" spans="1:36">
      <c r="A2" s="47" t="s">
        <v>39</v>
      </c>
      <c r="B2" s="21">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v>1</v>
      </c>
    </row>
    <row r="3" spans="1:36">
      <c r="A3" s="47" t="s">
        <v>40</v>
      </c>
      <c r="B3" s="21">
        <v>16</v>
      </c>
      <c r="C3">
        <v>16</v>
      </c>
      <c r="D3">
        <v>16</v>
      </c>
      <c r="E3">
        <v>16</v>
      </c>
      <c r="F3">
        <v>16</v>
      </c>
      <c r="G3">
        <v>16</v>
      </c>
      <c r="H3">
        <v>16</v>
      </c>
      <c r="I3">
        <v>16</v>
      </c>
      <c r="J3">
        <v>16</v>
      </c>
      <c r="K3">
        <v>16</v>
      </c>
      <c r="L3">
        <v>16</v>
      </c>
      <c r="M3">
        <v>16</v>
      </c>
      <c r="N3">
        <v>16</v>
      </c>
      <c r="O3">
        <v>16</v>
      </c>
      <c r="P3">
        <v>16</v>
      </c>
      <c r="Q3">
        <v>16</v>
      </c>
      <c r="R3">
        <v>16</v>
      </c>
      <c r="S3">
        <v>16</v>
      </c>
      <c r="T3">
        <v>16</v>
      </c>
      <c r="U3">
        <v>16</v>
      </c>
      <c r="V3">
        <v>16</v>
      </c>
      <c r="W3">
        <v>16</v>
      </c>
      <c r="X3">
        <v>16</v>
      </c>
      <c r="Y3">
        <v>16</v>
      </c>
      <c r="Z3">
        <v>16</v>
      </c>
      <c r="AA3">
        <v>16</v>
      </c>
      <c r="AB3">
        <v>16</v>
      </c>
      <c r="AC3">
        <v>16</v>
      </c>
      <c r="AD3">
        <v>16</v>
      </c>
      <c r="AE3">
        <v>16</v>
      </c>
      <c r="AF3">
        <v>16</v>
      </c>
      <c r="AG3">
        <v>16</v>
      </c>
      <c r="AH3">
        <v>16</v>
      </c>
      <c r="AI3">
        <v>16</v>
      </c>
      <c r="AJ3">
        <v>16</v>
      </c>
    </row>
    <row r="4" spans="1:36">
      <c r="A4" s="47" t="s">
        <v>41</v>
      </c>
      <c r="B4" s="21">
        <v>41.989116133258747</v>
      </c>
      <c r="C4" s="21">
        <v>41.989116133258747</v>
      </c>
      <c r="D4" s="21">
        <v>41.989116133258747</v>
      </c>
      <c r="E4" s="21">
        <v>41.989116133258747</v>
      </c>
      <c r="F4" s="21">
        <v>41.989116133258747</v>
      </c>
      <c r="G4" s="21">
        <v>41.989116133258747</v>
      </c>
      <c r="H4" s="21">
        <v>41.989116133258747</v>
      </c>
      <c r="I4" s="21">
        <v>41.989116133258747</v>
      </c>
      <c r="J4" s="21">
        <v>41.989116133258747</v>
      </c>
      <c r="K4" s="21">
        <v>41.989116133258747</v>
      </c>
      <c r="L4" s="21">
        <v>41.989116133258747</v>
      </c>
      <c r="M4" s="21">
        <v>41.989116133258747</v>
      </c>
      <c r="N4" s="21">
        <v>41.989116133258747</v>
      </c>
      <c r="O4" s="21">
        <v>41.989116133258747</v>
      </c>
      <c r="P4" s="21">
        <v>41.989116133258747</v>
      </c>
      <c r="Q4" s="21">
        <v>41.989116133258747</v>
      </c>
      <c r="R4" s="21">
        <v>41.989116133258747</v>
      </c>
      <c r="S4" s="21">
        <v>41.989116133258747</v>
      </c>
      <c r="T4" s="21">
        <v>41.989116133258747</v>
      </c>
      <c r="U4" s="21">
        <v>41.989116133258747</v>
      </c>
      <c r="V4" s="21">
        <v>41.989116133258747</v>
      </c>
      <c r="W4" s="21">
        <v>41.989116133258747</v>
      </c>
      <c r="X4" s="21">
        <v>41.989116133258747</v>
      </c>
      <c r="Y4" s="21">
        <v>41.989116133258747</v>
      </c>
      <c r="Z4" s="21">
        <v>41.989116133258747</v>
      </c>
      <c r="AA4" s="21">
        <v>41.989116133258747</v>
      </c>
      <c r="AB4" s="21">
        <v>41.989116133258747</v>
      </c>
      <c r="AC4" s="21">
        <v>41.989116133258747</v>
      </c>
      <c r="AD4" s="21">
        <v>41.989116133258747</v>
      </c>
      <c r="AE4" s="21">
        <v>41.989116133258747</v>
      </c>
      <c r="AF4" s="21">
        <v>41.989116133258747</v>
      </c>
      <c r="AG4" s="21">
        <v>41.989116133258747</v>
      </c>
      <c r="AH4" s="21">
        <v>41.989116133258747</v>
      </c>
      <c r="AI4" s="21">
        <v>41.989116133258747</v>
      </c>
      <c r="AJ4" s="21">
        <v>41.989116133258747</v>
      </c>
    </row>
    <row r="5" spans="1:36">
      <c r="A5" s="47" t="s">
        <v>42</v>
      </c>
      <c r="B5" s="21">
        <v>3512.35916421195</v>
      </c>
      <c r="C5" s="21">
        <v>3512.35916421195</v>
      </c>
      <c r="D5" s="21">
        <v>3512.35916421195</v>
      </c>
      <c r="E5" s="21">
        <v>3512.35916421195</v>
      </c>
      <c r="F5" s="21">
        <v>3512.35916421195</v>
      </c>
      <c r="G5" s="21">
        <v>3512.35916421195</v>
      </c>
      <c r="H5" s="21">
        <v>3512.35916421195</v>
      </c>
      <c r="I5" s="21">
        <v>3512.35916421195</v>
      </c>
      <c r="J5" s="21">
        <v>3512.35916421195</v>
      </c>
      <c r="K5" s="21">
        <v>3512.35916421195</v>
      </c>
      <c r="L5" s="21">
        <v>3512.35916421195</v>
      </c>
      <c r="M5" s="21">
        <v>3512.35916421195</v>
      </c>
      <c r="N5" s="21">
        <v>3512.35916421195</v>
      </c>
      <c r="O5" s="21">
        <v>3512.35916421195</v>
      </c>
      <c r="P5" s="21">
        <v>3512.35916421195</v>
      </c>
      <c r="Q5" s="21">
        <v>3512.35916421195</v>
      </c>
      <c r="R5" s="21">
        <v>3512.35916421195</v>
      </c>
      <c r="S5" s="21">
        <v>3512.35916421195</v>
      </c>
      <c r="T5" s="21">
        <v>3512.35916421195</v>
      </c>
      <c r="U5" s="21">
        <v>3512.35916421195</v>
      </c>
      <c r="V5" s="21">
        <v>3512.35916421195</v>
      </c>
      <c r="W5" s="21">
        <v>3512.35916421195</v>
      </c>
      <c r="X5" s="21">
        <v>3512.35916421195</v>
      </c>
      <c r="Y5" s="21">
        <v>3512.35916421195</v>
      </c>
      <c r="Z5" s="21">
        <v>3512.35916421195</v>
      </c>
      <c r="AA5" s="21">
        <v>3512.35916421195</v>
      </c>
      <c r="AB5" s="21">
        <v>3512.35916421195</v>
      </c>
      <c r="AC5" s="21">
        <v>3512.35916421195</v>
      </c>
      <c r="AD5" s="21">
        <v>3512.35916421195</v>
      </c>
      <c r="AE5" s="21">
        <v>3512.35916421195</v>
      </c>
      <c r="AF5" s="21">
        <v>3512.35916421195</v>
      </c>
      <c r="AG5" s="21">
        <v>3512.35916421195</v>
      </c>
      <c r="AH5" s="21">
        <v>3512.35916421195</v>
      </c>
      <c r="AI5" s="21">
        <v>3512.35916421195</v>
      </c>
      <c r="AJ5" s="21">
        <v>3512.35916421195</v>
      </c>
    </row>
    <row r="6" spans="1:36">
      <c r="A6" s="47" t="s">
        <v>43</v>
      </c>
      <c r="B6" s="21">
        <v>1974.4736422180431</v>
      </c>
      <c r="C6" s="21">
        <v>1974.4736422180431</v>
      </c>
      <c r="D6" s="21">
        <v>1974.4736422180431</v>
      </c>
      <c r="E6" s="21">
        <v>1974.4736422180431</v>
      </c>
      <c r="F6" s="21">
        <v>1974.4736422180431</v>
      </c>
      <c r="G6" s="21">
        <v>1974.4736422180431</v>
      </c>
      <c r="H6" s="21">
        <v>1974.4736422180431</v>
      </c>
      <c r="I6" s="21">
        <v>1974.4736422180431</v>
      </c>
      <c r="J6" s="21">
        <v>1974.4736422180431</v>
      </c>
      <c r="K6" s="21">
        <v>1974.4736422180431</v>
      </c>
      <c r="L6" s="21">
        <v>1974.4736422180431</v>
      </c>
      <c r="M6" s="21">
        <v>1974.4736422180431</v>
      </c>
      <c r="N6" s="21">
        <v>1974.4736422180431</v>
      </c>
      <c r="O6" s="21">
        <v>1974.4736422180431</v>
      </c>
      <c r="P6" s="21">
        <v>1974.4736422180431</v>
      </c>
      <c r="Q6" s="21">
        <v>1974.4736422180431</v>
      </c>
      <c r="R6" s="21">
        <v>1974.4736422180431</v>
      </c>
      <c r="S6" s="21">
        <v>1974.4736422180431</v>
      </c>
      <c r="T6" s="21">
        <v>1974.4736422180431</v>
      </c>
      <c r="U6" s="21">
        <v>1974.4736422180431</v>
      </c>
      <c r="V6" s="21">
        <v>1974.4736422180431</v>
      </c>
      <c r="W6" s="21">
        <v>1974.4736422180431</v>
      </c>
      <c r="X6" s="21">
        <v>1974.4736422180431</v>
      </c>
      <c r="Y6" s="21">
        <v>1974.4736422180431</v>
      </c>
      <c r="Z6" s="21">
        <v>1974.4736422180431</v>
      </c>
      <c r="AA6" s="21">
        <v>1974.4736422180431</v>
      </c>
      <c r="AB6" s="21">
        <v>1974.4736422180431</v>
      </c>
      <c r="AC6" s="21">
        <v>1974.4736422180431</v>
      </c>
      <c r="AD6" s="21">
        <v>1974.4736422180431</v>
      </c>
      <c r="AE6" s="21">
        <v>1974.4736422180431</v>
      </c>
      <c r="AF6" s="21">
        <v>1974.4736422180431</v>
      </c>
      <c r="AG6" s="21">
        <v>1974.4736422180431</v>
      </c>
      <c r="AH6" s="21">
        <v>1974.4736422180431</v>
      </c>
      <c r="AI6" s="21">
        <v>1974.4736422180431</v>
      </c>
      <c r="AJ6" s="21">
        <v>1974.4736422180431</v>
      </c>
    </row>
    <row r="7" spans="1:36">
      <c r="A7" s="47" t="s">
        <v>44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7"/>
  <sheetViews>
    <sheetView workbookViewId="0">
      <pane xSplit="2" ySplit="1" topLeftCell="C5" activePane="bottomRight" state="frozen"/>
      <selection activeCell="B46" sqref="B46"/>
      <selection pane="topRight" activeCell="B46" sqref="B46"/>
      <selection pane="bottomLeft" activeCell="B46" sqref="B46"/>
      <selection pane="bottomRight" activeCell="C18" sqref="C18"/>
    </sheetView>
  </sheetViews>
  <sheetFormatPr defaultColWidth="8.85546875" defaultRowHeight="15" customHeight="1"/>
  <cols>
    <col min="1" max="1" width="20.85546875" style="58" hidden="1" customWidth="1"/>
    <col min="2" max="2" width="45.7109375" style="58" customWidth="1"/>
    <col min="38" max="38" width="8" style="58" customWidth="1"/>
  </cols>
  <sheetData>
    <row r="1" spans="1:37" ht="15" customHeight="1" thickBot="1">
      <c r="B1" s="8" t="s">
        <v>45</v>
      </c>
      <c r="C1" s="9">
        <v>2017</v>
      </c>
      <c r="D1" s="9">
        <v>2018</v>
      </c>
      <c r="E1" s="9">
        <v>2019</v>
      </c>
      <c r="F1" s="9">
        <v>2020</v>
      </c>
      <c r="G1" s="9">
        <v>2021</v>
      </c>
      <c r="H1" s="9">
        <v>2022</v>
      </c>
      <c r="I1" s="9">
        <v>2023</v>
      </c>
      <c r="J1" s="9">
        <v>2024</v>
      </c>
      <c r="K1" s="9">
        <v>2025</v>
      </c>
      <c r="L1" s="9">
        <v>2026</v>
      </c>
      <c r="M1" s="9">
        <v>2027</v>
      </c>
      <c r="N1" s="9">
        <v>2028</v>
      </c>
      <c r="O1" s="9">
        <v>2029</v>
      </c>
      <c r="P1" s="9">
        <v>2030</v>
      </c>
      <c r="Q1" s="9">
        <v>2031</v>
      </c>
      <c r="R1" s="9">
        <v>2032</v>
      </c>
      <c r="S1" s="9">
        <v>2033</v>
      </c>
      <c r="T1" s="9">
        <v>2034</v>
      </c>
      <c r="U1" s="9">
        <v>2035</v>
      </c>
      <c r="V1" s="9">
        <v>2036</v>
      </c>
      <c r="W1" s="9">
        <v>2037</v>
      </c>
      <c r="X1" s="9">
        <v>2038</v>
      </c>
      <c r="Y1" s="9">
        <v>2039</v>
      </c>
      <c r="Z1" s="9">
        <v>2040</v>
      </c>
      <c r="AA1" s="9">
        <v>2041</v>
      </c>
      <c r="AB1" s="9">
        <v>2042</v>
      </c>
      <c r="AC1" s="9">
        <v>2043</v>
      </c>
      <c r="AD1" s="9">
        <v>2044</v>
      </c>
      <c r="AE1" s="9">
        <v>2045</v>
      </c>
      <c r="AF1" s="9">
        <v>2046</v>
      </c>
      <c r="AG1" s="9">
        <v>2047</v>
      </c>
      <c r="AH1" s="9">
        <v>2048</v>
      </c>
      <c r="AI1" s="9">
        <v>2049</v>
      </c>
      <c r="AJ1" s="9">
        <v>2050</v>
      </c>
    </row>
    <row r="2" spans="1:37" ht="15" customHeight="1" thickTop="1"/>
    <row r="3" spans="1:37" ht="15" customHeight="1">
      <c r="C3" s="10" t="s">
        <v>46</v>
      </c>
      <c r="D3" s="10" t="s">
        <v>6</v>
      </c>
      <c r="E3" s="10"/>
      <c r="F3" s="10"/>
      <c r="G3" s="10"/>
    </row>
    <row r="4" spans="1:37" ht="15" customHeight="1">
      <c r="C4" s="10" t="s">
        <v>47</v>
      </c>
      <c r="D4" s="10" t="s">
        <v>48</v>
      </c>
      <c r="E4" s="10"/>
      <c r="F4" s="10"/>
      <c r="G4" s="10" t="s">
        <v>49</v>
      </c>
    </row>
    <row r="5" spans="1:37" ht="15" customHeight="1">
      <c r="C5" s="10" t="s">
        <v>50</v>
      </c>
      <c r="D5" s="10" t="s">
        <v>51</v>
      </c>
      <c r="E5" s="10"/>
      <c r="F5" s="10"/>
      <c r="G5" s="10"/>
    </row>
    <row r="6" spans="1:37" ht="15" customHeight="1">
      <c r="C6" s="10" t="s">
        <v>52</v>
      </c>
      <c r="D6" s="10"/>
      <c r="E6" s="10" t="s">
        <v>53</v>
      </c>
      <c r="F6" s="10"/>
      <c r="G6" s="10"/>
    </row>
    <row r="10" spans="1:37" ht="15" customHeight="1">
      <c r="A10" s="11" t="s">
        <v>54</v>
      </c>
      <c r="B10" s="12" t="s">
        <v>55</v>
      </c>
    </row>
    <row r="11" spans="1:37" ht="15" customHeight="1">
      <c r="B11" s="8"/>
    </row>
    <row r="12" spans="1:37" ht="15" customHeight="1">
      <c r="B12" s="8"/>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t="s">
        <v>56</v>
      </c>
    </row>
    <row r="13" spans="1:37" ht="15" customHeight="1" thickBot="1">
      <c r="B13" s="9" t="s">
        <v>57</v>
      </c>
      <c r="C13" s="9">
        <v>2017</v>
      </c>
      <c r="D13" s="9">
        <v>2018</v>
      </c>
      <c r="E13" s="9">
        <v>2019</v>
      </c>
      <c r="F13" s="9">
        <v>2020</v>
      </c>
      <c r="G13" s="9">
        <v>2021</v>
      </c>
      <c r="H13" s="9">
        <v>2022</v>
      </c>
      <c r="I13" s="9">
        <v>2023</v>
      </c>
      <c r="J13" s="9">
        <v>2024</v>
      </c>
      <c r="K13" s="9">
        <v>2025</v>
      </c>
      <c r="L13" s="9">
        <v>2026</v>
      </c>
      <c r="M13" s="9">
        <v>2027</v>
      </c>
      <c r="N13" s="9">
        <v>2028</v>
      </c>
      <c r="O13" s="9">
        <v>2029</v>
      </c>
      <c r="P13" s="9">
        <v>2030</v>
      </c>
      <c r="Q13" s="9">
        <v>2031</v>
      </c>
      <c r="R13" s="9">
        <v>2032</v>
      </c>
      <c r="S13" s="9">
        <v>2033</v>
      </c>
      <c r="T13" s="9">
        <v>2034</v>
      </c>
      <c r="U13" s="9">
        <v>2035</v>
      </c>
      <c r="V13" s="9">
        <v>2036</v>
      </c>
      <c r="W13" s="9">
        <v>2037</v>
      </c>
      <c r="X13" s="9">
        <v>2038</v>
      </c>
      <c r="Y13" s="9">
        <v>2039</v>
      </c>
      <c r="Z13" s="9">
        <v>2040</v>
      </c>
      <c r="AA13" s="9">
        <v>2041</v>
      </c>
      <c r="AB13" s="9">
        <v>2042</v>
      </c>
      <c r="AC13" s="9">
        <v>2043</v>
      </c>
      <c r="AD13" s="9">
        <v>2044</v>
      </c>
      <c r="AE13" s="9">
        <v>2045</v>
      </c>
      <c r="AF13" s="9">
        <v>2046</v>
      </c>
      <c r="AG13" s="9">
        <v>2047</v>
      </c>
      <c r="AH13" s="9">
        <v>2048</v>
      </c>
      <c r="AI13" s="9">
        <v>2049</v>
      </c>
      <c r="AJ13" s="9">
        <v>2050</v>
      </c>
      <c r="AK13" s="9">
        <v>2050</v>
      </c>
    </row>
    <row r="14" spans="1:37" ht="15" customHeight="1" thickTop="1"/>
    <row r="15" spans="1:37" ht="15" customHeight="1">
      <c r="B15" s="14" t="s">
        <v>58</v>
      </c>
    </row>
    <row r="16" spans="1:37" ht="15" customHeight="1">
      <c r="B16" s="14" t="s">
        <v>59</v>
      </c>
    </row>
    <row r="17" spans="1:37" ht="15" customHeight="1">
      <c r="B17" s="14" t="s">
        <v>60</v>
      </c>
    </row>
    <row r="18" spans="1:37" ht="15" customHeight="1">
      <c r="A18" s="11" t="s">
        <v>61</v>
      </c>
      <c r="B18" s="15" t="s">
        <v>62</v>
      </c>
      <c r="C18" s="16">
        <v>2835.9963379999999</v>
      </c>
      <c r="D18" s="16">
        <v>2883.007568</v>
      </c>
      <c r="E18" s="16">
        <v>2922.0107419999999</v>
      </c>
      <c r="F18" s="16">
        <v>2951.3701169999999</v>
      </c>
      <c r="G18" s="16">
        <v>2973.1135250000002</v>
      </c>
      <c r="H18" s="16">
        <v>2990.5668949999999</v>
      </c>
      <c r="I18" s="16">
        <v>3001.8532709999999</v>
      </c>
      <c r="J18" s="16">
        <v>3009.8222660000001</v>
      </c>
      <c r="K18" s="16">
        <v>3017.5295409999999</v>
      </c>
      <c r="L18" s="16">
        <v>3036.9685060000002</v>
      </c>
      <c r="M18" s="16">
        <v>3057.3227539999998</v>
      </c>
      <c r="N18" s="16">
        <v>3077.2490229999999</v>
      </c>
      <c r="O18" s="16">
        <v>3092.1701659999999</v>
      </c>
      <c r="P18" s="16">
        <v>3107.1677249999998</v>
      </c>
      <c r="Q18" s="16">
        <v>3121.2543949999999</v>
      </c>
      <c r="R18" s="16">
        <v>3134.6589359999998</v>
      </c>
      <c r="S18" s="16">
        <v>3147.7897950000001</v>
      </c>
      <c r="T18" s="16">
        <v>3160.52124</v>
      </c>
      <c r="U18" s="16">
        <v>3171.6843260000001</v>
      </c>
      <c r="V18" s="16">
        <v>3188.4838869999999</v>
      </c>
      <c r="W18" s="16">
        <v>3207.2163089999999</v>
      </c>
      <c r="X18" s="16">
        <v>3227.265625</v>
      </c>
      <c r="Y18" s="16">
        <v>3247.8088379999999</v>
      </c>
      <c r="Z18" s="16">
        <v>3268.648193</v>
      </c>
      <c r="AA18" s="16">
        <v>3289.6279300000001</v>
      </c>
      <c r="AB18" s="16">
        <v>3310.8071289999998</v>
      </c>
      <c r="AC18" s="16">
        <v>3332.4702149999998</v>
      </c>
      <c r="AD18" s="16">
        <v>3354.2253420000002</v>
      </c>
      <c r="AE18" s="16">
        <v>3375.4978030000002</v>
      </c>
      <c r="AF18" s="16">
        <v>3397.093018</v>
      </c>
      <c r="AG18" s="16">
        <v>3417.80249</v>
      </c>
      <c r="AH18" s="16">
        <v>3436.772461</v>
      </c>
      <c r="AI18" s="16">
        <v>3455.405029</v>
      </c>
      <c r="AJ18" s="16">
        <v>3472.6508789999998</v>
      </c>
      <c r="AK18" s="49">
        <v>5.8320000000000004E-3</v>
      </c>
    </row>
    <row r="19" spans="1:37" ht="15" customHeight="1">
      <c r="A19" s="11" t="s">
        <v>63</v>
      </c>
      <c r="B19" s="15" t="s">
        <v>64</v>
      </c>
      <c r="C19" s="16">
        <v>97.025138999999996</v>
      </c>
      <c r="D19" s="16">
        <v>99.479979999999998</v>
      </c>
      <c r="E19" s="16">
        <v>101.749466</v>
      </c>
      <c r="F19" s="16">
        <v>103.405197</v>
      </c>
      <c r="G19" s="16">
        <v>104.64125799999999</v>
      </c>
      <c r="H19" s="16">
        <v>105.862144</v>
      </c>
      <c r="I19" s="16">
        <v>107.08696</v>
      </c>
      <c r="J19" s="16">
        <v>108.282524</v>
      </c>
      <c r="K19" s="16">
        <v>109.68753100000001</v>
      </c>
      <c r="L19" s="16">
        <v>111.261169</v>
      </c>
      <c r="M19" s="16">
        <v>112.82363100000001</v>
      </c>
      <c r="N19" s="16">
        <v>114.57212800000001</v>
      </c>
      <c r="O19" s="16">
        <v>116.06745100000001</v>
      </c>
      <c r="P19" s="16">
        <v>117.528442</v>
      </c>
      <c r="Q19" s="16">
        <v>119.13098100000001</v>
      </c>
      <c r="R19" s="16">
        <v>120.715622</v>
      </c>
      <c r="S19" s="16">
        <v>122.317482</v>
      </c>
      <c r="T19" s="16">
        <v>123.99625399999999</v>
      </c>
      <c r="U19" s="16">
        <v>125.764931</v>
      </c>
      <c r="V19" s="16">
        <v>127.58139799999999</v>
      </c>
      <c r="W19" s="16">
        <v>129.47593699999999</v>
      </c>
      <c r="X19" s="16">
        <v>131.410416</v>
      </c>
      <c r="Y19" s="16">
        <v>133.237122</v>
      </c>
      <c r="Z19" s="16">
        <v>135.04830899999999</v>
      </c>
      <c r="AA19" s="16">
        <v>136.89466899999999</v>
      </c>
      <c r="AB19" s="16">
        <v>138.72410600000001</v>
      </c>
      <c r="AC19" s="16">
        <v>140.66197199999999</v>
      </c>
      <c r="AD19" s="16">
        <v>142.69688400000001</v>
      </c>
      <c r="AE19" s="16">
        <v>144.866806</v>
      </c>
      <c r="AF19" s="16">
        <v>147.03715500000001</v>
      </c>
      <c r="AG19" s="16">
        <v>149.268631</v>
      </c>
      <c r="AH19" s="16">
        <v>151.51473999999999</v>
      </c>
      <c r="AI19" s="16">
        <v>153.70024100000001</v>
      </c>
      <c r="AJ19" s="16">
        <v>155.92755099999999</v>
      </c>
      <c r="AK19" s="49">
        <v>1.4144E-2</v>
      </c>
    </row>
    <row r="20" spans="1:37" ht="15" customHeight="1">
      <c r="A20" s="11" t="s">
        <v>65</v>
      </c>
      <c r="B20" s="15" t="s">
        <v>66</v>
      </c>
      <c r="C20" s="16">
        <v>289.55078099999997</v>
      </c>
      <c r="D20" s="16">
        <v>297.04278599999998</v>
      </c>
      <c r="E20" s="16">
        <v>305.55014</v>
      </c>
      <c r="F20" s="16">
        <v>309.82757600000002</v>
      </c>
      <c r="G20" s="16">
        <v>312.85162400000002</v>
      </c>
      <c r="H20" s="16">
        <v>316.75717200000003</v>
      </c>
      <c r="I20" s="16">
        <v>320.85107399999998</v>
      </c>
      <c r="J20" s="16">
        <v>324.86123700000002</v>
      </c>
      <c r="K20" s="16">
        <v>329.145081</v>
      </c>
      <c r="L20" s="16">
        <v>333.675476</v>
      </c>
      <c r="M20" s="16">
        <v>337.54113799999999</v>
      </c>
      <c r="N20" s="16">
        <v>341.87463400000001</v>
      </c>
      <c r="O20" s="16">
        <v>345.66848800000002</v>
      </c>
      <c r="P20" s="16">
        <v>349.52676400000001</v>
      </c>
      <c r="Q20" s="16">
        <v>353.97122200000001</v>
      </c>
      <c r="R20" s="16">
        <v>358.05898999999999</v>
      </c>
      <c r="S20" s="16">
        <v>362.210846</v>
      </c>
      <c r="T20" s="16">
        <v>366.77151500000002</v>
      </c>
      <c r="U20" s="16">
        <v>371.79031400000002</v>
      </c>
      <c r="V20" s="16">
        <v>376.70877100000001</v>
      </c>
      <c r="W20" s="16">
        <v>381.89111300000002</v>
      </c>
      <c r="X20" s="16">
        <v>387.090912</v>
      </c>
      <c r="Y20" s="16">
        <v>391.77780200000001</v>
      </c>
      <c r="Z20" s="16">
        <v>396.250854</v>
      </c>
      <c r="AA20" s="16">
        <v>400.733521</v>
      </c>
      <c r="AB20" s="16">
        <v>405.11422700000003</v>
      </c>
      <c r="AC20" s="16">
        <v>409.46502700000002</v>
      </c>
      <c r="AD20" s="16">
        <v>414.237549</v>
      </c>
      <c r="AE20" s="16">
        <v>419.317657</v>
      </c>
      <c r="AF20" s="16">
        <v>424.31127900000001</v>
      </c>
      <c r="AG20" s="16">
        <v>429.53677399999998</v>
      </c>
      <c r="AH20" s="16">
        <v>434.97500600000001</v>
      </c>
      <c r="AI20" s="16">
        <v>440.037781</v>
      </c>
      <c r="AJ20" s="16">
        <v>445.35058600000002</v>
      </c>
      <c r="AK20" s="49">
        <v>1.2736000000000001E-2</v>
      </c>
    </row>
    <row r="21" spans="1:37" ht="15" customHeight="1">
      <c r="A21" s="11" t="s">
        <v>67</v>
      </c>
      <c r="B21" s="14" t="s">
        <v>68</v>
      </c>
    </row>
    <row r="22" spans="1:37" ht="15" customHeight="1">
      <c r="A22" s="11" t="s">
        <v>69</v>
      </c>
      <c r="B22" s="15" t="s">
        <v>70</v>
      </c>
      <c r="C22" s="16">
        <v>205.31410199999999</v>
      </c>
      <c r="D22" s="16">
        <v>206.334473</v>
      </c>
      <c r="E22" s="16">
        <v>207.28132600000001</v>
      </c>
      <c r="F22" s="16">
        <v>208.21897899999999</v>
      </c>
      <c r="G22" s="16">
        <v>209.159988</v>
      </c>
      <c r="H22" s="16">
        <v>210.08100899999999</v>
      </c>
      <c r="I22" s="16">
        <v>210.95931999999999</v>
      </c>
      <c r="J22" s="16">
        <v>211.859756</v>
      </c>
      <c r="K22" s="16">
        <v>212.84191899999999</v>
      </c>
      <c r="L22" s="16">
        <v>213.80715900000001</v>
      </c>
      <c r="M22" s="16">
        <v>214.75810200000001</v>
      </c>
      <c r="N22" s="16">
        <v>215.72216800000001</v>
      </c>
      <c r="O22" s="16">
        <v>216.66270399999999</v>
      </c>
      <c r="P22" s="16">
        <v>217.55474899999999</v>
      </c>
      <c r="Q22" s="16">
        <v>218.419296</v>
      </c>
      <c r="R22" s="16">
        <v>219.26324500000001</v>
      </c>
      <c r="S22" s="16">
        <v>220.026276</v>
      </c>
      <c r="T22" s="16">
        <v>220.74792500000001</v>
      </c>
      <c r="U22" s="16">
        <v>221.43125900000001</v>
      </c>
      <c r="V22" s="16">
        <v>222.080231</v>
      </c>
      <c r="W22" s="16">
        <v>222.698837</v>
      </c>
      <c r="X22" s="16">
        <v>223.289658</v>
      </c>
      <c r="Y22" s="16">
        <v>223.855469</v>
      </c>
      <c r="Z22" s="16">
        <v>224.39857499999999</v>
      </c>
      <c r="AA22" s="16">
        <v>224.92021199999999</v>
      </c>
      <c r="AB22" s="16">
        <v>225.42384300000001</v>
      </c>
      <c r="AC22" s="16">
        <v>225.91265899999999</v>
      </c>
      <c r="AD22" s="16">
        <v>226.39051799999999</v>
      </c>
      <c r="AE22" s="16">
        <v>226.86329699999999</v>
      </c>
      <c r="AF22" s="16">
        <v>227.33708200000001</v>
      </c>
      <c r="AG22" s="16">
        <v>227.81938199999999</v>
      </c>
      <c r="AH22" s="16">
        <v>228.316574</v>
      </c>
      <c r="AI22" s="16">
        <v>228.833786</v>
      </c>
      <c r="AJ22" s="16">
        <v>229.375687</v>
      </c>
      <c r="AK22" s="49">
        <v>3.3140000000000001E-3</v>
      </c>
    </row>
    <row r="23" spans="1:37" ht="15" customHeight="1">
      <c r="B23" s="15" t="s">
        <v>71</v>
      </c>
      <c r="C23" s="16">
        <v>39.645065000000002</v>
      </c>
      <c r="D23" s="16">
        <v>39.896538</v>
      </c>
      <c r="E23" s="16">
        <v>40.432910999999997</v>
      </c>
      <c r="F23" s="16">
        <v>40.870899000000001</v>
      </c>
      <c r="G23" s="16">
        <v>41.314678000000001</v>
      </c>
      <c r="H23" s="16">
        <v>41.734229999999997</v>
      </c>
      <c r="I23" s="16">
        <v>42.149014000000001</v>
      </c>
      <c r="J23" s="16">
        <v>42.569007999999997</v>
      </c>
      <c r="K23" s="16">
        <v>43.00835</v>
      </c>
      <c r="L23" s="16">
        <v>43.455452000000001</v>
      </c>
      <c r="M23" s="16">
        <v>43.862602000000003</v>
      </c>
      <c r="N23" s="16">
        <v>44.347565000000003</v>
      </c>
      <c r="O23" s="16">
        <v>44.702796999999997</v>
      </c>
      <c r="P23" s="16">
        <v>45.127457</v>
      </c>
      <c r="Q23" s="16">
        <v>45.522033999999998</v>
      </c>
      <c r="R23" s="16">
        <v>45.919670000000004</v>
      </c>
      <c r="S23" s="16">
        <v>46.329922000000003</v>
      </c>
      <c r="T23" s="16">
        <v>46.726559000000002</v>
      </c>
      <c r="U23" s="16">
        <v>47.114131999999998</v>
      </c>
      <c r="V23" s="16">
        <v>47.480175000000003</v>
      </c>
      <c r="W23" s="16">
        <v>47.866168999999999</v>
      </c>
      <c r="X23" s="16">
        <v>48.231971999999999</v>
      </c>
      <c r="Y23" s="16">
        <v>48.586067</v>
      </c>
      <c r="Z23" s="16">
        <v>48.930767000000003</v>
      </c>
      <c r="AA23" s="16">
        <v>49.274044000000004</v>
      </c>
      <c r="AB23" s="16">
        <v>49.600203999999998</v>
      </c>
      <c r="AC23" s="16">
        <v>49.935271999999998</v>
      </c>
      <c r="AD23" s="16">
        <v>50.266663000000001</v>
      </c>
      <c r="AE23" s="16">
        <v>50.58802</v>
      </c>
      <c r="AF23" s="16">
        <v>50.906264999999998</v>
      </c>
      <c r="AG23" s="16">
        <v>51.242320999999997</v>
      </c>
      <c r="AH23" s="16">
        <v>51.570971999999998</v>
      </c>
      <c r="AI23" s="16">
        <v>51.911625000000001</v>
      </c>
      <c r="AJ23" s="16">
        <v>52.242621999999997</v>
      </c>
      <c r="AK23" s="49">
        <v>8.4609999999999998E-3</v>
      </c>
    </row>
    <row r="24" spans="1:37" ht="15" customHeight="1">
      <c r="A24" s="11" t="s">
        <v>72</v>
      </c>
      <c r="B24" s="14" t="s">
        <v>73</v>
      </c>
    </row>
    <row r="25" spans="1:37" ht="15" customHeight="1">
      <c r="B25" s="15" t="s">
        <v>74</v>
      </c>
      <c r="C25" s="16">
        <v>1173.553467</v>
      </c>
      <c r="D25" s="16">
        <v>1188.868774</v>
      </c>
      <c r="E25" s="16">
        <v>1213.58313</v>
      </c>
      <c r="F25" s="16">
        <v>1235.7581789999999</v>
      </c>
      <c r="G25" s="16">
        <v>1255.533447</v>
      </c>
      <c r="H25" s="16">
        <v>1273.864746</v>
      </c>
      <c r="I25" s="16">
        <v>1293.1209719999999</v>
      </c>
      <c r="J25" s="16">
        <v>1313.797607</v>
      </c>
      <c r="K25" s="16">
        <v>1336.561279</v>
      </c>
      <c r="L25" s="16">
        <v>1360.685303</v>
      </c>
      <c r="M25" s="16">
        <v>1384.1838379999999</v>
      </c>
      <c r="N25" s="16">
        <v>1413.325073</v>
      </c>
      <c r="O25" s="16">
        <v>1439.089111</v>
      </c>
      <c r="P25" s="16">
        <v>1464.7561040000001</v>
      </c>
      <c r="Q25" s="16">
        <v>1491.255737</v>
      </c>
      <c r="R25" s="16">
        <v>1517.909302</v>
      </c>
      <c r="S25" s="16">
        <v>1544.9697269999999</v>
      </c>
      <c r="T25" s="16">
        <v>1572.876587</v>
      </c>
      <c r="U25" s="16">
        <v>1600.8291019999999</v>
      </c>
      <c r="V25" s="16">
        <v>1628.642212</v>
      </c>
      <c r="W25" s="16">
        <v>1656.959106</v>
      </c>
      <c r="X25" s="16">
        <v>1686.0645750000001</v>
      </c>
      <c r="Y25" s="16">
        <v>1715.3378909999999</v>
      </c>
      <c r="Z25" s="16">
        <v>1745.1475829999999</v>
      </c>
      <c r="AA25" s="16">
        <v>1774.8900149999999</v>
      </c>
      <c r="AB25" s="16">
        <v>1805.456543</v>
      </c>
      <c r="AC25" s="16">
        <v>1836.7897949999999</v>
      </c>
      <c r="AD25" s="16">
        <v>1868.791504</v>
      </c>
      <c r="AE25" s="16">
        <v>1901.8862300000001</v>
      </c>
      <c r="AF25" s="16">
        <v>1935.8135990000001</v>
      </c>
      <c r="AG25" s="16">
        <v>1970.7146</v>
      </c>
      <c r="AH25" s="16">
        <v>2005.9567870000001</v>
      </c>
      <c r="AI25" s="16">
        <v>2040.9736330000001</v>
      </c>
      <c r="AJ25" s="16">
        <v>2075.530029</v>
      </c>
      <c r="AK25" s="49">
        <v>1.7565000000000001E-2</v>
      </c>
    </row>
    <row r="26" spans="1:37" ht="15" customHeight="1">
      <c r="A26" s="11" t="s">
        <v>75</v>
      </c>
      <c r="B26" s="14" t="s">
        <v>76</v>
      </c>
    </row>
    <row r="27" spans="1:37" ht="15" customHeight="1">
      <c r="A27" s="11" t="s">
        <v>77</v>
      </c>
      <c r="B27" s="15" t="s">
        <v>78</v>
      </c>
      <c r="C27" s="16">
        <v>1787.5373540000001</v>
      </c>
      <c r="D27" s="16">
        <v>1788.736328</v>
      </c>
      <c r="E27" s="16">
        <v>1812.1239009999999</v>
      </c>
      <c r="F27" s="16">
        <v>1776.6970209999999</v>
      </c>
      <c r="G27" s="16">
        <v>1769.3908690000001</v>
      </c>
      <c r="H27" s="16">
        <v>1761.3310550000001</v>
      </c>
      <c r="I27" s="16">
        <v>1760.6547849999999</v>
      </c>
      <c r="J27" s="16">
        <v>1779.434814</v>
      </c>
      <c r="K27" s="16">
        <v>1793.866943</v>
      </c>
      <c r="L27" s="16">
        <v>1809.7041019999999</v>
      </c>
      <c r="M27" s="16">
        <v>1816.5014650000001</v>
      </c>
      <c r="N27" s="16">
        <v>1828.677124</v>
      </c>
      <c r="O27" s="16">
        <v>1865.317749</v>
      </c>
      <c r="P27" s="16">
        <v>1893.7076420000001</v>
      </c>
      <c r="Q27" s="16">
        <v>1898.4255370000001</v>
      </c>
      <c r="R27" s="16">
        <v>1901.764038</v>
      </c>
      <c r="S27" s="16">
        <v>1914.6235349999999</v>
      </c>
      <c r="T27" s="16">
        <v>1915.7353519999999</v>
      </c>
      <c r="U27" s="16">
        <v>1929.5085449999999</v>
      </c>
      <c r="V27" s="16">
        <v>1945.8416749999999</v>
      </c>
      <c r="W27" s="16">
        <v>1957.783813</v>
      </c>
      <c r="X27" s="16">
        <v>1973.637939</v>
      </c>
      <c r="Y27" s="16">
        <v>1989.2650149999999</v>
      </c>
      <c r="Z27" s="16">
        <v>2003.4233400000001</v>
      </c>
      <c r="AA27" s="16">
        <v>2016.8127440000001</v>
      </c>
      <c r="AB27" s="16">
        <v>2027.8079829999999</v>
      </c>
      <c r="AC27" s="16">
        <v>2037.517212</v>
      </c>
      <c r="AD27" s="16">
        <v>2052.54126</v>
      </c>
      <c r="AE27" s="16">
        <v>2069.3688959999999</v>
      </c>
      <c r="AF27" s="16">
        <v>2081.4025879999999</v>
      </c>
      <c r="AG27" s="16">
        <v>2096.3093260000001</v>
      </c>
      <c r="AH27" s="16">
        <v>2113.6645509999998</v>
      </c>
      <c r="AI27" s="16">
        <v>2130.516357</v>
      </c>
      <c r="AJ27" s="16">
        <v>2149.3510740000002</v>
      </c>
      <c r="AK27" s="49">
        <v>5.7559999999999998E-3</v>
      </c>
    </row>
    <row r="28" spans="1:37" ht="15" customHeight="1">
      <c r="B28" s="15" t="s">
        <v>79</v>
      </c>
      <c r="C28" s="16">
        <v>447.72595200000001</v>
      </c>
      <c r="D28" s="16">
        <v>444.52056900000002</v>
      </c>
      <c r="E28" s="16">
        <v>435.793274</v>
      </c>
      <c r="F28" s="16">
        <v>426.557434</v>
      </c>
      <c r="G28" s="16">
        <v>415.90875199999999</v>
      </c>
      <c r="H28" s="16">
        <v>407.28921500000001</v>
      </c>
      <c r="I28" s="16">
        <v>397.98156699999998</v>
      </c>
      <c r="J28" s="16">
        <v>387.66037</v>
      </c>
      <c r="K28" s="16">
        <v>377.813965</v>
      </c>
      <c r="L28" s="16">
        <v>368.69982900000002</v>
      </c>
      <c r="M28" s="16">
        <v>359.43420400000002</v>
      </c>
      <c r="N28" s="16">
        <v>349.288025</v>
      </c>
      <c r="O28" s="16">
        <v>339.07843000000003</v>
      </c>
      <c r="P28" s="16">
        <v>328.70654300000001</v>
      </c>
      <c r="Q28" s="16">
        <v>324.044037</v>
      </c>
      <c r="R28" s="16">
        <v>318.92053199999998</v>
      </c>
      <c r="S28" s="16">
        <v>314.17520100000002</v>
      </c>
      <c r="T28" s="16">
        <v>309.60534699999999</v>
      </c>
      <c r="U28" s="16">
        <v>305.29675300000002</v>
      </c>
      <c r="V28" s="16">
        <v>300.715576</v>
      </c>
      <c r="W28" s="16">
        <v>296.95437600000002</v>
      </c>
      <c r="X28" s="16">
        <v>292.93774400000001</v>
      </c>
      <c r="Y28" s="16">
        <v>288.72515900000002</v>
      </c>
      <c r="Z28" s="16">
        <v>284.264679</v>
      </c>
      <c r="AA28" s="16">
        <v>282.858948</v>
      </c>
      <c r="AB28" s="16">
        <v>281.43481400000002</v>
      </c>
      <c r="AC28" s="16">
        <v>279.57015999999999</v>
      </c>
      <c r="AD28" s="16">
        <v>278.13324</v>
      </c>
      <c r="AE28" s="16">
        <v>276.71731599999998</v>
      </c>
      <c r="AF28" s="16">
        <v>275.622589</v>
      </c>
      <c r="AG28" s="16">
        <v>274.33264200000002</v>
      </c>
      <c r="AH28" s="16">
        <v>273.42160000000001</v>
      </c>
      <c r="AI28" s="16">
        <v>271.81381199999998</v>
      </c>
      <c r="AJ28" s="16">
        <v>270.61059599999999</v>
      </c>
      <c r="AK28" s="49">
        <v>-1.5389999999999999E-2</v>
      </c>
    </row>
    <row r="30" spans="1:37" ht="15" customHeight="1">
      <c r="B30" s="14" t="s">
        <v>80</v>
      </c>
    </row>
    <row r="31" spans="1:37" ht="15" customHeight="1">
      <c r="A31" s="11" t="s">
        <v>81</v>
      </c>
      <c r="B31" s="14" t="s">
        <v>82</v>
      </c>
    </row>
    <row r="32" spans="1:37" ht="15" customHeight="1">
      <c r="A32" s="11" t="s">
        <v>83</v>
      </c>
      <c r="B32" s="15" t="s">
        <v>84</v>
      </c>
      <c r="C32" s="50">
        <v>33.231037000000001</v>
      </c>
      <c r="D32" s="50">
        <v>33.824409000000003</v>
      </c>
      <c r="E32" s="50">
        <v>34.663241999999997</v>
      </c>
      <c r="F32" s="50">
        <v>36.011749000000002</v>
      </c>
      <c r="G32" s="50">
        <v>37.960045000000001</v>
      </c>
      <c r="H32" s="50">
        <v>39.711666000000001</v>
      </c>
      <c r="I32" s="50">
        <v>41.675517999999997</v>
      </c>
      <c r="J32" s="50">
        <v>43.356022000000003</v>
      </c>
      <c r="K32" s="50">
        <v>45.640670999999998</v>
      </c>
      <c r="L32" s="50">
        <v>45.687145000000001</v>
      </c>
      <c r="M32" s="50">
        <v>45.835239000000001</v>
      </c>
      <c r="N32" s="50">
        <v>45.955185</v>
      </c>
      <c r="O32" s="50">
        <v>46.097693999999997</v>
      </c>
      <c r="P32" s="50">
        <v>46.204849000000003</v>
      </c>
      <c r="Q32" s="50">
        <v>46.309845000000003</v>
      </c>
      <c r="R32" s="50">
        <v>46.409691000000002</v>
      </c>
      <c r="S32" s="50">
        <v>46.480145</v>
      </c>
      <c r="T32" s="50">
        <v>46.552379999999999</v>
      </c>
      <c r="U32" s="50">
        <v>46.617995999999998</v>
      </c>
      <c r="V32" s="50">
        <v>46.679771000000002</v>
      </c>
      <c r="W32" s="50">
        <v>46.724212999999999</v>
      </c>
      <c r="X32" s="50">
        <v>46.772334999999998</v>
      </c>
      <c r="Y32" s="50">
        <v>46.816681000000003</v>
      </c>
      <c r="Z32" s="50">
        <v>46.858173000000001</v>
      </c>
      <c r="AA32" s="50">
        <v>46.889628999999999</v>
      </c>
      <c r="AB32" s="50">
        <v>46.931117999999998</v>
      </c>
      <c r="AC32" s="50">
        <v>46.960442</v>
      </c>
      <c r="AD32" s="50">
        <v>46.978397000000001</v>
      </c>
      <c r="AE32" s="50">
        <v>46.999206999999998</v>
      </c>
      <c r="AF32" s="50">
        <v>47.003642999999997</v>
      </c>
      <c r="AG32" s="50">
        <v>47.005431999999999</v>
      </c>
      <c r="AH32" s="50">
        <v>47.012489000000002</v>
      </c>
      <c r="AI32" s="50">
        <v>47.006405000000001</v>
      </c>
      <c r="AJ32" s="50">
        <v>46.994553000000003</v>
      </c>
      <c r="AK32" s="49">
        <v>1.0329E-2</v>
      </c>
    </row>
    <row r="33" spans="1:37" ht="15" customHeight="1">
      <c r="A33" s="11" t="s">
        <v>85</v>
      </c>
      <c r="B33" s="15" t="s">
        <v>86</v>
      </c>
      <c r="C33" s="50">
        <v>38.552596999999999</v>
      </c>
      <c r="D33" s="50">
        <v>39.421031999999997</v>
      </c>
      <c r="E33" s="50">
        <v>40.955711000000001</v>
      </c>
      <c r="F33" s="50">
        <v>42.739193</v>
      </c>
      <c r="G33" s="50">
        <v>44.647316000000004</v>
      </c>
      <c r="H33" s="50">
        <v>46.771419999999999</v>
      </c>
      <c r="I33" s="50">
        <v>49.107543999999997</v>
      </c>
      <c r="J33" s="50">
        <v>50.479019000000001</v>
      </c>
      <c r="K33" s="50">
        <v>53.163414000000003</v>
      </c>
      <c r="L33" s="50">
        <v>53.165295</v>
      </c>
      <c r="M33" s="50">
        <v>53.182200999999999</v>
      </c>
      <c r="N33" s="50">
        <v>53.182200999999999</v>
      </c>
      <c r="O33" s="50">
        <v>53.192870999999997</v>
      </c>
      <c r="P33" s="50">
        <v>53.192870999999997</v>
      </c>
      <c r="Q33" s="50">
        <v>53.192889999999998</v>
      </c>
      <c r="R33" s="50">
        <v>53.192928000000002</v>
      </c>
      <c r="S33" s="50">
        <v>53.19294</v>
      </c>
      <c r="T33" s="50">
        <v>53.193012000000003</v>
      </c>
      <c r="U33" s="50">
        <v>53.193049999999999</v>
      </c>
      <c r="V33" s="50">
        <v>53.193114999999999</v>
      </c>
      <c r="W33" s="50">
        <v>53.193114999999999</v>
      </c>
      <c r="X33" s="50">
        <v>53.193176000000001</v>
      </c>
      <c r="Y33" s="50">
        <v>53.194640999999997</v>
      </c>
      <c r="Z33" s="50">
        <v>53.195030000000003</v>
      </c>
      <c r="AA33" s="50">
        <v>53.195042000000001</v>
      </c>
      <c r="AB33" s="50">
        <v>53.197578</v>
      </c>
      <c r="AC33" s="50">
        <v>53.197578</v>
      </c>
      <c r="AD33" s="50">
        <v>53.197578</v>
      </c>
      <c r="AE33" s="50">
        <v>53.197631999999999</v>
      </c>
      <c r="AF33" s="50">
        <v>53.197947999999997</v>
      </c>
      <c r="AG33" s="50">
        <v>53.198169999999998</v>
      </c>
      <c r="AH33" s="50">
        <v>53.200935000000001</v>
      </c>
      <c r="AI33" s="50">
        <v>53.200935000000001</v>
      </c>
      <c r="AJ33" s="50">
        <v>53.200946999999999</v>
      </c>
      <c r="AK33" s="49">
        <v>9.4120000000000002E-3</v>
      </c>
    </row>
    <row r="34" spans="1:37" ht="15" customHeight="1">
      <c r="A34" s="11" t="s">
        <v>87</v>
      </c>
      <c r="B34" s="15" t="s">
        <v>88</v>
      </c>
      <c r="C34" s="50">
        <v>28.836378</v>
      </c>
      <c r="D34" s="50">
        <v>29.179739000000001</v>
      </c>
      <c r="E34" s="50">
        <v>29.623194000000002</v>
      </c>
      <c r="F34" s="50">
        <v>30.619410999999999</v>
      </c>
      <c r="G34" s="50">
        <v>32.520454000000001</v>
      </c>
      <c r="H34" s="50">
        <v>33.934437000000003</v>
      </c>
      <c r="I34" s="50">
        <v>35.478026999999997</v>
      </c>
      <c r="J34" s="50">
        <v>37.151321000000003</v>
      </c>
      <c r="K34" s="50">
        <v>38.954666000000003</v>
      </c>
      <c r="L34" s="50">
        <v>38.965857999999997</v>
      </c>
      <c r="M34" s="50">
        <v>38.966262999999998</v>
      </c>
      <c r="N34" s="50">
        <v>38.96772</v>
      </c>
      <c r="O34" s="50">
        <v>38.967854000000003</v>
      </c>
      <c r="P34" s="50">
        <v>38.969234</v>
      </c>
      <c r="Q34" s="50">
        <v>38.969729999999998</v>
      </c>
      <c r="R34" s="50">
        <v>38.970463000000002</v>
      </c>
      <c r="S34" s="50">
        <v>38.971207</v>
      </c>
      <c r="T34" s="50">
        <v>38.971207</v>
      </c>
      <c r="U34" s="50">
        <v>38.971679999999999</v>
      </c>
      <c r="V34" s="50">
        <v>38.972107000000001</v>
      </c>
      <c r="W34" s="50">
        <v>38.972855000000003</v>
      </c>
      <c r="X34" s="50">
        <v>38.973166999999997</v>
      </c>
      <c r="Y34" s="50">
        <v>38.973568</v>
      </c>
      <c r="Z34" s="50">
        <v>38.973979999999997</v>
      </c>
      <c r="AA34" s="50">
        <v>38.974487000000003</v>
      </c>
      <c r="AB34" s="50">
        <v>38.974742999999997</v>
      </c>
      <c r="AC34" s="50">
        <v>38.975323000000003</v>
      </c>
      <c r="AD34" s="50">
        <v>38.975731000000003</v>
      </c>
      <c r="AE34" s="50">
        <v>38.976013000000002</v>
      </c>
      <c r="AF34" s="50">
        <v>38.976311000000003</v>
      </c>
      <c r="AG34" s="50">
        <v>38.976658</v>
      </c>
      <c r="AH34" s="50">
        <v>38.976860000000002</v>
      </c>
      <c r="AI34" s="50">
        <v>38.977299000000002</v>
      </c>
      <c r="AJ34" s="50">
        <v>38.977530999999999</v>
      </c>
      <c r="AK34" s="49">
        <v>9.0880000000000006E-3</v>
      </c>
    </row>
    <row r="35" spans="1:37" ht="15" customHeight="1">
      <c r="A35" s="11" t="s">
        <v>89</v>
      </c>
      <c r="B35" s="15" t="s">
        <v>90</v>
      </c>
      <c r="C35" s="50">
        <v>33.453662999999999</v>
      </c>
      <c r="D35" s="50">
        <v>33.999164999999998</v>
      </c>
      <c r="E35" s="50">
        <v>34.852367000000001</v>
      </c>
      <c r="F35" s="50">
        <v>36.294296000000003</v>
      </c>
      <c r="G35" s="50">
        <v>38.366337000000001</v>
      </c>
      <c r="H35" s="50">
        <v>40.360030999999999</v>
      </c>
      <c r="I35" s="50">
        <v>42.344337000000003</v>
      </c>
      <c r="J35" s="50">
        <v>43.980865000000001</v>
      </c>
      <c r="K35" s="50">
        <v>46.242016</v>
      </c>
      <c r="L35" s="50">
        <v>46.369414999999996</v>
      </c>
      <c r="M35" s="50">
        <v>46.563313000000001</v>
      </c>
      <c r="N35" s="50">
        <v>46.693798000000001</v>
      </c>
      <c r="O35" s="50">
        <v>46.881442999999997</v>
      </c>
      <c r="P35" s="50">
        <v>47.023907000000001</v>
      </c>
      <c r="Q35" s="50">
        <v>47.195476999999997</v>
      </c>
      <c r="R35" s="50">
        <v>47.396988</v>
      </c>
      <c r="S35" s="50">
        <v>47.630603999999998</v>
      </c>
      <c r="T35" s="50">
        <v>47.772404000000002</v>
      </c>
      <c r="U35" s="50">
        <v>47.898392000000001</v>
      </c>
      <c r="V35" s="50">
        <v>48.021743999999998</v>
      </c>
      <c r="W35" s="50">
        <v>48.108150000000002</v>
      </c>
      <c r="X35" s="50">
        <v>48.228577000000001</v>
      </c>
      <c r="Y35" s="50">
        <v>48.328502999999998</v>
      </c>
      <c r="Z35" s="50">
        <v>48.415863000000002</v>
      </c>
      <c r="AA35" s="50">
        <v>48.528599</v>
      </c>
      <c r="AB35" s="50">
        <v>48.589286999999999</v>
      </c>
      <c r="AC35" s="50">
        <v>48.621608999999999</v>
      </c>
      <c r="AD35" s="50">
        <v>48.628242</v>
      </c>
      <c r="AE35" s="50">
        <v>48.712502000000001</v>
      </c>
      <c r="AF35" s="50">
        <v>48.731788999999999</v>
      </c>
      <c r="AG35" s="50">
        <v>48.745567000000001</v>
      </c>
      <c r="AH35" s="50">
        <v>48.774222999999999</v>
      </c>
      <c r="AI35" s="50">
        <v>48.780106000000004</v>
      </c>
      <c r="AJ35" s="50">
        <v>48.782890000000002</v>
      </c>
      <c r="AK35" s="49">
        <v>1.1346E-2</v>
      </c>
    </row>
    <row r="36" spans="1:37" ht="15" customHeight="1">
      <c r="A36" s="11" t="s">
        <v>91</v>
      </c>
      <c r="B36" s="15" t="s">
        <v>92</v>
      </c>
      <c r="C36" s="50">
        <v>39.219650000000001</v>
      </c>
      <c r="D36" s="50">
        <v>40.208176000000002</v>
      </c>
      <c r="E36" s="50">
        <v>41.560862999999998</v>
      </c>
      <c r="F36" s="50">
        <v>43.481544</v>
      </c>
      <c r="G36" s="50">
        <v>45.514778</v>
      </c>
      <c r="H36" s="50">
        <v>47.575789999999998</v>
      </c>
      <c r="I36" s="50">
        <v>49.836277000000003</v>
      </c>
      <c r="J36" s="50">
        <v>51.162941000000004</v>
      </c>
      <c r="K36" s="50">
        <v>53.624893</v>
      </c>
      <c r="L36" s="50">
        <v>53.706425000000003</v>
      </c>
      <c r="M36" s="50">
        <v>53.805222000000001</v>
      </c>
      <c r="N36" s="50">
        <v>53.878506000000002</v>
      </c>
      <c r="O36" s="50">
        <v>54.057693</v>
      </c>
      <c r="P36" s="50">
        <v>54.205578000000003</v>
      </c>
      <c r="Q36" s="50">
        <v>54.410496000000002</v>
      </c>
      <c r="R36" s="50">
        <v>54.644573000000001</v>
      </c>
      <c r="S36" s="50">
        <v>54.846699000000001</v>
      </c>
      <c r="T36" s="50">
        <v>55.040737</v>
      </c>
      <c r="U36" s="50">
        <v>55.223376999999999</v>
      </c>
      <c r="V36" s="50">
        <v>55.398727000000001</v>
      </c>
      <c r="W36" s="50">
        <v>55.532330000000002</v>
      </c>
      <c r="X36" s="50">
        <v>55.663670000000003</v>
      </c>
      <c r="Y36" s="50">
        <v>55.798274999999997</v>
      </c>
      <c r="Z36" s="50">
        <v>55.916218000000001</v>
      </c>
      <c r="AA36" s="50">
        <v>55.958739999999999</v>
      </c>
      <c r="AB36" s="50">
        <v>56.004443999999999</v>
      </c>
      <c r="AC36" s="50">
        <v>56.036769999999997</v>
      </c>
      <c r="AD36" s="50">
        <v>56.041606999999999</v>
      </c>
      <c r="AE36" s="50">
        <v>56.047877999999997</v>
      </c>
      <c r="AF36" s="50">
        <v>56.084099000000002</v>
      </c>
      <c r="AG36" s="50">
        <v>56.117534999999997</v>
      </c>
      <c r="AH36" s="50">
        <v>56.169254000000002</v>
      </c>
      <c r="AI36" s="50">
        <v>56.202083999999999</v>
      </c>
      <c r="AJ36" s="50">
        <v>56.231963999999998</v>
      </c>
      <c r="AK36" s="49">
        <v>1.0536999999999999E-2</v>
      </c>
    </row>
    <row r="37" spans="1:37" ht="15" customHeight="1">
      <c r="A37" s="11" t="s">
        <v>93</v>
      </c>
      <c r="B37" s="15" t="s">
        <v>94</v>
      </c>
      <c r="C37" s="50">
        <v>28.781832000000001</v>
      </c>
      <c r="D37" s="50">
        <v>28.981468</v>
      </c>
      <c r="E37" s="50">
        <v>29.567319999999999</v>
      </c>
      <c r="F37" s="50">
        <v>30.629836999999998</v>
      </c>
      <c r="G37" s="50">
        <v>32.641250999999997</v>
      </c>
      <c r="H37" s="50">
        <v>34.464328999999999</v>
      </c>
      <c r="I37" s="50">
        <v>36.083229000000003</v>
      </c>
      <c r="J37" s="50">
        <v>37.714725000000001</v>
      </c>
      <c r="K37" s="50">
        <v>39.624859000000001</v>
      </c>
      <c r="L37" s="50">
        <v>39.715786000000001</v>
      </c>
      <c r="M37" s="50">
        <v>39.738346</v>
      </c>
      <c r="N37" s="50">
        <v>39.706940000000003</v>
      </c>
      <c r="O37" s="50">
        <v>39.659554</v>
      </c>
      <c r="P37" s="50">
        <v>39.607239</v>
      </c>
      <c r="Q37" s="50">
        <v>39.559657999999999</v>
      </c>
      <c r="R37" s="50">
        <v>39.545506000000003</v>
      </c>
      <c r="S37" s="50">
        <v>39.663071000000002</v>
      </c>
      <c r="T37" s="50">
        <v>39.61974</v>
      </c>
      <c r="U37" s="50">
        <v>39.567664999999998</v>
      </c>
      <c r="V37" s="50">
        <v>39.521476999999997</v>
      </c>
      <c r="W37" s="50">
        <v>39.476703999999998</v>
      </c>
      <c r="X37" s="50">
        <v>39.484935999999998</v>
      </c>
      <c r="Y37" s="50">
        <v>39.461703999999997</v>
      </c>
      <c r="Z37" s="50">
        <v>39.433529</v>
      </c>
      <c r="AA37" s="50">
        <v>39.534775000000003</v>
      </c>
      <c r="AB37" s="50">
        <v>39.520966000000001</v>
      </c>
      <c r="AC37" s="50">
        <v>39.490250000000003</v>
      </c>
      <c r="AD37" s="50">
        <v>39.460433999999999</v>
      </c>
      <c r="AE37" s="50">
        <v>39.564433999999999</v>
      </c>
      <c r="AF37" s="50">
        <v>39.558979000000001</v>
      </c>
      <c r="AG37" s="50">
        <v>39.551521000000001</v>
      </c>
      <c r="AH37" s="50">
        <v>39.546413000000001</v>
      </c>
      <c r="AI37" s="50">
        <v>39.541836000000004</v>
      </c>
      <c r="AJ37" s="50">
        <v>39.546424999999999</v>
      </c>
      <c r="AK37" s="49">
        <v>9.7599999999999996E-3</v>
      </c>
    </row>
    <row r="38" spans="1:37" ht="15" customHeight="1">
      <c r="A38" s="11" t="s">
        <v>95</v>
      </c>
      <c r="B38" s="15" t="s">
        <v>96</v>
      </c>
      <c r="C38" s="50">
        <v>32.920569999999998</v>
      </c>
      <c r="D38" s="50">
        <v>33.597721</v>
      </c>
      <c r="E38" s="50">
        <v>34.642803000000001</v>
      </c>
      <c r="F38" s="50">
        <v>36.290866999999999</v>
      </c>
      <c r="G38" s="50">
        <v>38.362620999999997</v>
      </c>
      <c r="H38" s="50">
        <v>40.356014000000002</v>
      </c>
      <c r="I38" s="50">
        <v>42.339863000000001</v>
      </c>
      <c r="J38" s="50">
        <v>43.975994</v>
      </c>
      <c r="K38" s="50">
        <v>46.236908</v>
      </c>
      <c r="L38" s="50">
        <v>46.364128000000001</v>
      </c>
      <c r="M38" s="50">
        <v>46.557949000000001</v>
      </c>
      <c r="N38" s="50">
        <v>46.688419000000003</v>
      </c>
      <c r="O38" s="50">
        <v>46.876041000000001</v>
      </c>
      <c r="P38" s="50">
        <v>47.018447999999999</v>
      </c>
      <c r="Q38" s="50">
        <v>47.189926</v>
      </c>
      <c r="R38" s="50">
        <v>47.391356999999999</v>
      </c>
      <c r="S38" s="50">
        <v>47.624954000000002</v>
      </c>
      <c r="T38" s="50">
        <v>47.766643999999999</v>
      </c>
      <c r="U38" s="50">
        <v>47.892524999999999</v>
      </c>
      <c r="V38" s="50">
        <v>48.015765999999999</v>
      </c>
      <c r="W38" s="50">
        <v>48.102093000000004</v>
      </c>
      <c r="X38" s="50">
        <v>48.222411999999998</v>
      </c>
      <c r="Y38" s="50">
        <v>48.322189000000002</v>
      </c>
      <c r="Z38" s="50">
        <v>48.409385999999998</v>
      </c>
      <c r="AA38" s="50">
        <v>48.522015000000003</v>
      </c>
      <c r="AB38" s="50">
        <v>48.582489000000002</v>
      </c>
      <c r="AC38" s="50">
        <v>48.614666</v>
      </c>
      <c r="AD38" s="50">
        <v>48.621155000000002</v>
      </c>
      <c r="AE38" s="50">
        <v>48.705264999999997</v>
      </c>
      <c r="AF38" s="50">
        <v>48.724364999999999</v>
      </c>
      <c r="AG38" s="50">
        <v>48.737965000000003</v>
      </c>
      <c r="AH38" s="50">
        <v>48.766415000000002</v>
      </c>
      <c r="AI38" s="50">
        <v>48.772101999999997</v>
      </c>
      <c r="AJ38" s="50">
        <v>48.774681000000001</v>
      </c>
      <c r="AK38" s="49">
        <v>1.1717E-2</v>
      </c>
    </row>
    <row r="39" spans="1:37" ht="15" customHeight="1">
      <c r="A39" s="11" t="s">
        <v>97</v>
      </c>
      <c r="B39" s="15" t="s">
        <v>98</v>
      </c>
      <c r="C39" s="50">
        <v>38.844189</v>
      </c>
      <c r="D39" s="50">
        <v>39.842219999999998</v>
      </c>
      <c r="E39" s="50">
        <v>41.359096999999998</v>
      </c>
      <c r="F39" s="50">
        <v>43.479667999999997</v>
      </c>
      <c r="G39" s="50">
        <v>45.512585000000001</v>
      </c>
      <c r="H39" s="50">
        <v>47.573315000000001</v>
      </c>
      <c r="I39" s="50">
        <v>49.833407999999999</v>
      </c>
      <c r="J39" s="50">
        <v>51.159717999999998</v>
      </c>
      <c r="K39" s="50">
        <v>53.621464000000003</v>
      </c>
      <c r="L39" s="50">
        <v>53.702938000000003</v>
      </c>
      <c r="M39" s="50">
        <v>53.801720000000003</v>
      </c>
      <c r="N39" s="50">
        <v>53.874980999999998</v>
      </c>
      <c r="O39" s="50">
        <v>54.054259999999999</v>
      </c>
      <c r="P39" s="50">
        <v>54.202103000000001</v>
      </c>
      <c r="Q39" s="50">
        <v>54.407009000000002</v>
      </c>
      <c r="R39" s="50">
        <v>54.641036999999997</v>
      </c>
      <c r="S39" s="50">
        <v>54.843136000000001</v>
      </c>
      <c r="T39" s="50">
        <v>55.037140000000001</v>
      </c>
      <c r="U39" s="50">
        <v>55.219741999999997</v>
      </c>
      <c r="V39" s="50">
        <v>55.395057999999999</v>
      </c>
      <c r="W39" s="50">
        <v>55.528613999999997</v>
      </c>
      <c r="X39" s="50">
        <v>55.659931</v>
      </c>
      <c r="Y39" s="50">
        <v>55.794483</v>
      </c>
      <c r="Z39" s="50">
        <v>55.912376000000002</v>
      </c>
      <c r="AA39" s="50">
        <v>55.954830000000001</v>
      </c>
      <c r="AB39" s="50">
        <v>56.000453999999998</v>
      </c>
      <c r="AC39" s="50">
        <v>56.032733999999998</v>
      </c>
      <c r="AD39" s="50">
        <v>56.037509999999997</v>
      </c>
      <c r="AE39" s="50">
        <v>56.043736000000003</v>
      </c>
      <c r="AF39" s="50">
        <v>56.079898999999997</v>
      </c>
      <c r="AG39" s="50">
        <v>56.113273999999997</v>
      </c>
      <c r="AH39" s="50">
        <v>56.164932</v>
      </c>
      <c r="AI39" s="50">
        <v>56.197685</v>
      </c>
      <c r="AJ39" s="50">
        <v>56.227493000000003</v>
      </c>
      <c r="AK39" s="49">
        <v>1.0822999999999999E-2</v>
      </c>
    </row>
    <row r="40" spans="1:37" ht="15" customHeight="1">
      <c r="A40" s="11" t="s">
        <v>99</v>
      </c>
      <c r="B40" s="15" t="s">
        <v>100</v>
      </c>
      <c r="C40" s="50">
        <v>28.176539999999999</v>
      </c>
      <c r="D40" s="50">
        <v>28.57621</v>
      </c>
      <c r="E40" s="50">
        <v>29.362611999999999</v>
      </c>
      <c r="F40" s="50">
        <v>30.625699999999998</v>
      </c>
      <c r="G40" s="50">
        <v>32.636817999999998</v>
      </c>
      <c r="H40" s="50">
        <v>34.459560000000003</v>
      </c>
      <c r="I40" s="50">
        <v>36.077964999999999</v>
      </c>
      <c r="J40" s="50">
        <v>37.708981000000001</v>
      </c>
      <c r="K40" s="50">
        <v>39.618831999999998</v>
      </c>
      <c r="L40" s="50">
        <v>39.709496000000001</v>
      </c>
      <c r="M40" s="50">
        <v>39.731887999999998</v>
      </c>
      <c r="N40" s="50">
        <v>39.700436000000003</v>
      </c>
      <c r="O40" s="50">
        <v>39.652912000000001</v>
      </c>
      <c r="P40" s="50">
        <v>39.600517000000004</v>
      </c>
      <c r="Q40" s="50">
        <v>39.552765000000001</v>
      </c>
      <c r="R40" s="50">
        <v>39.538482999999999</v>
      </c>
      <c r="S40" s="50">
        <v>39.656025</v>
      </c>
      <c r="T40" s="50">
        <v>39.612507000000001</v>
      </c>
      <c r="U40" s="50">
        <v>39.560276000000002</v>
      </c>
      <c r="V40" s="50">
        <v>39.513908000000001</v>
      </c>
      <c r="W40" s="50">
        <v>39.469017000000001</v>
      </c>
      <c r="X40" s="50">
        <v>39.477066000000001</v>
      </c>
      <c r="Y40" s="50">
        <v>39.453606000000001</v>
      </c>
      <c r="Z40" s="50">
        <v>39.425179</v>
      </c>
      <c r="AA40" s="50">
        <v>39.526263999999998</v>
      </c>
      <c r="AB40" s="50">
        <v>39.512118999999998</v>
      </c>
      <c r="AC40" s="50">
        <v>39.481171000000003</v>
      </c>
      <c r="AD40" s="50">
        <v>39.451141</v>
      </c>
      <c r="AE40" s="50">
        <v>39.554873999999998</v>
      </c>
      <c r="AF40" s="50">
        <v>39.549132999999998</v>
      </c>
      <c r="AG40" s="50">
        <v>39.541401</v>
      </c>
      <c r="AH40" s="50">
        <v>39.535969000000001</v>
      </c>
      <c r="AI40" s="50">
        <v>39.531123999999998</v>
      </c>
      <c r="AJ40" s="50">
        <v>39.535418999999997</v>
      </c>
      <c r="AK40" s="49">
        <v>1.0196E-2</v>
      </c>
    </row>
    <row r="41" spans="1:37" ht="15" customHeight="1">
      <c r="A41" s="11" t="s">
        <v>101</v>
      </c>
      <c r="B41" s="15" t="s">
        <v>102</v>
      </c>
      <c r="C41" s="50">
        <v>26.860434999999999</v>
      </c>
      <c r="D41" s="50">
        <v>27.412979</v>
      </c>
      <c r="E41" s="50">
        <v>28.265438</v>
      </c>
      <c r="F41" s="50">
        <v>29.610132</v>
      </c>
      <c r="G41" s="50">
        <v>31.300692000000002</v>
      </c>
      <c r="H41" s="50">
        <v>32.927387000000003</v>
      </c>
      <c r="I41" s="50">
        <v>34.546351999999999</v>
      </c>
      <c r="J41" s="50">
        <v>35.881912</v>
      </c>
      <c r="K41" s="50">
        <v>37.727074000000002</v>
      </c>
      <c r="L41" s="50">
        <v>37.831051000000002</v>
      </c>
      <c r="M41" s="50">
        <v>37.989753999999998</v>
      </c>
      <c r="N41" s="50">
        <v>38.096679999999999</v>
      </c>
      <c r="O41" s="50">
        <v>38.250278000000002</v>
      </c>
      <c r="P41" s="50">
        <v>38.366863000000002</v>
      </c>
      <c r="Q41" s="50">
        <v>38.507156000000002</v>
      </c>
      <c r="R41" s="50">
        <v>38.671863999999999</v>
      </c>
      <c r="S41" s="50">
        <v>38.862769999999998</v>
      </c>
      <c r="T41" s="50">
        <v>38.978622000000001</v>
      </c>
      <c r="U41" s="50">
        <v>39.081561999999998</v>
      </c>
      <c r="V41" s="50">
        <v>39.182322999999997</v>
      </c>
      <c r="W41" s="50">
        <v>39.252898999999999</v>
      </c>
      <c r="X41" s="50">
        <v>39.351256999999997</v>
      </c>
      <c r="Y41" s="50">
        <v>39.432819000000002</v>
      </c>
      <c r="Z41" s="50">
        <v>39.504111999999999</v>
      </c>
      <c r="AA41" s="50">
        <v>39.596187999999998</v>
      </c>
      <c r="AB41" s="50">
        <v>39.645687000000002</v>
      </c>
      <c r="AC41" s="50">
        <v>39.672046999999999</v>
      </c>
      <c r="AD41" s="50">
        <v>39.677410000000002</v>
      </c>
      <c r="AE41" s="50">
        <v>39.746174000000003</v>
      </c>
      <c r="AF41" s="50">
        <v>39.761764999999997</v>
      </c>
      <c r="AG41" s="50">
        <v>39.772857999999999</v>
      </c>
      <c r="AH41" s="50">
        <v>39.796084999999998</v>
      </c>
      <c r="AI41" s="50">
        <v>39.800685999999999</v>
      </c>
      <c r="AJ41" s="50">
        <v>39.802731000000001</v>
      </c>
      <c r="AK41" s="49">
        <v>1.1722E-2</v>
      </c>
    </row>
    <row r="42" spans="1:37" ht="15" customHeight="1">
      <c r="A42" s="11" t="s">
        <v>103</v>
      </c>
      <c r="B42" s="15" t="s">
        <v>104</v>
      </c>
      <c r="C42" s="50">
        <v>31.720737</v>
      </c>
      <c r="D42" s="50">
        <v>32.535744000000001</v>
      </c>
      <c r="E42" s="50">
        <v>33.774448</v>
      </c>
      <c r="F42" s="50">
        <v>35.506138</v>
      </c>
      <c r="G42" s="50">
        <v>37.166248000000003</v>
      </c>
      <c r="H42" s="50">
        <v>38.849072</v>
      </c>
      <c r="I42" s="50">
        <v>40.694695000000003</v>
      </c>
      <c r="J42" s="50">
        <v>41.777779000000002</v>
      </c>
      <c r="K42" s="50">
        <v>43.788077999999999</v>
      </c>
      <c r="L42" s="50">
        <v>43.854610000000001</v>
      </c>
      <c r="M42" s="50">
        <v>43.935276000000002</v>
      </c>
      <c r="N42" s="50">
        <v>43.995106</v>
      </c>
      <c r="O42" s="50">
        <v>44.141506</v>
      </c>
      <c r="P42" s="50">
        <v>44.262238000000004</v>
      </c>
      <c r="Q42" s="50">
        <v>44.429564999999997</v>
      </c>
      <c r="R42" s="50">
        <v>44.620677999999998</v>
      </c>
      <c r="S42" s="50">
        <v>44.785713000000001</v>
      </c>
      <c r="T42" s="50">
        <v>44.944141000000002</v>
      </c>
      <c r="U42" s="50">
        <v>45.093254000000002</v>
      </c>
      <c r="V42" s="50">
        <v>45.236420000000003</v>
      </c>
      <c r="W42" s="50">
        <v>45.345486000000001</v>
      </c>
      <c r="X42" s="50">
        <v>45.452720999999997</v>
      </c>
      <c r="Y42" s="50">
        <v>45.562598999999999</v>
      </c>
      <c r="Z42" s="50">
        <v>45.658870999999998</v>
      </c>
      <c r="AA42" s="50">
        <v>45.693539000000001</v>
      </c>
      <c r="AB42" s="50">
        <v>45.730797000000003</v>
      </c>
      <c r="AC42" s="50">
        <v>45.757156000000002</v>
      </c>
      <c r="AD42" s="50">
        <v>45.761059000000003</v>
      </c>
      <c r="AE42" s="50">
        <v>45.76614</v>
      </c>
      <c r="AF42" s="50">
        <v>45.795673000000001</v>
      </c>
      <c r="AG42" s="50">
        <v>45.822926000000002</v>
      </c>
      <c r="AH42" s="50">
        <v>45.865112000000003</v>
      </c>
      <c r="AI42" s="50">
        <v>45.891857000000002</v>
      </c>
      <c r="AJ42" s="50">
        <v>45.916198999999999</v>
      </c>
      <c r="AK42" s="49">
        <v>1.0822999999999999E-2</v>
      </c>
    </row>
    <row r="43" spans="1:37" ht="15" customHeight="1">
      <c r="A43" s="11" t="s">
        <v>105</v>
      </c>
      <c r="B43" s="15" t="s">
        <v>106</v>
      </c>
      <c r="C43" s="50">
        <v>22.973969</v>
      </c>
      <c r="D43" s="50">
        <v>23.299842999999999</v>
      </c>
      <c r="E43" s="50">
        <v>23.941041999999999</v>
      </c>
      <c r="F43" s="50">
        <v>24.970911000000001</v>
      </c>
      <c r="G43" s="50">
        <v>26.610690999999999</v>
      </c>
      <c r="H43" s="50">
        <v>28.096879999999999</v>
      </c>
      <c r="I43" s="50">
        <v>29.416457999999999</v>
      </c>
      <c r="J43" s="50">
        <v>30.746320999999998</v>
      </c>
      <c r="K43" s="50">
        <v>32.303531999999997</v>
      </c>
      <c r="L43" s="50">
        <v>32.377457</v>
      </c>
      <c r="M43" s="50">
        <v>32.395713999999998</v>
      </c>
      <c r="N43" s="50">
        <v>32.370068000000003</v>
      </c>
      <c r="O43" s="50">
        <v>32.331322</v>
      </c>
      <c r="P43" s="50">
        <v>32.288601</v>
      </c>
      <c r="Q43" s="50">
        <v>32.249664000000003</v>
      </c>
      <c r="R43" s="50">
        <v>32.238017999999997</v>
      </c>
      <c r="S43" s="50">
        <v>32.333857999999999</v>
      </c>
      <c r="T43" s="50">
        <v>32.298374000000003</v>
      </c>
      <c r="U43" s="50">
        <v>32.255791000000002</v>
      </c>
      <c r="V43" s="50">
        <v>32.217982999999997</v>
      </c>
      <c r="W43" s="50">
        <v>32.181381000000002</v>
      </c>
      <c r="X43" s="50">
        <v>32.187942999999997</v>
      </c>
      <c r="Y43" s="50">
        <v>32.168816</v>
      </c>
      <c r="Z43" s="50">
        <v>32.145637999999998</v>
      </c>
      <c r="AA43" s="50">
        <v>32.228057999999997</v>
      </c>
      <c r="AB43" s="50">
        <v>32.216526000000002</v>
      </c>
      <c r="AC43" s="50">
        <v>32.191291999999997</v>
      </c>
      <c r="AD43" s="50">
        <v>32.166804999999997</v>
      </c>
      <c r="AE43" s="50">
        <v>32.251384999999999</v>
      </c>
      <c r="AF43" s="50">
        <v>32.246704000000001</v>
      </c>
      <c r="AG43" s="50">
        <v>32.240397999999999</v>
      </c>
      <c r="AH43" s="50">
        <v>32.235970000000002</v>
      </c>
      <c r="AI43" s="50">
        <v>32.232021000000003</v>
      </c>
      <c r="AJ43" s="50">
        <v>32.235523000000001</v>
      </c>
      <c r="AK43" s="49">
        <v>1.0196E-2</v>
      </c>
    </row>
    <row r="44" spans="1:37" ht="15" customHeight="1">
      <c r="A44" s="11" t="s">
        <v>107</v>
      </c>
      <c r="B44" s="15" t="s">
        <v>108</v>
      </c>
      <c r="C44" s="50">
        <v>22.978952</v>
      </c>
      <c r="D44" s="50">
        <v>23.398105999999999</v>
      </c>
      <c r="E44" s="50">
        <v>23.843401</v>
      </c>
      <c r="F44" s="50">
        <v>24.344712999999999</v>
      </c>
      <c r="G44" s="50">
        <v>24.923718999999998</v>
      </c>
      <c r="H44" s="50">
        <v>25.567287</v>
      </c>
      <c r="I44" s="50">
        <v>26.270464</v>
      </c>
      <c r="J44" s="50">
        <v>27.015501</v>
      </c>
      <c r="K44" s="50">
        <v>27.825493000000002</v>
      </c>
      <c r="L44" s="50">
        <v>28.616631999999999</v>
      </c>
      <c r="M44" s="50">
        <v>29.381108999999999</v>
      </c>
      <c r="N44" s="50">
        <v>30.118487999999999</v>
      </c>
      <c r="O44" s="50">
        <v>30.832412999999999</v>
      </c>
      <c r="P44" s="50">
        <v>31.523226000000001</v>
      </c>
      <c r="Q44" s="50">
        <v>32.190441</v>
      </c>
      <c r="R44" s="50">
        <v>32.832058000000004</v>
      </c>
      <c r="S44" s="50">
        <v>33.448684999999998</v>
      </c>
      <c r="T44" s="50">
        <v>34.035415999999998</v>
      </c>
      <c r="U44" s="50">
        <v>34.584350999999998</v>
      </c>
      <c r="V44" s="50">
        <v>35.093048000000003</v>
      </c>
      <c r="W44" s="50">
        <v>35.559933000000001</v>
      </c>
      <c r="X44" s="50">
        <v>35.985278999999998</v>
      </c>
      <c r="Y44" s="50">
        <v>36.367503999999997</v>
      </c>
      <c r="Z44" s="50">
        <v>36.707005000000002</v>
      </c>
      <c r="AA44" s="50">
        <v>37.010238999999999</v>
      </c>
      <c r="AB44" s="50">
        <v>37.279209000000002</v>
      </c>
      <c r="AC44" s="50">
        <v>37.515090999999998</v>
      </c>
      <c r="AD44" s="50">
        <v>37.720984999999999</v>
      </c>
      <c r="AE44" s="50">
        <v>37.905506000000003</v>
      </c>
      <c r="AF44" s="50">
        <v>38.067096999999997</v>
      </c>
      <c r="AG44" s="50">
        <v>38.208519000000003</v>
      </c>
      <c r="AH44" s="50">
        <v>38.3339</v>
      </c>
      <c r="AI44" s="50">
        <v>38.444389000000001</v>
      </c>
      <c r="AJ44" s="50">
        <v>38.541634000000002</v>
      </c>
      <c r="AK44" s="49">
        <v>1.5719E-2</v>
      </c>
    </row>
    <row r="45" spans="1:37" ht="15" customHeight="1">
      <c r="A45" s="11" t="s">
        <v>109</v>
      </c>
      <c r="B45" s="15" t="s">
        <v>110</v>
      </c>
      <c r="C45" s="50">
        <v>13.267185</v>
      </c>
      <c r="D45" s="50">
        <v>15.013555</v>
      </c>
      <c r="E45" s="50">
        <v>15.067958000000001</v>
      </c>
      <c r="F45" s="50">
        <v>15.167166999999999</v>
      </c>
      <c r="G45" s="50">
        <v>15.423962</v>
      </c>
      <c r="H45" s="50">
        <v>15.624478999999999</v>
      </c>
      <c r="I45" s="50">
        <v>15.900784</v>
      </c>
      <c r="J45" s="50">
        <v>16.239007999999998</v>
      </c>
      <c r="K45" s="50">
        <v>16.665731000000001</v>
      </c>
      <c r="L45" s="50">
        <v>17.07394</v>
      </c>
      <c r="M45" s="50">
        <v>17.423732999999999</v>
      </c>
      <c r="N45" s="50">
        <v>17.451674000000001</v>
      </c>
      <c r="O45" s="50">
        <v>17.575447</v>
      </c>
      <c r="P45" s="50">
        <v>17.675241</v>
      </c>
      <c r="Q45" s="50">
        <v>17.737030000000001</v>
      </c>
      <c r="R45" s="50">
        <v>17.739464000000002</v>
      </c>
      <c r="S45" s="50">
        <v>17.671814000000001</v>
      </c>
      <c r="T45" s="50">
        <v>17.634943</v>
      </c>
      <c r="U45" s="50">
        <v>17.633078000000001</v>
      </c>
      <c r="V45" s="50">
        <v>17.595037000000001</v>
      </c>
      <c r="W45" s="50">
        <v>17.606033</v>
      </c>
      <c r="X45" s="50">
        <v>17.615601999999999</v>
      </c>
      <c r="Y45" s="50">
        <v>17.635688999999999</v>
      </c>
      <c r="Z45" s="50">
        <v>17.656583999999999</v>
      </c>
      <c r="AA45" s="50">
        <v>17.674627000000001</v>
      </c>
      <c r="AB45" s="50">
        <v>17.695385000000002</v>
      </c>
      <c r="AC45" s="50">
        <v>17.710896999999999</v>
      </c>
      <c r="AD45" s="50">
        <v>17.722534</v>
      </c>
      <c r="AE45" s="50">
        <v>17.703987000000001</v>
      </c>
      <c r="AF45" s="50">
        <v>17.713671000000001</v>
      </c>
      <c r="AG45" s="50">
        <v>17.720264</v>
      </c>
      <c r="AH45" s="50">
        <v>17.729158000000002</v>
      </c>
      <c r="AI45" s="50">
        <v>17.750184999999998</v>
      </c>
      <c r="AJ45" s="50">
        <v>17.768799000000001</v>
      </c>
      <c r="AK45" s="49">
        <v>5.2789999999999998E-3</v>
      </c>
    </row>
    <row r="46" spans="1:37" ht="15" customHeight="1">
      <c r="A46" s="11" t="s">
        <v>111</v>
      </c>
      <c r="B46" s="15" t="s">
        <v>112</v>
      </c>
      <c r="C46" s="50">
        <v>13.680937999999999</v>
      </c>
      <c r="D46" s="50">
        <v>13.806588</v>
      </c>
      <c r="E46" s="50">
        <v>13.931844</v>
      </c>
      <c r="F46" s="50">
        <v>14.097829000000001</v>
      </c>
      <c r="G46" s="50">
        <v>14.271951</v>
      </c>
      <c r="H46" s="50">
        <v>14.463296</v>
      </c>
      <c r="I46" s="50">
        <v>14.661203</v>
      </c>
      <c r="J46" s="50">
        <v>14.868921</v>
      </c>
      <c r="K46" s="50">
        <v>15.04772</v>
      </c>
      <c r="L46" s="50">
        <v>15.250484999999999</v>
      </c>
      <c r="M46" s="50">
        <v>15.469141</v>
      </c>
      <c r="N46" s="50">
        <v>15.679131</v>
      </c>
      <c r="O46" s="50">
        <v>15.881999</v>
      </c>
      <c r="P46" s="50">
        <v>16.080351</v>
      </c>
      <c r="Q46" s="50">
        <v>16.259889999999999</v>
      </c>
      <c r="R46" s="50">
        <v>16.421648000000001</v>
      </c>
      <c r="S46" s="50">
        <v>16.558140000000002</v>
      </c>
      <c r="T46" s="50">
        <v>16.673365</v>
      </c>
      <c r="U46" s="50">
        <v>16.775355999999999</v>
      </c>
      <c r="V46" s="50">
        <v>16.865324000000001</v>
      </c>
      <c r="W46" s="50">
        <v>16.940193000000001</v>
      </c>
      <c r="X46" s="50">
        <v>17.005682</v>
      </c>
      <c r="Y46" s="50">
        <v>17.071365</v>
      </c>
      <c r="Z46" s="50">
        <v>17.127596</v>
      </c>
      <c r="AA46" s="50">
        <v>17.181570000000001</v>
      </c>
      <c r="AB46" s="50">
        <v>17.229876000000001</v>
      </c>
      <c r="AC46" s="50">
        <v>17.270330000000001</v>
      </c>
      <c r="AD46" s="50">
        <v>17.306684000000001</v>
      </c>
      <c r="AE46" s="50">
        <v>17.334561999999998</v>
      </c>
      <c r="AF46" s="50">
        <v>17.348493999999999</v>
      </c>
      <c r="AG46" s="50">
        <v>17.368991999999999</v>
      </c>
      <c r="AH46" s="50">
        <v>17.406808999999999</v>
      </c>
      <c r="AI46" s="50">
        <v>17.437517</v>
      </c>
      <c r="AJ46" s="50">
        <v>17.471700999999999</v>
      </c>
      <c r="AK46" s="49">
        <v>7.3850000000000001E-3</v>
      </c>
    </row>
    <row r="47" spans="1:37" ht="15" customHeight="1">
      <c r="B47" s="15" t="s">
        <v>113</v>
      </c>
      <c r="C47" s="50">
        <v>7.1330159999999996</v>
      </c>
      <c r="D47" s="50">
        <v>7.234839</v>
      </c>
      <c r="E47" s="50">
        <v>7.3351940000000004</v>
      </c>
      <c r="F47" s="50">
        <v>7.4345340000000002</v>
      </c>
      <c r="G47" s="50">
        <v>7.5385600000000004</v>
      </c>
      <c r="H47" s="50">
        <v>7.6436710000000003</v>
      </c>
      <c r="I47" s="50">
        <v>7.7543420000000003</v>
      </c>
      <c r="J47" s="50">
        <v>7.8730279999999997</v>
      </c>
      <c r="K47" s="50">
        <v>8.002402</v>
      </c>
      <c r="L47" s="50">
        <v>8.1445830000000008</v>
      </c>
      <c r="M47" s="50">
        <v>8.3009210000000007</v>
      </c>
      <c r="N47" s="50">
        <v>8.4632249999999996</v>
      </c>
      <c r="O47" s="50">
        <v>8.6306060000000002</v>
      </c>
      <c r="P47" s="50">
        <v>8.8023229999999995</v>
      </c>
      <c r="Q47" s="50">
        <v>8.9735899999999997</v>
      </c>
      <c r="R47" s="50">
        <v>9.1394579999999994</v>
      </c>
      <c r="S47" s="50">
        <v>9.2992349999999995</v>
      </c>
      <c r="T47" s="50">
        <v>9.4427109999999992</v>
      </c>
      <c r="U47" s="50">
        <v>9.5682960000000001</v>
      </c>
      <c r="V47" s="50">
        <v>9.6824329999999996</v>
      </c>
      <c r="W47" s="50">
        <v>9.7842420000000008</v>
      </c>
      <c r="X47" s="50">
        <v>9.8779210000000006</v>
      </c>
      <c r="Y47" s="50">
        <v>9.9620599999999992</v>
      </c>
      <c r="Z47" s="50">
        <v>10.051148</v>
      </c>
      <c r="AA47" s="50">
        <v>10.121845</v>
      </c>
      <c r="AB47" s="50">
        <v>10.185764000000001</v>
      </c>
      <c r="AC47" s="50">
        <v>10.238789000000001</v>
      </c>
      <c r="AD47" s="50">
        <v>10.28496</v>
      </c>
      <c r="AE47" s="50">
        <v>10.331643</v>
      </c>
      <c r="AF47" s="50">
        <v>10.376075</v>
      </c>
      <c r="AG47" s="50">
        <v>10.415616999999999</v>
      </c>
      <c r="AH47" s="50">
        <v>10.453134</v>
      </c>
      <c r="AI47" s="50">
        <v>10.495623</v>
      </c>
      <c r="AJ47" s="50">
        <v>10.53261</v>
      </c>
      <c r="AK47" s="49">
        <v>1.1806000000000001E-2</v>
      </c>
    </row>
    <row r="48" spans="1:37" ht="15" customHeight="1">
      <c r="A48" s="11" t="s">
        <v>114</v>
      </c>
      <c r="B48" s="14" t="s">
        <v>115</v>
      </c>
    </row>
    <row r="49" spans="1:37" ht="15" customHeight="1">
      <c r="B49" s="15" t="s">
        <v>116</v>
      </c>
      <c r="C49" s="50">
        <v>68.402602999999999</v>
      </c>
      <c r="D49" s="50">
        <v>68.732192999999995</v>
      </c>
      <c r="E49" s="50">
        <v>69.062111000000002</v>
      </c>
      <c r="F49" s="50">
        <v>69.384827000000001</v>
      </c>
      <c r="G49" s="50">
        <v>69.710151999999994</v>
      </c>
      <c r="H49" s="50">
        <v>70.043471999999994</v>
      </c>
      <c r="I49" s="50">
        <v>70.380814000000001</v>
      </c>
      <c r="J49" s="50">
        <v>70.734665000000007</v>
      </c>
      <c r="K49" s="50">
        <v>71.079346000000001</v>
      </c>
      <c r="L49" s="50">
        <v>71.468315000000004</v>
      </c>
      <c r="M49" s="50">
        <v>71.879920999999996</v>
      </c>
      <c r="N49" s="50">
        <v>72.329200999999998</v>
      </c>
      <c r="O49" s="50">
        <v>72.806061</v>
      </c>
      <c r="P49" s="50">
        <v>73.269019999999998</v>
      </c>
      <c r="Q49" s="50">
        <v>73.724204999999998</v>
      </c>
      <c r="R49" s="50">
        <v>74.190994000000003</v>
      </c>
      <c r="S49" s="50">
        <v>74.669257999999999</v>
      </c>
      <c r="T49" s="50">
        <v>75.136512999999994</v>
      </c>
      <c r="U49" s="50">
        <v>75.614670000000004</v>
      </c>
      <c r="V49" s="50">
        <v>76.099602000000004</v>
      </c>
      <c r="W49" s="50">
        <v>76.587378999999999</v>
      </c>
      <c r="X49" s="50">
        <v>77.079155</v>
      </c>
      <c r="Y49" s="50">
        <v>77.586296000000004</v>
      </c>
      <c r="Z49" s="50">
        <v>78.099670000000003</v>
      </c>
      <c r="AA49" s="50">
        <v>78.597785999999999</v>
      </c>
      <c r="AB49" s="50">
        <v>79.095817999999994</v>
      </c>
      <c r="AC49" s="50">
        <v>79.574516000000003</v>
      </c>
      <c r="AD49" s="50">
        <v>80.036766</v>
      </c>
      <c r="AE49" s="50">
        <v>80.496498000000003</v>
      </c>
      <c r="AF49" s="50">
        <v>80.955223000000004</v>
      </c>
      <c r="AG49" s="50">
        <v>81.4114</v>
      </c>
      <c r="AH49" s="50">
        <v>81.874283000000005</v>
      </c>
      <c r="AI49" s="50">
        <v>82.320076</v>
      </c>
      <c r="AJ49" s="50">
        <v>82.757705999999999</v>
      </c>
      <c r="AK49" s="49">
        <v>5.8199999999999997E-3</v>
      </c>
    </row>
    <row r="50" spans="1:37" ht="15" customHeight="1">
      <c r="A50" s="11" t="s">
        <v>117</v>
      </c>
      <c r="B50" s="14" t="s">
        <v>118</v>
      </c>
    </row>
    <row r="51" spans="1:37" ht="15" customHeight="1">
      <c r="A51" s="11" t="s">
        <v>119</v>
      </c>
      <c r="B51" s="15" t="s">
        <v>78</v>
      </c>
      <c r="C51" s="50">
        <v>3.422345</v>
      </c>
      <c r="D51" s="50">
        <v>3.4445429999999999</v>
      </c>
      <c r="E51" s="50">
        <v>3.4668839999999999</v>
      </c>
      <c r="F51" s="50">
        <v>3.4893709999999998</v>
      </c>
      <c r="G51" s="50">
        <v>3.512003</v>
      </c>
      <c r="H51" s="50">
        <v>3.5347819999999999</v>
      </c>
      <c r="I51" s="50">
        <v>3.5577100000000002</v>
      </c>
      <c r="J51" s="50">
        <v>3.5807850000000001</v>
      </c>
      <c r="K51" s="50">
        <v>3.6040100000000002</v>
      </c>
      <c r="L51" s="50">
        <v>3.627386</v>
      </c>
      <c r="M51" s="50">
        <v>3.6509140000000002</v>
      </c>
      <c r="N51" s="50">
        <v>3.6745939999999999</v>
      </c>
      <c r="O51" s="50">
        <v>3.6984279999999998</v>
      </c>
      <c r="P51" s="50">
        <v>3.7224159999999999</v>
      </c>
      <c r="Q51" s="50">
        <v>3.7465600000000001</v>
      </c>
      <c r="R51" s="50">
        <v>3.7708599999999999</v>
      </c>
      <c r="S51" s="50">
        <v>3.795318</v>
      </c>
      <c r="T51" s="50">
        <v>3.8199350000000001</v>
      </c>
      <c r="U51" s="50">
        <v>3.8447119999999999</v>
      </c>
      <c r="V51" s="50">
        <v>3.8696489999999999</v>
      </c>
      <c r="W51" s="50">
        <v>3.8947479999999999</v>
      </c>
      <c r="X51" s="50">
        <v>3.9200089999999999</v>
      </c>
      <c r="Y51" s="50">
        <v>3.9454349999999998</v>
      </c>
      <c r="Z51" s="50">
        <v>3.971025</v>
      </c>
      <c r="AA51" s="50">
        <v>3.9967820000000001</v>
      </c>
      <c r="AB51" s="50">
        <v>4.0227050000000002</v>
      </c>
      <c r="AC51" s="50">
        <v>4.0487970000000004</v>
      </c>
      <c r="AD51" s="50">
        <v>4.0750580000000003</v>
      </c>
      <c r="AE51" s="50">
        <v>4.1014889999999999</v>
      </c>
      <c r="AF51" s="50">
        <v>4.1280910000000004</v>
      </c>
      <c r="AG51" s="50">
        <v>4.1548660000000002</v>
      </c>
      <c r="AH51" s="50">
        <v>4.1818150000000003</v>
      </c>
      <c r="AI51" s="50">
        <v>4.208939</v>
      </c>
      <c r="AJ51" s="50">
        <v>4.2362380000000002</v>
      </c>
      <c r="AK51" s="49">
        <v>6.4859999999999996E-3</v>
      </c>
    </row>
    <row r="52" spans="1:37" ht="15" customHeight="1">
      <c r="B52" s="15" t="s">
        <v>79</v>
      </c>
      <c r="C52" s="50">
        <v>4.756678</v>
      </c>
      <c r="D52" s="50">
        <v>4.7849370000000002</v>
      </c>
      <c r="E52" s="50">
        <v>4.8133650000000001</v>
      </c>
      <c r="F52" s="50">
        <v>4.8419600000000003</v>
      </c>
      <c r="G52" s="50">
        <v>4.8707260000000003</v>
      </c>
      <c r="H52" s="50">
        <v>4.8996630000000003</v>
      </c>
      <c r="I52" s="50">
        <v>4.9287720000000004</v>
      </c>
      <c r="J52" s="50">
        <v>4.9580539999999997</v>
      </c>
      <c r="K52" s="50">
        <v>4.9875090000000002</v>
      </c>
      <c r="L52" s="50">
        <v>5.0171400000000004</v>
      </c>
      <c r="M52" s="50">
        <v>5.0469470000000003</v>
      </c>
      <c r="N52" s="50">
        <v>5.0769310000000001</v>
      </c>
      <c r="O52" s="50">
        <v>5.1070919999999997</v>
      </c>
      <c r="P52" s="50">
        <v>5.1374339999999998</v>
      </c>
      <c r="Q52" s="50">
        <v>5.1679550000000001</v>
      </c>
      <c r="R52" s="50">
        <v>5.198658</v>
      </c>
      <c r="S52" s="50">
        <v>5.2295429999999996</v>
      </c>
      <c r="T52" s="50">
        <v>5.2606109999999999</v>
      </c>
      <c r="U52" s="50">
        <v>5.2918640000000003</v>
      </c>
      <c r="V52" s="50">
        <v>5.3233030000000001</v>
      </c>
      <c r="W52" s="50">
        <v>5.3549290000000003</v>
      </c>
      <c r="X52" s="50">
        <v>5.3867419999999999</v>
      </c>
      <c r="Y52" s="50">
        <v>5.4187450000000004</v>
      </c>
      <c r="Z52" s="50">
        <v>5.4509379999999998</v>
      </c>
      <c r="AA52" s="50">
        <v>5.4833220000000003</v>
      </c>
      <c r="AB52" s="50">
        <v>5.515898</v>
      </c>
      <c r="AC52" s="50">
        <v>5.548667</v>
      </c>
      <c r="AD52" s="50">
        <v>5.5816319999999999</v>
      </c>
      <c r="AE52" s="50">
        <v>5.6147919999999996</v>
      </c>
      <c r="AF52" s="50">
        <v>5.6481500000000002</v>
      </c>
      <c r="AG52" s="50">
        <v>5.681705</v>
      </c>
      <c r="AH52" s="50">
        <v>5.7154600000000002</v>
      </c>
      <c r="AI52" s="50">
        <v>5.7494160000000001</v>
      </c>
      <c r="AJ52" s="50">
        <v>5.7835729999999996</v>
      </c>
      <c r="AK52" s="49">
        <v>5.9410000000000001E-3</v>
      </c>
    </row>
    <row r="54" spans="1:37" ht="15" customHeight="1">
      <c r="B54" s="14" t="s">
        <v>120</v>
      </c>
    </row>
    <row r="55" spans="1:37" ht="15" customHeight="1">
      <c r="A55" s="11" t="s">
        <v>121</v>
      </c>
      <c r="B55" s="14" t="s">
        <v>122</v>
      </c>
    </row>
    <row r="56" spans="1:37" ht="15" customHeight="1">
      <c r="A56" s="11" t="s">
        <v>123</v>
      </c>
      <c r="B56" s="15" t="s">
        <v>124</v>
      </c>
      <c r="C56" s="17">
        <v>15.428981</v>
      </c>
      <c r="D56" s="17">
        <v>15.405498</v>
      </c>
      <c r="E56" s="17">
        <v>15.323708999999999</v>
      </c>
      <c r="F56" s="17">
        <v>15.159972</v>
      </c>
      <c r="G56" s="17">
        <v>14.917847</v>
      </c>
      <c r="H56" s="17">
        <v>14.628935999999999</v>
      </c>
      <c r="I56" s="17">
        <v>14.292074</v>
      </c>
      <c r="J56" s="17">
        <v>13.935912</v>
      </c>
      <c r="K56" s="17">
        <v>13.565999</v>
      </c>
      <c r="L56" s="17">
        <v>13.277203999999999</v>
      </c>
      <c r="M56" s="17">
        <v>13.019745</v>
      </c>
      <c r="N56" s="17">
        <v>12.784966000000001</v>
      </c>
      <c r="O56" s="17">
        <v>12.550357999999999</v>
      </c>
      <c r="P56" s="17">
        <v>12.335547999999999</v>
      </c>
      <c r="Q56" s="17">
        <v>12.134971999999999</v>
      </c>
      <c r="R56" s="17">
        <v>11.949123999999999</v>
      </c>
      <c r="S56" s="17">
        <v>11.778060999999999</v>
      </c>
      <c r="T56" s="17">
        <v>11.621789</v>
      </c>
      <c r="U56" s="17">
        <v>11.477596</v>
      </c>
      <c r="V56" s="17">
        <v>11.370868</v>
      </c>
      <c r="W56" s="17">
        <v>11.287215</v>
      </c>
      <c r="X56" s="17">
        <v>11.223202000000001</v>
      </c>
      <c r="Y56" s="17">
        <v>11.175604999999999</v>
      </c>
      <c r="Z56" s="17">
        <v>11.142943000000001</v>
      </c>
      <c r="AA56" s="17">
        <v>11.122249999999999</v>
      </c>
      <c r="AB56" s="17">
        <v>11.112762999999999</v>
      </c>
      <c r="AC56" s="17">
        <v>11.114813</v>
      </c>
      <c r="AD56" s="17">
        <v>11.125956</v>
      </c>
      <c r="AE56" s="17">
        <v>11.141641999999999</v>
      </c>
      <c r="AF56" s="17">
        <v>11.164968</v>
      </c>
      <c r="AG56" s="17">
        <v>11.191122</v>
      </c>
      <c r="AH56" s="17">
        <v>11.216116</v>
      </c>
      <c r="AI56" s="17">
        <v>11.244189</v>
      </c>
      <c r="AJ56" s="17">
        <v>11.271485</v>
      </c>
      <c r="AK56" s="49">
        <v>-9.7169999999999999E-3</v>
      </c>
    </row>
    <row r="57" spans="1:37" ht="15" customHeight="1">
      <c r="A57" s="11" t="s">
        <v>125</v>
      </c>
      <c r="B57" s="15" t="s">
        <v>126</v>
      </c>
      <c r="C57" s="17">
        <v>0.88700599999999996</v>
      </c>
      <c r="D57" s="17">
        <v>0.90117199999999997</v>
      </c>
      <c r="E57" s="17">
        <v>0.913443</v>
      </c>
      <c r="F57" s="17">
        <v>0.91737800000000003</v>
      </c>
      <c r="G57" s="17">
        <v>0.917018</v>
      </c>
      <c r="H57" s="17">
        <v>0.91544400000000004</v>
      </c>
      <c r="I57" s="17">
        <v>0.91353499999999999</v>
      </c>
      <c r="J57" s="17">
        <v>0.910829</v>
      </c>
      <c r="K57" s="17">
        <v>0.91168499999999997</v>
      </c>
      <c r="L57" s="17">
        <v>0.91246899999999997</v>
      </c>
      <c r="M57" s="17">
        <v>0.91220400000000001</v>
      </c>
      <c r="N57" s="17">
        <v>0.91393500000000005</v>
      </c>
      <c r="O57" s="17">
        <v>0.91403599999999996</v>
      </c>
      <c r="P57" s="17">
        <v>0.91412499999999997</v>
      </c>
      <c r="Q57" s="17">
        <v>0.91635800000000001</v>
      </c>
      <c r="R57" s="17">
        <v>0.91940100000000002</v>
      </c>
      <c r="S57" s="17">
        <v>0.92392200000000002</v>
      </c>
      <c r="T57" s="17">
        <v>0.93013000000000001</v>
      </c>
      <c r="U57" s="17">
        <v>0.93766099999999997</v>
      </c>
      <c r="V57" s="17">
        <v>0.94613000000000003</v>
      </c>
      <c r="W57" s="17">
        <v>0.95593600000000001</v>
      </c>
      <c r="X57" s="17">
        <v>0.96648199999999995</v>
      </c>
      <c r="Y57" s="17">
        <v>0.97614699999999999</v>
      </c>
      <c r="Z57" s="17">
        <v>0.98616800000000004</v>
      </c>
      <c r="AA57" s="17">
        <v>0.99651000000000001</v>
      </c>
      <c r="AB57" s="17">
        <v>1.0069969999999999</v>
      </c>
      <c r="AC57" s="17">
        <v>1.0186710000000001</v>
      </c>
      <c r="AD57" s="17">
        <v>1.0312380000000001</v>
      </c>
      <c r="AE57" s="17">
        <v>1.0452349999999999</v>
      </c>
      <c r="AF57" s="17">
        <v>1.0600430000000001</v>
      </c>
      <c r="AG57" s="17">
        <v>1.0748599999999999</v>
      </c>
      <c r="AH57" s="17">
        <v>1.0886640000000001</v>
      </c>
      <c r="AI57" s="17">
        <v>1.102422</v>
      </c>
      <c r="AJ57" s="17">
        <v>1.1162099999999999</v>
      </c>
      <c r="AK57" s="49">
        <v>6.7099999999999998E-3</v>
      </c>
    </row>
    <row r="58" spans="1:37" ht="15" customHeight="1">
      <c r="A58" s="11" t="s">
        <v>127</v>
      </c>
      <c r="B58" s="15" t="s">
        <v>128</v>
      </c>
      <c r="C58" s="17">
        <v>0.23677799999999999</v>
      </c>
      <c r="D58" s="17">
        <v>0.23763600000000001</v>
      </c>
      <c r="E58" s="17">
        <v>0.23840800000000001</v>
      </c>
      <c r="F58" s="17">
        <v>0.23916299999999999</v>
      </c>
      <c r="G58" s="17">
        <v>0.239921</v>
      </c>
      <c r="H58" s="17">
        <v>0.24065400000000001</v>
      </c>
      <c r="I58" s="17">
        <v>0.24133299999999999</v>
      </c>
      <c r="J58" s="17">
        <v>0.242039</v>
      </c>
      <c r="K58" s="17">
        <v>0.242841</v>
      </c>
      <c r="L58" s="17">
        <v>0.24362400000000001</v>
      </c>
      <c r="M58" s="17">
        <v>0.244393</v>
      </c>
      <c r="N58" s="17">
        <v>0.24518300000000001</v>
      </c>
      <c r="O58" s="17">
        <v>0.245948</v>
      </c>
      <c r="P58" s="17">
        <v>0.24662700000000001</v>
      </c>
      <c r="Q58" s="17">
        <v>0.24727299999999999</v>
      </c>
      <c r="R58" s="17">
        <v>0.247895</v>
      </c>
      <c r="S58" s="17">
        <v>0.24840999999999999</v>
      </c>
      <c r="T58" s="17">
        <v>0.24887000000000001</v>
      </c>
      <c r="U58" s="17">
        <v>0.249278</v>
      </c>
      <c r="V58" s="17">
        <v>0.249639</v>
      </c>
      <c r="W58" s="17">
        <v>0.24995700000000001</v>
      </c>
      <c r="X58" s="17">
        <v>0.25023000000000001</v>
      </c>
      <c r="Y58" s="17">
        <v>0.25045699999999999</v>
      </c>
      <c r="Z58" s="17">
        <v>0.250637</v>
      </c>
      <c r="AA58" s="17">
        <v>0.25076500000000002</v>
      </c>
      <c r="AB58" s="17">
        <v>0.25084699999999999</v>
      </c>
      <c r="AC58" s="17">
        <v>0.250888</v>
      </c>
      <c r="AD58" s="17">
        <v>0.250892</v>
      </c>
      <c r="AE58" s="17">
        <v>0.25087300000000001</v>
      </c>
      <c r="AF58" s="17">
        <v>0.25084600000000001</v>
      </c>
      <c r="AG58" s="17">
        <v>0.250834</v>
      </c>
      <c r="AH58" s="17">
        <v>0.250861</v>
      </c>
      <c r="AI58" s="17">
        <v>0.250946</v>
      </c>
      <c r="AJ58" s="17">
        <v>0.25111</v>
      </c>
      <c r="AK58" s="49">
        <v>1.725E-3</v>
      </c>
    </row>
    <row r="59" spans="1:37" ht="15" customHeight="1">
      <c r="A59" s="11" t="s">
        <v>129</v>
      </c>
      <c r="B59" s="15" t="s">
        <v>130</v>
      </c>
      <c r="C59" s="17">
        <v>5.6493820000000001</v>
      </c>
      <c r="D59" s="17">
        <v>5.7229039999999998</v>
      </c>
      <c r="E59" s="17">
        <v>5.8148960000000001</v>
      </c>
      <c r="F59" s="17">
        <v>5.8254960000000002</v>
      </c>
      <c r="G59" s="17">
        <v>5.8086359999999999</v>
      </c>
      <c r="H59" s="17">
        <v>5.8068460000000002</v>
      </c>
      <c r="I59" s="17">
        <v>5.8042410000000002</v>
      </c>
      <c r="J59" s="17">
        <v>5.7925750000000003</v>
      </c>
      <c r="K59" s="17">
        <v>5.7771150000000002</v>
      </c>
      <c r="L59" s="17">
        <v>5.7594000000000003</v>
      </c>
      <c r="M59" s="17">
        <v>5.7201490000000002</v>
      </c>
      <c r="N59" s="17">
        <v>5.6867089999999996</v>
      </c>
      <c r="O59" s="17">
        <v>5.6421060000000001</v>
      </c>
      <c r="P59" s="17">
        <v>5.5973870000000003</v>
      </c>
      <c r="Q59" s="17">
        <v>5.5648569999999999</v>
      </c>
      <c r="R59" s="17">
        <v>5.5321559999999996</v>
      </c>
      <c r="S59" s="17">
        <v>5.5048719999999998</v>
      </c>
      <c r="T59" s="17">
        <v>5.4928910000000002</v>
      </c>
      <c r="U59" s="17">
        <v>5.4992190000000001</v>
      </c>
      <c r="V59" s="17">
        <v>5.5100530000000001</v>
      </c>
      <c r="W59" s="17">
        <v>5.5318149999999999</v>
      </c>
      <c r="X59" s="17">
        <v>5.5579729999999996</v>
      </c>
      <c r="Y59" s="17">
        <v>5.5832059999999997</v>
      </c>
      <c r="Z59" s="17">
        <v>5.6026420000000003</v>
      </c>
      <c r="AA59" s="17">
        <v>5.6342129999999999</v>
      </c>
      <c r="AB59" s="17">
        <v>5.6679500000000003</v>
      </c>
      <c r="AC59" s="17">
        <v>5.7086139999999999</v>
      </c>
      <c r="AD59" s="17">
        <v>5.7585369999999996</v>
      </c>
      <c r="AE59" s="17">
        <v>5.8127319999999996</v>
      </c>
      <c r="AF59" s="17">
        <v>5.8716419999999996</v>
      </c>
      <c r="AG59" s="17">
        <v>5.939038</v>
      </c>
      <c r="AH59" s="17">
        <v>6.007619</v>
      </c>
      <c r="AI59" s="17">
        <v>6.0638019999999999</v>
      </c>
      <c r="AJ59" s="17">
        <v>6.1261970000000003</v>
      </c>
      <c r="AK59" s="49">
        <v>2.1299999999999999E-3</v>
      </c>
    </row>
    <row r="60" spans="1:37" ht="15" customHeight="1">
      <c r="A60" s="11" t="s">
        <v>131</v>
      </c>
      <c r="B60" s="15" t="s">
        <v>132</v>
      </c>
      <c r="C60" s="17">
        <v>4.6543000000000001E-2</v>
      </c>
      <c r="D60" s="17">
        <v>4.6795999999999997E-2</v>
      </c>
      <c r="E60" s="17">
        <v>4.7530000000000003E-2</v>
      </c>
      <c r="F60" s="17">
        <v>4.8112000000000002E-2</v>
      </c>
      <c r="G60" s="17">
        <v>4.8722000000000001E-2</v>
      </c>
      <c r="H60" s="17">
        <v>4.9293999999999998E-2</v>
      </c>
      <c r="I60" s="17">
        <v>4.9854000000000002E-2</v>
      </c>
      <c r="J60" s="17">
        <v>5.0421000000000001E-2</v>
      </c>
      <c r="K60" s="17">
        <v>5.1026000000000002E-2</v>
      </c>
      <c r="L60" s="17">
        <v>5.1644000000000002E-2</v>
      </c>
      <c r="M60" s="17">
        <v>5.2195999999999999E-2</v>
      </c>
      <c r="N60" s="17">
        <v>5.2874999999999998E-2</v>
      </c>
      <c r="O60" s="17">
        <v>5.3352999999999998E-2</v>
      </c>
      <c r="P60" s="17">
        <v>5.3961000000000002E-2</v>
      </c>
      <c r="Q60" s="17">
        <v>5.4524000000000003E-2</v>
      </c>
      <c r="R60" s="17">
        <v>5.5094999999999998E-2</v>
      </c>
      <c r="S60" s="17">
        <v>5.5690999999999997E-2</v>
      </c>
      <c r="T60" s="17">
        <v>5.6267999999999999E-2</v>
      </c>
      <c r="U60" s="17">
        <v>5.6839000000000001E-2</v>
      </c>
      <c r="V60" s="17">
        <v>5.738E-2</v>
      </c>
      <c r="W60" s="17">
        <v>5.7962E-2</v>
      </c>
      <c r="X60" s="17">
        <v>5.8514999999999998E-2</v>
      </c>
      <c r="Y60" s="17">
        <v>5.9055999999999997E-2</v>
      </c>
      <c r="Z60" s="17">
        <v>5.9589999999999997E-2</v>
      </c>
      <c r="AA60" s="17">
        <v>6.0132999999999999E-2</v>
      </c>
      <c r="AB60" s="17">
        <v>6.0652999999999999E-2</v>
      </c>
      <c r="AC60" s="17">
        <v>6.1199000000000003E-2</v>
      </c>
      <c r="AD60" s="17">
        <v>6.1745000000000001E-2</v>
      </c>
      <c r="AE60" s="17">
        <v>6.2278E-2</v>
      </c>
      <c r="AF60" s="17">
        <v>6.2803999999999999E-2</v>
      </c>
      <c r="AG60" s="17">
        <v>6.3347000000000001E-2</v>
      </c>
      <c r="AH60" s="17">
        <v>6.3863000000000003E-2</v>
      </c>
      <c r="AI60" s="17">
        <v>6.4385999999999999E-2</v>
      </c>
      <c r="AJ60" s="17">
        <v>6.4878000000000005E-2</v>
      </c>
      <c r="AK60" s="49">
        <v>1.0262E-2</v>
      </c>
    </row>
    <row r="61" spans="1:37" ht="15" customHeight="1">
      <c r="A61" s="11" t="s">
        <v>133</v>
      </c>
      <c r="B61" s="15" t="s">
        <v>134</v>
      </c>
      <c r="C61" s="17">
        <v>0.52231300000000003</v>
      </c>
      <c r="D61" s="17">
        <v>0.51929599999999998</v>
      </c>
      <c r="E61" s="17">
        <v>0.52269500000000002</v>
      </c>
      <c r="F61" s="17">
        <v>0.50917400000000002</v>
      </c>
      <c r="G61" s="17">
        <v>0.50381200000000004</v>
      </c>
      <c r="H61" s="17">
        <v>0.49828600000000001</v>
      </c>
      <c r="I61" s="17">
        <v>0.49488399999999999</v>
      </c>
      <c r="J61" s="17">
        <v>0.49693999999999999</v>
      </c>
      <c r="K61" s="17">
        <v>0.49774200000000002</v>
      </c>
      <c r="L61" s="17">
        <v>0.49890000000000001</v>
      </c>
      <c r="M61" s="17">
        <v>0.49754700000000002</v>
      </c>
      <c r="N61" s="17">
        <v>0.49765399999999999</v>
      </c>
      <c r="O61" s="17">
        <v>0.50435399999999997</v>
      </c>
      <c r="P61" s="17">
        <v>0.50873100000000004</v>
      </c>
      <c r="Q61" s="17">
        <v>0.50671200000000005</v>
      </c>
      <c r="R61" s="17">
        <v>0.504332</v>
      </c>
      <c r="S61" s="17">
        <v>0.50446999999999997</v>
      </c>
      <c r="T61" s="17">
        <v>0.50151000000000001</v>
      </c>
      <c r="U61" s="17">
        <v>0.50185999999999997</v>
      </c>
      <c r="V61" s="17">
        <v>0.50284700000000004</v>
      </c>
      <c r="W61" s="17">
        <v>0.50267300000000004</v>
      </c>
      <c r="X61" s="17">
        <v>0.50347799999999998</v>
      </c>
      <c r="Y61" s="17">
        <v>0.50419400000000003</v>
      </c>
      <c r="Z61" s="17">
        <v>0.50451000000000001</v>
      </c>
      <c r="AA61" s="17">
        <v>0.50460899999999997</v>
      </c>
      <c r="AB61" s="17">
        <v>0.50409099999999996</v>
      </c>
      <c r="AC61" s="17">
        <v>0.50324000000000002</v>
      </c>
      <c r="AD61" s="17">
        <v>0.50368400000000002</v>
      </c>
      <c r="AE61" s="17">
        <v>0.50454100000000002</v>
      </c>
      <c r="AF61" s="17">
        <v>0.50420500000000001</v>
      </c>
      <c r="AG61" s="17">
        <v>0.50454299999999996</v>
      </c>
      <c r="AH61" s="17">
        <v>0.50544199999999995</v>
      </c>
      <c r="AI61" s="17">
        <v>0.50618799999999997</v>
      </c>
      <c r="AJ61" s="17">
        <v>0.50737299999999996</v>
      </c>
      <c r="AK61" s="49">
        <v>-7.2599999999999997E-4</v>
      </c>
    </row>
    <row r="62" spans="1:37" ht="15" customHeight="1">
      <c r="A62" s="11" t="s">
        <v>135</v>
      </c>
      <c r="B62" s="15" t="s">
        <v>136</v>
      </c>
      <c r="C62" s="17">
        <v>9.4505000000000006E-2</v>
      </c>
      <c r="D62" s="17">
        <v>9.3175999999999995E-2</v>
      </c>
      <c r="E62" s="17">
        <v>9.1311000000000003E-2</v>
      </c>
      <c r="F62" s="17">
        <v>8.8600999999999999E-2</v>
      </c>
      <c r="G62" s="17">
        <v>8.5677000000000003E-2</v>
      </c>
      <c r="H62" s="17">
        <v>8.3392999999999995E-2</v>
      </c>
      <c r="I62" s="17">
        <v>8.0993999999999997E-2</v>
      </c>
      <c r="J62" s="17">
        <v>7.8417000000000001E-2</v>
      </c>
      <c r="K62" s="17">
        <v>7.5963000000000003E-2</v>
      </c>
      <c r="L62" s="17">
        <v>7.3683999999999999E-2</v>
      </c>
      <c r="M62" s="17">
        <v>7.1399000000000004E-2</v>
      </c>
      <c r="N62" s="17">
        <v>6.8964999999999999E-2</v>
      </c>
      <c r="O62" s="17">
        <v>6.6545999999999994E-2</v>
      </c>
      <c r="P62" s="17">
        <v>6.4120999999999997E-2</v>
      </c>
      <c r="Q62" s="17">
        <v>6.2828999999999996E-2</v>
      </c>
      <c r="R62" s="17">
        <v>6.1462000000000003E-2</v>
      </c>
      <c r="S62" s="17">
        <v>6.0181999999999999E-2</v>
      </c>
      <c r="T62" s="17">
        <v>5.8948E-2</v>
      </c>
      <c r="U62" s="17">
        <v>5.7777000000000002E-2</v>
      </c>
      <c r="V62" s="17">
        <v>5.6568E-2</v>
      </c>
      <c r="W62" s="17">
        <v>5.5523000000000003E-2</v>
      </c>
      <c r="X62" s="17">
        <v>5.4441000000000003E-2</v>
      </c>
      <c r="Y62" s="17">
        <v>5.3332999999999998E-2</v>
      </c>
      <c r="Z62" s="17">
        <v>5.2192000000000002E-2</v>
      </c>
      <c r="AA62" s="17">
        <v>5.1626999999999999E-2</v>
      </c>
      <c r="AB62" s="17">
        <v>5.1063999999999998E-2</v>
      </c>
      <c r="AC62" s="17">
        <v>5.0425999999999999E-2</v>
      </c>
      <c r="AD62" s="17">
        <v>4.9869999999999998E-2</v>
      </c>
      <c r="AE62" s="17">
        <v>4.9322999999999999E-2</v>
      </c>
      <c r="AF62" s="17">
        <v>4.8837999999999999E-2</v>
      </c>
      <c r="AG62" s="17">
        <v>4.8321999999999997E-2</v>
      </c>
      <c r="AH62" s="17">
        <v>4.7877000000000003E-2</v>
      </c>
      <c r="AI62" s="17">
        <v>4.7314000000000002E-2</v>
      </c>
      <c r="AJ62" s="17">
        <v>4.6826E-2</v>
      </c>
      <c r="AK62" s="49">
        <v>-2.1271999999999999E-2</v>
      </c>
    </row>
    <row r="63" spans="1:37" ht="15" customHeight="1">
      <c r="A63" s="11" t="s">
        <v>137</v>
      </c>
      <c r="B63" s="15" t="s">
        <v>138</v>
      </c>
      <c r="C63" s="17">
        <v>0.96014699999999997</v>
      </c>
      <c r="D63" s="17">
        <v>0.91764800000000002</v>
      </c>
      <c r="E63" s="17">
        <v>1.0399400000000001</v>
      </c>
      <c r="F63" s="17">
        <v>0.86138800000000004</v>
      </c>
      <c r="G63" s="17">
        <v>0.86463299999999998</v>
      </c>
      <c r="H63" s="17">
        <v>0.92143600000000003</v>
      </c>
      <c r="I63" s="17">
        <v>0.93280600000000002</v>
      </c>
      <c r="J63" s="17">
        <v>0.93877200000000005</v>
      </c>
      <c r="K63" s="17">
        <v>0.94417799999999996</v>
      </c>
      <c r="L63" s="17">
        <v>0.94025999999999998</v>
      </c>
      <c r="M63" s="17">
        <v>0.93701999999999996</v>
      </c>
      <c r="N63" s="17">
        <v>0.93539000000000005</v>
      </c>
      <c r="O63" s="17">
        <v>0.93724499999999999</v>
      </c>
      <c r="P63" s="17">
        <v>0.92983199999999999</v>
      </c>
      <c r="Q63" s="17">
        <v>0.92915400000000004</v>
      </c>
      <c r="R63" s="17">
        <v>0.92899799999999999</v>
      </c>
      <c r="S63" s="17">
        <v>0.92902300000000004</v>
      </c>
      <c r="T63" s="17">
        <v>0.92819099999999999</v>
      </c>
      <c r="U63" s="17">
        <v>0.914269</v>
      </c>
      <c r="V63" s="17">
        <v>0.91376900000000005</v>
      </c>
      <c r="W63" s="17">
        <v>0.91080399999999995</v>
      </c>
      <c r="X63" s="17">
        <v>0.91024300000000002</v>
      </c>
      <c r="Y63" s="17">
        <v>0.90977600000000003</v>
      </c>
      <c r="Z63" s="17">
        <v>0.90951099999999996</v>
      </c>
      <c r="AA63" s="17">
        <v>0.90890000000000004</v>
      </c>
      <c r="AB63" s="17">
        <v>0.90731899999999999</v>
      </c>
      <c r="AC63" s="17">
        <v>0.91415100000000005</v>
      </c>
      <c r="AD63" s="17">
        <v>0.90785199999999999</v>
      </c>
      <c r="AE63" s="17">
        <v>0.908362</v>
      </c>
      <c r="AF63" s="17">
        <v>0.905308</v>
      </c>
      <c r="AG63" s="17">
        <v>0.90543899999999999</v>
      </c>
      <c r="AH63" s="17">
        <v>0.90590099999999996</v>
      </c>
      <c r="AI63" s="17">
        <v>0.907053</v>
      </c>
      <c r="AJ63" s="17">
        <v>0.90720999999999996</v>
      </c>
      <c r="AK63" s="49">
        <v>-3.57E-4</v>
      </c>
    </row>
    <row r="64" spans="1:37" ht="15" customHeight="1">
      <c r="A64" s="11" t="s">
        <v>139</v>
      </c>
      <c r="B64" s="15" t="s">
        <v>140</v>
      </c>
      <c r="C64" s="17">
        <v>0.242865</v>
      </c>
      <c r="D64" s="17">
        <v>0.24279800000000001</v>
      </c>
      <c r="E64" s="17">
        <v>0.24349899999999999</v>
      </c>
      <c r="F64" s="17">
        <v>0.24379799999999999</v>
      </c>
      <c r="G64" s="17">
        <v>0.24415799999999999</v>
      </c>
      <c r="H64" s="17">
        <v>0.244395</v>
      </c>
      <c r="I64" s="17">
        <v>0.24457599999999999</v>
      </c>
      <c r="J64" s="17">
        <v>0.24472099999999999</v>
      </c>
      <c r="K64" s="17">
        <v>0.244897</v>
      </c>
      <c r="L64" s="17">
        <v>0.245087</v>
      </c>
      <c r="M64" s="17">
        <v>0.24512100000000001</v>
      </c>
      <c r="N64" s="17">
        <v>0.24534700000000001</v>
      </c>
      <c r="O64" s="17">
        <v>0.24531</v>
      </c>
      <c r="P64" s="17">
        <v>0.24528800000000001</v>
      </c>
      <c r="Q64" s="17">
        <v>0.24521599999999999</v>
      </c>
      <c r="R64" s="17">
        <v>0.24507699999999999</v>
      </c>
      <c r="S64" s="17">
        <v>0.244893</v>
      </c>
      <c r="T64" s="17">
        <v>0.24469299999999999</v>
      </c>
      <c r="U64" s="17">
        <v>0.24441099999999999</v>
      </c>
      <c r="V64" s="17">
        <v>0.24405099999999999</v>
      </c>
      <c r="W64" s="17">
        <v>0.243704</v>
      </c>
      <c r="X64" s="17">
        <v>0.243288</v>
      </c>
      <c r="Y64" s="17">
        <v>0.24282300000000001</v>
      </c>
      <c r="Z64" s="17">
        <v>0.24232400000000001</v>
      </c>
      <c r="AA64" s="17">
        <v>0.24179300000000001</v>
      </c>
      <c r="AB64" s="17">
        <v>0.24121300000000001</v>
      </c>
      <c r="AC64" s="17">
        <v>0.24063000000000001</v>
      </c>
      <c r="AD64" s="17">
        <v>0.240038</v>
      </c>
      <c r="AE64" s="17">
        <v>0.23940700000000001</v>
      </c>
      <c r="AF64" s="17">
        <v>0.238783</v>
      </c>
      <c r="AG64" s="17">
        <v>0.238148</v>
      </c>
      <c r="AH64" s="17">
        <v>0.237453</v>
      </c>
      <c r="AI64" s="17">
        <v>0.236735</v>
      </c>
      <c r="AJ64" s="17">
        <v>0.235959</v>
      </c>
      <c r="AK64" s="49">
        <v>-8.9300000000000002E-4</v>
      </c>
    </row>
    <row r="65" spans="1:37" ht="15" customHeight="1">
      <c r="A65" s="11" t="s">
        <v>141</v>
      </c>
      <c r="B65" s="15" t="s">
        <v>142</v>
      </c>
      <c r="C65" s="17">
        <v>2.5238839999999998</v>
      </c>
      <c r="D65" s="17">
        <v>2.543482</v>
      </c>
      <c r="E65" s="17">
        <v>2.5814349999999999</v>
      </c>
      <c r="F65" s="17">
        <v>2.6145100000000001</v>
      </c>
      <c r="G65" s="17">
        <v>2.6396380000000002</v>
      </c>
      <c r="H65" s="17">
        <v>2.6628729999999998</v>
      </c>
      <c r="I65" s="17">
        <v>2.6888260000000002</v>
      </c>
      <c r="J65" s="17">
        <v>2.7163870000000001</v>
      </c>
      <c r="K65" s="17">
        <v>2.7477559999999999</v>
      </c>
      <c r="L65" s="17">
        <v>2.778921</v>
      </c>
      <c r="M65" s="17">
        <v>2.8073380000000001</v>
      </c>
      <c r="N65" s="17">
        <v>2.8450899999999999</v>
      </c>
      <c r="O65" s="17">
        <v>2.875095</v>
      </c>
      <c r="P65" s="17">
        <v>2.9057219999999999</v>
      </c>
      <c r="Q65" s="17">
        <v>2.9377040000000001</v>
      </c>
      <c r="R65" s="17">
        <v>2.9689709999999998</v>
      </c>
      <c r="S65" s="17">
        <v>3.000346</v>
      </c>
      <c r="T65" s="17">
        <v>3.0331640000000002</v>
      </c>
      <c r="U65" s="17">
        <v>3.0650689999999998</v>
      </c>
      <c r="V65" s="17">
        <v>3.0961479999999999</v>
      </c>
      <c r="W65" s="17">
        <v>3.1276630000000001</v>
      </c>
      <c r="X65" s="17">
        <v>3.1599080000000002</v>
      </c>
      <c r="Y65" s="17">
        <v>3.191287</v>
      </c>
      <c r="Z65" s="17">
        <v>3.2230400000000001</v>
      </c>
      <c r="AA65" s="17">
        <v>3.2547139999999999</v>
      </c>
      <c r="AB65" s="17">
        <v>3.286702</v>
      </c>
      <c r="AC65" s="17">
        <v>3.3214679999999999</v>
      </c>
      <c r="AD65" s="17">
        <v>3.3566419999999999</v>
      </c>
      <c r="AE65" s="17">
        <v>3.3941919999999999</v>
      </c>
      <c r="AF65" s="17">
        <v>3.4316550000000001</v>
      </c>
      <c r="AG65" s="17">
        <v>3.47079</v>
      </c>
      <c r="AH65" s="17">
        <v>3.5097299999999998</v>
      </c>
      <c r="AI65" s="17">
        <v>3.5484209999999998</v>
      </c>
      <c r="AJ65" s="17">
        <v>3.5862970000000001</v>
      </c>
      <c r="AK65" s="49">
        <v>1.0795000000000001E-2</v>
      </c>
    </row>
    <row r="66" spans="1:37" ht="15" customHeight="1">
      <c r="A66" s="11" t="s">
        <v>143</v>
      </c>
      <c r="B66" s="15" t="s">
        <v>144</v>
      </c>
      <c r="C66" s="17">
        <v>0.53569599999999995</v>
      </c>
      <c r="D66" s="17">
        <v>0.55778399999999995</v>
      </c>
      <c r="E66" s="17">
        <v>0.58765699999999998</v>
      </c>
      <c r="F66" s="17">
        <v>0.58998700000000004</v>
      </c>
      <c r="G66" s="17">
        <v>0.58188300000000004</v>
      </c>
      <c r="H66" s="17">
        <v>0.57597500000000001</v>
      </c>
      <c r="I66" s="17">
        <v>0.55900700000000003</v>
      </c>
      <c r="J66" s="17">
        <v>0.54807499999999998</v>
      </c>
      <c r="K66" s="17">
        <v>0.54687799999999998</v>
      </c>
      <c r="L66" s="17">
        <v>0.545983</v>
      </c>
      <c r="M66" s="17">
        <v>0.54644199999999998</v>
      </c>
      <c r="N66" s="17">
        <v>0.55022199999999999</v>
      </c>
      <c r="O66" s="17">
        <v>0.55122300000000002</v>
      </c>
      <c r="P66" s="17">
        <v>0.55183000000000004</v>
      </c>
      <c r="Q66" s="17">
        <v>0.55240800000000001</v>
      </c>
      <c r="R66" s="17">
        <v>0.55295799999999995</v>
      </c>
      <c r="S66" s="17">
        <v>0.55348299999999995</v>
      </c>
      <c r="T66" s="17">
        <v>0.55398599999999998</v>
      </c>
      <c r="U66" s="17">
        <v>0.55446499999999999</v>
      </c>
      <c r="V66" s="17">
        <v>0.55493499999999996</v>
      </c>
      <c r="W66" s="17">
        <v>0.555392</v>
      </c>
      <c r="X66" s="17">
        <v>0.55583700000000003</v>
      </c>
      <c r="Y66" s="17">
        <v>0.55627099999999996</v>
      </c>
      <c r="Z66" s="17">
        <v>0.55669100000000005</v>
      </c>
      <c r="AA66" s="17">
        <v>0.55709799999999998</v>
      </c>
      <c r="AB66" s="17">
        <v>0.55749199999999999</v>
      </c>
      <c r="AC66" s="17">
        <v>0.55787399999999998</v>
      </c>
      <c r="AD66" s="17">
        <v>0.55823800000000001</v>
      </c>
      <c r="AE66" s="17">
        <v>0.558589</v>
      </c>
      <c r="AF66" s="17">
        <v>0.55892500000000001</v>
      </c>
      <c r="AG66" s="17">
        <v>0.55924499999999999</v>
      </c>
      <c r="AH66" s="17">
        <v>0.55955100000000002</v>
      </c>
      <c r="AI66" s="17">
        <v>0.55927000000000004</v>
      </c>
      <c r="AJ66" s="17">
        <v>0.55903400000000003</v>
      </c>
      <c r="AK66" s="49">
        <v>6.9999999999999994E-5</v>
      </c>
    </row>
    <row r="67" spans="1:37" ht="15" customHeight="1">
      <c r="A67" s="11" t="s">
        <v>145</v>
      </c>
      <c r="B67" s="15" t="s">
        <v>146</v>
      </c>
      <c r="C67" s="17">
        <v>0.13531799999999999</v>
      </c>
      <c r="D67" s="17">
        <v>0.13427900000000001</v>
      </c>
      <c r="E67" s="17">
        <v>0.13361700000000001</v>
      </c>
      <c r="F67" s="17">
        <v>0.13310900000000001</v>
      </c>
      <c r="G67" s="17">
        <v>0.132632</v>
      </c>
      <c r="H67" s="17">
        <v>0.13197600000000001</v>
      </c>
      <c r="I67" s="17">
        <v>0.13140299999999999</v>
      </c>
      <c r="J67" s="17">
        <v>0.13087499999999999</v>
      </c>
      <c r="K67" s="17">
        <v>0.130328</v>
      </c>
      <c r="L67" s="17">
        <v>0.12981899999999999</v>
      </c>
      <c r="M67" s="17">
        <v>0.12933700000000001</v>
      </c>
      <c r="N67" s="17">
        <v>0.128918</v>
      </c>
      <c r="O67" s="17">
        <v>0.128549</v>
      </c>
      <c r="P67" s="17">
        <v>0.128273</v>
      </c>
      <c r="Q67" s="17">
        <v>0.128138</v>
      </c>
      <c r="R67" s="17">
        <v>0.12799099999999999</v>
      </c>
      <c r="S67" s="17">
        <v>0.127887</v>
      </c>
      <c r="T67" s="17">
        <v>0.12790399999999999</v>
      </c>
      <c r="U67" s="17">
        <v>0.12790699999999999</v>
      </c>
      <c r="V67" s="17">
        <v>0.12789900000000001</v>
      </c>
      <c r="W67" s="17">
        <v>0.12792200000000001</v>
      </c>
      <c r="X67" s="17">
        <v>0.12796099999999999</v>
      </c>
      <c r="Y67" s="17">
        <v>0.12798300000000001</v>
      </c>
      <c r="Z67" s="17">
        <v>0.12801699999999999</v>
      </c>
      <c r="AA67" s="17">
        <v>0.128052</v>
      </c>
      <c r="AB67" s="17">
        <v>0.12812699999999999</v>
      </c>
      <c r="AC67" s="17">
        <v>0.12819900000000001</v>
      </c>
      <c r="AD67" s="17">
        <v>0.12831200000000001</v>
      </c>
      <c r="AE67" s="17">
        <v>0.12843199999999999</v>
      </c>
      <c r="AF67" s="17">
        <v>0.12853899999999999</v>
      </c>
      <c r="AG67" s="17">
        <v>0.128607</v>
      </c>
      <c r="AH67" s="17">
        <v>0.128636</v>
      </c>
      <c r="AI67" s="17">
        <v>0.12867700000000001</v>
      </c>
      <c r="AJ67" s="17">
        <v>0.12871099999999999</v>
      </c>
      <c r="AK67" s="49">
        <v>-1.323E-3</v>
      </c>
    </row>
    <row r="68" spans="1:37" ht="15" customHeight="1">
      <c r="A68" s="11" t="s">
        <v>147</v>
      </c>
      <c r="B68" s="15" t="s">
        <v>148</v>
      </c>
      <c r="C68" s="17">
        <v>0.67915400000000004</v>
      </c>
      <c r="D68" s="17">
        <v>0.704264</v>
      </c>
      <c r="E68" s="17">
        <v>0.69070699999999996</v>
      </c>
      <c r="F68" s="17">
        <v>0.67319200000000001</v>
      </c>
      <c r="G68" s="17">
        <v>0.66001200000000004</v>
      </c>
      <c r="H68" s="17">
        <v>0.64785300000000001</v>
      </c>
      <c r="I68" s="17">
        <v>0.64044500000000004</v>
      </c>
      <c r="J68" s="17">
        <v>0.64146599999999998</v>
      </c>
      <c r="K68" s="17">
        <v>0.65329499999999996</v>
      </c>
      <c r="L68" s="17">
        <v>0.65733299999999995</v>
      </c>
      <c r="M68" s="17">
        <v>0.66464699999999999</v>
      </c>
      <c r="N68" s="17">
        <v>0.67361899999999997</v>
      </c>
      <c r="O68" s="17">
        <v>0.68086199999999997</v>
      </c>
      <c r="P68" s="17">
        <v>0.68296500000000004</v>
      </c>
      <c r="Q68" s="17">
        <v>0.68536399999999997</v>
      </c>
      <c r="R68" s="17">
        <v>0.69249499999999997</v>
      </c>
      <c r="S68" s="17">
        <v>0.69311199999999995</v>
      </c>
      <c r="T68" s="17">
        <v>0.696353</v>
      </c>
      <c r="U68" s="17">
        <v>0.69771799999999995</v>
      </c>
      <c r="V68" s="17">
        <v>0.70013599999999998</v>
      </c>
      <c r="W68" s="17">
        <v>0.70037899999999997</v>
      </c>
      <c r="X68" s="17">
        <v>0.70328400000000002</v>
      </c>
      <c r="Y68" s="17">
        <v>0.70642099999999997</v>
      </c>
      <c r="Z68" s="17">
        <v>0.71111000000000002</v>
      </c>
      <c r="AA68" s="17">
        <v>0.71557800000000005</v>
      </c>
      <c r="AB68" s="17">
        <v>0.72145199999999998</v>
      </c>
      <c r="AC68" s="17">
        <v>0.72530799999999995</v>
      </c>
      <c r="AD68" s="17">
        <v>0.73130899999999999</v>
      </c>
      <c r="AE68" s="17">
        <v>0.73650300000000002</v>
      </c>
      <c r="AF68" s="17">
        <v>0.74035300000000004</v>
      </c>
      <c r="AG68" s="17">
        <v>0.74532799999999999</v>
      </c>
      <c r="AH68" s="17">
        <v>0.75127999999999995</v>
      </c>
      <c r="AI68" s="17">
        <v>0.75793100000000002</v>
      </c>
      <c r="AJ68" s="17">
        <v>0.76431800000000005</v>
      </c>
      <c r="AK68" s="49">
        <v>2.5600000000000002E-3</v>
      </c>
    </row>
    <row r="69" spans="1:37" ht="15" customHeight="1">
      <c r="B69" s="14" t="s">
        <v>149</v>
      </c>
      <c r="C69" s="18">
        <v>27.94257</v>
      </c>
      <c r="D69" s="18">
        <v>28.026734999999999</v>
      </c>
      <c r="E69" s="18">
        <v>28.228846000000001</v>
      </c>
      <c r="F69" s="18">
        <v>27.903879</v>
      </c>
      <c r="G69" s="18">
        <v>27.644587999999999</v>
      </c>
      <c r="H69" s="18">
        <v>27.407357999999999</v>
      </c>
      <c r="I69" s="18">
        <v>27.073978</v>
      </c>
      <c r="J69" s="18">
        <v>26.727428</v>
      </c>
      <c r="K69" s="18">
        <v>26.389702</v>
      </c>
      <c r="L69" s="18">
        <v>26.114325999999998</v>
      </c>
      <c r="M69" s="18">
        <v>25.847538</v>
      </c>
      <c r="N69" s="18">
        <v>25.628876000000002</v>
      </c>
      <c r="O69" s="18">
        <v>25.394987</v>
      </c>
      <c r="P69" s="18">
        <v>25.164408000000002</v>
      </c>
      <c r="Q69" s="18">
        <v>24.965509000000001</v>
      </c>
      <c r="R69" s="18">
        <v>24.785954</v>
      </c>
      <c r="S69" s="18">
        <v>24.624352999999999</v>
      </c>
      <c r="T69" s="18">
        <v>24.494696000000001</v>
      </c>
      <c r="U69" s="18">
        <v>24.384067999999999</v>
      </c>
      <c r="V69" s="18">
        <v>24.330423</v>
      </c>
      <c r="W69" s="18">
        <v>24.306944000000001</v>
      </c>
      <c r="X69" s="18">
        <v>24.314841999999999</v>
      </c>
      <c r="Y69" s="18">
        <v>24.336559000000001</v>
      </c>
      <c r="Z69" s="18">
        <v>24.369378999999999</v>
      </c>
      <c r="AA69" s="18">
        <v>24.426242999999999</v>
      </c>
      <c r="AB69" s="18">
        <v>24.496666000000001</v>
      </c>
      <c r="AC69" s="18">
        <v>24.595482000000001</v>
      </c>
      <c r="AD69" s="18">
        <v>24.704312999999999</v>
      </c>
      <c r="AE69" s="18">
        <v>24.832108000000002</v>
      </c>
      <c r="AF69" s="18">
        <v>24.966904</v>
      </c>
      <c r="AG69" s="18">
        <v>25.119624999999999</v>
      </c>
      <c r="AH69" s="18">
        <v>25.272991000000001</v>
      </c>
      <c r="AI69" s="18">
        <v>25.417335999999999</v>
      </c>
      <c r="AJ69" s="18">
        <v>25.565608999999998</v>
      </c>
      <c r="AK69" s="51">
        <v>-2.8679999999999999E-3</v>
      </c>
    </row>
    <row r="71" spans="1:37" ht="15" customHeight="1">
      <c r="A71" s="11" t="s">
        <v>150</v>
      </c>
      <c r="B71" s="14" t="s">
        <v>151</v>
      </c>
    </row>
    <row r="72" spans="1:37" ht="15" customHeight="1">
      <c r="A72" s="11" t="s">
        <v>152</v>
      </c>
      <c r="B72" s="15" t="s">
        <v>124</v>
      </c>
      <c r="C72" s="17">
        <v>8.3570670000000007</v>
      </c>
      <c r="D72" s="17">
        <v>8.3539349999999999</v>
      </c>
      <c r="E72" s="17">
        <v>8.3076089999999994</v>
      </c>
      <c r="F72" s="17">
        <v>8.2186229999999991</v>
      </c>
      <c r="G72" s="17">
        <v>8.0895259999999993</v>
      </c>
      <c r="H72" s="17">
        <v>7.9360229999999996</v>
      </c>
      <c r="I72" s="17">
        <v>7.7566699999999997</v>
      </c>
      <c r="J72" s="17">
        <v>7.5690900000000001</v>
      </c>
      <c r="K72" s="17">
        <v>7.3761210000000004</v>
      </c>
      <c r="L72" s="17">
        <v>7.2188210000000002</v>
      </c>
      <c r="M72" s="17">
        <v>7.0821639999999997</v>
      </c>
      <c r="N72" s="17">
        <v>6.9568019999999997</v>
      </c>
      <c r="O72" s="17">
        <v>6.8319229999999997</v>
      </c>
      <c r="P72" s="17">
        <v>6.7177870000000004</v>
      </c>
      <c r="Q72" s="17">
        <v>6.6090730000000004</v>
      </c>
      <c r="R72" s="17">
        <v>6.5074569999999996</v>
      </c>
      <c r="S72" s="17">
        <v>6.4145659999999998</v>
      </c>
      <c r="T72" s="17">
        <v>6.3313879999999996</v>
      </c>
      <c r="U72" s="17">
        <v>6.2531949999999998</v>
      </c>
      <c r="V72" s="17">
        <v>6.1960480000000002</v>
      </c>
      <c r="W72" s="17">
        <v>6.1511899999999997</v>
      </c>
      <c r="X72" s="17">
        <v>6.1163569999999998</v>
      </c>
      <c r="Y72" s="17">
        <v>6.0897269999999999</v>
      </c>
      <c r="Z72" s="17">
        <v>6.0710709999999999</v>
      </c>
      <c r="AA72" s="17">
        <v>6.0573420000000002</v>
      </c>
      <c r="AB72" s="17">
        <v>6.0499349999999996</v>
      </c>
      <c r="AC72" s="17">
        <v>6.0479339999999997</v>
      </c>
      <c r="AD72" s="17">
        <v>6.0520370000000003</v>
      </c>
      <c r="AE72" s="17">
        <v>6.059132</v>
      </c>
      <c r="AF72" s="17">
        <v>6.0667070000000001</v>
      </c>
      <c r="AG72" s="17">
        <v>6.0749329999999997</v>
      </c>
      <c r="AH72" s="17">
        <v>6.0858210000000001</v>
      </c>
      <c r="AI72" s="17">
        <v>6.103084</v>
      </c>
      <c r="AJ72" s="17">
        <v>6.1167850000000001</v>
      </c>
      <c r="AK72" s="49">
        <v>-9.6930000000000002E-3</v>
      </c>
    </row>
    <row r="73" spans="1:37" ht="15" customHeight="1">
      <c r="A73" s="11" t="s">
        <v>153</v>
      </c>
      <c r="B73" s="15" t="s">
        <v>126</v>
      </c>
      <c r="C73" s="17">
        <v>0.461895</v>
      </c>
      <c r="D73" s="17">
        <v>0.46984500000000001</v>
      </c>
      <c r="E73" s="17">
        <v>0.476047</v>
      </c>
      <c r="F73" s="17">
        <v>0.47814800000000002</v>
      </c>
      <c r="G73" s="17">
        <v>0.478209</v>
      </c>
      <c r="H73" s="17">
        <v>0.47764200000000001</v>
      </c>
      <c r="I73" s="17">
        <v>0.47696100000000002</v>
      </c>
      <c r="J73" s="17">
        <v>0.47654299999999999</v>
      </c>
      <c r="K73" s="17">
        <v>0.478605</v>
      </c>
      <c r="L73" s="17">
        <v>0.47937099999999999</v>
      </c>
      <c r="M73" s="17">
        <v>0.48023900000000003</v>
      </c>
      <c r="N73" s="17">
        <v>0.48210500000000001</v>
      </c>
      <c r="O73" s="17">
        <v>0.48331299999999999</v>
      </c>
      <c r="P73" s="17">
        <v>0.48476900000000001</v>
      </c>
      <c r="Q73" s="17">
        <v>0.48663200000000001</v>
      </c>
      <c r="R73" s="17">
        <v>0.48895699999999997</v>
      </c>
      <c r="S73" s="17">
        <v>0.49220199999999997</v>
      </c>
      <c r="T73" s="17">
        <v>0.49682100000000001</v>
      </c>
      <c r="U73" s="17">
        <v>0.50174399999999997</v>
      </c>
      <c r="V73" s="17">
        <v>0.50734599999999996</v>
      </c>
      <c r="W73" s="17">
        <v>0.513656</v>
      </c>
      <c r="X73" s="17">
        <v>0.52018699999999995</v>
      </c>
      <c r="Y73" s="17">
        <v>0.52609600000000001</v>
      </c>
      <c r="Z73" s="17">
        <v>0.53204899999999999</v>
      </c>
      <c r="AA73" s="17">
        <v>0.537721</v>
      </c>
      <c r="AB73" s="17">
        <v>0.54346099999999997</v>
      </c>
      <c r="AC73" s="17">
        <v>0.54929799999999995</v>
      </c>
      <c r="AD73" s="17">
        <v>0.55602099999999999</v>
      </c>
      <c r="AE73" s="17">
        <v>0.56367699999999998</v>
      </c>
      <c r="AF73" s="17">
        <v>0.57010700000000003</v>
      </c>
      <c r="AG73" s="17">
        <v>0.57577999999999996</v>
      </c>
      <c r="AH73" s="17">
        <v>0.58205200000000001</v>
      </c>
      <c r="AI73" s="17">
        <v>0.59025700000000003</v>
      </c>
      <c r="AJ73" s="17">
        <v>0.59835700000000003</v>
      </c>
      <c r="AK73" s="49">
        <v>7.5839999999999996E-3</v>
      </c>
    </row>
    <row r="74" spans="1:37" ht="15" customHeight="1">
      <c r="A74" s="11" t="s">
        <v>154</v>
      </c>
      <c r="B74" s="15" t="s">
        <v>128</v>
      </c>
      <c r="C74" s="17">
        <v>0.114317</v>
      </c>
      <c r="D74" s="17">
        <v>0.11476</v>
      </c>
      <c r="E74" s="17">
        <v>0.11513900000000001</v>
      </c>
      <c r="F74" s="17">
        <v>0.11552900000000001</v>
      </c>
      <c r="G74" s="17">
        <v>0.11588900000000001</v>
      </c>
      <c r="H74" s="17">
        <v>0.116242</v>
      </c>
      <c r="I74" s="17">
        <v>0.11659799999999999</v>
      </c>
      <c r="J74" s="17">
        <v>0.11692</v>
      </c>
      <c r="K74" s="17">
        <v>0.117326</v>
      </c>
      <c r="L74" s="17">
        <v>0.11769300000000001</v>
      </c>
      <c r="M74" s="17">
        <v>0.118046</v>
      </c>
      <c r="N74" s="17">
        <v>0.118423</v>
      </c>
      <c r="O74" s="17">
        <v>0.118812</v>
      </c>
      <c r="P74" s="17">
        <v>0.119135</v>
      </c>
      <c r="Q74" s="17">
        <v>0.119446</v>
      </c>
      <c r="R74" s="17">
        <v>0.119745</v>
      </c>
      <c r="S74" s="17">
        <v>0.119972</v>
      </c>
      <c r="T74" s="17">
        <v>0.120209</v>
      </c>
      <c r="U74" s="17">
        <v>0.120407</v>
      </c>
      <c r="V74" s="17">
        <v>0.120587</v>
      </c>
      <c r="W74" s="17">
        <v>0.120737</v>
      </c>
      <c r="X74" s="17">
        <v>0.12087100000000001</v>
      </c>
      <c r="Y74" s="17">
        <v>0.12098299999999999</v>
      </c>
      <c r="Z74" s="17">
        <v>0.121072</v>
      </c>
      <c r="AA74" s="17">
        <v>0.12113500000000001</v>
      </c>
      <c r="AB74" s="17">
        <v>0.12118</v>
      </c>
      <c r="AC74" s="17">
        <v>0.121198</v>
      </c>
      <c r="AD74" s="17">
        <v>0.121207</v>
      </c>
      <c r="AE74" s="17">
        <v>0.121198</v>
      </c>
      <c r="AF74" s="17">
        <v>0.12119000000000001</v>
      </c>
      <c r="AG74" s="17">
        <v>0.12119099999999999</v>
      </c>
      <c r="AH74" s="17">
        <v>0.121209</v>
      </c>
      <c r="AI74" s="17">
        <v>0.121258</v>
      </c>
      <c r="AJ74" s="17">
        <v>0.121337</v>
      </c>
      <c r="AK74" s="49">
        <v>1.743E-3</v>
      </c>
    </row>
    <row r="75" spans="1:37" ht="15" customHeight="1">
      <c r="A75" s="11" t="s">
        <v>155</v>
      </c>
      <c r="B75" s="15" t="s">
        <v>130</v>
      </c>
      <c r="C75" s="17">
        <v>2.7160069999999998</v>
      </c>
      <c r="D75" s="17">
        <v>2.7514889999999999</v>
      </c>
      <c r="E75" s="17">
        <v>2.7956270000000001</v>
      </c>
      <c r="F75" s="17">
        <v>2.801202</v>
      </c>
      <c r="G75" s="17">
        <v>2.7933409999999999</v>
      </c>
      <c r="H75" s="17">
        <v>2.7925719999999998</v>
      </c>
      <c r="I75" s="17">
        <v>2.7923279999999999</v>
      </c>
      <c r="J75" s="17">
        <v>2.7865319999999998</v>
      </c>
      <c r="K75" s="17">
        <v>2.7798769999999999</v>
      </c>
      <c r="L75" s="17">
        <v>2.771582</v>
      </c>
      <c r="M75" s="17">
        <v>2.7526609999999998</v>
      </c>
      <c r="N75" s="17">
        <v>2.7370450000000002</v>
      </c>
      <c r="O75" s="17">
        <v>2.716828</v>
      </c>
      <c r="P75" s="17">
        <v>2.6957179999999998</v>
      </c>
      <c r="Q75" s="17">
        <v>2.6808909999999999</v>
      </c>
      <c r="R75" s="17">
        <v>2.665842</v>
      </c>
      <c r="S75" s="17">
        <v>2.6529590000000001</v>
      </c>
      <c r="T75" s="17">
        <v>2.648333</v>
      </c>
      <c r="U75" s="17">
        <v>2.6520820000000001</v>
      </c>
      <c r="V75" s="17">
        <v>2.6581860000000002</v>
      </c>
      <c r="W75" s="17">
        <v>2.66927</v>
      </c>
      <c r="X75" s="17">
        <v>2.6827860000000001</v>
      </c>
      <c r="Y75" s="17">
        <v>2.6957460000000002</v>
      </c>
      <c r="Z75" s="17">
        <v>2.7061679999999999</v>
      </c>
      <c r="AA75" s="17">
        <v>2.7223459999999999</v>
      </c>
      <c r="AB75" s="17">
        <v>2.7397399999999998</v>
      </c>
      <c r="AC75" s="17">
        <v>2.7604329999999999</v>
      </c>
      <c r="AD75" s="17">
        <v>2.7856770000000002</v>
      </c>
      <c r="AE75" s="17">
        <v>2.8128760000000002</v>
      </c>
      <c r="AF75" s="17">
        <v>2.842768</v>
      </c>
      <c r="AG75" s="17">
        <v>2.8770090000000001</v>
      </c>
      <c r="AH75" s="17">
        <v>2.911673</v>
      </c>
      <c r="AI75" s="17">
        <v>2.9400979999999999</v>
      </c>
      <c r="AJ75" s="17">
        <v>2.971311</v>
      </c>
      <c r="AK75" s="49">
        <v>2.405E-3</v>
      </c>
    </row>
    <row r="76" spans="1:37" ht="15" customHeight="1">
      <c r="A76" s="11" t="s">
        <v>156</v>
      </c>
      <c r="B76" s="15" t="s">
        <v>132</v>
      </c>
      <c r="C76" s="17">
        <v>2.2033000000000001E-2</v>
      </c>
      <c r="D76" s="17">
        <v>2.2152999999999999E-2</v>
      </c>
      <c r="E76" s="17">
        <v>2.2502000000000001E-2</v>
      </c>
      <c r="F76" s="17">
        <v>2.2779000000000001E-2</v>
      </c>
      <c r="G76" s="17">
        <v>2.3067000000000001E-2</v>
      </c>
      <c r="H76" s="17">
        <v>2.3337E-2</v>
      </c>
      <c r="I76" s="17">
        <v>2.3605000000000001E-2</v>
      </c>
      <c r="J76" s="17">
        <v>2.3871E-2</v>
      </c>
      <c r="K76" s="17">
        <v>2.4159E-2</v>
      </c>
      <c r="L76" s="17">
        <v>2.4451000000000001E-2</v>
      </c>
      <c r="M76" s="17">
        <v>2.4708999999999998E-2</v>
      </c>
      <c r="N76" s="17">
        <v>2.503E-2</v>
      </c>
      <c r="O76" s="17">
        <v>2.5260000000000001E-2</v>
      </c>
      <c r="P76" s="17">
        <v>2.5547E-2</v>
      </c>
      <c r="Q76" s="17">
        <v>2.5814E-2</v>
      </c>
      <c r="R76" s="17">
        <v>2.6085000000000001E-2</v>
      </c>
      <c r="S76" s="17">
        <v>2.6365E-2</v>
      </c>
      <c r="T76" s="17">
        <v>2.6641000000000001E-2</v>
      </c>
      <c r="U76" s="17">
        <v>2.6911000000000001E-2</v>
      </c>
      <c r="V76" s="17">
        <v>2.7168000000000001E-2</v>
      </c>
      <c r="W76" s="17">
        <v>2.7444E-2</v>
      </c>
      <c r="X76" s="17">
        <v>2.7706000000000001E-2</v>
      </c>
      <c r="Y76" s="17">
        <v>2.7962000000000001E-2</v>
      </c>
      <c r="Z76" s="17">
        <v>2.8215E-2</v>
      </c>
      <c r="AA76" s="17">
        <v>2.8472999999999998E-2</v>
      </c>
      <c r="AB76" s="17">
        <v>2.8719999999999999E-2</v>
      </c>
      <c r="AC76" s="17">
        <v>2.8978E-2</v>
      </c>
      <c r="AD76" s="17">
        <v>2.9238E-2</v>
      </c>
      <c r="AE76" s="17">
        <v>2.9489999999999999E-2</v>
      </c>
      <c r="AF76" s="17">
        <v>2.9739999999999999E-2</v>
      </c>
      <c r="AG76" s="17">
        <v>2.9998E-2</v>
      </c>
      <c r="AH76" s="17">
        <v>3.0242999999999999E-2</v>
      </c>
      <c r="AI76" s="17">
        <v>3.0491000000000001E-2</v>
      </c>
      <c r="AJ76" s="17">
        <v>3.0724999999999999E-2</v>
      </c>
      <c r="AK76" s="49">
        <v>1.0272999999999999E-2</v>
      </c>
    </row>
    <row r="77" spans="1:37" ht="15" customHeight="1">
      <c r="A77" s="11" t="s">
        <v>157</v>
      </c>
      <c r="B77" s="15" t="s">
        <v>134</v>
      </c>
      <c r="C77" s="17">
        <v>0.247806</v>
      </c>
      <c r="D77" s="17">
        <v>0.24640999999999999</v>
      </c>
      <c r="E77" s="17">
        <v>0.248031</v>
      </c>
      <c r="F77" s="17">
        <v>0.241643</v>
      </c>
      <c r="G77" s="17">
        <v>0.239089</v>
      </c>
      <c r="H77" s="17">
        <v>0.23643800000000001</v>
      </c>
      <c r="I77" s="17">
        <v>0.234871</v>
      </c>
      <c r="J77" s="17">
        <v>0.235787</v>
      </c>
      <c r="K77" s="17">
        <v>0.236205</v>
      </c>
      <c r="L77" s="17">
        <v>0.23671300000000001</v>
      </c>
      <c r="M77" s="17">
        <v>0.23600699999999999</v>
      </c>
      <c r="N77" s="17">
        <v>0.23603099999999999</v>
      </c>
      <c r="O77" s="17">
        <v>0.239233</v>
      </c>
      <c r="P77" s="17">
        <v>0.241282</v>
      </c>
      <c r="Q77" s="17">
        <v>0.24030399999999999</v>
      </c>
      <c r="R77" s="17">
        <v>0.23915700000000001</v>
      </c>
      <c r="S77" s="17">
        <v>0.23916699999999999</v>
      </c>
      <c r="T77" s="17">
        <v>0.23778099999999999</v>
      </c>
      <c r="U77" s="17">
        <v>0.237928</v>
      </c>
      <c r="V77" s="17">
        <v>0.23838699999999999</v>
      </c>
      <c r="W77" s="17">
        <v>0.23827699999999999</v>
      </c>
      <c r="X77" s="17">
        <v>0.23864199999999999</v>
      </c>
      <c r="Y77" s="17">
        <v>0.23896600000000001</v>
      </c>
      <c r="Z77" s="17">
        <v>0.23909900000000001</v>
      </c>
      <c r="AA77" s="17">
        <v>0.23912800000000001</v>
      </c>
      <c r="AB77" s="17">
        <v>0.238871</v>
      </c>
      <c r="AC77" s="17">
        <v>0.23844499999999999</v>
      </c>
      <c r="AD77" s="17">
        <v>0.238648</v>
      </c>
      <c r="AE77" s="17">
        <v>0.239036</v>
      </c>
      <c r="AF77" s="17">
        <v>0.23886399999999999</v>
      </c>
      <c r="AG77" s="17">
        <v>0.239014</v>
      </c>
      <c r="AH77" s="17">
        <v>0.239428</v>
      </c>
      <c r="AI77" s="17">
        <v>0.23977000000000001</v>
      </c>
      <c r="AJ77" s="17">
        <v>0.24032000000000001</v>
      </c>
      <c r="AK77" s="49">
        <v>-7.8200000000000003E-4</v>
      </c>
    </row>
    <row r="78" spans="1:37" ht="15" customHeight="1">
      <c r="A78" s="11" t="s">
        <v>158</v>
      </c>
      <c r="B78" s="15" t="s">
        <v>136</v>
      </c>
      <c r="C78" s="17">
        <v>4.4738E-2</v>
      </c>
      <c r="D78" s="17">
        <v>4.4123999999999997E-2</v>
      </c>
      <c r="E78" s="17">
        <v>4.3216999999999998E-2</v>
      </c>
      <c r="F78" s="17">
        <v>4.1954999999999999E-2</v>
      </c>
      <c r="G78" s="17">
        <v>4.0583000000000001E-2</v>
      </c>
      <c r="H78" s="17">
        <v>3.95E-2</v>
      </c>
      <c r="I78" s="17">
        <v>3.8374999999999999E-2</v>
      </c>
      <c r="J78" s="17">
        <v>3.7148E-2</v>
      </c>
      <c r="K78" s="17">
        <v>3.5996E-2</v>
      </c>
      <c r="L78" s="17">
        <v>3.4914000000000001E-2</v>
      </c>
      <c r="M78" s="17">
        <v>3.3826000000000002E-2</v>
      </c>
      <c r="N78" s="17">
        <v>3.2674000000000002E-2</v>
      </c>
      <c r="O78" s="17">
        <v>3.1536000000000002E-2</v>
      </c>
      <c r="P78" s="17">
        <v>3.0388999999999999E-2</v>
      </c>
      <c r="Q78" s="17">
        <v>2.9779E-2</v>
      </c>
      <c r="R78" s="17">
        <v>2.9134E-2</v>
      </c>
      <c r="S78" s="17">
        <v>2.8524000000000001E-2</v>
      </c>
      <c r="T78" s="17">
        <v>2.7947E-2</v>
      </c>
      <c r="U78" s="17">
        <v>2.7394000000000002E-2</v>
      </c>
      <c r="V78" s="17">
        <v>2.6823E-2</v>
      </c>
      <c r="W78" s="17">
        <v>2.6329000000000002E-2</v>
      </c>
      <c r="X78" s="17">
        <v>2.5818000000000001E-2</v>
      </c>
      <c r="Y78" s="17">
        <v>2.5295000000000002E-2</v>
      </c>
      <c r="Z78" s="17">
        <v>2.4756E-2</v>
      </c>
      <c r="AA78" s="17">
        <v>2.4487999999999999E-2</v>
      </c>
      <c r="AB78" s="17">
        <v>2.4220999999999999E-2</v>
      </c>
      <c r="AC78" s="17">
        <v>2.3917999999999998E-2</v>
      </c>
      <c r="AD78" s="17">
        <v>2.3654999999999999E-2</v>
      </c>
      <c r="AE78" s="17">
        <v>2.3396E-2</v>
      </c>
      <c r="AF78" s="17">
        <v>2.3165999999999999E-2</v>
      </c>
      <c r="AG78" s="17">
        <v>2.2922000000000001E-2</v>
      </c>
      <c r="AH78" s="17">
        <v>2.2710999999999999E-2</v>
      </c>
      <c r="AI78" s="17">
        <v>2.2445E-2</v>
      </c>
      <c r="AJ78" s="17">
        <v>2.2214000000000001E-2</v>
      </c>
      <c r="AK78" s="49">
        <v>-2.1218000000000001E-2</v>
      </c>
    </row>
    <row r="79" spans="1:37" ht="15" customHeight="1">
      <c r="A79" s="11" t="s">
        <v>159</v>
      </c>
      <c r="B79" s="15" t="s">
        <v>138</v>
      </c>
      <c r="C79" s="17">
        <v>0.42943900000000002</v>
      </c>
      <c r="D79" s="17">
        <v>0.41117599999999999</v>
      </c>
      <c r="E79" s="17">
        <v>0.46818199999999999</v>
      </c>
      <c r="F79" s="17">
        <v>0.39518500000000001</v>
      </c>
      <c r="G79" s="17">
        <v>0.39383200000000002</v>
      </c>
      <c r="H79" s="17">
        <v>0.415271</v>
      </c>
      <c r="I79" s="17">
        <v>0.41963800000000001</v>
      </c>
      <c r="J79" s="17">
        <v>0.42189599999999999</v>
      </c>
      <c r="K79" s="17">
        <v>0.42400599999999999</v>
      </c>
      <c r="L79" s="17">
        <v>0.42254700000000001</v>
      </c>
      <c r="M79" s="17">
        <v>0.421323</v>
      </c>
      <c r="N79" s="17">
        <v>0.42074600000000001</v>
      </c>
      <c r="O79" s="17">
        <v>0.42152099999999998</v>
      </c>
      <c r="P79" s="17">
        <v>0.418769</v>
      </c>
      <c r="Q79" s="17">
        <v>0.41855799999999999</v>
      </c>
      <c r="R79" s="17">
        <v>0.41854599999999997</v>
      </c>
      <c r="S79" s="17">
        <v>0.41857899999999998</v>
      </c>
      <c r="T79" s="17">
        <v>0.41833900000000002</v>
      </c>
      <c r="U79" s="17">
        <v>0.413132</v>
      </c>
      <c r="V79" s="17">
        <v>0.41299400000000003</v>
      </c>
      <c r="W79" s="17">
        <v>0.41191800000000001</v>
      </c>
      <c r="X79" s="17">
        <v>0.41175400000000001</v>
      </c>
      <c r="Y79" s="17">
        <v>0.41162500000000002</v>
      </c>
      <c r="Z79" s="17">
        <v>0.41157500000000002</v>
      </c>
      <c r="AA79" s="17">
        <v>0.41139300000000001</v>
      </c>
      <c r="AB79" s="17">
        <v>0.41084100000000001</v>
      </c>
      <c r="AC79" s="17">
        <v>0.41347400000000001</v>
      </c>
      <c r="AD79" s="17">
        <v>0.41115600000000002</v>
      </c>
      <c r="AE79" s="17">
        <v>0.411408</v>
      </c>
      <c r="AF79" s="17">
        <v>0.41030800000000001</v>
      </c>
      <c r="AG79" s="17">
        <v>0.410416</v>
      </c>
      <c r="AH79" s="17">
        <v>0.41064800000000001</v>
      </c>
      <c r="AI79" s="17">
        <v>0.41114299999999998</v>
      </c>
      <c r="AJ79" s="17">
        <v>0.41126200000000002</v>
      </c>
      <c r="AK79" s="49">
        <v>6.9999999999999999E-6</v>
      </c>
    </row>
    <row r="80" spans="1:37" ht="15" customHeight="1">
      <c r="A80" s="11" t="s">
        <v>160</v>
      </c>
      <c r="B80" s="15" t="s">
        <v>140</v>
      </c>
      <c r="C80" s="17">
        <v>0.13158600000000001</v>
      </c>
      <c r="D80" s="17">
        <v>0.13158600000000001</v>
      </c>
      <c r="E80" s="17">
        <v>0.13194800000000001</v>
      </c>
      <c r="F80" s="17">
        <v>0.132101</v>
      </c>
      <c r="G80" s="17">
        <v>0.13231999999999999</v>
      </c>
      <c r="H80" s="17">
        <v>0.13250200000000001</v>
      </c>
      <c r="I80" s="17">
        <v>0.13266600000000001</v>
      </c>
      <c r="J80" s="17">
        <v>0.132766</v>
      </c>
      <c r="K80" s="17">
        <v>0.13287499999999999</v>
      </c>
      <c r="L80" s="17">
        <v>0.132989</v>
      </c>
      <c r="M80" s="17">
        <v>0.13302</v>
      </c>
      <c r="N80" s="17">
        <v>0.13315299999999999</v>
      </c>
      <c r="O80" s="17">
        <v>0.13314500000000001</v>
      </c>
      <c r="P80" s="17">
        <v>0.133131</v>
      </c>
      <c r="Q80" s="17">
        <v>0.13311100000000001</v>
      </c>
      <c r="R80" s="17">
        <v>0.133046</v>
      </c>
      <c r="S80" s="17">
        <v>0.13295199999999999</v>
      </c>
      <c r="T80" s="17">
        <v>0.132859</v>
      </c>
      <c r="U80" s="17">
        <v>0.13272400000000001</v>
      </c>
      <c r="V80" s="17">
        <v>0.132549</v>
      </c>
      <c r="W80" s="17">
        <v>0.132382</v>
      </c>
      <c r="X80" s="17">
        <v>0.13217799999999999</v>
      </c>
      <c r="Y80" s="17">
        <v>0.13195399999999999</v>
      </c>
      <c r="Z80" s="17">
        <v>0.131713</v>
      </c>
      <c r="AA80" s="17">
        <v>0.13145899999999999</v>
      </c>
      <c r="AB80" s="17">
        <v>0.13117799999999999</v>
      </c>
      <c r="AC80" s="17">
        <v>0.13090399999999999</v>
      </c>
      <c r="AD80" s="17">
        <v>0.13062399999999999</v>
      </c>
      <c r="AE80" s="17">
        <v>0.130325</v>
      </c>
      <c r="AF80" s="17">
        <v>0.13003500000000001</v>
      </c>
      <c r="AG80" s="17">
        <v>0.12975100000000001</v>
      </c>
      <c r="AH80" s="17">
        <v>0.12944</v>
      </c>
      <c r="AI80" s="17">
        <v>0.12912299999999999</v>
      </c>
      <c r="AJ80" s="17">
        <v>0.12870000000000001</v>
      </c>
      <c r="AK80" s="49">
        <v>-6.9300000000000004E-4</v>
      </c>
    </row>
    <row r="81" spans="1:37" ht="15" customHeight="1">
      <c r="A81" s="11" t="s">
        <v>161</v>
      </c>
      <c r="B81" s="15" t="s">
        <v>142</v>
      </c>
      <c r="C81" s="17">
        <v>1.220852</v>
      </c>
      <c r="D81" s="17">
        <v>1.230324</v>
      </c>
      <c r="E81" s="17">
        <v>1.2486600000000001</v>
      </c>
      <c r="F81" s="17">
        <v>1.26464</v>
      </c>
      <c r="G81" s="17">
        <v>1.276783</v>
      </c>
      <c r="H81" s="17">
        <v>1.288014</v>
      </c>
      <c r="I81" s="17">
        <v>1.3005599999999999</v>
      </c>
      <c r="J81" s="17">
        <v>1.313879</v>
      </c>
      <c r="K81" s="17">
        <v>1.329037</v>
      </c>
      <c r="L81" s="17">
        <v>1.344096</v>
      </c>
      <c r="M81" s="17">
        <v>1.357828</v>
      </c>
      <c r="N81" s="17">
        <v>1.3760699999999999</v>
      </c>
      <c r="O81" s="17">
        <v>1.3905700000000001</v>
      </c>
      <c r="P81" s="17">
        <v>1.405368</v>
      </c>
      <c r="Q81" s="17">
        <v>1.4208229999999999</v>
      </c>
      <c r="R81" s="17">
        <v>1.435932</v>
      </c>
      <c r="S81" s="17">
        <v>1.451093</v>
      </c>
      <c r="T81" s="17">
        <v>1.466952</v>
      </c>
      <c r="U81" s="17">
        <v>1.48237</v>
      </c>
      <c r="V81" s="17">
        <v>1.4973890000000001</v>
      </c>
      <c r="W81" s="17">
        <v>1.5126189999999999</v>
      </c>
      <c r="X81" s="17">
        <v>1.5282009999999999</v>
      </c>
      <c r="Y81" s="17">
        <v>1.543366</v>
      </c>
      <c r="Z81" s="17">
        <v>1.5587120000000001</v>
      </c>
      <c r="AA81" s="17">
        <v>1.57402</v>
      </c>
      <c r="AB81" s="17">
        <v>1.58948</v>
      </c>
      <c r="AC81" s="17">
        <v>1.6062829999999999</v>
      </c>
      <c r="AD81" s="17">
        <v>1.6232819999999999</v>
      </c>
      <c r="AE81" s="17">
        <v>1.6414299999999999</v>
      </c>
      <c r="AF81" s="17">
        <v>1.659537</v>
      </c>
      <c r="AG81" s="17">
        <v>1.678453</v>
      </c>
      <c r="AH81" s="17">
        <v>1.6972750000000001</v>
      </c>
      <c r="AI81" s="17">
        <v>1.7159770000000001</v>
      </c>
      <c r="AJ81" s="17">
        <v>1.7342789999999999</v>
      </c>
      <c r="AK81" s="49">
        <v>1.0786E-2</v>
      </c>
    </row>
    <row r="82" spans="1:37" ht="15" customHeight="1">
      <c r="A82" s="11" t="s">
        <v>162</v>
      </c>
      <c r="B82" s="15" t="s">
        <v>144</v>
      </c>
      <c r="C82" s="17">
        <v>0.257023</v>
      </c>
      <c r="D82" s="17">
        <v>0.267681</v>
      </c>
      <c r="E82" s="17">
        <v>0.28170699999999999</v>
      </c>
      <c r="F82" s="17">
        <v>0.28296199999999999</v>
      </c>
      <c r="G82" s="17">
        <v>0.27919899999999997</v>
      </c>
      <c r="H82" s="17">
        <v>0.27635799999999999</v>
      </c>
      <c r="I82" s="17">
        <v>0.26822800000000002</v>
      </c>
      <c r="J82" s="17">
        <v>0.26296999999999998</v>
      </c>
      <c r="K82" s="17">
        <v>0.26240599999999997</v>
      </c>
      <c r="L82" s="17">
        <v>0.26197100000000001</v>
      </c>
      <c r="M82" s="17">
        <v>0.26218000000000002</v>
      </c>
      <c r="N82" s="17">
        <v>0.263992</v>
      </c>
      <c r="O82" s="17">
        <v>0.26448300000000002</v>
      </c>
      <c r="P82" s="17">
        <v>0.26477400000000001</v>
      </c>
      <c r="Q82" s="17">
        <v>0.26505099999999998</v>
      </c>
      <c r="R82" s="17">
        <v>0.265316</v>
      </c>
      <c r="S82" s="17">
        <v>0.26555899999999999</v>
      </c>
      <c r="T82" s="17">
        <v>0.26580999999999999</v>
      </c>
      <c r="U82" s="17">
        <v>0.26604100000000003</v>
      </c>
      <c r="V82" s="17">
        <v>0.26626899999999998</v>
      </c>
      <c r="W82" s="17">
        <v>0.266486</v>
      </c>
      <c r="X82" s="17">
        <v>0.26670100000000002</v>
      </c>
      <c r="Y82" s="17">
        <v>0.26690999999999998</v>
      </c>
      <c r="Z82" s="17">
        <v>0.26711200000000002</v>
      </c>
      <c r="AA82" s="17">
        <v>0.26730700000000002</v>
      </c>
      <c r="AB82" s="17">
        <v>0.26749800000000001</v>
      </c>
      <c r="AC82" s="17">
        <v>0.26767999999999997</v>
      </c>
      <c r="AD82" s="17">
        <v>0.26785700000000001</v>
      </c>
      <c r="AE82" s="17">
        <v>0.26802599999999999</v>
      </c>
      <c r="AF82" s="17">
        <v>0.26818799999999998</v>
      </c>
      <c r="AG82" s="17">
        <v>0.26834400000000003</v>
      </c>
      <c r="AH82" s="17">
        <v>0.26849099999999998</v>
      </c>
      <c r="AI82" s="17">
        <v>0.26835799999999999</v>
      </c>
      <c r="AJ82" s="17">
        <v>0.26824700000000001</v>
      </c>
      <c r="AK82" s="49">
        <v>6.6000000000000005E-5</v>
      </c>
    </row>
    <row r="83" spans="1:37" ht="15" customHeight="1">
      <c r="A83" s="11" t="s">
        <v>163</v>
      </c>
      <c r="B83" s="15" t="s">
        <v>146</v>
      </c>
      <c r="C83" s="17">
        <v>6.3920000000000005E-2</v>
      </c>
      <c r="D83" s="17">
        <v>6.3428999999999999E-2</v>
      </c>
      <c r="E83" s="17">
        <v>6.3116000000000005E-2</v>
      </c>
      <c r="F83" s="17">
        <v>6.2876000000000001E-2</v>
      </c>
      <c r="G83" s="17">
        <v>6.2650999999999998E-2</v>
      </c>
      <c r="H83" s="17">
        <v>6.2341000000000001E-2</v>
      </c>
      <c r="I83" s="17">
        <v>6.207E-2</v>
      </c>
      <c r="J83" s="17">
        <v>6.1821000000000001E-2</v>
      </c>
      <c r="K83" s="17">
        <v>6.1561999999999999E-2</v>
      </c>
      <c r="L83" s="17">
        <v>6.1322000000000002E-2</v>
      </c>
      <c r="M83" s="17">
        <v>6.1094000000000002E-2</v>
      </c>
      <c r="N83" s="17">
        <v>6.0897E-2</v>
      </c>
      <c r="O83" s="17">
        <v>6.0721999999999998E-2</v>
      </c>
      <c r="P83" s="17">
        <v>6.0592E-2</v>
      </c>
      <c r="Q83" s="17">
        <v>6.0527999999999998E-2</v>
      </c>
      <c r="R83" s="17">
        <v>6.0457999999999998E-2</v>
      </c>
      <c r="S83" s="17">
        <v>6.0409999999999998E-2</v>
      </c>
      <c r="T83" s="17">
        <v>6.0416999999999998E-2</v>
      </c>
      <c r="U83" s="17">
        <v>6.0419E-2</v>
      </c>
      <c r="V83" s="17">
        <v>6.0415000000000003E-2</v>
      </c>
      <c r="W83" s="17">
        <v>6.0426000000000001E-2</v>
      </c>
      <c r="X83" s="17">
        <v>6.0444999999999999E-2</v>
      </c>
      <c r="Y83" s="17">
        <v>6.0455000000000002E-2</v>
      </c>
      <c r="Z83" s="17">
        <v>6.0470999999999997E-2</v>
      </c>
      <c r="AA83" s="17">
        <v>6.0488E-2</v>
      </c>
      <c r="AB83" s="17">
        <v>6.0523E-2</v>
      </c>
      <c r="AC83" s="17">
        <v>6.0557E-2</v>
      </c>
      <c r="AD83" s="17">
        <v>6.0609999999999997E-2</v>
      </c>
      <c r="AE83" s="17">
        <v>6.0666999999999999E-2</v>
      </c>
      <c r="AF83" s="17">
        <v>6.0717E-2</v>
      </c>
      <c r="AG83" s="17">
        <v>6.0749999999999998E-2</v>
      </c>
      <c r="AH83" s="17">
        <v>6.0762999999999998E-2</v>
      </c>
      <c r="AI83" s="17">
        <v>6.0782999999999997E-2</v>
      </c>
      <c r="AJ83" s="17">
        <v>6.0798999999999999E-2</v>
      </c>
      <c r="AK83" s="49">
        <v>-1.323E-3</v>
      </c>
    </row>
    <row r="84" spans="1:37" ht="15" customHeight="1">
      <c r="A84" s="11" t="s">
        <v>164</v>
      </c>
      <c r="B84" s="15" t="s">
        <v>148</v>
      </c>
      <c r="C84" s="17">
        <v>0.32080900000000001</v>
      </c>
      <c r="D84" s="17">
        <v>0.33267099999999999</v>
      </c>
      <c r="E84" s="17">
        <v>0.32626699999999997</v>
      </c>
      <c r="F84" s="17">
        <v>0.31799300000000003</v>
      </c>
      <c r="G84" s="17">
        <v>0.31176799999999999</v>
      </c>
      <c r="H84" s="17">
        <v>0.30602400000000002</v>
      </c>
      <c r="I84" s="17">
        <v>0.30252499999999999</v>
      </c>
      <c r="J84" s="17">
        <v>0.30300700000000003</v>
      </c>
      <c r="K84" s="17">
        <v>0.30859500000000001</v>
      </c>
      <c r="L84" s="17">
        <v>0.310502</v>
      </c>
      <c r="M84" s="17">
        <v>0.31395699999999999</v>
      </c>
      <c r="N84" s="17">
        <v>0.31819500000000001</v>
      </c>
      <c r="O84" s="17">
        <v>0.32161600000000001</v>
      </c>
      <c r="P84" s="17">
        <v>0.32261000000000001</v>
      </c>
      <c r="Q84" s="17">
        <v>0.323743</v>
      </c>
      <c r="R84" s="17">
        <v>0.32711200000000001</v>
      </c>
      <c r="S84" s="17">
        <v>0.327403</v>
      </c>
      <c r="T84" s="17">
        <v>0.328934</v>
      </c>
      <c r="U84" s="17">
        <v>0.32957799999999998</v>
      </c>
      <c r="V84" s="17">
        <v>0.33072099999999999</v>
      </c>
      <c r="W84" s="17">
        <v>0.33083499999999999</v>
      </c>
      <c r="X84" s="17">
        <v>0.332208</v>
      </c>
      <c r="Y84" s="17">
        <v>0.33368999999999999</v>
      </c>
      <c r="Z84" s="17">
        <v>0.33590500000000001</v>
      </c>
      <c r="AA84" s="17">
        <v>0.33801500000000001</v>
      </c>
      <c r="AB84" s="17">
        <v>0.34078999999999998</v>
      </c>
      <c r="AC84" s="17">
        <v>0.342611</v>
      </c>
      <c r="AD84" s="17">
        <v>0.34544599999999998</v>
      </c>
      <c r="AE84" s="17">
        <v>0.34789900000000001</v>
      </c>
      <c r="AF84" s="17">
        <v>0.34971799999999997</v>
      </c>
      <c r="AG84" s="17">
        <v>0.35206799999999999</v>
      </c>
      <c r="AH84" s="17">
        <v>0.35487999999999997</v>
      </c>
      <c r="AI84" s="17">
        <v>0.35802099999999998</v>
      </c>
      <c r="AJ84" s="17">
        <v>0.36103800000000003</v>
      </c>
      <c r="AK84" s="49">
        <v>2.5600000000000002E-3</v>
      </c>
    </row>
    <row r="85" spans="1:37" ht="15" customHeight="1">
      <c r="B85" s="14" t="s">
        <v>149</v>
      </c>
      <c r="C85" s="18">
        <v>14.387494</v>
      </c>
      <c r="D85" s="18">
        <v>14.439582</v>
      </c>
      <c r="E85" s="18">
        <v>14.528051</v>
      </c>
      <c r="F85" s="18">
        <v>14.375638</v>
      </c>
      <c r="G85" s="18">
        <v>14.236257999999999</v>
      </c>
      <c r="H85" s="18">
        <v>14.102266</v>
      </c>
      <c r="I85" s="18">
        <v>13.925094</v>
      </c>
      <c r="J85" s="18">
        <v>13.742229</v>
      </c>
      <c r="K85" s="18">
        <v>13.56677</v>
      </c>
      <c r="L85" s="18">
        <v>13.416969999999999</v>
      </c>
      <c r="M85" s="18">
        <v>13.277055000000001</v>
      </c>
      <c r="N85" s="18">
        <v>13.161163999999999</v>
      </c>
      <c r="O85" s="18">
        <v>13.038962</v>
      </c>
      <c r="P85" s="18">
        <v>12.91987</v>
      </c>
      <c r="Q85" s="18">
        <v>12.813753</v>
      </c>
      <c r="R85" s="18">
        <v>12.716784000000001</v>
      </c>
      <c r="S85" s="18">
        <v>12.629751000000001</v>
      </c>
      <c r="T85" s="18">
        <v>12.562429</v>
      </c>
      <c r="U85" s="18">
        <v>12.503926</v>
      </c>
      <c r="V85" s="18">
        <v>12.474881</v>
      </c>
      <c r="W85" s="18">
        <v>12.461569000000001</v>
      </c>
      <c r="X85" s="18">
        <v>12.463853</v>
      </c>
      <c r="Y85" s="18">
        <v>12.472775</v>
      </c>
      <c r="Z85" s="18">
        <v>12.487916999999999</v>
      </c>
      <c r="AA85" s="18">
        <v>12.513312000000001</v>
      </c>
      <c r="AB85" s="18">
        <v>12.546438999999999</v>
      </c>
      <c r="AC85" s="18">
        <v>12.591713</v>
      </c>
      <c r="AD85" s="18">
        <v>12.645458</v>
      </c>
      <c r="AE85" s="18">
        <v>12.708558999999999</v>
      </c>
      <c r="AF85" s="18">
        <v>12.771045000000001</v>
      </c>
      <c r="AG85" s="18">
        <v>12.840629</v>
      </c>
      <c r="AH85" s="18">
        <v>12.914635000000001</v>
      </c>
      <c r="AI85" s="18">
        <v>12.990807</v>
      </c>
      <c r="AJ85" s="18">
        <v>13.065372</v>
      </c>
      <c r="AK85" s="51">
        <v>-3.1199999999999999E-3</v>
      </c>
    </row>
    <row r="86" spans="1:37" ht="15" customHeight="1" thickBot="1"/>
    <row r="87" spans="1:37" ht="15" customHeight="1">
      <c r="B87" s="66" t="s">
        <v>165</v>
      </c>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7"/>
      <c r="AI87" s="67"/>
      <c r="AJ87" s="67"/>
      <c r="AK87" s="67"/>
    </row>
    <row r="88" spans="1:37" ht="15" customHeight="1">
      <c r="B88" s="19" t="s">
        <v>166</v>
      </c>
    </row>
    <row r="89" spans="1:37" ht="15" customHeight="1">
      <c r="B89" s="19" t="s">
        <v>167</v>
      </c>
    </row>
    <row r="90" spans="1:37" ht="15" customHeight="1">
      <c r="B90" s="19" t="s">
        <v>168</v>
      </c>
    </row>
    <row r="91" spans="1:37" ht="15" customHeight="1">
      <c r="B91" s="19" t="s">
        <v>169</v>
      </c>
    </row>
    <row r="92" spans="1:37" ht="15" customHeight="1">
      <c r="B92" s="19" t="s">
        <v>170</v>
      </c>
    </row>
    <row r="93" spans="1:37" ht="15" customHeight="1">
      <c r="B93" s="19" t="s">
        <v>171</v>
      </c>
    </row>
    <row r="94" spans="1:37" ht="15" customHeight="1">
      <c r="B94" s="19" t="s">
        <v>172</v>
      </c>
    </row>
    <row r="95" spans="1:37" ht="15" customHeight="1">
      <c r="B95" s="19" t="s">
        <v>173</v>
      </c>
    </row>
    <row r="96" spans="1:37" ht="15" customHeight="1">
      <c r="B96" s="19" t="s">
        <v>174</v>
      </c>
    </row>
    <row r="97" spans="2:2" ht="15" customHeight="1">
      <c r="B97" s="19" t="s">
        <v>175</v>
      </c>
    </row>
    <row r="98" spans="2:2" ht="15" customHeight="1">
      <c r="B98" s="19" t="s">
        <v>176</v>
      </c>
    </row>
    <row r="99" spans="2:2" ht="15" customHeight="1">
      <c r="B99" s="19" t="s">
        <v>177</v>
      </c>
    </row>
    <row r="100" spans="2:2" ht="15" customHeight="1">
      <c r="B100" s="19" t="s">
        <v>178</v>
      </c>
    </row>
    <row r="101" spans="2:2" ht="15" customHeight="1">
      <c r="B101" s="19" t="s">
        <v>179</v>
      </c>
    </row>
    <row r="102" spans="2:2" ht="15" customHeight="1">
      <c r="B102" s="19" t="s">
        <v>180</v>
      </c>
    </row>
    <row r="103" spans="2:2" ht="15" customHeight="1">
      <c r="B103" t="s">
        <v>181</v>
      </c>
    </row>
    <row r="104" spans="2:2" ht="15" customHeight="1">
      <c r="B104" s="19" t="s">
        <v>182</v>
      </c>
    </row>
    <row r="105" spans="2:2" ht="15" customHeight="1">
      <c r="B105" s="19" t="s">
        <v>183</v>
      </c>
    </row>
    <row r="106" spans="2:2" ht="15" customHeight="1">
      <c r="B106" s="19" t="s">
        <v>184</v>
      </c>
    </row>
    <row r="107" spans="2:2" ht="15" customHeight="1">
      <c r="B107" s="19" t="s">
        <v>185</v>
      </c>
    </row>
  </sheetData>
  <mergeCells count="1">
    <mergeCell ref="B87:AK87"/>
  </mergeCells>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214"/>
  <sheetViews>
    <sheetView workbookViewId="0">
      <pane xSplit="2" ySplit="1" topLeftCell="C37" activePane="bottomRight" state="frozen"/>
      <selection activeCell="B46" sqref="B46"/>
      <selection pane="topRight" activeCell="B46" sqref="B46"/>
      <selection pane="bottomLeft" activeCell="B46" sqref="B46"/>
      <selection pane="bottomRight" activeCell="C43" sqref="C43"/>
    </sheetView>
  </sheetViews>
  <sheetFormatPr defaultColWidth="8.85546875" defaultRowHeight="15" customHeight="1"/>
  <cols>
    <col min="1" max="1" width="20.85546875" style="58" hidden="1" customWidth="1"/>
    <col min="2" max="2" width="45.7109375" style="58" customWidth="1"/>
  </cols>
  <sheetData>
    <row r="1" spans="1:37" ht="15" customHeight="1" thickBot="1">
      <c r="B1" s="8" t="s">
        <v>45</v>
      </c>
      <c r="C1" s="9">
        <v>2017</v>
      </c>
      <c r="D1" s="9">
        <v>2018</v>
      </c>
      <c r="E1" s="9">
        <v>2019</v>
      </c>
      <c r="F1" s="9">
        <v>2020</v>
      </c>
      <c r="G1" s="9">
        <v>2021</v>
      </c>
      <c r="H1" s="9">
        <v>2022</v>
      </c>
      <c r="I1" s="9">
        <v>2023</v>
      </c>
      <c r="J1" s="9">
        <v>2024</v>
      </c>
      <c r="K1" s="9">
        <v>2025</v>
      </c>
      <c r="L1" s="9">
        <v>2026</v>
      </c>
      <c r="M1" s="9">
        <v>2027</v>
      </c>
      <c r="N1" s="9">
        <v>2028</v>
      </c>
      <c r="O1" s="9">
        <v>2029</v>
      </c>
      <c r="P1" s="9">
        <v>2030</v>
      </c>
      <c r="Q1" s="9">
        <v>2031</v>
      </c>
      <c r="R1" s="9">
        <v>2032</v>
      </c>
      <c r="S1" s="9">
        <v>2033</v>
      </c>
      <c r="T1" s="9">
        <v>2034</v>
      </c>
      <c r="U1" s="9">
        <v>2035</v>
      </c>
      <c r="V1" s="9">
        <v>2036</v>
      </c>
      <c r="W1" s="9">
        <v>2037</v>
      </c>
      <c r="X1" s="9">
        <v>2038</v>
      </c>
      <c r="Y1" s="9">
        <v>2039</v>
      </c>
      <c r="Z1" s="9">
        <v>2040</v>
      </c>
      <c r="AA1" s="9">
        <v>2041</v>
      </c>
      <c r="AB1" s="9">
        <v>2042</v>
      </c>
      <c r="AC1" s="9">
        <v>2043</v>
      </c>
      <c r="AD1" s="9">
        <v>2044</v>
      </c>
      <c r="AE1" s="9">
        <v>2045</v>
      </c>
      <c r="AF1" s="9">
        <v>2046</v>
      </c>
      <c r="AG1" s="9">
        <v>2047</v>
      </c>
      <c r="AH1" s="9">
        <v>2048</v>
      </c>
      <c r="AI1" s="9">
        <v>2049</v>
      </c>
      <c r="AJ1" s="9">
        <v>2050</v>
      </c>
    </row>
    <row r="2" spans="1:37" ht="15" customHeight="1" thickTop="1"/>
    <row r="3" spans="1:37" ht="15" customHeight="1">
      <c r="C3" s="10" t="s">
        <v>46</v>
      </c>
      <c r="D3" s="10" t="s">
        <v>6</v>
      </c>
      <c r="E3" s="10"/>
      <c r="F3" s="10"/>
      <c r="G3" s="10"/>
    </row>
    <row r="4" spans="1:37" ht="15" customHeight="1">
      <c r="C4" s="10" t="s">
        <v>47</v>
      </c>
      <c r="D4" s="10" t="s">
        <v>48</v>
      </c>
      <c r="E4" s="10"/>
      <c r="F4" s="10"/>
      <c r="G4" s="10" t="s">
        <v>49</v>
      </c>
    </row>
    <row r="5" spans="1:37" ht="15" customHeight="1">
      <c r="C5" s="10" t="s">
        <v>50</v>
      </c>
      <c r="D5" s="10" t="s">
        <v>51</v>
      </c>
      <c r="E5" s="10"/>
      <c r="F5" s="10"/>
      <c r="G5" s="10"/>
    </row>
    <row r="6" spans="1:37" ht="15" customHeight="1">
      <c r="C6" s="10" t="s">
        <v>52</v>
      </c>
      <c r="D6" s="10"/>
      <c r="E6" s="10" t="s">
        <v>53</v>
      </c>
      <c r="F6" s="10"/>
      <c r="G6" s="10"/>
    </row>
    <row r="10" spans="1:37" ht="15" customHeight="1">
      <c r="A10" s="11" t="s">
        <v>186</v>
      </c>
      <c r="B10" s="12" t="s">
        <v>187</v>
      </c>
    </row>
    <row r="11" spans="1:37" ht="15" customHeight="1">
      <c r="B11" s="8"/>
    </row>
    <row r="12" spans="1:37" ht="15" customHeight="1">
      <c r="B12" s="8"/>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t="s">
        <v>56</v>
      </c>
    </row>
    <row r="13" spans="1:37" ht="15" customHeight="1" thickBot="1">
      <c r="B13" s="9" t="s">
        <v>188</v>
      </c>
      <c r="C13" s="9">
        <v>2017</v>
      </c>
      <c r="D13" s="9">
        <v>2018</v>
      </c>
      <c r="E13" s="9">
        <v>2019</v>
      </c>
      <c r="F13" s="9">
        <v>2020</v>
      </c>
      <c r="G13" s="9">
        <v>2021</v>
      </c>
      <c r="H13" s="9">
        <v>2022</v>
      </c>
      <c r="I13" s="9">
        <v>2023</v>
      </c>
      <c r="J13" s="9">
        <v>2024</v>
      </c>
      <c r="K13" s="9">
        <v>2025</v>
      </c>
      <c r="L13" s="9">
        <v>2026</v>
      </c>
      <c r="M13" s="9">
        <v>2027</v>
      </c>
      <c r="N13" s="9">
        <v>2028</v>
      </c>
      <c r="O13" s="9">
        <v>2029</v>
      </c>
      <c r="P13" s="9">
        <v>2030</v>
      </c>
      <c r="Q13" s="9">
        <v>2031</v>
      </c>
      <c r="R13" s="9">
        <v>2032</v>
      </c>
      <c r="S13" s="9">
        <v>2033</v>
      </c>
      <c r="T13" s="9">
        <v>2034</v>
      </c>
      <c r="U13" s="9">
        <v>2035</v>
      </c>
      <c r="V13" s="9">
        <v>2036</v>
      </c>
      <c r="W13" s="9">
        <v>2037</v>
      </c>
      <c r="X13" s="9">
        <v>2038</v>
      </c>
      <c r="Y13" s="9">
        <v>2039</v>
      </c>
      <c r="Z13" s="9">
        <v>2040</v>
      </c>
      <c r="AA13" s="9">
        <v>2041</v>
      </c>
      <c r="AB13" s="9">
        <v>2042</v>
      </c>
      <c r="AC13" s="9">
        <v>2043</v>
      </c>
      <c r="AD13" s="9">
        <v>2044</v>
      </c>
      <c r="AE13" s="9">
        <v>2045</v>
      </c>
      <c r="AF13" s="9">
        <v>2046</v>
      </c>
      <c r="AG13" s="9">
        <v>2047</v>
      </c>
      <c r="AH13" s="9">
        <v>2048</v>
      </c>
      <c r="AI13" s="9">
        <v>2049</v>
      </c>
      <c r="AJ13" s="9">
        <v>2050</v>
      </c>
      <c r="AK13" s="9">
        <v>2050</v>
      </c>
    </row>
    <row r="14" spans="1:37" ht="15" customHeight="1" thickTop="1"/>
    <row r="15" spans="1:37" ht="15" customHeight="1">
      <c r="A15" s="11" t="s">
        <v>189</v>
      </c>
      <c r="B15" s="14" t="s">
        <v>190</v>
      </c>
      <c r="C15" s="52">
        <v>6.4072519999999997</v>
      </c>
      <c r="D15" s="52">
        <v>8.3736029999999992</v>
      </c>
      <c r="E15" s="52">
        <v>8.4071540000000002</v>
      </c>
      <c r="F15" s="52">
        <v>9.0137289999999997</v>
      </c>
      <c r="G15" s="52">
        <v>8.8692430000000009</v>
      </c>
      <c r="H15" s="52">
        <v>8.7947410000000001</v>
      </c>
      <c r="I15" s="52">
        <v>8.9261479999999995</v>
      </c>
      <c r="J15" s="52">
        <v>9.0693950000000001</v>
      </c>
      <c r="K15" s="52">
        <v>9.2090300000000003</v>
      </c>
      <c r="L15" s="52">
        <v>9.4135489999999997</v>
      </c>
      <c r="M15" s="52">
        <v>9.6769660000000002</v>
      </c>
      <c r="N15" s="52">
        <v>9.8797709999999999</v>
      </c>
      <c r="O15" s="52">
        <v>10.242647</v>
      </c>
      <c r="P15" s="52">
        <v>10.307064</v>
      </c>
      <c r="Q15" s="52">
        <v>10.437167000000001</v>
      </c>
      <c r="R15" s="52">
        <v>10.648626</v>
      </c>
      <c r="S15" s="52">
        <v>10.765126</v>
      </c>
      <c r="T15" s="52">
        <v>10.853281000000001</v>
      </c>
      <c r="U15" s="52">
        <v>10.990458</v>
      </c>
      <c r="V15" s="52">
        <v>11.161595999999999</v>
      </c>
      <c r="W15" s="52">
        <v>11.183837</v>
      </c>
      <c r="X15" s="52">
        <v>11.290907000000001</v>
      </c>
      <c r="Y15" s="52">
        <v>11.389704</v>
      </c>
      <c r="Z15" s="52">
        <v>11.448588000000001</v>
      </c>
      <c r="AA15" s="52">
        <v>11.511438999999999</v>
      </c>
      <c r="AB15" s="52">
        <v>11.633391</v>
      </c>
      <c r="AC15" s="52">
        <v>11.690496</v>
      </c>
      <c r="AD15" s="52">
        <v>11.670795</v>
      </c>
      <c r="AE15" s="52">
        <v>11.756205</v>
      </c>
      <c r="AF15" s="52">
        <v>11.7506</v>
      </c>
      <c r="AG15" s="52">
        <v>11.777502</v>
      </c>
      <c r="AH15" s="52">
        <v>11.859650999999999</v>
      </c>
      <c r="AI15" s="52">
        <v>11.842397</v>
      </c>
      <c r="AJ15" s="52">
        <v>11.83466</v>
      </c>
      <c r="AK15" s="51">
        <v>1.0869999999999999E-2</v>
      </c>
    </row>
    <row r="17" spans="1:37" ht="15" customHeight="1">
      <c r="B17" s="14" t="s">
        <v>191</v>
      </c>
    </row>
    <row r="18" spans="1:37" ht="15" customHeight="1">
      <c r="A18" s="11" t="s">
        <v>192</v>
      </c>
      <c r="B18" s="15" t="s">
        <v>193</v>
      </c>
      <c r="C18" s="50">
        <v>9.5472789999999996</v>
      </c>
      <c r="D18" s="50">
        <v>10.190569</v>
      </c>
      <c r="E18" s="50">
        <v>10.438098999999999</v>
      </c>
      <c r="F18" s="50">
        <v>10.790193</v>
      </c>
      <c r="G18" s="50">
        <v>10.983091</v>
      </c>
      <c r="H18" s="50">
        <v>11.172456</v>
      </c>
      <c r="I18" s="50">
        <v>11.40348</v>
      </c>
      <c r="J18" s="50">
        <v>11.628451</v>
      </c>
      <c r="K18" s="50">
        <v>11.844325</v>
      </c>
      <c r="L18" s="50">
        <v>12.064339</v>
      </c>
      <c r="M18" s="50">
        <v>12.289833</v>
      </c>
      <c r="N18" s="50">
        <v>12.496699</v>
      </c>
      <c r="O18" s="50">
        <v>12.729668</v>
      </c>
      <c r="P18" s="50">
        <v>12.895953</v>
      </c>
      <c r="Q18" s="50">
        <v>13.069399000000001</v>
      </c>
      <c r="R18" s="50">
        <v>13.251818999999999</v>
      </c>
      <c r="S18" s="50">
        <v>13.410335999999999</v>
      </c>
      <c r="T18" s="50">
        <v>13.557912</v>
      </c>
      <c r="U18" s="50">
        <v>13.711077</v>
      </c>
      <c r="V18" s="50">
        <v>13.864549999999999</v>
      </c>
      <c r="W18" s="50">
        <v>13.983489000000001</v>
      </c>
      <c r="X18" s="50">
        <v>14.114743000000001</v>
      </c>
      <c r="Y18" s="50">
        <v>14.239988</v>
      </c>
      <c r="Z18" s="50">
        <v>14.352982000000001</v>
      </c>
      <c r="AA18" s="50">
        <v>14.462063000000001</v>
      </c>
      <c r="AB18" s="50">
        <v>14.579583</v>
      </c>
      <c r="AC18" s="50">
        <v>14.680387</v>
      </c>
      <c r="AD18" s="50">
        <v>14.762219999999999</v>
      </c>
      <c r="AE18" s="50">
        <v>14.861527000000001</v>
      </c>
      <c r="AF18" s="50">
        <v>14.939385</v>
      </c>
      <c r="AG18" s="50">
        <v>15.020659999999999</v>
      </c>
      <c r="AH18" s="50">
        <v>15.10899</v>
      </c>
      <c r="AI18" s="50">
        <v>15.175922999999999</v>
      </c>
      <c r="AJ18" s="50">
        <v>15.242027999999999</v>
      </c>
      <c r="AK18" s="49">
        <v>1.2661E-2</v>
      </c>
    </row>
    <row r="19" spans="1:37" ht="15" customHeight="1">
      <c r="A19" s="11" t="s">
        <v>194</v>
      </c>
      <c r="B19" s="15" t="s">
        <v>195</v>
      </c>
      <c r="C19" s="50">
        <v>10.445128</v>
      </c>
      <c r="D19" s="50">
        <v>11.853942999999999</v>
      </c>
      <c r="E19" s="50">
        <v>12.737541999999999</v>
      </c>
      <c r="F19" s="50">
        <v>13.383433</v>
      </c>
      <c r="G19" s="50">
        <v>13.826231</v>
      </c>
      <c r="H19" s="50">
        <v>14.16826</v>
      </c>
      <c r="I19" s="50">
        <v>14.458601</v>
      </c>
      <c r="J19" s="50">
        <v>14.709557999999999</v>
      </c>
      <c r="K19" s="50">
        <v>14.935437</v>
      </c>
      <c r="L19" s="50">
        <v>15.148963999999999</v>
      </c>
      <c r="M19" s="50">
        <v>15.356094000000001</v>
      </c>
      <c r="N19" s="50">
        <v>15.554306</v>
      </c>
      <c r="O19" s="50">
        <v>15.756933</v>
      </c>
      <c r="P19" s="50">
        <v>15.942156000000001</v>
      </c>
      <c r="Q19" s="50">
        <v>16.129266999999999</v>
      </c>
      <c r="R19" s="50">
        <v>16.319327999999999</v>
      </c>
      <c r="S19" s="50">
        <v>16.504269000000001</v>
      </c>
      <c r="T19" s="50">
        <v>16.687474999999999</v>
      </c>
      <c r="U19" s="50">
        <v>16.873083000000001</v>
      </c>
      <c r="V19" s="50">
        <v>17.059958999999999</v>
      </c>
      <c r="W19" s="50">
        <v>17.239343999999999</v>
      </c>
      <c r="X19" s="50">
        <v>17.422947000000001</v>
      </c>
      <c r="Y19" s="50">
        <v>17.606134000000001</v>
      </c>
      <c r="Z19" s="50">
        <v>17.787306000000001</v>
      </c>
      <c r="AA19" s="50">
        <v>17.968565000000002</v>
      </c>
      <c r="AB19" s="50">
        <v>18.152902999999998</v>
      </c>
      <c r="AC19" s="50">
        <v>18.333981000000001</v>
      </c>
      <c r="AD19" s="50">
        <v>18.511208</v>
      </c>
      <c r="AE19" s="50">
        <v>18.693680000000001</v>
      </c>
      <c r="AF19" s="50">
        <v>18.871608999999999</v>
      </c>
      <c r="AG19" s="50">
        <v>19.051179999999999</v>
      </c>
      <c r="AH19" s="50">
        <v>19.233357999999999</v>
      </c>
      <c r="AI19" s="50">
        <v>19.410834999999999</v>
      </c>
      <c r="AJ19" s="50">
        <v>19.588753000000001</v>
      </c>
      <c r="AK19" s="49">
        <v>1.5821000000000002E-2</v>
      </c>
    </row>
    <row r="20" spans="1:37" ht="15" customHeight="1">
      <c r="A20" s="11" t="s">
        <v>196</v>
      </c>
      <c r="B20" s="15" t="s">
        <v>197</v>
      </c>
      <c r="C20" s="50">
        <v>10.445128</v>
      </c>
      <c r="D20" s="50">
        <v>11.853942999999999</v>
      </c>
      <c r="E20" s="50">
        <v>12.737541999999999</v>
      </c>
      <c r="F20" s="50">
        <v>13.383433</v>
      </c>
      <c r="G20" s="50">
        <v>13.826231</v>
      </c>
      <c r="H20" s="50">
        <v>14.16826</v>
      </c>
      <c r="I20" s="50">
        <v>14.458601</v>
      </c>
      <c r="J20" s="50">
        <v>14.709557999999999</v>
      </c>
      <c r="K20" s="50">
        <v>14.935437</v>
      </c>
      <c r="L20" s="50">
        <v>15.148963999999999</v>
      </c>
      <c r="M20" s="50">
        <v>15.356094000000001</v>
      </c>
      <c r="N20" s="50">
        <v>15.554306</v>
      </c>
      <c r="O20" s="50">
        <v>15.756933</v>
      </c>
      <c r="P20" s="50">
        <v>15.942156000000001</v>
      </c>
      <c r="Q20" s="50">
        <v>16.129266999999999</v>
      </c>
      <c r="R20" s="50">
        <v>16.319327999999999</v>
      </c>
      <c r="S20" s="50">
        <v>16.504269000000001</v>
      </c>
      <c r="T20" s="50">
        <v>16.687474999999999</v>
      </c>
      <c r="U20" s="50">
        <v>16.873083000000001</v>
      </c>
      <c r="V20" s="50">
        <v>17.059958999999999</v>
      </c>
      <c r="W20" s="50">
        <v>17.239343999999999</v>
      </c>
      <c r="X20" s="50">
        <v>17.422947000000001</v>
      </c>
      <c r="Y20" s="50">
        <v>17.606134000000001</v>
      </c>
      <c r="Z20" s="50">
        <v>17.787306000000001</v>
      </c>
      <c r="AA20" s="50">
        <v>17.968565000000002</v>
      </c>
      <c r="AB20" s="50">
        <v>18.152902999999998</v>
      </c>
      <c r="AC20" s="50">
        <v>18.333981000000001</v>
      </c>
      <c r="AD20" s="50">
        <v>18.511208</v>
      </c>
      <c r="AE20" s="50">
        <v>18.693680000000001</v>
      </c>
      <c r="AF20" s="50">
        <v>18.871608999999999</v>
      </c>
      <c r="AG20" s="50">
        <v>19.051179999999999</v>
      </c>
      <c r="AH20" s="50">
        <v>19.233357999999999</v>
      </c>
      <c r="AI20" s="50">
        <v>19.410834999999999</v>
      </c>
      <c r="AJ20" s="50">
        <v>19.588753000000001</v>
      </c>
      <c r="AK20" s="49">
        <v>1.5821000000000002E-2</v>
      </c>
    </row>
    <row r="22" spans="1:37" ht="15" customHeight="1">
      <c r="B22" s="14" t="s">
        <v>198</v>
      </c>
    </row>
    <row r="23" spans="1:37" ht="15" customHeight="1">
      <c r="A23" s="11" t="s">
        <v>199</v>
      </c>
      <c r="B23" s="15" t="s">
        <v>200</v>
      </c>
      <c r="C23" s="17">
        <v>0.84860100000000005</v>
      </c>
      <c r="D23" s="17">
        <v>0.85141299999999998</v>
      </c>
      <c r="E23" s="17">
        <v>0.85378500000000002</v>
      </c>
      <c r="F23" s="17">
        <v>0.85582800000000003</v>
      </c>
      <c r="G23" s="17">
        <v>0.857622</v>
      </c>
      <c r="H23" s="17">
        <v>0.85920099999999999</v>
      </c>
      <c r="I23" s="17">
        <v>0.86059399999999997</v>
      </c>
      <c r="J23" s="17">
        <v>0.86182599999999998</v>
      </c>
      <c r="K23" s="17">
        <v>0.86291799999999996</v>
      </c>
      <c r="L23" s="17">
        <v>0.86388900000000002</v>
      </c>
      <c r="M23" s="17">
        <v>0.86475400000000002</v>
      </c>
      <c r="N23" s="17">
        <v>0.86552799999999996</v>
      </c>
      <c r="O23" s="17">
        <v>0.86622200000000005</v>
      </c>
      <c r="P23" s="17">
        <v>0.86684600000000001</v>
      </c>
      <c r="Q23" s="17">
        <v>0.86740700000000004</v>
      </c>
      <c r="R23" s="17">
        <v>0.86791399999999996</v>
      </c>
      <c r="S23" s="17">
        <v>0.86837500000000001</v>
      </c>
      <c r="T23" s="17">
        <v>0.86879499999999998</v>
      </c>
      <c r="U23" s="17">
        <v>0.86917900000000003</v>
      </c>
      <c r="V23" s="17">
        <v>0.86953000000000003</v>
      </c>
      <c r="W23" s="17">
        <v>0.86985400000000002</v>
      </c>
      <c r="X23" s="17">
        <v>0.87015200000000004</v>
      </c>
      <c r="Y23" s="17">
        <v>0.87044999999999995</v>
      </c>
      <c r="Z23" s="17">
        <v>0.870749</v>
      </c>
      <c r="AA23" s="17">
        <v>0.87104800000000004</v>
      </c>
      <c r="AB23" s="17">
        <v>0.87134599999999995</v>
      </c>
      <c r="AC23" s="17">
        <v>0.871645</v>
      </c>
      <c r="AD23" s="17">
        <v>0.87194400000000005</v>
      </c>
      <c r="AE23" s="17">
        <v>0.87224299999999999</v>
      </c>
      <c r="AF23" s="17">
        <v>0.87254200000000004</v>
      </c>
      <c r="AG23" s="17">
        <v>0.87284200000000001</v>
      </c>
      <c r="AH23" s="17">
        <v>0.87314099999999994</v>
      </c>
      <c r="AI23" s="17">
        <v>0.87343999999999999</v>
      </c>
      <c r="AJ23" s="17">
        <v>0.87343999999999999</v>
      </c>
      <c r="AK23" s="49">
        <v>7.9799999999999999E-4</v>
      </c>
    </row>
    <row r="24" spans="1:37" ht="15" customHeight="1">
      <c r="A24" s="11" t="s">
        <v>201</v>
      </c>
      <c r="B24" s="15" t="s">
        <v>202</v>
      </c>
      <c r="C24" s="17">
        <v>0.81303400000000003</v>
      </c>
      <c r="D24" s="17">
        <v>0.81323199999999995</v>
      </c>
      <c r="E24" s="17">
        <v>0.81311199999999995</v>
      </c>
      <c r="F24" s="17">
        <v>0.81307600000000002</v>
      </c>
      <c r="G24" s="17">
        <v>0.813083</v>
      </c>
      <c r="H24" s="17">
        <v>0.81312300000000004</v>
      </c>
      <c r="I24" s="17">
        <v>0.81317799999999996</v>
      </c>
      <c r="J24" s="17">
        <v>0.81324399999999997</v>
      </c>
      <c r="K24" s="17">
        <v>0.81331399999999998</v>
      </c>
      <c r="L24" s="17">
        <v>0.81339399999999995</v>
      </c>
      <c r="M24" s="17">
        <v>0.81347499999999995</v>
      </c>
      <c r="N24" s="17">
        <v>0.81355</v>
      </c>
      <c r="O24" s="17">
        <v>0.81362500000000004</v>
      </c>
      <c r="P24" s="17">
        <v>0.81369899999999995</v>
      </c>
      <c r="Q24" s="17">
        <v>0.81377200000000005</v>
      </c>
      <c r="R24" s="17">
        <v>0.81384599999999996</v>
      </c>
      <c r="S24" s="17">
        <v>0.81391999999999998</v>
      </c>
      <c r="T24" s="17">
        <v>0.81399299999999997</v>
      </c>
      <c r="U24" s="17">
        <v>0.81406599999999996</v>
      </c>
      <c r="V24" s="17">
        <v>0.81413899999999995</v>
      </c>
      <c r="W24" s="17">
        <v>0.81421100000000002</v>
      </c>
      <c r="X24" s="17">
        <v>0.81428199999999995</v>
      </c>
      <c r="Y24" s="17">
        <v>0.81435299999999999</v>
      </c>
      <c r="Z24" s="17">
        <v>0.81442499999999995</v>
      </c>
      <c r="AA24" s="17">
        <v>0.814496</v>
      </c>
      <c r="AB24" s="17">
        <v>0.81456700000000004</v>
      </c>
      <c r="AC24" s="17">
        <v>0.81463799999999997</v>
      </c>
      <c r="AD24" s="17">
        <v>0.81471000000000005</v>
      </c>
      <c r="AE24" s="17">
        <v>0.81478099999999998</v>
      </c>
      <c r="AF24" s="17">
        <v>0.81485200000000002</v>
      </c>
      <c r="AG24" s="17">
        <v>0.81492399999999998</v>
      </c>
      <c r="AH24" s="17">
        <v>0.81499500000000002</v>
      </c>
      <c r="AI24" s="17">
        <v>0.81506599999999996</v>
      </c>
      <c r="AJ24" s="17">
        <v>0.81506599999999996</v>
      </c>
      <c r="AK24" s="49">
        <v>6.9999999999999994E-5</v>
      </c>
    </row>
    <row r="26" spans="1:37" ht="15" customHeight="1">
      <c r="B26" s="14" t="s">
        <v>203</v>
      </c>
    </row>
    <row r="27" spans="1:37" ht="15" customHeight="1">
      <c r="B27" s="14" t="s">
        <v>204</v>
      </c>
    </row>
    <row r="28" spans="1:37" ht="15" customHeight="1">
      <c r="A28" s="11" t="s">
        <v>205</v>
      </c>
      <c r="B28" s="15" t="s">
        <v>206</v>
      </c>
      <c r="C28" s="16">
        <v>325.915863</v>
      </c>
      <c r="D28" s="16">
        <v>328.36496</v>
      </c>
      <c r="E28" s="16">
        <v>330.70339999999999</v>
      </c>
      <c r="F28" s="16">
        <v>333.052032</v>
      </c>
      <c r="G28" s="16">
        <v>335.38943499999999</v>
      </c>
      <c r="H28" s="16">
        <v>337.71182299999998</v>
      </c>
      <c r="I28" s="16">
        <v>340.01290899999998</v>
      </c>
      <c r="J28" s="16">
        <v>342.28939800000001</v>
      </c>
      <c r="K28" s="16">
        <v>344.53961199999998</v>
      </c>
      <c r="L28" s="16">
        <v>346.76464800000002</v>
      </c>
      <c r="M28" s="16">
        <v>348.957245</v>
      </c>
      <c r="N28" s="16">
        <v>351.11312900000001</v>
      </c>
      <c r="O28" s="16">
        <v>353.227936</v>
      </c>
      <c r="P28" s="16">
        <v>355.29925500000002</v>
      </c>
      <c r="Q28" s="16">
        <v>357.32492100000002</v>
      </c>
      <c r="R28" s="16">
        <v>359.30371100000002</v>
      </c>
      <c r="S28" s="16">
        <v>361.23538200000002</v>
      </c>
      <c r="T28" s="16">
        <v>363.120361</v>
      </c>
      <c r="U28" s="16">
        <v>364.95953400000002</v>
      </c>
      <c r="V28" s="16">
        <v>366.75424199999998</v>
      </c>
      <c r="W28" s="16">
        <v>368.506348</v>
      </c>
      <c r="X28" s="16">
        <v>370.21768200000002</v>
      </c>
      <c r="Y28" s="16">
        <v>371.890625</v>
      </c>
      <c r="Z28" s="16">
        <v>373.52771000000001</v>
      </c>
      <c r="AA28" s="16">
        <v>375.13192700000002</v>
      </c>
      <c r="AB28" s="16">
        <v>376.70654300000001</v>
      </c>
      <c r="AC28" s="16">
        <v>378.25518799999998</v>
      </c>
      <c r="AD28" s="16">
        <v>379.78213499999998</v>
      </c>
      <c r="AE28" s="16">
        <v>381.292145</v>
      </c>
      <c r="AF28" s="16">
        <v>382.78964200000001</v>
      </c>
      <c r="AG28" s="16">
        <v>384.27773999999999</v>
      </c>
      <c r="AH28" s="16">
        <v>385.76049799999998</v>
      </c>
      <c r="AI28" s="16">
        <v>387.24206500000003</v>
      </c>
      <c r="AJ28" s="16">
        <v>388.72586100000001</v>
      </c>
      <c r="AK28" s="49">
        <v>5.287E-3</v>
      </c>
    </row>
    <row r="29" spans="1:37" ht="15" customHeight="1">
      <c r="A29" s="11" t="s">
        <v>207</v>
      </c>
      <c r="B29" s="15" t="s">
        <v>208</v>
      </c>
      <c r="C29" s="16">
        <v>36.635300000000001</v>
      </c>
      <c r="D29" s="16">
        <v>37.020499999999998</v>
      </c>
      <c r="E29" s="16">
        <v>37.376499000000003</v>
      </c>
      <c r="F29" s="16">
        <v>37.731200999999999</v>
      </c>
      <c r="G29" s="16">
        <v>38.084301000000004</v>
      </c>
      <c r="H29" s="16">
        <v>38.435600000000001</v>
      </c>
      <c r="I29" s="16">
        <v>38.785702000000001</v>
      </c>
      <c r="J29" s="16">
        <v>39.134300000000003</v>
      </c>
      <c r="K29" s="16">
        <v>39.480801</v>
      </c>
      <c r="L29" s="16">
        <v>39.824500999999998</v>
      </c>
      <c r="M29" s="16">
        <v>40.164901999999998</v>
      </c>
      <c r="N29" s="16">
        <v>40.501499000000003</v>
      </c>
      <c r="O29" s="16">
        <v>40.833697999999998</v>
      </c>
      <c r="P29" s="16">
        <v>41.161301000000002</v>
      </c>
      <c r="Q29" s="16">
        <v>41.484000999999999</v>
      </c>
      <c r="R29" s="16">
        <v>41.8018</v>
      </c>
      <c r="S29" s="16">
        <v>42.114699999999999</v>
      </c>
      <c r="T29" s="16">
        <v>42.423000000000002</v>
      </c>
      <c r="U29" s="16">
        <v>42.727001000000001</v>
      </c>
      <c r="V29" s="16">
        <v>43.027000000000001</v>
      </c>
      <c r="W29" s="16">
        <v>43.323501999999998</v>
      </c>
      <c r="X29" s="16">
        <v>43.617001000000002</v>
      </c>
      <c r="Y29" s="16">
        <v>43.907699999999998</v>
      </c>
      <c r="Z29" s="16">
        <v>44.196201000000002</v>
      </c>
      <c r="AA29" s="16">
        <v>44.482700000000001</v>
      </c>
      <c r="AB29" s="16">
        <v>44.767798999999997</v>
      </c>
      <c r="AC29" s="16">
        <v>45.051498000000002</v>
      </c>
      <c r="AD29" s="16">
        <v>45.334301000000004</v>
      </c>
      <c r="AE29" s="16">
        <v>45.616501</v>
      </c>
      <c r="AF29" s="16">
        <v>45.898398999999998</v>
      </c>
      <c r="AG29" s="16">
        <v>46.180301999999998</v>
      </c>
      <c r="AH29" s="16">
        <v>46.462600999999999</v>
      </c>
      <c r="AI29" s="16">
        <v>46.745601999999998</v>
      </c>
      <c r="AJ29" s="16">
        <v>46.926898999999999</v>
      </c>
      <c r="AK29" s="49">
        <v>7.437E-3</v>
      </c>
    </row>
    <row r="30" spans="1:37" ht="15" customHeight="1">
      <c r="A30" s="11" t="s">
        <v>209</v>
      </c>
      <c r="B30" s="15" t="s">
        <v>210</v>
      </c>
      <c r="C30" s="16">
        <v>218.51828</v>
      </c>
      <c r="D30" s="16">
        <v>220.92337000000001</v>
      </c>
      <c r="E30" s="16">
        <v>223.293015</v>
      </c>
      <c r="F30" s="16">
        <v>225.624481</v>
      </c>
      <c r="G30" s="16">
        <v>227.87544299999999</v>
      </c>
      <c r="H30" s="16">
        <v>230.09162900000001</v>
      </c>
      <c r="I30" s="16">
        <v>232.270309</v>
      </c>
      <c r="J30" s="16">
        <v>234.408401</v>
      </c>
      <c r="K30" s="16">
        <v>236.50340299999999</v>
      </c>
      <c r="L30" s="16">
        <v>238.50779700000001</v>
      </c>
      <c r="M30" s="16">
        <v>240.471542</v>
      </c>
      <c r="N30" s="16">
        <v>242.39334099999999</v>
      </c>
      <c r="O30" s="16">
        <v>244.27140800000001</v>
      </c>
      <c r="P30" s="16">
        <v>246.104401</v>
      </c>
      <c r="Q30" s="16">
        <v>247.83586099999999</v>
      </c>
      <c r="R30" s="16">
        <v>249.523087</v>
      </c>
      <c r="S30" s="16">
        <v>251.166214</v>
      </c>
      <c r="T30" s="16">
        <v>252.76554899999999</v>
      </c>
      <c r="U30" s="16">
        <v>254.32131999999999</v>
      </c>
      <c r="V30" s="16">
        <v>255.77548200000001</v>
      </c>
      <c r="W30" s="16">
        <v>257.18585200000001</v>
      </c>
      <c r="X30" s="16">
        <v>258.55242900000002</v>
      </c>
      <c r="Y30" s="16">
        <v>259.875519</v>
      </c>
      <c r="Z30" s="16">
        <v>261.15564000000001</v>
      </c>
      <c r="AA30" s="16">
        <v>262.33441199999999</v>
      </c>
      <c r="AB30" s="16">
        <v>263.470032</v>
      </c>
      <c r="AC30" s="16">
        <v>264.56213400000001</v>
      </c>
      <c r="AD30" s="16">
        <v>265.61059599999999</v>
      </c>
      <c r="AE30" s="16">
        <v>266.61239599999999</v>
      </c>
      <c r="AF30" s="16">
        <v>267.49368299999998</v>
      </c>
      <c r="AG30" s="16">
        <v>268.31723</v>
      </c>
      <c r="AH30" s="16">
        <v>269.10873400000003</v>
      </c>
      <c r="AI30" s="16">
        <v>269.89547700000003</v>
      </c>
      <c r="AJ30" s="16">
        <v>270.69632000000001</v>
      </c>
      <c r="AK30" s="49">
        <v>6.3699999999999998E-3</v>
      </c>
    </row>
    <row r="31" spans="1:37" ht="15" customHeight="1">
      <c r="A31" s="11" t="s">
        <v>211</v>
      </c>
      <c r="B31" s="15" t="s">
        <v>212</v>
      </c>
      <c r="C31" s="16">
        <v>424.07015999999999</v>
      </c>
      <c r="D31" s="16">
        <v>427.80148300000002</v>
      </c>
      <c r="E31" s="16">
        <v>431.45648199999999</v>
      </c>
      <c r="F31" s="16">
        <v>435.03106700000001</v>
      </c>
      <c r="G31" s="16">
        <v>438.42877199999998</v>
      </c>
      <c r="H31" s="16">
        <v>441.74908399999998</v>
      </c>
      <c r="I31" s="16">
        <v>444.99130200000002</v>
      </c>
      <c r="J31" s="16">
        <v>448.15499899999998</v>
      </c>
      <c r="K31" s="16">
        <v>451.23928799999999</v>
      </c>
      <c r="L31" s="16">
        <v>454.13662699999998</v>
      </c>
      <c r="M31" s="16">
        <v>456.95474200000001</v>
      </c>
      <c r="N31" s="16">
        <v>459.69357300000001</v>
      </c>
      <c r="O31" s="16">
        <v>462.353363</v>
      </c>
      <c r="P31" s="16">
        <v>464.93392899999998</v>
      </c>
      <c r="Q31" s="16">
        <v>467.31066900000002</v>
      </c>
      <c r="R31" s="16">
        <v>469.60745200000002</v>
      </c>
      <c r="S31" s="16">
        <v>471.82504299999999</v>
      </c>
      <c r="T31" s="16">
        <v>473.96469100000002</v>
      </c>
      <c r="U31" s="16">
        <v>476.02716099999998</v>
      </c>
      <c r="V31" s="16">
        <v>477.88455199999999</v>
      </c>
      <c r="W31" s="16">
        <v>479.66339099999999</v>
      </c>
      <c r="X31" s="16">
        <v>481.36468500000001</v>
      </c>
      <c r="Y31" s="16">
        <v>482.99035600000002</v>
      </c>
      <c r="Z31" s="16">
        <v>484.54113799999999</v>
      </c>
      <c r="AA31" s="16">
        <v>485.88729899999998</v>
      </c>
      <c r="AB31" s="16">
        <v>487.15609699999999</v>
      </c>
      <c r="AC31" s="16">
        <v>488.35095200000001</v>
      </c>
      <c r="AD31" s="16">
        <v>489.47482300000001</v>
      </c>
      <c r="AE31" s="16">
        <v>490.526276</v>
      </c>
      <c r="AF31" s="16">
        <v>491.35308800000001</v>
      </c>
      <c r="AG31" s="16">
        <v>492.08837899999997</v>
      </c>
      <c r="AH31" s="16">
        <v>492.77105699999998</v>
      </c>
      <c r="AI31" s="16">
        <v>493.44274899999999</v>
      </c>
      <c r="AJ31" s="16">
        <v>494.13211100000001</v>
      </c>
      <c r="AK31" s="49">
        <v>4.5149999999999999E-3</v>
      </c>
    </row>
    <row r="32" spans="1:37" ht="15" customHeight="1">
      <c r="A32" s="11" t="s">
        <v>213</v>
      </c>
      <c r="B32" s="15" t="s">
        <v>214</v>
      </c>
      <c r="C32" s="16">
        <v>634.20495600000004</v>
      </c>
      <c r="D32" s="16">
        <v>636.79425000000003</v>
      </c>
      <c r="E32" s="16">
        <v>639.06109600000002</v>
      </c>
      <c r="F32" s="16">
        <v>641.00024399999995</v>
      </c>
      <c r="G32" s="16">
        <v>642.56573500000002</v>
      </c>
      <c r="H32" s="16">
        <v>643.83770800000002</v>
      </c>
      <c r="I32" s="16">
        <v>644.94006300000001</v>
      </c>
      <c r="J32" s="16">
        <v>645.94451900000001</v>
      </c>
      <c r="K32" s="16">
        <v>646.94030799999996</v>
      </c>
      <c r="L32" s="16">
        <v>647.87536599999999</v>
      </c>
      <c r="M32" s="16">
        <v>648.75286900000003</v>
      </c>
      <c r="N32" s="16">
        <v>649.57720900000004</v>
      </c>
      <c r="O32" s="16">
        <v>650.34802200000001</v>
      </c>
      <c r="P32" s="16">
        <v>651.09234600000002</v>
      </c>
      <c r="Q32" s="16">
        <v>651.77179000000001</v>
      </c>
      <c r="R32" s="16">
        <v>652.40765399999998</v>
      </c>
      <c r="S32" s="16">
        <v>652.98724400000003</v>
      </c>
      <c r="T32" s="16">
        <v>653.49932899999999</v>
      </c>
      <c r="U32" s="16">
        <v>653.93969700000002</v>
      </c>
      <c r="V32" s="16">
        <v>654.30737299999998</v>
      </c>
      <c r="W32" s="16">
        <v>654.60601799999995</v>
      </c>
      <c r="X32" s="16">
        <v>654.83569299999999</v>
      </c>
      <c r="Y32" s="16">
        <v>654.99517800000001</v>
      </c>
      <c r="Z32" s="16">
        <v>655.07330300000001</v>
      </c>
      <c r="AA32" s="16">
        <v>655.07141100000001</v>
      </c>
      <c r="AB32" s="16">
        <v>655.00683600000002</v>
      </c>
      <c r="AC32" s="16">
        <v>654.84973100000002</v>
      </c>
      <c r="AD32" s="16">
        <v>654.60833700000001</v>
      </c>
      <c r="AE32" s="16">
        <v>654.27923599999997</v>
      </c>
      <c r="AF32" s="16">
        <v>653.82940699999995</v>
      </c>
      <c r="AG32" s="16">
        <v>653.30267300000003</v>
      </c>
      <c r="AH32" s="16">
        <v>652.68481399999996</v>
      </c>
      <c r="AI32" s="16">
        <v>652.01037599999995</v>
      </c>
      <c r="AJ32" s="16">
        <v>651.27984600000002</v>
      </c>
      <c r="AK32" s="49">
        <v>7.0299999999999996E-4</v>
      </c>
    </row>
    <row r="33" spans="1:37" ht="15" customHeight="1">
      <c r="A33" s="11" t="s">
        <v>215</v>
      </c>
      <c r="B33" s="15" t="s">
        <v>216</v>
      </c>
      <c r="C33" s="16">
        <v>1235.5729980000001</v>
      </c>
      <c r="D33" s="16">
        <v>1265.0469969999999</v>
      </c>
      <c r="E33" s="16">
        <v>1294.498047</v>
      </c>
      <c r="F33" s="16">
        <v>1323.9239500000001</v>
      </c>
      <c r="G33" s="16">
        <v>1355.1610109999999</v>
      </c>
      <c r="H33" s="16">
        <v>1386.3759769999999</v>
      </c>
      <c r="I33" s="16">
        <v>1417.5660399999999</v>
      </c>
      <c r="J33" s="16">
        <v>1448.730957</v>
      </c>
      <c r="K33" s="16">
        <v>1479.8680420000001</v>
      </c>
      <c r="L33" s="16">
        <v>1512.948975</v>
      </c>
      <c r="M33" s="16">
        <v>1546.001953</v>
      </c>
      <c r="N33" s="16">
        <v>1579.0310059999999</v>
      </c>
      <c r="O33" s="16">
        <v>1612.0419919999999</v>
      </c>
      <c r="P33" s="16">
        <v>1645.0389399999999</v>
      </c>
      <c r="Q33" s="16">
        <v>1680.089966</v>
      </c>
      <c r="R33" s="16">
        <v>1715.123047</v>
      </c>
      <c r="S33" s="16">
        <v>1750.139038</v>
      </c>
      <c r="T33" s="16">
        <v>1785.140991</v>
      </c>
      <c r="U33" s="16">
        <v>1820.1290280000001</v>
      </c>
      <c r="V33" s="16">
        <v>1856.9279790000001</v>
      </c>
      <c r="W33" s="16">
        <v>1893.713013</v>
      </c>
      <c r="X33" s="16">
        <v>1930.4830320000001</v>
      </c>
      <c r="Y33" s="16">
        <v>1967.239014</v>
      </c>
      <c r="Z33" s="16">
        <v>2003.979004</v>
      </c>
      <c r="AA33" s="16">
        <v>2041.9799800000001</v>
      </c>
      <c r="AB33" s="16">
        <v>2079.9670409999999</v>
      </c>
      <c r="AC33" s="16">
        <v>2117.9379880000001</v>
      </c>
      <c r="AD33" s="16">
        <v>2155.8930660000001</v>
      </c>
      <c r="AE33" s="16">
        <v>2193.8278810000002</v>
      </c>
      <c r="AF33" s="16">
        <v>2232.468018</v>
      </c>
      <c r="AG33" s="16">
        <v>2271.0839839999999</v>
      </c>
      <c r="AH33" s="16">
        <v>2309.6879880000001</v>
      </c>
      <c r="AI33" s="16">
        <v>2348.2919919999999</v>
      </c>
      <c r="AJ33" s="16">
        <v>2386.906982</v>
      </c>
      <c r="AK33" s="49">
        <v>2.0038E-2</v>
      </c>
    </row>
    <row r="34" spans="1:37" ht="15" customHeight="1">
      <c r="A34" s="11" t="s">
        <v>217</v>
      </c>
      <c r="B34" s="15" t="s">
        <v>218</v>
      </c>
      <c r="C34" s="16">
        <v>239.819107</v>
      </c>
      <c r="D34" s="16">
        <v>243.62600699999999</v>
      </c>
      <c r="E34" s="16">
        <v>247.463303</v>
      </c>
      <c r="F34" s="16">
        <v>251.356506</v>
      </c>
      <c r="G34" s="16">
        <v>254.768494</v>
      </c>
      <c r="H34" s="16">
        <v>258.15121499999998</v>
      </c>
      <c r="I34" s="16">
        <v>261.53381300000001</v>
      </c>
      <c r="J34" s="16">
        <v>264.926086</v>
      </c>
      <c r="K34" s="16">
        <v>268.32888800000001</v>
      </c>
      <c r="L34" s="16">
        <v>271.39761399999998</v>
      </c>
      <c r="M34" s="16">
        <v>274.47820999999999</v>
      </c>
      <c r="N34" s="16">
        <v>277.57089200000001</v>
      </c>
      <c r="O34" s="16">
        <v>280.67208900000003</v>
      </c>
      <c r="P34" s="16">
        <v>283.776093</v>
      </c>
      <c r="Q34" s="16">
        <v>286.64898699999998</v>
      </c>
      <c r="R34" s="16">
        <v>289.528412</v>
      </c>
      <c r="S34" s="16">
        <v>292.41668700000002</v>
      </c>
      <c r="T34" s="16">
        <v>295.31478900000002</v>
      </c>
      <c r="U34" s="16">
        <v>298.21850599999999</v>
      </c>
      <c r="V34" s="16">
        <v>300.96640000000002</v>
      </c>
      <c r="W34" s="16">
        <v>303.72399899999999</v>
      </c>
      <c r="X34" s="16">
        <v>306.48599200000001</v>
      </c>
      <c r="Y34" s="16">
        <v>309.25149499999998</v>
      </c>
      <c r="Z34" s="16">
        <v>312.01901199999998</v>
      </c>
      <c r="AA34" s="16">
        <v>314.64639299999999</v>
      </c>
      <c r="AB34" s="16">
        <v>317.283997</v>
      </c>
      <c r="AC34" s="16">
        <v>319.92990099999997</v>
      </c>
      <c r="AD34" s="16">
        <v>322.58050500000002</v>
      </c>
      <c r="AE34" s="16">
        <v>325.23458900000003</v>
      </c>
      <c r="AF34" s="16">
        <v>327.66778599999998</v>
      </c>
      <c r="AG34" s="16">
        <v>330.10269199999999</v>
      </c>
      <c r="AH34" s="16">
        <v>332.540009</v>
      </c>
      <c r="AI34" s="16">
        <v>334.980591</v>
      </c>
      <c r="AJ34" s="16">
        <v>337.42300399999999</v>
      </c>
      <c r="AK34" s="49">
        <v>1.023E-2</v>
      </c>
    </row>
    <row r="35" spans="1:37" ht="15" customHeight="1">
      <c r="A35" s="11" t="s">
        <v>219</v>
      </c>
      <c r="B35" s="15" t="s">
        <v>220</v>
      </c>
      <c r="C35" s="16">
        <v>283.966949</v>
      </c>
      <c r="D35" s="16">
        <v>284.09274299999998</v>
      </c>
      <c r="E35" s="16">
        <v>284.08569299999999</v>
      </c>
      <c r="F35" s="16">
        <v>284.036743</v>
      </c>
      <c r="G35" s="16">
        <v>283.85732999999999</v>
      </c>
      <c r="H35" s="16">
        <v>283.58648699999998</v>
      </c>
      <c r="I35" s="16">
        <v>283.28619400000002</v>
      </c>
      <c r="J35" s="16">
        <v>282.90820300000001</v>
      </c>
      <c r="K35" s="16">
        <v>282.514771</v>
      </c>
      <c r="L35" s="16">
        <v>281.98602299999999</v>
      </c>
      <c r="M35" s="16">
        <v>281.40417500000001</v>
      </c>
      <c r="N35" s="16">
        <v>280.78417999999999</v>
      </c>
      <c r="O35" s="16">
        <v>280.14111300000002</v>
      </c>
      <c r="P35" s="16">
        <v>279.51861600000001</v>
      </c>
      <c r="Q35" s="16">
        <v>278.81866500000001</v>
      </c>
      <c r="R35" s="16">
        <v>278.09124800000001</v>
      </c>
      <c r="S35" s="16">
        <v>277.35281400000002</v>
      </c>
      <c r="T35" s="16">
        <v>276.62503099999998</v>
      </c>
      <c r="U35" s="16">
        <v>275.92275999999998</v>
      </c>
      <c r="V35" s="16">
        <v>275.22488399999997</v>
      </c>
      <c r="W35" s="16">
        <v>274.53198200000003</v>
      </c>
      <c r="X35" s="16">
        <v>273.85324100000003</v>
      </c>
      <c r="Y35" s="16">
        <v>273.19802900000002</v>
      </c>
      <c r="Z35" s="16">
        <v>272.57278400000001</v>
      </c>
      <c r="AA35" s="16">
        <v>271.965149</v>
      </c>
      <c r="AB35" s="16">
        <v>271.41427599999997</v>
      </c>
      <c r="AC35" s="16">
        <v>270.85751299999998</v>
      </c>
      <c r="AD35" s="16">
        <v>270.31564300000002</v>
      </c>
      <c r="AE35" s="16">
        <v>269.808807</v>
      </c>
      <c r="AF35" s="16">
        <v>269.25894199999999</v>
      </c>
      <c r="AG35" s="16">
        <v>268.75732399999998</v>
      </c>
      <c r="AH35" s="16">
        <v>268.23818999999997</v>
      </c>
      <c r="AI35" s="16">
        <v>267.74749800000001</v>
      </c>
      <c r="AJ35" s="16">
        <v>267.22180200000003</v>
      </c>
      <c r="AK35" s="49">
        <v>-1.9109999999999999E-3</v>
      </c>
    </row>
    <row r="36" spans="1:37" ht="15" customHeight="1">
      <c r="A36" s="11" t="s">
        <v>221</v>
      </c>
      <c r="B36" s="15" t="s">
        <v>222</v>
      </c>
      <c r="C36" s="16">
        <v>1418.9071039999999</v>
      </c>
      <c r="D36" s="16">
        <v>1424.540405</v>
      </c>
      <c r="E36" s="16">
        <v>1429.6586910000001</v>
      </c>
      <c r="F36" s="16">
        <v>1434.1889650000001</v>
      </c>
      <c r="G36" s="16">
        <v>1438.1188959999999</v>
      </c>
      <c r="H36" s="16">
        <v>1441.5008539999999</v>
      </c>
      <c r="I36" s="16">
        <v>1444.3666989999999</v>
      </c>
      <c r="J36" s="16">
        <v>1446.7482910000001</v>
      </c>
      <c r="K36" s="16">
        <v>1448.6674800000001</v>
      </c>
      <c r="L36" s="16">
        <v>1450.0898440000001</v>
      </c>
      <c r="M36" s="16">
        <v>1451.008789</v>
      </c>
      <c r="N36" s="16">
        <v>1451.470581</v>
      </c>
      <c r="O36" s="16">
        <v>1451.520874</v>
      </c>
      <c r="P36" s="16">
        <v>1451.195557</v>
      </c>
      <c r="Q36" s="16">
        <v>1450.4646</v>
      </c>
      <c r="R36" s="16">
        <v>1449.3110349999999</v>
      </c>
      <c r="S36" s="16">
        <v>1447.772217</v>
      </c>
      <c r="T36" s="16">
        <v>1445.8914789999999</v>
      </c>
      <c r="U36" s="16">
        <v>1443.6961670000001</v>
      </c>
      <c r="V36" s="16">
        <v>1441.165039</v>
      </c>
      <c r="W36" s="16">
        <v>1438.2822269999999</v>
      </c>
      <c r="X36" s="16">
        <v>1435.0756839999999</v>
      </c>
      <c r="Y36" s="16">
        <v>1431.5805660000001</v>
      </c>
      <c r="Z36" s="16">
        <v>1427.81897</v>
      </c>
      <c r="AA36" s="16">
        <v>1423.784058</v>
      </c>
      <c r="AB36" s="16">
        <v>1419.461548</v>
      </c>
      <c r="AC36" s="16">
        <v>1414.857544</v>
      </c>
      <c r="AD36" s="16">
        <v>1409.977905</v>
      </c>
      <c r="AE36" s="16">
        <v>1404.8291019999999</v>
      </c>
      <c r="AF36" s="16">
        <v>1399.3945309999999</v>
      </c>
      <c r="AG36" s="16">
        <v>1393.67749</v>
      </c>
      <c r="AH36" s="16">
        <v>1387.6949460000001</v>
      </c>
      <c r="AI36" s="16">
        <v>1381.4664310000001</v>
      </c>
      <c r="AJ36" s="16">
        <v>1375.001221</v>
      </c>
      <c r="AK36" s="49">
        <v>-1.1050000000000001E-3</v>
      </c>
    </row>
    <row r="37" spans="1:37" ht="15" customHeight="1">
      <c r="A37" s="11" t="s">
        <v>223</v>
      </c>
      <c r="B37" s="15" t="s">
        <v>224</v>
      </c>
      <c r="C37" s="16">
        <v>178.44650300000001</v>
      </c>
      <c r="D37" s="16">
        <v>178.325806</v>
      </c>
      <c r="E37" s="16">
        <v>178.16810599999999</v>
      </c>
      <c r="F37" s="16">
        <v>177.97569300000001</v>
      </c>
      <c r="G37" s="16">
        <v>177.74659700000001</v>
      </c>
      <c r="H37" s="16">
        <v>177.47950700000001</v>
      </c>
      <c r="I37" s="16">
        <v>177.17759699999999</v>
      </c>
      <c r="J37" s="16">
        <v>176.84410099999999</v>
      </c>
      <c r="K37" s="16">
        <v>176.48170500000001</v>
      </c>
      <c r="L37" s="16">
        <v>176.08959999999999</v>
      </c>
      <c r="M37" s="16">
        <v>175.66580200000001</v>
      </c>
      <c r="N37" s="16">
        <v>175.21170000000001</v>
      </c>
      <c r="O37" s="16">
        <v>174.72830200000001</v>
      </c>
      <c r="P37" s="16">
        <v>174.21620200000001</v>
      </c>
      <c r="Q37" s="16">
        <v>173.67520099999999</v>
      </c>
      <c r="R37" s="16">
        <v>173.10459900000001</v>
      </c>
      <c r="S37" s="16">
        <v>172.50520299999999</v>
      </c>
      <c r="T37" s="16">
        <v>171.87750199999999</v>
      </c>
      <c r="U37" s="16">
        <v>171.22110000000001</v>
      </c>
      <c r="V37" s="16">
        <v>170.532196</v>
      </c>
      <c r="W37" s="16">
        <v>169.81140099999999</v>
      </c>
      <c r="X37" s="16">
        <v>169.06530799999999</v>
      </c>
      <c r="Y37" s="16">
        <v>168.300995</v>
      </c>
      <c r="Z37" s="16">
        <v>167.52330000000001</v>
      </c>
      <c r="AA37" s="16">
        <v>166.72770700000001</v>
      </c>
      <c r="AB37" s="16">
        <v>165.91149899999999</v>
      </c>
      <c r="AC37" s="16">
        <v>165.08120700000001</v>
      </c>
      <c r="AD37" s="16">
        <v>164.24380500000001</v>
      </c>
      <c r="AE37" s="16">
        <v>163.40490700000001</v>
      </c>
      <c r="AF37" s="16">
        <v>162.5625</v>
      </c>
      <c r="AG37" s="16">
        <v>161.71319600000001</v>
      </c>
      <c r="AH37" s="16">
        <v>160.858994</v>
      </c>
      <c r="AI37" s="16">
        <v>160.002106</v>
      </c>
      <c r="AJ37" s="16">
        <v>159.14480599999999</v>
      </c>
      <c r="AK37" s="49">
        <v>-3.5500000000000002E-3</v>
      </c>
    </row>
    <row r="38" spans="1:37" ht="15" customHeight="1">
      <c r="A38" s="11" t="s">
        <v>225</v>
      </c>
      <c r="B38" s="15" t="s">
        <v>226</v>
      </c>
      <c r="C38" s="16">
        <v>715.64404300000001</v>
      </c>
      <c r="D38" s="16">
        <v>724.35430899999994</v>
      </c>
      <c r="E38" s="16">
        <v>732.97448699999995</v>
      </c>
      <c r="F38" s="16">
        <v>741.50860599999999</v>
      </c>
      <c r="G38" s="16">
        <v>749.86358600000005</v>
      </c>
      <c r="H38" s="16">
        <v>758.13366699999995</v>
      </c>
      <c r="I38" s="16">
        <v>766.31182899999999</v>
      </c>
      <c r="J38" s="16">
        <v>774.38922100000002</v>
      </c>
      <c r="K38" s="16">
        <v>782.36169400000006</v>
      </c>
      <c r="L38" s="16">
        <v>789.92394999999999</v>
      </c>
      <c r="M38" s="16">
        <v>797.39141800000004</v>
      </c>
      <c r="N38" s="16">
        <v>804.75280799999996</v>
      </c>
      <c r="O38" s="16">
        <v>811.996216</v>
      </c>
      <c r="P38" s="16">
        <v>819.10772699999995</v>
      </c>
      <c r="Q38" s="16">
        <v>825.83727999999996</v>
      </c>
      <c r="R38" s="16">
        <v>832.45422399999995</v>
      </c>
      <c r="S38" s="16">
        <v>838.95288100000005</v>
      </c>
      <c r="T38" s="16">
        <v>845.31176800000003</v>
      </c>
      <c r="U38" s="16">
        <v>851.52978499999995</v>
      </c>
      <c r="V38" s="16">
        <v>857.43316700000003</v>
      </c>
      <c r="W38" s="16">
        <v>863.20739700000001</v>
      </c>
      <c r="X38" s="16">
        <v>868.84320100000002</v>
      </c>
      <c r="Y38" s="16">
        <v>874.34875499999998</v>
      </c>
      <c r="Z38" s="16">
        <v>879.73638900000003</v>
      </c>
      <c r="AA38" s="16">
        <v>884.77459699999997</v>
      </c>
      <c r="AB38" s="16">
        <v>889.67962599999998</v>
      </c>
      <c r="AC38" s="16">
        <v>894.45849599999997</v>
      </c>
      <c r="AD38" s="16">
        <v>899.12365699999998</v>
      </c>
      <c r="AE38" s="16">
        <v>903.677368</v>
      </c>
      <c r="AF38" s="16">
        <v>907.769226</v>
      </c>
      <c r="AG38" s="16">
        <v>911.73828100000003</v>
      </c>
      <c r="AH38" s="16">
        <v>915.59722899999997</v>
      </c>
      <c r="AI38" s="16">
        <v>919.35131799999999</v>
      </c>
      <c r="AJ38" s="16">
        <v>922.99926800000003</v>
      </c>
      <c r="AK38" s="49">
        <v>7.6020000000000003E-3</v>
      </c>
    </row>
    <row r="39" spans="1:37" ht="15" customHeight="1">
      <c r="A39" s="11" t="s">
        <v>227</v>
      </c>
      <c r="B39" s="15" t="s">
        <v>228</v>
      </c>
      <c r="C39" s="16">
        <v>1824.3326420000001</v>
      </c>
      <c r="D39" s="16">
        <v>1845.0557859999999</v>
      </c>
      <c r="E39" s="16">
        <v>1865.5031739999999</v>
      </c>
      <c r="F39" s="16">
        <v>1885.6514890000001</v>
      </c>
      <c r="G39" s="16">
        <v>1905.4688719999999</v>
      </c>
      <c r="H39" s="16">
        <v>1925.033813</v>
      </c>
      <c r="I39" s="16">
        <v>1944.293823</v>
      </c>
      <c r="J39" s="16">
        <v>1963.1956789999999</v>
      </c>
      <c r="K39" s="16">
        <v>1981.7017820000001</v>
      </c>
      <c r="L39" s="16">
        <v>1999.6389160000001</v>
      </c>
      <c r="M39" s="16">
        <v>2017.239014</v>
      </c>
      <c r="N39" s="16">
        <v>2034.4454350000001</v>
      </c>
      <c r="O39" s="16">
        <v>2051.1992190000001</v>
      </c>
      <c r="P39" s="16">
        <v>2067.4499510000001</v>
      </c>
      <c r="Q39" s="16">
        <v>2083.0517580000001</v>
      </c>
      <c r="R39" s="16">
        <v>2098.210693</v>
      </c>
      <c r="S39" s="16">
        <v>2112.892578</v>
      </c>
      <c r="T39" s="16">
        <v>2127.0539549999999</v>
      </c>
      <c r="U39" s="16">
        <v>2140.6655270000001</v>
      </c>
      <c r="V39" s="16">
        <v>2153.5974120000001</v>
      </c>
      <c r="W39" s="16">
        <v>2165.9953609999998</v>
      </c>
      <c r="X39" s="16">
        <v>2177.8808589999999</v>
      </c>
      <c r="Y39" s="16">
        <v>2189.2871089999999</v>
      </c>
      <c r="Z39" s="16">
        <v>2200.2438959999999</v>
      </c>
      <c r="AA39" s="16">
        <v>2210.5795899999998</v>
      </c>
      <c r="AB39" s="16">
        <v>2220.4255370000001</v>
      </c>
      <c r="AC39" s="16">
        <v>2229.8122560000002</v>
      </c>
      <c r="AD39" s="16">
        <v>2238.77124</v>
      </c>
      <c r="AE39" s="16">
        <v>2247.3239749999998</v>
      </c>
      <c r="AF39" s="16">
        <v>2255.226807</v>
      </c>
      <c r="AG39" s="16">
        <v>2262.6987300000001</v>
      </c>
      <c r="AH39" s="16">
        <v>2269.7514649999998</v>
      </c>
      <c r="AI39" s="16">
        <v>2276.3969729999999</v>
      </c>
      <c r="AJ39" s="16">
        <v>2282.6401369999999</v>
      </c>
      <c r="AK39" s="49">
        <v>6.6730000000000001E-3</v>
      </c>
    </row>
    <row r="40" spans="1:37" ht="15" customHeight="1">
      <c r="A40" s="11" t="s">
        <v>229</v>
      </c>
      <c r="B40" s="15" t="s">
        <v>230</v>
      </c>
      <c r="C40" s="16">
        <v>32.592812000000002</v>
      </c>
      <c r="D40" s="16">
        <v>33.038586000000002</v>
      </c>
      <c r="E40" s="16">
        <v>33.461436999999997</v>
      </c>
      <c r="F40" s="16">
        <v>33.876185999999997</v>
      </c>
      <c r="G40" s="16">
        <v>34.303497</v>
      </c>
      <c r="H40" s="16">
        <v>34.741508000000003</v>
      </c>
      <c r="I40" s="16">
        <v>35.176994000000001</v>
      </c>
      <c r="J40" s="16">
        <v>35.608803000000002</v>
      </c>
      <c r="K40" s="16">
        <v>36.036422999999999</v>
      </c>
      <c r="L40" s="16">
        <v>36.458022999999997</v>
      </c>
      <c r="M40" s="16">
        <v>36.876781000000001</v>
      </c>
      <c r="N40" s="16">
        <v>37.299438000000002</v>
      </c>
      <c r="O40" s="16">
        <v>37.717548000000001</v>
      </c>
      <c r="P40" s="16">
        <v>38.130436000000003</v>
      </c>
      <c r="Q40" s="16">
        <v>38.536839000000001</v>
      </c>
      <c r="R40" s="16">
        <v>38.939712999999998</v>
      </c>
      <c r="S40" s="16">
        <v>39.345931999999998</v>
      </c>
      <c r="T40" s="16">
        <v>39.747700000000002</v>
      </c>
      <c r="U40" s="16">
        <v>40.144806000000003</v>
      </c>
      <c r="V40" s="16">
        <v>40.537041000000002</v>
      </c>
      <c r="W40" s="16">
        <v>40.925570999999998</v>
      </c>
      <c r="X40" s="16">
        <v>41.310752999999998</v>
      </c>
      <c r="Y40" s="16">
        <v>41.693027000000001</v>
      </c>
      <c r="Z40" s="16">
        <v>42.072746000000002</v>
      </c>
      <c r="AA40" s="16">
        <v>42.448729999999998</v>
      </c>
      <c r="AB40" s="16">
        <v>42.823891000000003</v>
      </c>
      <c r="AC40" s="16">
        <v>43.205261</v>
      </c>
      <c r="AD40" s="16">
        <v>43.584999000000003</v>
      </c>
      <c r="AE40" s="16">
        <v>43.962817999999999</v>
      </c>
      <c r="AF40" s="16">
        <v>44.336970999999998</v>
      </c>
      <c r="AG40" s="16">
        <v>44.709049</v>
      </c>
      <c r="AH40" s="16">
        <v>45.078814999999999</v>
      </c>
      <c r="AI40" s="16">
        <v>45.446486999999998</v>
      </c>
      <c r="AJ40" s="16">
        <v>45.811763999999997</v>
      </c>
      <c r="AK40" s="49">
        <v>1.0267E-2</v>
      </c>
    </row>
    <row r="42" spans="1:37" ht="15" customHeight="1">
      <c r="B42" s="14" t="s">
        <v>231</v>
      </c>
    </row>
    <row r="43" spans="1:37" ht="15" customHeight="1">
      <c r="B43" s="14" t="s">
        <v>232</v>
      </c>
      <c r="C43" s="6"/>
    </row>
    <row r="44" spans="1:37" ht="15" customHeight="1">
      <c r="B44" s="14" t="s">
        <v>233</v>
      </c>
    </row>
    <row r="45" spans="1:37" ht="15" customHeight="1">
      <c r="A45" s="11" t="s">
        <v>234</v>
      </c>
      <c r="B45" s="15" t="s">
        <v>235</v>
      </c>
      <c r="C45" s="16">
        <v>694.01910399999997</v>
      </c>
      <c r="D45" s="16">
        <v>702.64703399999996</v>
      </c>
      <c r="E45" s="16">
        <v>716.325378</v>
      </c>
      <c r="F45" s="16">
        <v>728.30328399999996</v>
      </c>
      <c r="G45" s="16">
        <v>738.69049099999995</v>
      </c>
      <c r="H45" s="16">
        <v>748.05419900000004</v>
      </c>
      <c r="I45" s="16">
        <v>757.76782200000002</v>
      </c>
      <c r="J45" s="16">
        <v>768.12213099999997</v>
      </c>
      <c r="K45" s="16">
        <v>779.50213599999995</v>
      </c>
      <c r="L45" s="16">
        <v>791.49438499999997</v>
      </c>
      <c r="M45" s="16">
        <v>802.96582000000001</v>
      </c>
      <c r="N45" s="16">
        <v>817.48644999999999</v>
      </c>
      <c r="O45" s="16">
        <v>829.92224099999999</v>
      </c>
      <c r="P45" s="16">
        <v>842.14739999999995</v>
      </c>
      <c r="Q45" s="16">
        <v>854.68786599999999</v>
      </c>
      <c r="R45" s="16">
        <v>867.16387899999995</v>
      </c>
      <c r="S45" s="16">
        <v>879.71765100000005</v>
      </c>
      <c r="T45" s="16">
        <v>892.59588599999995</v>
      </c>
      <c r="U45" s="16">
        <v>905.34954800000003</v>
      </c>
      <c r="V45" s="16">
        <v>917.87646500000005</v>
      </c>
      <c r="W45" s="16">
        <v>930.53472899999997</v>
      </c>
      <c r="X45" s="16">
        <v>943.48193400000002</v>
      </c>
      <c r="Y45" s="16">
        <v>956.38751200000002</v>
      </c>
      <c r="Z45" s="16">
        <v>969.45330799999999</v>
      </c>
      <c r="AA45" s="16">
        <v>982.431152</v>
      </c>
      <c r="AB45" s="16">
        <v>995.70245399999999</v>
      </c>
      <c r="AC45" s="16">
        <v>1009.231323</v>
      </c>
      <c r="AD45" s="16">
        <v>1022.959473</v>
      </c>
      <c r="AE45" s="16">
        <v>1037.1132809999999</v>
      </c>
      <c r="AF45" s="16">
        <v>1051.5454099999999</v>
      </c>
      <c r="AG45" s="16">
        <v>1066.3266599999999</v>
      </c>
      <c r="AH45" s="16">
        <v>1081.111328</v>
      </c>
      <c r="AI45" s="16">
        <v>1095.5931399999999</v>
      </c>
      <c r="AJ45" s="16">
        <v>1109.375</v>
      </c>
      <c r="AK45" s="49">
        <v>1.4374E-2</v>
      </c>
    </row>
    <row r="46" spans="1:37" ht="15" customHeight="1">
      <c r="A46" s="11" t="s">
        <v>236</v>
      </c>
      <c r="B46" s="15" t="s">
        <v>237</v>
      </c>
      <c r="C46" s="16">
        <v>27.129942</v>
      </c>
      <c r="D46" s="16">
        <v>27.940080999999999</v>
      </c>
      <c r="E46" s="16">
        <v>28.623788999999999</v>
      </c>
      <c r="F46" s="16">
        <v>29.378005999999999</v>
      </c>
      <c r="G46" s="16">
        <v>30.106943000000001</v>
      </c>
      <c r="H46" s="16">
        <v>30.830207999999999</v>
      </c>
      <c r="I46" s="16">
        <v>31.566890999999998</v>
      </c>
      <c r="J46" s="16">
        <v>32.333153000000003</v>
      </c>
      <c r="K46" s="16">
        <v>33.071167000000003</v>
      </c>
      <c r="L46" s="16">
        <v>33.786259000000001</v>
      </c>
      <c r="M46" s="16">
        <v>34.545833999999999</v>
      </c>
      <c r="N46" s="16">
        <v>35.320377000000001</v>
      </c>
      <c r="O46" s="16">
        <v>36.098109999999998</v>
      </c>
      <c r="P46" s="16">
        <v>36.888019999999997</v>
      </c>
      <c r="Q46" s="16">
        <v>37.666420000000002</v>
      </c>
      <c r="R46" s="16">
        <v>38.467606000000004</v>
      </c>
      <c r="S46" s="16">
        <v>39.311377999999998</v>
      </c>
      <c r="T46" s="16">
        <v>40.179099999999998</v>
      </c>
      <c r="U46" s="16">
        <v>41.045451999999997</v>
      </c>
      <c r="V46" s="16">
        <v>41.898429999999998</v>
      </c>
      <c r="W46" s="16">
        <v>42.764907999999998</v>
      </c>
      <c r="X46" s="16">
        <v>43.651919999999997</v>
      </c>
      <c r="Y46" s="16">
        <v>44.512721999999997</v>
      </c>
      <c r="Z46" s="16">
        <v>45.374530999999998</v>
      </c>
      <c r="AA46" s="16">
        <v>46.236114999999998</v>
      </c>
      <c r="AB46" s="16">
        <v>47.097717000000003</v>
      </c>
      <c r="AC46" s="16">
        <v>47.955421000000001</v>
      </c>
      <c r="AD46" s="16">
        <v>48.800117</v>
      </c>
      <c r="AE46" s="16">
        <v>49.649563000000001</v>
      </c>
      <c r="AF46" s="16">
        <v>50.498558000000003</v>
      </c>
      <c r="AG46" s="16">
        <v>51.333809000000002</v>
      </c>
      <c r="AH46" s="16">
        <v>52.166027</v>
      </c>
      <c r="AI46" s="16">
        <v>53.005412999999997</v>
      </c>
      <c r="AJ46" s="16">
        <v>53.833857999999999</v>
      </c>
      <c r="AK46" s="49">
        <v>2.0707E-2</v>
      </c>
    </row>
    <row r="47" spans="1:37" ht="15" customHeight="1">
      <c r="A47" s="11" t="s">
        <v>238</v>
      </c>
      <c r="B47" s="15" t="s">
        <v>239</v>
      </c>
      <c r="C47" s="16">
        <v>31.740721000000001</v>
      </c>
      <c r="D47" s="16">
        <v>32.431648000000003</v>
      </c>
      <c r="E47" s="16">
        <v>33.209201999999998</v>
      </c>
      <c r="F47" s="16">
        <v>34.048943000000001</v>
      </c>
      <c r="G47" s="16">
        <v>34.913704000000003</v>
      </c>
      <c r="H47" s="16">
        <v>35.818874000000001</v>
      </c>
      <c r="I47" s="16">
        <v>36.730998999999997</v>
      </c>
      <c r="J47" s="16">
        <v>37.665573000000002</v>
      </c>
      <c r="K47" s="16">
        <v>38.562325000000001</v>
      </c>
      <c r="L47" s="16">
        <v>39.444180000000003</v>
      </c>
      <c r="M47" s="16">
        <v>40.355502999999999</v>
      </c>
      <c r="N47" s="16">
        <v>41.306175000000003</v>
      </c>
      <c r="O47" s="16">
        <v>42.295521000000001</v>
      </c>
      <c r="P47" s="16">
        <v>43.308075000000002</v>
      </c>
      <c r="Q47" s="16">
        <v>44.349842000000002</v>
      </c>
      <c r="R47" s="16">
        <v>45.406948</v>
      </c>
      <c r="S47" s="16">
        <v>46.529530000000001</v>
      </c>
      <c r="T47" s="16">
        <v>47.703445000000002</v>
      </c>
      <c r="U47" s="16">
        <v>48.884433999999999</v>
      </c>
      <c r="V47" s="16">
        <v>50.074992999999999</v>
      </c>
      <c r="W47" s="16">
        <v>51.285178999999999</v>
      </c>
      <c r="X47" s="16">
        <v>52.536529999999999</v>
      </c>
      <c r="Y47" s="16">
        <v>53.763618000000001</v>
      </c>
      <c r="Z47" s="16">
        <v>55.006045999999998</v>
      </c>
      <c r="AA47" s="16">
        <v>56.275047000000001</v>
      </c>
      <c r="AB47" s="16">
        <v>57.551315000000002</v>
      </c>
      <c r="AC47" s="16">
        <v>58.843609000000001</v>
      </c>
      <c r="AD47" s="16">
        <v>60.127803999999998</v>
      </c>
      <c r="AE47" s="16">
        <v>61.431099000000003</v>
      </c>
      <c r="AF47" s="16">
        <v>62.744984000000002</v>
      </c>
      <c r="AG47" s="16">
        <v>64.033524</v>
      </c>
      <c r="AH47" s="16">
        <v>65.344893999999996</v>
      </c>
      <c r="AI47" s="16">
        <v>66.707130000000006</v>
      </c>
      <c r="AJ47" s="16">
        <v>68.086067</v>
      </c>
      <c r="AK47" s="49">
        <v>2.3446999999999999E-2</v>
      </c>
    </row>
    <row r="48" spans="1:37" ht="15" customHeight="1">
      <c r="A48" s="11" t="s">
        <v>240</v>
      </c>
      <c r="B48" s="15" t="s">
        <v>241</v>
      </c>
      <c r="C48" s="16">
        <v>102.617683</v>
      </c>
      <c r="D48" s="16">
        <v>106.09760300000001</v>
      </c>
      <c r="E48" s="16">
        <v>110.37220000000001</v>
      </c>
      <c r="F48" s="16">
        <v>114.96706399999999</v>
      </c>
      <c r="G48" s="16">
        <v>119.52607</v>
      </c>
      <c r="H48" s="16">
        <v>124.192825</v>
      </c>
      <c r="I48" s="16">
        <v>129.02941899999999</v>
      </c>
      <c r="J48" s="16">
        <v>134.026535</v>
      </c>
      <c r="K48" s="16">
        <v>139.05650299999999</v>
      </c>
      <c r="L48" s="16">
        <v>144.11045799999999</v>
      </c>
      <c r="M48" s="16">
        <v>149.17520099999999</v>
      </c>
      <c r="N48" s="16">
        <v>154.419083</v>
      </c>
      <c r="O48" s="16">
        <v>159.886627</v>
      </c>
      <c r="P48" s="16">
        <v>165.540817</v>
      </c>
      <c r="Q48" s="16">
        <v>171.35957300000001</v>
      </c>
      <c r="R48" s="16">
        <v>177.30233799999999</v>
      </c>
      <c r="S48" s="16">
        <v>183.560059</v>
      </c>
      <c r="T48" s="16">
        <v>190.11108400000001</v>
      </c>
      <c r="U48" s="16">
        <v>196.86978099999999</v>
      </c>
      <c r="V48" s="16">
        <v>203.88325499999999</v>
      </c>
      <c r="W48" s="16">
        <v>211.11752300000001</v>
      </c>
      <c r="X48" s="16">
        <v>218.67070000000001</v>
      </c>
      <c r="Y48" s="16">
        <v>226.475067</v>
      </c>
      <c r="Z48" s="16">
        <v>234.56231700000001</v>
      </c>
      <c r="AA48" s="16">
        <v>242.976776</v>
      </c>
      <c r="AB48" s="16">
        <v>251.56822199999999</v>
      </c>
      <c r="AC48" s="16">
        <v>260.42532299999999</v>
      </c>
      <c r="AD48" s="16">
        <v>269.57080100000002</v>
      </c>
      <c r="AE48" s="16">
        <v>279.04714999999999</v>
      </c>
      <c r="AF48" s="16">
        <v>288.87005599999998</v>
      </c>
      <c r="AG48" s="16">
        <v>298.84204099999999</v>
      </c>
      <c r="AH48" s="16">
        <v>309.20880099999999</v>
      </c>
      <c r="AI48" s="16">
        <v>320.05453499999999</v>
      </c>
      <c r="AJ48" s="16">
        <v>331.23413099999999</v>
      </c>
      <c r="AK48" s="49">
        <v>3.6216999999999999E-2</v>
      </c>
    </row>
    <row r="49" spans="1:37" ht="15" customHeight="1">
      <c r="A49" s="11" t="s">
        <v>242</v>
      </c>
      <c r="B49" s="15" t="s">
        <v>243</v>
      </c>
      <c r="C49" s="16">
        <v>564.97192399999994</v>
      </c>
      <c r="D49" s="16">
        <v>578.96130400000004</v>
      </c>
      <c r="E49" s="16">
        <v>591.59338400000001</v>
      </c>
      <c r="F49" s="16">
        <v>603.73327600000005</v>
      </c>
      <c r="G49" s="16">
        <v>615.44171100000005</v>
      </c>
      <c r="H49" s="16">
        <v>627.32391399999995</v>
      </c>
      <c r="I49" s="16">
        <v>639.45165999999995</v>
      </c>
      <c r="J49" s="16">
        <v>652.16449</v>
      </c>
      <c r="K49" s="16">
        <v>665.01355000000001</v>
      </c>
      <c r="L49" s="16">
        <v>677.73413100000005</v>
      </c>
      <c r="M49" s="16">
        <v>690.96069299999999</v>
      </c>
      <c r="N49" s="16">
        <v>704.52154499999995</v>
      </c>
      <c r="O49" s="16">
        <v>718.19085700000005</v>
      </c>
      <c r="P49" s="16">
        <v>731.98284899999999</v>
      </c>
      <c r="Q49" s="16">
        <v>746.08496100000002</v>
      </c>
      <c r="R49" s="16">
        <v>760.40948500000002</v>
      </c>
      <c r="S49" s="16">
        <v>775.20019500000001</v>
      </c>
      <c r="T49" s="16">
        <v>790.35797100000002</v>
      </c>
      <c r="U49" s="16">
        <v>805.70745799999997</v>
      </c>
      <c r="V49" s="16">
        <v>821.41314699999998</v>
      </c>
      <c r="W49" s="16">
        <v>837.40283199999999</v>
      </c>
      <c r="X49" s="16">
        <v>853.79797399999995</v>
      </c>
      <c r="Y49" s="16">
        <v>870.25061000000005</v>
      </c>
      <c r="Z49" s="16">
        <v>887.12731900000006</v>
      </c>
      <c r="AA49" s="16">
        <v>904.57653800000003</v>
      </c>
      <c r="AB49" s="16">
        <v>922.29486099999997</v>
      </c>
      <c r="AC49" s="16">
        <v>940.15087900000003</v>
      </c>
      <c r="AD49" s="16">
        <v>958.12487799999997</v>
      </c>
      <c r="AE49" s="16">
        <v>976.49731399999996</v>
      </c>
      <c r="AF49" s="16">
        <v>995.418091</v>
      </c>
      <c r="AG49" s="16">
        <v>1014.88031</v>
      </c>
      <c r="AH49" s="16">
        <v>1035.434448</v>
      </c>
      <c r="AI49" s="16">
        <v>1057.50415</v>
      </c>
      <c r="AJ49" s="16">
        <v>1080.732788</v>
      </c>
      <c r="AK49" s="49">
        <v>1.9696000000000002E-2</v>
      </c>
    </row>
    <row r="50" spans="1:37" ht="15" customHeight="1">
      <c r="A50" s="11" t="s">
        <v>244</v>
      </c>
      <c r="B50" s="15" t="s">
        <v>245</v>
      </c>
      <c r="C50" s="16">
        <v>41.657597000000003</v>
      </c>
      <c r="D50" s="16">
        <v>43.492694999999998</v>
      </c>
      <c r="E50" s="16">
        <v>45.564075000000003</v>
      </c>
      <c r="F50" s="16">
        <v>47.896571999999999</v>
      </c>
      <c r="G50" s="16">
        <v>50.370753999999998</v>
      </c>
      <c r="H50" s="16">
        <v>53.00132</v>
      </c>
      <c r="I50" s="16">
        <v>55.796672999999998</v>
      </c>
      <c r="J50" s="16">
        <v>58.735858999999998</v>
      </c>
      <c r="K50" s="16">
        <v>61.796214999999997</v>
      </c>
      <c r="L50" s="16">
        <v>64.972838999999993</v>
      </c>
      <c r="M50" s="16">
        <v>68.280045000000001</v>
      </c>
      <c r="N50" s="16">
        <v>71.736716999999999</v>
      </c>
      <c r="O50" s="16">
        <v>75.371116999999998</v>
      </c>
      <c r="P50" s="16">
        <v>79.161773999999994</v>
      </c>
      <c r="Q50" s="16">
        <v>83.165497000000002</v>
      </c>
      <c r="R50" s="16">
        <v>87.320740000000001</v>
      </c>
      <c r="S50" s="16">
        <v>91.714729000000005</v>
      </c>
      <c r="T50" s="16">
        <v>96.373016000000007</v>
      </c>
      <c r="U50" s="16">
        <v>101.28312699999999</v>
      </c>
      <c r="V50" s="16">
        <v>106.452698</v>
      </c>
      <c r="W50" s="16">
        <v>111.876152</v>
      </c>
      <c r="X50" s="16">
        <v>117.564774</v>
      </c>
      <c r="Y50" s="16">
        <v>123.548973</v>
      </c>
      <c r="Z50" s="16">
        <v>129.838638</v>
      </c>
      <c r="AA50" s="16">
        <v>136.42607100000001</v>
      </c>
      <c r="AB50" s="16">
        <v>143.30441300000001</v>
      </c>
      <c r="AC50" s="16">
        <v>150.524933</v>
      </c>
      <c r="AD50" s="16">
        <v>158.113632</v>
      </c>
      <c r="AE50" s="16">
        <v>166.09411600000001</v>
      </c>
      <c r="AF50" s="16">
        <v>174.47126800000001</v>
      </c>
      <c r="AG50" s="16">
        <v>183.17164600000001</v>
      </c>
      <c r="AH50" s="16">
        <v>192.335083</v>
      </c>
      <c r="AI50" s="16">
        <v>202.00462300000001</v>
      </c>
      <c r="AJ50" s="16">
        <v>212.18244899999999</v>
      </c>
      <c r="AK50" s="49">
        <v>5.0774E-2</v>
      </c>
    </row>
    <row r="51" spans="1:37" ht="15" customHeight="1">
      <c r="A51" s="11" t="s">
        <v>246</v>
      </c>
      <c r="B51" s="15" t="s">
        <v>247</v>
      </c>
      <c r="C51" s="16">
        <v>75.381827999999999</v>
      </c>
      <c r="D51" s="16">
        <v>77.476821999999999</v>
      </c>
      <c r="E51" s="16">
        <v>80.165374999999997</v>
      </c>
      <c r="F51" s="16">
        <v>83.176697000000004</v>
      </c>
      <c r="G51" s="16">
        <v>85.994667000000007</v>
      </c>
      <c r="H51" s="16">
        <v>88.733620000000002</v>
      </c>
      <c r="I51" s="16">
        <v>91.53904</v>
      </c>
      <c r="J51" s="16">
        <v>94.406165999999999</v>
      </c>
      <c r="K51" s="16">
        <v>97.238724000000005</v>
      </c>
      <c r="L51" s="16">
        <v>100.050026</v>
      </c>
      <c r="M51" s="16">
        <v>103.070908</v>
      </c>
      <c r="N51" s="16">
        <v>105.86525</v>
      </c>
      <c r="O51" s="16">
        <v>108.77446</v>
      </c>
      <c r="P51" s="16">
        <v>111.76956199999999</v>
      </c>
      <c r="Q51" s="16">
        <v>114.912262</v>
      </c>
      <c r="R51" s="16">
        <v>118.08369399999999</v>
      </c>
      <c r="S51" s="16">
        <v>121.286079</v>
      </c>
      <c r="T51" s="16">
        <v>124.63106500000001</v>
      </c>
      <c r="U51" s="16">
        <v>128.06806900000001</v>
      </c>
      <c r="V51" s="16">
        <v>131.57449299999999</v>
      </c>
      <c r="W51" s="16">
        <v>135.112427</v>
      </c>
      <c r="X51" s="16">
        <v>138.56568899999999</v>
      </c>
      <c r="Y51" s="16">
        <v>142.100403</v>
      </c>
      <c r="Z51" s="16">
        <v>145.738541</v>
      </c>
      <c r="AA51" s="16">
        <v>149.51010099999999</v>
      </c>
      <c r="AB51" s="16">
        <v>153.383118</v>
      </c>
      <c r="AC51" s="16">
        <v>157.13705400000001</v>
      </c>
      <c r="AD51" s="16">
        <v>160.988632</v>
      </c>
      <c r="AE51" s="16">
        <v>164.98996</v>
      </c>
      <c r="AF51" s="16">
        <v>169.142166</v>
      </c>
      <c r="AG51" s="16">
        <v>173.37432899999999</v>
      </c>
      <c r="AH51" s="16">
        <v>177.43107599999999</v>
      </c>
      <c r="AI51" s="16">
        <v>181.64480599999999</v>
      </c>
      <c r="AJ51" s="16">
        <v>186.02446</v>
      </c>
      <c r="AK51" s="49">
        <v>2.775E-2</v>
      </c>
    </row>
    <row r="52" spans="1:37" ht="15" customHeight="1">
      <c r="A52" s="11" t="s">
        <v>248</v>
      </c>
      <c r="B52" s="15" t="s">
        <v>249</v>
      </c>
      <c r="C52" s="16">
        <v>88.189712999999998</v>
      </c>
      <c r="D52" s="16">
        <v>89.934997999999993</v>
      </c>
      <c r="E52" s="16">
        <v>91.721305999999998</v>
      </c>
      <c r="F52" s="16">
        <v>93.622826000000003</v>
      </c>
      <c r="G52" s="16">
        <v>95.293487999999996</v>
      </c>
      <c r="H52" s="16">
        <v>96.842467999999997</v>
      </c>
      <c r="I52" s="16">
        <v>98.365166000000002</v>
      </c>
      <c r="J52" s="16">
        <v>99.864845000000003</v>
      </c>
      <c r="K52" s="16">
        <v>101.34504699999999</v>
      </c>
      <c r="L52" s="16">
        <v>102.854294</v>
      </c>
      <c r="M52" s="16">
        <v>104.486237</v>
      </c>
      <c r="N52" s="16">
        <v>106.227493</v>
      </c>
      <c r="O52" s="16">
        <v>108.054596</v>
      </c>
      <c r="P52" s="16">
        <v>110.043503</v>
      </c>
      <c r="Q52" s="16">
        <v>112.232086</v>
      </c>
      <c r="R52" s="16">
        <v>114.613533</v>
      </c>
      <c r="S52" s="16">
        <v>117.084534</v>
      </c>
      <c r="T52" s="16">
        <v>119.578896</v>
      </c>
      <c r="U52" s="16">
        <v>122.007172</v>
      </c>
      <c r="V52" s="16">
        <v>124.375694</v>
      </c>
      <c r="W52" s="16">
        <v>126.77357499999999</v>
      </c>
      <c r="X52" s="16">
        <v>129.139771</v>
      </c>
      <c r="Y52" s="16">
        <v>131.53161600000001</v>
      </c>
      <c r="Z52" s="16">
        <v>133.955658</v>
      </c>
      <c r="AA52" s="16">
        <v>136.44662500000001</v>
      </c>
      <c r="AB52" s="16">
        <v>138.96005199999999</v>
      </c>
      <c r="AC52" s="16">
        <v>141.485962</v>
      </c>
      <c r="AD52" s="16">
        <v>144.05819700000001</v>
      </c>
      <c r="AE52" s="16">
        <v>146.65927099999999</v>
      </c>
      <c r="AF52" s="16">
        <v>149.28564499999999</v>
      </c>
      <c r="AG52" s="16">
        <v>151.90327500000001</v>
      </c>
      <c r="AH52" s="16">
        <v>154.582367</v>
      </c>
      <c r="AI52" s="16">
        <v>157.37406899999999</v>
      </c>
      <c r="AJ52" s="16">
        <v>160.33737199999999</v>
      </c>
      <c r="AK52" s="49">
        <v>1.8232999999999999E-2</v>
      </c>
    </row>
    <row r="53" spans="1:37" ht="15" customHeight="1">
      <c r="A53" s="11" t="s">
        <v>250</v>
      </c>
      <c r="B53" s="15" t="s">
        <v>251</v>
      </c>
      <c r="C53" s="16">
        <v>429.06420900000001</v>
      </c>
      <c r="D53" s="16">
        <v>455.79873700000002</v>
      </c>
      <c r="E53" s="16">
        <v>483.26211499999999</v>
      </c>
      <c r="F53" s="16">
        <v>511.33624300000002</v>
      </c>
      <c r="G53" s="16">
        <v>540.06018100000006</v>
      </c>
      <c r="H53" s="16">
        <v>570.79376200000002</v>
      </c>
      <c r="I53" s="16">
        <v>601.34643600000004</v>
      </c>
      <c r="J53" s="16">
        <v>633.583618</v>
      </c>
      <c r="K53" s="16">
        <v>666.31372099999999</v>
      </c>
      <c r="L53" s="16">
        <v>698.99383499999999</v>
      </c>
      <c r="M53" s="16">
        <v>733.63116500000001</v>
      </c>
      <c r="N53" s="16">
        <v>770.79681400000004</v>
      </c>
      <c r="O53" s="16">
        <v>809.38043200000004</v>
      </c>
      <c r="P53" s="16">
        <v>848.65826400000003</v>
      </c>
      <c r="Q53" s="16">
        <v>889.15460199999995</v>
      </c>
      <c r="R53" s="16">
        <v>930.62866199999996</v>
      </c>
      <c r="S53" s="16">
        <v>974.67022699999995</v>
      </c>
      <c r="T53" s="16">
        <v>1020.183533</v>
      </c>
      <c r="U53" s="16">
        <v>1066.7524410000001</v>
      </c>
      <c r="V53" s="16">
        <v>1114.744385</v>
      </c>
      <c r="W53" s="16">
        <v>1164.0397949999999</v>
      </c>
      <c r="X53" s="16">
        <v>1215.0479740000001</v>
      </c>
      <c r="Y53" s="16">
        <v>1267.7921140000001</v>
      </c>
      <c r="Z53" s="16">
        <v>1321.450928</v>
      </c>
      <c r="AA53" s="16">
        <v>1378.591553</v>
      </c>
      <c r="AB53" s="16">
        <v>1437.9342039999999</v>
      </c>
      <c r="AC53" s="16">
        <v>1498.887939</v>
      </c>
      <c r="AD53" s="16">
        <v>1560.955811</v>
      </c>
      <c r="AE53" s="16">
        <v>1623.6267089999999</v>
      </c>
      <c r="AF53" s="16">
        <v>1687.836548</v>
      </c>
      <c r="AG53" s="16">
        <v>1752.204346</v>
      </c>
      <c r="AH53" s="16">
        <v>1818.7993160000001</v>
      </c>
      <c r="AI53" s="16">
        <v>1886.1206050000001</v>
      </c>
      <c r="AJ53" s="16">
        <v>1953.014404</v>
      </c>
      <c r="AK53" s="49">
        <v>4.6521E-2</v>
      </c>
    </row>
    <row r="54" spans="1:37" ht="15" customHeight="1">
      <c r="A54" s="11" t="s">
        <v>252</v>
      </c>
      <c r="B54" s="15" t="s">
        <v>253</v>
      </c>
      <c r="C54" s="16">
        <v>76.099236000000005</v>
      </c>
      <c r="D54" s="16">
        <v>77.707329000000001</v>
      </c>
      <c r="E54" s="16">
        <v>78.859313999999998</v>
      </c>
      <c r="F54" s="16">
        <v>79.547272000000007</v>
      </c>
      <c r="G54" s="16">
        <v>80.640761999999995</v>
      </c>
      <c r="H54" s="16">
        <v>81.643187999999995</v>
      </c>
      <c r="I54" s="16">
        <v>82.645904999999999</v>
      </c>
      <c r="J54" s="16">
        <v>83.706078000000005</v>
      </c>
      <c r="K54" s="16">
        <v>84.725791999999998</v>
      </c>
      <c r="L54" s="16">
        <v>85.686440000000005</v>
      </c>
      <c r="M54" s="16">
        <v>86.672531000000006</v>
      </c>
      <c r="N54" s="16">
        <v>87.712676999999999</v>
      </c>
      <c r="O54" s="16">
        <v>88.709029999999998</v>
      </c>
      <c r="P54" s="16">
        <v>89.581337000000005</v>
      </c>
      <c r="Q54" s="16">
        <v>90.345130999999995</v>
      </c>
      <c r="R54" s="16">
        <v>91.068450999999996</v>
      </c>
      <c r="S54" s="16">
        <v>91.85257</v>
      </c>
      <c r="T54" s="16">
        <v>92.722694000000004</v>
      </c>
      <c r="U54" s="16">
        <v>93.615668999999997</v>
      </c>
      <c r="V54" s="16">
        <v>94.442970000000003</v>
      </c>
      <c r="W54" s="16">
        <v>95.183532999999997</v>
      </c>
      <c r="X54" s="16">
        <v>95.890395999999996</v>
      </c>
      <c r="Y54" s="16">
        <v>96.562241</v>
      </c>
      <c r="Z54" s="16">
        <v>97.265144000000006</v>
      </c>
      <c r="AA54" s="16">
        <v>98.064048999999997</v>
      </c>
      <c r="AB54" s="16">
        <v>98.952056999999996</v>
      </c>
      <c r="AC54" s="16">
        <v>99.895660000000007</v>
      </c>
      <c r="AD54" s="16">
        <v>100.841446</v>
      </c>
      <c r="AE54" s="16">
        <v>101.775948</v>
      </c>
      <c r="AF54" s="16">
        <v>102.72427399999999</v>
      </c>
      <c r="AG54" s="16">
        <v>103.679878</v>
      </c>
      <c r="AH54" s="16">
        <v>104.675102</v>
      </c>
      <c r="AI54" s="16">
        <v>105.752556</v>
      </c>
      <c r="AJ54" s="16">
        <v>106.915955</v>
      </c>
      <c r="AK54" s="49">
        <v>1.0022E-2</v>
      </c>
    </row>
    <row r="55" spans="1:37" ht="15" customHeight="1">
      <c r="A55" s="11" t="s">
        <v>254</v>
      </c>
      <c r="B55" s="15" t="s">
        <v>255</v>
      </c>
      <c r="C55" s="16">
        <v>144.629501</v>
      </c>
      <c r="D55" s="16">
        <v>154.33554100000001</v>
      </c>
      <c r="E55" s="16">
        <v>164.58187899999999</v>
      </c>
      <c r="F55" s="16">
        <v>175.32080099999999</v>
      </c>
      <c r="G55" s="16">
        <v>186.70036300000001</v>
      </c>
      <c r="H55" s="16">
        <v>198.976471</v>
      </c>
      <c r="I55" s="16">
        <v>212.157196</v>
      </c>
      <c r="J55" s="16">
        <v>226.189346</v>
      </c>
      <c r="K55" s="16">
        <v>240.92263800000001</v>
      </c>
      <c r="L55" s="16">
        <v>256.29449499999998</v>
      </c>
      <c r="M55" s="16">
        <v>272.68637100000001</v>
      </c>
      <c r="N55" s="16">
        <v>290.171967</v>
      </c>
      <c r="O55" s="16">
        <v>308.50811800000002</v>
      </c>
      <c r="P55" s="16">
        <v>327.74859600000002</v>
      </c>
      <c r="Q55" s="16">
        <v>347.92297400000001</v>
      </c>
      <c r="R55" s="16">
        <v>369.06210299999998</v>
      </c>
      <c r="S55" s="16">
        <v>391.51001000000002</v>
      </c>
      <c r="T55" s="16">
        <v>415.32223499999998</v>
      </c>
      <c r="U55" s="16">
        <v>440.34420799999998</v>
      </c>
      <c r="V55" s="16">
        <v>466.646973</v>
      </c>
      <c r="W55" s="16">
        <v>494.321686</v>
      </c>
      <c r="X55" s="16">
        <v>523.60876499999995</v>
      </c>
      <c r="Y55" s="16">
        <v>554.30670199999997</v>
      </c>
      <c r="Z55" s="16">
        <v>586.65655500000003</v>
      </c>
      <c r="AA55" s="16">
        <v>620.85693400000002</v>
      </c>
      <c r="AB55" s="16">
        <v>656.67950399999995</v>
      </c>
      <c r="AC55" s="16">
        <v>694.33978300000001</v>
      </c>
      <c r="AD55" s="16">
        <v>733.82446300000004</v>
      </c>
      <c r="AE55" s="16">
        <v>775.43633999999997</v>
      </c>
      <c r="AF55" s="16">
        <v>818.95678699999996</v>
      </c>
      <c r="AG55" s="16">
        <v>864.05932600000006</v>
      </c>
      <c r="AH55" s="16">
        <v>911.64379899999994</v>
      </c>
      <c r="AI55" s="16">
        <v>962.30261199999995</v>
      </c>
      <c r="AJ55" s="16">
        <v>1015.463257</v>
      </c>
      <c r="AK55" s="49">
        <v>6.0642000000000001E-2</v>
      </c>
    </row>
    <row r="56" spans="1:37" ht="15" customHeight="1">
      <c r="A56" s="11" t="s">
        <v>256</v>
      </c>
      <c r="B56" s="15" t="s">
        <v>257</v>
      </c>
      <c r="C56" s="16">
        <v>66.419083000000001</v>
      </c>
      <c r="D56" s="16">
        <v>71.721321000000003</v>
      </c>
      <c r="E56" s="16">
        <v>77.246346000000003</v>
      </c>
      <c r="F56" s="16">
        <v>83.082413000000003</v>
      </c>
      <c r="G56" s="16">
        <v>89.219054999999997</v>
      </c>
      <c r="H56" s="16">
        <v>95.830330000000004</v>
      </c>
      <c r="I56" s="16">
        <v>103.107979</v>
      </c>
      <c r="J56" s="16">
        <v>111.09317799999999</v>
      </c>
      <c r="K56" s="16">
        <v>119.678406</v>
      </c>
      <c r="L56" s="16">
        <v>128.90664699999999</v>
      </c>
      <c r="M56" s="16">
        <v>138.89042699999999</v>
      </c>
      <c r="N56" s="16">
        <v>149.61389199999999</v>
      </c>
      <c r="O56" s="16">
        <v>161.03604100000001</v>
      </c>
      <c r="P56" s="16">
        <v>173.207886</v>
      </c>
      <c r="Q56" s="16">
        <v>186.19648699999999</v>
      </c>
      <c r="R56" s="16">
        <v>200.11947599999999</v>
      </c>
      <c r="S56" s="16">
        <v>215.10382100000001</v>
      </c>
      <c r="T56" s="16">
        <v>231.14370700000001</v>
      </c>
      <c r="U56" s="16">
        <v>248.241119</v>
      </c>
      <c r="V56" s="16">
        <v>266.53976399999999</v>
      </c>
      <c r="W56" s="16">
        <v>286.09079000000003</v>
      </c>
      <c r="X56" s="16">
        <v>306.95236199999999</v>
      </c>
      <c r="Y56" s="16">
        <v>329.071686</v>
      </c>
      <c r="Z56" s="16">
        <v>352.67913800000002</v>
      </c>
      <c r="AA56" s="16">
        <v>377.88024899999999</v>
      </c>
      <c r="AB56" s="16">
        <v>404.57607999999999</v>
      </c>
      <c r="AC56" s="16">
        <v>432.89596599999999</v>
      </c>
      <c r="AD56" s="16">
        <v>462.84079000000003</v>
      </c>
      <c r="AE56" s="16">
        <v>494.623199</v>
      </c>
      <c r="AF56" s="16">
        <v>528.20135500000004</v>
      </c>
      <c r="AG56" s="16">
        <v>563.538635</v>
      </c>
      <c r="AH56" s="16">
        <v>600.94812000000002</v>
      </c>
      <c r="AI56" s="16">
        <v>640.77380400000004</v>
      </c>
      <c r="AJ56" s="16">
        <v>682.85864300000003</v>
      </c>
      <c r="AK56" s="49">
        <v>7.2960999999999998E-2</v>
      </c>
    </row>
    <row r="57" spans="1:37" ht="15" customHeight="1">
      <c r="A57" s="11" t="s">
        <v>258</v>
      </c>
      <c r="B57" s="15" t="s">
        <v>259</v>
      </c>
      <c r="C57" s="16">
        <v>69.365662</v>
      </c>
      <c r="D57" s="16">
        <v>71.800438</v>
      </c>
      <c r="E57" s="16">
        <v>74.477958999999998</v>
      </c>
      <c r="F57" s="16">
        <v>77.387230000000002</v>
      </c>
      <c r="G57" s="16">
        <v>80.591789000000006</v>
      </c>
      <c r="H57" s="16">
        <v>83.960144</v>
      </c>
      <c r="I57" s="16">
        <v>87.261870999999999</v>
      </c>
      <c r="J57" s="16">
        <v>90.567688000000004</v>
      </c>
      <c r="K57" s="16">
        <v>93.851035999999993</v>
      </c>
      <c r="L57" s="16">
        <v>97.156531999999999</v>
      </c>
      <c r="M57" s="16">
        <v>100.55941799999999</v>
      </c>
      <c r="N57" s="16">
        <v>104.11776</v>
      </c>
      <c r="O57" s="16">
        <v>107.79491400000001</v>
      </c>
      <c r="P57" s="16">
        <v>111.578377</v>
      </c>
      <c r="Q57" s="16">
        <v>115.40773799999999</v>
      </c>
      <c r="R57" s="16">
        <v>119.315445</v>
      </c>
      <c r="S57" s="16">
        <v>123.47038999999999</v>
      </c>
      <c r="T57" s="16">
        <v>127.803352</v>
      </c>
      <c r="U57" s="16">
        <v>132.245621</v>
      </c>
      <c r="V57" s="16">
        <v>136.795807</v>
      </c>
      <c r="W57" s="16">
        <v>141.50903299999999</v>
      </c>
      <c r="X57" s="16">
        <v>146.372345</v>
      </c>
      <c r="Y57" s="16">
        <v>151.371262</v>
      </c>
      <c r="Z57" s="16">
        <v>156.53585799999999</v>
      </c>
      <c r="AA57" s="16">
        <v>161.909851</v>
      </c>
      <c r="AB57" s="16">
        <v>167.49200400000001</v>
      </c>
      <c r="AC57" s="16">
        <v>173.258453</v>
      </c>
      <c r="AD57" s="16">
        <v>179.19657900000001</v>
      </c>
      <c r="AE57" s="16">
        <v>185.31686400000001</v>
      </c>
      <c r="AF57" s="16">
        <v>191.64439400000001</v>
      </c>
      <c r="AG57" s="16">
        <v>198.079849</v>
      </c>
      <c r="AH57" s="16">
        <v>204.67468299999999</v>
      </c>
      <c r="AI57" s="16">
        <v>211.39698799999999</v>
      </c>
      <c r="AJ57" s="16">
        <v>218.20503199999999</v>
      </c>
      <c r="AK57" s="49">
        <v>3.5346000000000002E-2</v>
      </c>
    </row>
    <row r="58" spans="1:37" ht="15" customHeight="1">
      <c r="B58" s="14" t="s">
        <v>260</v>
      </c>
    </row>
    <row r="59" spans="1:37" ht="15" customHeight="1">
      <c r="A59" s="11" t="s">
        <v>261</v>
      </c>
      <c r="B59" s="15" t="s">
        <v>235</v>
      </c>
      <c r="C59" s="16">
        <v>280.44632000000001</v>
      </c>
      <c r="D59" s="16">
        <v>286.86010700000003</v>
      </c>
      <c r="E59" s="16">
        <v>295.63180499999999</v>
      </c>
      <c r="F59" s="16">
        <v>303.80542000000003</v>
      </c>
      <c r="G59" s="16">
        <v>311.413971</v>
      </c>
      <c r="H59" s="16">
        <v>318.69845600000002</v>
      </c>
      <c r="I59" s="16">
        <v>326.27804600000002</v>
      </c>
      <c r="J59" s="16">
        <v>334.29357900000002</v>
      </c>
      <c r="K59" s="16">
        <v>342.93472300000002</v>
      </c>
      <c r="L59" s="16">
        <v>352.022064</v>
      </c>
      <c r="M59" s="16">
        <v>361.02880900000002</v>
      </c>
      <c r="N59" s="16">
        <v>371.65927099999999</v>
      </c>
      <c r="O59" s="16">
        <v>381.476654</v>
      </c>
      <c r="P59" s="16">
        <v>391.36968999999999</v>
      </c>
      <c r="Q59" s="16">
        <v>401.59686299999998</v>
      </c>
      <c r="R59" s="16">
        <v>411.97662400000002</v>
      </c>
      <c r="S59" s="16">
        <v>422.58163500000001</v>
      </c>
      <c r="T59" s="16">
        <v>433.54031400000002</v>
      </c>
      <c r="U59" s="16">
        <v>444.63070699999997</v>
      </c>
      <c r="V59" s="16">
        <v>455.80145299999998</v>
      </c>
      <c r="W59" s="16">
        <v>467.23733499999997</v>
      </c>
      <c r="X59" s="16">
        <v>479.025238</v>
      </c>
      <c r="Y59" s="16">
        <v>490.997345</v>
      </c>
      <c r="Z59" s="16">
        <v>503.26333599999998</v>
      </c>
      <c r="AA59" s="16">
        <v>515.69464100000005</v>
      </c>
      <c r="AB59" s="16">
        <v>528.49963400000001</v>
      </c>
      <c r="AC59" s="16">
        <v>541.66540499999996</v>
      </c>
      <c r="AD59" s="16">
        <v>555.16650400000003</v>
      </c>
      <c r="AE59" s="16">
        <v>569.13470500000005</v>
      </c>
      <c r="AF59" s="16">
        <v>583.49682600000006</v>
      </c>
      <c r="AG59" s="16">
        <v>598.30029300000001</v>
      </c>
      <c r="AH59" s="16">
        <v>613.35607900000002</v>
      </c>
      <c r="AI59" s="16">
        <v>628.49145499999997</v>
      </c>
      <c r="AJ59" s="16">
        <v>643.47418200000004</v>
      </c>
      <c r="AK59" s="49">
        <v>2.5568E-2</v>
      </c>
    </row>
    <row r="60" spans="1:37" ht="15" customHeight="1">
      <c r="A60" s="11" t="s">
        <v>262</v>
      </c>
      <c r="B60" s="15" t="s">
        <v>237</v>
      </c>
      <c r="C60" s="16">
        <v>119.98944899999999</v>
      </c>
      <c r="D60" s="16">
        <v>122.15980500000001</v>
      </c>
      <c r="E60" s="16">
        <v>124.040871</v>
      </c>
      <c r="F60" s="16">
        <v>126.145645</v>
      </c>
      <c r="G60" s="16">
        <v>128.24548300000001</v>
      </c>
      <c r="H60" s="16">
        <v>130.388947</v>
      </c>
      <c r="I60" s="16">
        <v>132.62815900000001</v>
      </c>
      <c r="J60" s="16">
        <v>135.01004</v>
      </c>
      <c r="K60" s="16">
        <v>137.38426200000001</v>
      </c>
      <c r="L60" s="16">
        <v>139.76298499999999</v>
      </c>
      <c r="M60" s="16">
        <v>142.334351</v>
      </c>
      <c r="N60" s="16">
        <v>145.02328499999999</v>
      </c>
      <c r="O60" s="16">
        <v>147.800186</v>
      </c>
      <c r="P60" s="16">
        <v>150.69549599999999</v>
      </c>
      <c r="Q60" s="16">
        <v>153.642471</v>
      </c>
      <c r="R60" s="16">
        <v>156.74865700000001</v>
      </c>
      <c r="S60" s="16">
        <v>160.084137</v>
      </c>
      <c r="T60" s="16">
        <v>163.60067699999999</v>
      </c>
      <c r="U60" s="16">
        <v>167.22387699999999</v>
      </c>
      <c r="V60" s="16">
        <v>170.917587</v>
      </c>
      <c r="W60" s="16">
        <v>174.77513099999999</v>
      </c>
      <c r="X60" s="16">
        <v>178.82785000000001</v>
      </c>
      <c r="Y60" s="16">
        <v>182.918747</v>
      </c>
      <c r="Z60" s="16">
        <v>187.145126</v>
      </c>
      <c r="AA60" s="16">
        <v>191.506866</v>
      </c>
      <c r="AB60" s="16">
        <v>196.00929300000001</v>
      </c>
      <c r="AC60" s="16">
        <v>200.641693</v>
      </c>
      <c r="AD60" s="16">
        <v>205.372131</v>
      </c>
      <c r="AE60" s="16">
        <v>210.272537</v>
      </c>
      <c r="AF60" s="16">
        <v>215.32736199999999</v>
      </c>
      <c r="AG60" s="16">
        <v>220.48616000000001</v>
      </c>
      <c r="AH60" s="16">
        <v>225.795029</v>
      </c>
      <c r="AI60" s="16">
        <v>231.30140700000001</v>
      </c>
      <c r="AJ60" s="16">
        <v>236.92726099999999</v>
      </c>
      <c r="AK60" s="49">
        <v>2.0916000000000001E-2</v>
      </c>
    </row>
    <row r="61" spans="1:37" ht="15" customHeight="1">
      <c r="A61" s="11" t="s">
        <v>263</v>
      </c>
      <c r="B61" s="15" t="s">
        <v>239</v>
      </c>
      <c r="C61" s="16">
        <v>105.075287</v>
      </c>
      <c r="D61" s="16">
        <v>107.901382</v>
      </c>
      <c r="E61" s="16">
        <v>111.05735</v>
      </c>
      <c r="F61" s="16">
        <v>114.4636</v>
      </c>
      <c r="G61" s="16">
        <v>117.995392</v>
      </c>
      <c r="H61" s="16">
        <v>121.707474</v>
      </c>
      <c r="I61" s="16">
        <v>125.485168</v>
      </c>
      <c r="J61" s="16">
        <v>129.38398699999999</v>
      </c>
      <c r="K61" s="16">
        <v>133.192261</v>
      </c>
      <c r="L61" s="16">
        <v>136.990768</v>
      </c>
      <c r="M61" s="16">
        <v>140.93699599999999</v>
      </c>
      <c r="N61" s="16">
        <v>145.06848099999999</v>
      </c>
      <c r="O61" s="16">
        <v>149.38533000000001</v>
      </c>
      <c r="P61" s="16">
        <v>153.83398399999999</v>
      </c>
      <c r="Q61" s="16">
        <v>158.43879699999999</v>
      </c>
      <c r="R61" s="16">
        <v>163.15017700000001</v>
      </c>
      <c r="S61" s="16">
        <v>168.15391500000001</v>
      </c>
      <c r="T61" s="16">
        <v>173.40173300000001</v>
      </c>
      <c r="U61" s="16">
        <v>178.73242200000001</v>
      </c>
      <c r="V61" s="16">
        <v>184.15683000000001</v>
      </c>
      <c r="W61" s="16">
        <v>189.713089</v>
      </c>
      <c r="X61" s="16">
        <v>195.48381000000001</v>
      </c>
      <c r="Y61" s="16">
        <v>201.22401400000001</v>
      </c>
      <c r="Z61" s="16">
        <v>207.08360300000001</v>
      </c>
      <c r="AA61" s="16">
        <v>213.10725400000001</v>
      </c>
      <c r="AB61" s="16">
        <v>219.22226000000001</v>
      </c>
      <c r="AC61" s="16">
        <v>225.46333300000001</v>
      </c>
      <c r="AD61" s="16">
        <v>231.738159</v>
      </c>
      <c r="AE61" s="16">
        <v>238.15287799999999</v>
      </c>
      <c r="AF61" s="16">
        <v>244.676041</v>
      </c>
      <c r="AG61" s="16">
        <v>251.16677899999999</v>
      </c>
      <c r="AH61" s="16">
        <v>257.81457499999999</v>
      </c>
      <c r="AI61" s="16">
        <v>264.73269699999997</v>
      </c>
      <c r="AJ61" s="16">
        <v>271.78808600000002</v>
      </c>
      <c r="AK61" s="49">
        <v>2.929E-2</v>
      </c>
    </row>
    <row r="62" spans="1:37" ht="15" customHeight="1">
      <c r="A62" s="11" t="s">
        <v>264</v>
      </c>
      <c r="B62" s="15" t="s">
        <v>241</v>
      </c>
      <c r="C62" s="16">
        <v>73.736084000000005</v>
      </c>
      <c r="D62" s="16">
        <v>76.110611000000006</v>
      </c>
      <c r="E62" s="16">
        <v>79.053229999999999</v>
      </c>
      <c r="F62" s="16">
        <v>82.201187000000004</v>
      </c>
      <c r="G62" s="16">
        <v>85.287627999999998</v>
      </c>
      <c r="H62" s="16">
        <v>88.418030000000002</v>
      </c>
      <c r="I62" s="16">
        <v>91.636771999999993</v>
      </c>
      <c r="J62" s="16">
        <v>94.935203999999999</v>
      </c>
      <c r="K62" s="16">
        <v>98.218970999999996</v>
      </c>
      <c r="L62" s="16">
        <v>101.48201</v>
      </c>
      <c r="M62" s="16">
        <v>104.71408099999999</v>
      </c>
      <c r="N62" s="16">
        <v>108.035355</v>
      </c>
      <c r="O62" s="16">
        <v>111.475571</v>
      </c>
      <c r="P62" s="16">
        <v>115.006241</v>
      </c>
      <c r="Q62" s="16">
        <v>118.610443</v>
      </c>
      <c r="R62" s="16">
        <v>122.25762899999999</v>
      </c>
      <c r="S62" s="16">
        <v>126.079376</v>
      </c>
      <c r="T62" s="16">
        <v>130.05746500000001</v>
      </c>
      <c r="U62" s="16">
        <v>134.13008099999999</v>
      </c>
      <c r="V62" s="16">
        <v>138.327698</v>
      </c>
      <c r="W62" s="16">
        <v>142.624359</v>
      </c>
      <c r="X62" s="16">
        <v>147.084442</v>
      </c>
      <c r="Y62" s="16">
        <v>151.65914900000001</v>
      </c>
      <c r="Z62" s="16">
        <v>156.367493</v>
      </c>
      <c r="AA62" s="16">
        <v>161.23649599999999</v>
      </c>
      <c r="AB62" s="16">
        <v>166.163239</v>
      </c>
      <c r="AC62" s="16">
        <v>171.20474200000001</v>
      </c>
      <c r="AD62" s="16">
        <v>176.37365700000001</v>
      </c>
      <c r="AE62" s="16">
        <v>181.69494599999999</v>
      </c>
      <c r="AF62" s="16">
        <v>187.17607100000001</v>
      </c>
      <c r="AG62" s="16">
        <v>192.68620300000001</v>
      </c>
      <c r="AH62" s="16">
        <v>198.382217</v>
      </c>
      <c r="AI62" s="16">
        <v>204.31424000000001</v>
      </c>
      <c r="AJ62" s="16">
        <v>210.38575700000001</v>
      </c>
      <c r="AK62" s="49">
        <v>3.2284E-2</v>
      </c>
    </row>
    <row r="63" spans="1:37" ht="15" customHeight="1">
      <c r="A63" s="11" t="s">
        <v>265</v>
      </c>
      <c r="B63" s="15" t="s">
        <v>243</v>
      </c>
      <c r="C63" s="16">
        <v>498.524292</v>
      </c>
      <c r="D63" s="16">
        <v>515.131348</v>
      </c>
      <c r="E63" s="16">
        <v>530.57830799999999</v>
      </c>
      <c r="F63" s="16">
        <v>545.69683799999996</v>
      </c>
      <c r="G63" s="16">
        <v>560.543274</v>
      </c>
      <c r="H63" s="16">
        <v>575.70336899999995</v>
      </c>
      <c r="I63" s="16">
        <v>591.24145499999997</v>
      </c>
      <c r="J63" s="16">
        <v>607.49292000000003</v>
      </c>
      <c r="K63" s="16">
        <v>624.01141399999995</v>
      </c>
      <c r="L63" s="16">
        <v>640.53692599999999</v>
      </c>
      <c r="M63" s="16">
        <v>657.706726</v>
      </c>
      <c r="N63" s="16">
        <v>675.35327099999995</v>
      </c>
      <c r="O63" s="16">
        <v>693.25195299999996</v>
      </c>
      <c r="P63" s="16">
        <v>711.41803000000004</v>
      </c>
      <c r="Q63" s="16">
        <v>730.04663100000005</v>
      </c>
      <c r="R63" s="16">
        <v>749.05108600000005</v>
      </c>
      <c r="S63" s="16">
        <v>768.68615699999998</v>
      </c>
      <c r="T63" s="16">
        <v>788.855774</v>
      </c>
      <c r="U63" s="16">
        <v>809.38336200000003</v>
      </c>
      <c r="V63" s="16">
        <v>830.44256600000006</v>
      </c>
      <c r="W63" s="16">
        <v>851.96301300000005</v>
      </c>
      <c r="X63" s="16">
        <v>874.07550000000003</v>
      </c>
      <c r="Y63" s="16">
        <v>896.41900599999997</v>
      </c>
      <c r="Z63" s="16">
        <v>919.38281199999994</v>
      </c>
      <c r="AA63" s="16">
        <v>943.13018799999998</v>
      </c>
      <c r="AB63" s="16">
        <v>967.34417699999995</v>
      </c>
      <c r="AC63" s="16">
        <v>991.88940400000001</v>
      </c>
      <c r="AD63" s="16">
        <v>1016.7459720000001</v>
      </c>
      <c r="AE63" s="16">
        <v>1042.218384</v>
      </c>
      <c r="AF63" s="16">
        <v>1068.4748540000001</v>
      </c>
      <c r="AG63" s="16">
        <v>1095.514038</v>
      </c>
      <c r="AH63" s="16">
        <v>1123.943481</v>
      </c>
      <c r="AI63" s="16">
        <v>1154.2413329999999</v>
      </c>
      <c r="AJ63" s="16">
        <v>1186.0355219999999</v>
      </c>
      <c r="AK63" s="49">
        <v>2.6402999999999999E-2</v>
      </c>
    </row>
    <row r="64" spans="1:37" ht="15" customHeight="1">
      <c r="A64" s="11" t="s">
        <v>266</v>
      </c>
      <c r="B64" s="15" t="s">
        <v>245</v>
      </c>
      <c r="C64" s="16">
        <v>76.740066999999996</v>
      </c>
      <c r="D64" s="16">
        <v>79.689650999999998</v>
      </c>
      <c r="E64" s="16">
        <v>83.045699999999997</v>
      </c>
      <c r="F64" s="16">
        <v>86.845427999999998</v>
      </c>
      <c r="G64" s="16">
        <v>90.849029999999999</v>
      </c>
      <c r="H64" s="16">
        <v>95.083816999999996</v>
      </c>
      <c r="I64" s="16">
        <v>99.559394999999995</v>
      </c>
      <c r="J64" s="16">
        <v>104.23112500000001</v>
      </c>
      <c r="K64" s="16">
        <v>109.052513</v>
      </c>
      <c r="L64" s="16">
        <v>114.00610399999999</v>
      </c>
      <c r="M64" s="16">
        <v>119.118431</v>
      </c>
      <c r="N64" s="16">
        <v>124.41861</v>
      </c>
      <c r="O64" s="16">
        <v>129.951324</v>
      </c>
      <c r="P64" s="16">
        <v>135.672775</v>
      </c>
      <c r="Q64" s="16">
        <v>141.67292800000001</v>
      </c>
      <c r="R64" s="16">
        <v>147.84208699999999</v>
      </c>
      <c r="S64" s="16">
        <v>154.324738</v>
      </c>
      <c r="T64" s="16">
        <v>161.156158</v>
      </c>
      <c r="U64" s="16">
        <v>168.306183</v>
      </c>
      <c r="V64" s="16">
        <v>175.77685500000001</v>
      </c>
      <c r="W64" s="16">
        <v>183.552933</v>
      </c>
      <c r="X64" s="16">
        <v>191.644791</v>
      </c>
      <c r="Y64" s="16">
        <v>200.09364299999999</v>
      </c>
      <c r="Z64" s="16">
        <v>208.905945</v>
      </c>
      <c r="AA64" s="16">
        <v>218.05851699999999</v>
      </c>
      <c r="AB64" s="16">
        <v>227.53228799999999</v>
      </c>
      <c r="AC64" s="16">
        <v>237.39977999999999</v>
      </c>
      <c r="AD64" s="16">
        <v>247.691193</v>
      </c>
      <c r="AE64" s="16">
        <v>258.43215900000001</v>
      </c>
      <c r="AF64" s="16">
        <v>269.61776700000001</v>
      </c>
      <c r="AG64" s="16">
        <v>281.12347399999999</v>
      </c>
      <c r="AH64" s="16">
        <v>293.153503</v>
      </c>
      <c r="AI64" s="16">
        <v>305.75912499999998</v>
      </c>
      <c r="AJ64" s="16">
        <v>318.928406</v>
      </c>
      <c r="AK64" s="49">
        <v>4.4290999999999997E-2</v>
      </c>
    </row>
    <row r="65" spans="1:37" ht="15" customHeight="1">
      <c r="A65" s="11" t="s">
        <v>267</v>
      </c>
      <c r="B65" s="15" t="s">
        <v>247</v>
      </c>
      <c r="C65" s="16">
        <v>215.79698200000001</v>
      </c>
      <c r="D65" s="16">
        <v>222.85611</v>
      </c>
      <c r="E65" s="16">
        <v>231.70045500000001</v>
      </c>
      <c r="F65" s="16">
        <v>241.623245</v>
      </c>
      <c r="G65" s="16">
        <v>251.17692600000001</v>
      </c>
      <c r="H65" s="16">
        <v>260.69372600000003</v>
      </c>
      <c r="I65" s="16">
        <v>270.59234600000002</v>
      </c>
      <c r="J65" s="16">
        <v>280.86926299999999</v>
      </c>
      <c r="K65" s="16">
        <v>291.25045799999998</v>
      </c>
      <c r="L65" s="16">
        <v>301.77185100000003</v>
      </c>
      <c r="M65" s="16">
        <v>313.13647500000002</v>
      </c>
      <c r="N65" s="16">
        <v>324.044464</v>
      </c>
      <c r="O65" s="16">
        <v>335.52600100000001</v>
      </c>
      <c r="P65" s="16">
        <v>347.50656099999998</v>
      </c>
      <c r="Q65" s="16">
        <v>360.19039900000001</v>
      </c>
      <c r="R65" s="16">
        <v>373.22311400000001</v>
      </c>
      <c r="S65" s="16">
        <v>386.61947600000002</v>
      </c>
      <c r="T65" s="16">
        <v>400.74676499999998</v>
      </c>
      <c r="U65" s="16">
        <v>415.45938100000001</v>
      </c>
      <c r="V65" s="16">
        <v>430.69812000000002</v>
      </c>
      <c r="W65" s="16">
        <v>446.34957900000001</v>
      </c>
      <c r="X65" s="16">
        <v>462.03396600000002</v>
      </c>
      <c r="Y65" s="16">
        <v>478.310089</v>
      </c>
      <c r="Z65" s="16">
        <v>495.26681500000001</v>
      </c>
      <c r="AA65" s="16">
        <v>513.02496299999996</v>
      </c>
      <c r="AB65" s="16">
        <v>531.49218800000006</v>
      </c>
      <c r="AC65" s="16">
        <v>549.91064500000005</v>
      </c>
      <c r="AD65" s="16">
        <v>569.04339600000003</v>
      </c>
      <c r="AE65" s="16">
        <v>589.09387200000003</v>
      </c>
      <c r="AF65" s="16">
        <v>610.09033199999999</v>
      </c>
      <c r="AG65" s="16">
        <v>631.79480000000001</v>
      </c>
      <c r="AH65" s="16">
        <v>653.28149399999995</v>
      </c>
      <c r="AI65" s="16">
        <v>675.77673300000004</v>
      </c>
      <c r="AJ65" s="16">
        <v>699.33850099999995</v>
      </c>
      <c r="AK65" s="49">
        <v>3.6384E-2</v>
      </c>
    </row>
    <row r="66" spans="1:37" ht="15" customHeight="1">
      <c r="A66" s="11" t="s">
        <v>268</v>
      </c>
      <c r="B66" s="15" t="s">
        <v>249</v>
      </c>
      <c r="C66" s="16">
        <v>95.118599000000003</v>
      </c>
      <c r="D66" s="16">
        <v>97.846687000000003</v>
      </c>
      <c r="E66" s="16">
        <v>100.682419</v>
      </c>
      <c r="F66" s="16">
        <v>103.710701</v>
      </c>
      <c r="G66" s="16">
        <v>106.549576</v>
      </c>
      <c r="H66" s="16">
        <v>109.315254</v>
      </c>
      <c r="I66" s="16">
        <v>112.113388</v>
      </c>
      <c r="J66" s="16">
        <v>114.947845</v>
      </c>
      <c r="K66" s="16">
        <v>117.822762</v>
      </c>
      <c r="L66" s="16">
        <v>120.79612</v>
      </c>
      <c r="M66" s="16">
        <v>123.98187299999999</v>
      </c>
      <c r="N66" s="16">
        <v>127.369682</v>
      </c>
      <c r="O66" s="16">
        <v>130.936249</v>
      </c>
      <c r="P66" s="16">
        <v>134.77981600000001</v>
      </c>
      <c r="Q66" s="16">
        <v>138.955994</v>
      </c>
      <c r="R66" s="16">
        <v>143.46545399999999</v>
      </c>
      <c r="S66" s="16">
        <v>148.185562</v>
      </c>
      <c r="T66" s="16">
        <v>153.03585799999999</v>
      </c>
      <c r="U66" s="16">
        <v>157.901917</v>
      </c>
      <c r="V66" s="16">
        <v>162.79087799999999</v>
      </c>
      <c r="W66" s="16">
        <v>167.82054099999999</v>
      </c>
      <c r="X66" s="16">
        <v>172.91130100000001</v>
      </c>
      <c r="Y66" s="16">
        <v>178.14144899999999</v>
      </c>
      <c r="Z66" s="16">
        <v>183.52276599999999</v>
      </c>
      <c r="AA66" s="16">
        <v>189.10673499999999</v>
      </c>
      <c r="AB66" s="16">
        <v>194.83521999999999</v>
      </c>
      <c r="AC66" s="16">
        <v>200.69708299999999</v>
      </c>
      <c r="AD66" s="16">
        <v>206.74331699999999</v>
      </c>
      <c r="AE66" s="16">
        <v>212.95225500000001</v>
      </c>
      <c r="AF66" s="16">
        <v>219.32229599999999</v>
      </c>
      <c r="AG66" s="16">
        <v>225.80538899999999</v>
      </c>
      <c r="AH66" s="16">
        <v>232.509018</v>
      </c>
      <c r="AI66" s="16">
        <v>239.516144</v>
      </c>
      <c r="AJ66" s="16">
        <v>246.925354</v>
      </c>
      <c r="AK66" s="49">
        <v>2.9350000000000001E-2</v>
      </c>
    </row>
    <row r="67" spans="1:37" ht="15" customHeight="1">
      <c r="A67" s="11" t="s">
        <v>269</v>
      </c>
      <c r="B67" s="15" t="s">
        <v>251</v>
      </c>
      <c r="C67" s="16">
        <v>176.040817</v>
      </c>
      <c r="D67" s="16">
        <v>187.88426200000001</v>
      </c>
      <c r="E67" s="16">
        <v>199.942261</v>
      </c>
      <c r="F67" s="16">
        <v>212.15759299999999</v>
      </c>
      <c r="G67" s="16">
        <v>224.543533</v>
      </c>
      <c r="H67" s="16">
        <v>237.703217</v>
      </c>
      <c r="I67" s="16">
        <v>250.64794900000001</v>
      </c>
      <c r="J67" s="16">
        <v>264.20446800000002</v>
      </c>
      <c r="K67" s="16">
        <v>277.83682299999998</v>
      </c>
      <c r="L67" s="16">
        <v>291.30453499999999</v>
      </c>
      <c r="M67" s="16">
        <v>305.48318499999999</v>
      </c>
      <c r="N67" s="16">
        <v>320.60699499999998</v>
      </c>
      <c r="O67" s="16">
        <v>336.18023699999998</v>
      </c>
      <c r="P67" s="16">
        <v>351.88360599999999</v>
      </c>
      <c r="Q67" s="16">
        <v>367.93722500000001</v>
      </c>
      <c r="R67" s="16">
        <v>384.23156699999998</v>
      </c>
      <c r="S67" s="16">
        <v>401.432343</v>
      </c>
      <c r="T67" s="16">
        <v>419.06304899999998</v>
      </c>
      <c r="U67" s="16">
        <v>436.94097900000003</v>
      </c>
      <c r="V67" s="16">
        <v>455.21328699999998</v>
      </c>
      <c r="W67" s="16">
        <v>473.82257099999998</v>
      </c>
      <c r="X67" s="16">
        <v>492.93017600000002</v>
      </c>
      <c r="Y67" s="16">
        <v>512.53539999999998</v>
      </c>
      <c r="Z67" s="16">
        <v>532.29437299999995</v>
      </c>
      <c r="AA67" s="16">
        <v>553.242615</v>
      </c>
      <c r="AB67" s="16">
        <v>574.84411599999999</v>
      </c>
      <c r="AC67" s="16">
        <v>596.84942599999999</v>
      </c>
      <c r="AD67" s="16">
        <v>619.05206299999998</v>
      </c>
      <c r="AE67" s="16">
        <v>641.24395800000002</v>
      </c>
      <c r="AF67" s="16">
        <v>663.79254200000003</v>
      </c>
      <c r="AG67" s="16">
        <v>686.14794900000004</v>
      </c>
      <c r="AH67" s="16">
        <v>709.11914100000001</v>
      </c>
      <c r="AI67" s="16">
        <v>732.11102300000005</v>
      </c>
      <c r="AJ67" s="16">
        <v>754.67523200000005</v>
      </c>
      <c r="AK67" s="49">
        <v>4.4409999999999998E-2</v>
      </c>
    </row>
    <row r="68" spans="1:37" ht="15" customHeight="1">
      <c r="A68" s="11" t="s">
        <v>270</v>
      </c>
      <c r="B68" s="15" t="s">
        <v>253</v>
      </c>
      <c r="C68" s="16">
        <v>161.211319</v>
      </c>
      <c r="D68" s="16">
        <v>165.939087</v>
      </c>
      <c r="E68" s="16">
        <v>169.742752</v>
      </c>
      <c r="F68" s="16">
        <v>172.58204699999999</v>
      </c>
      <c r="G68" s="16">
        <v>176.36325099999999</v>
      </c>
      <c r="H68" s="16">
        <v>179.997345</v>
      </c>
      <c r="I68" s="16">
        <v>183.68602000000001</v>
      </c>
      <c r="J68" s="16">
        <v>187.55969200000001</v>
      </c>
      <c r="K68" s="16">
        <v>191.397751</v>
      </c>
      <c r="L68" s="16">
        <v>195.15562399999999</v>
      </c>
      <c r="M68" s="16">
        <v>199.02731299999999</v>
      </c>
      <c r="N68" s="16">
        <v>203.08187899999999</v>
      </c>
      <c r="O68" s="16">
        <v>207.09146100000001</v>
      </c>
      <c r="P68" s="16">
        <v>210.86317399999999</v>
      </c>
      <c r="Q68" s="16">
        <v>214.42778000000001</v>
      </c>
      <c r="R68" s="16">
        <v>217.94426000000001</v>
      </c>
      <c r="S68" s="16">
        <v>221.65772999999999</v>
      </c>
      <c r="T68" s="16">
        <v>225.634018</v>
      </c>
      <c r="U68" s="16">
        <v>229.72219799999999</v>
      </c>
      <c r="V68" s="16">
        <v>233.70304899999999</v>
      </c>
      <c r="W68" s="16">
        <v>237.520096</v>
      </c>
      <c r="X68" s="16">
        <v>241.30320699999999</v>
      </c>
      <c r="Y68" s="16">
        <v>245.04724100000001</v>
      </c>
      <c r="Z68" s="16">
        <v>248.92063899999999</v>
      </c>
      <c r="AA68" s="16">
        <v>253.09451300000001</v>
      </c>
      <c r="AB68" s="16">
        <v>257.557098</v>
      </c>
      <c r="AC68" s="16">
        <v>262.22598299999999</v>
      </c>
      <c r="AD68" s="16">
        <v>266.96283</v>
      </c>
      <c r="AE68" s="16">
        <v>271.73251299999998</v>
      </c>
      <c r="AF68" s="16">
        <v>276.602417</v>
      </c>
      <c r="AG68" s="16">
        <v>281.55636600000003</v>
      </c>
      <c r="AH68" s="16">
        <v>286.68411300000002</v>
      </c>
      <c r="AI68" s="16">
        <v>292.10659800000002</v>
      </c>
      <c r="AJ68" s="16">
        <v>297.84021000000001</v>
      </c>
      <c r="AK68" s="49">
        <v>1.8447000000000002E-2</v>
      </c>
    </row>
    <row r="69" spans="1:37" ht="15" customHeight="1">
      <c r="A69" s="11" t="s">
        <v>271</v>
      </c>
      <c r="B69" s="15" t="s">
        <v>255</v>
      </c>
      <c r="C69" s="16">
        <v>204.51063500000001</v>
      </c>
      <c r="D69" s="16">
        <v>217.66339099999999</v>
      </c>
      <c r="E69" s="16">
        <v>231.34333799999999</v>
      </c>
      <c r="F69" s="16">
        <v>245.45301799999999</v>
      </c>
      <c r="G69" s="16">
        <v>260.19894399999998</v>
      </c>
      <c r="H69" s="16">
        <v>275.93359400000003</v>
      </c>
      <c r="I69" s="16">
        <v>292.62792999999999</v>
      </c>
      <c r="J69" s="16">
        <v>310.16372699999999</v>
      </c>
      <c r="K69" s="16">
        <v>328.28649899999999</v>
      </c>
      <c r="L69" s="16">
        <v>346.88626099999999</v>
      </c>
      <c r="M69" s="16">
        <v>366.469177</v>
      </c>
      <c r="N69" s="16">
        <v>387.09594700000002</v>
      </c>
      <c r="O69" s="16">
        <v>408.385559</v>
      </c>
      <c r="P69" s="16">
        <v>430.37914999999998</v>
      </c>
      <c r="Q69" s="16">
        <v>453.08752399999997</v>
      </c>
      <c r="R69" s="16">
        <v>476.51119999999997</v>
      </c>
      <c r="S69" s="16">
        <v>501.06817599999999</v>
      </c>
      <c r="T69" s="16">
        <v>526.78076199999998</v>
      </c>
      <c r="U69" s="16">
        <v>553.39862100000005</v>
      </c>
      <c r="V69" s="16">
        <v>580.97082499999999</v>
      </c>
      <c r="W69" s="16">
        <v>609.56396500000005</v>
      </c>
      <c r="X69" s="16">
        <v>639.42773399999999</v>
      </c>
      <c r="Y69" s="16">
        <v>670.25793499999997</v>
      </c>
      <c r="Z69" s="16">
        <v>702.29882799999996</v>
      </c>
      <c r="AA69" s="16">
        <v>735.73443599999996</v>
      </c>
      <c r="AB69" s="16">
        <v>770.228027</v>
      </c>
      <c r="AC69" s="16">
        <v>805.97997999999995</v>
      </c>
      <c r="AD69" s="16">
        <v>842.91455099999996</v>
      </c>
      <c r="AE69" s="16">
        <v>881.32037400000002</v>
      </c>
      <c r="AF69" s="16">
        <v>920.88360599999999</v>
      </c>
      <c r="AG69" s="16">
        <v>961.17962599999998</v>
      </c>
      <c r="AH69" s="16">
        <v>1003.156982</v>
      </c>
      <c r="AI69" s="16">
        <v>1047.384644</v>
      </c>
      <c r="AJ69" s="16">
        <v>1093.1473390000001</v>
      </c>
      <c r="AK69" s="49">
        <v>5.1727000000000002E-2</v>
      </c>
    </row>
    <row r="70" spans="1:37" ht="15" customHeight="1">
      <c r="A70" s="11" t="s">
        <v>272</v>
      </c>
      <c r="B70" s="15" t="s">
        <v>257</v>
      </c>
      <c r="C70" s="16">
        <v>89.902466000000004</v>
      </c>
      <c r="D70" s="16">
        <v>96.304382000000004</v>
      </c>
      <c r="E70" s="16">
        <v>102.749695</v>
      </c>
      <c r="F70" s="16">
        <v>109.353966</v>
      </c>
      <c r="G70" s="16">
        <v>116.084351</v>
      </c>
      <c r="H70" s="16">
        <v>123.163788</v>
      </c>
      <c r="I70" s="16">
        <v>130.821609</v>
      </c>
      <c r="J70" s="16">
        <v>139.068298</v>
      </c>
      <c r="K70" s="16">
        <v>147.71885700000001</v>
      </c>
      <c r="L70" s="16">
        <v>156.79333500000001</v>
      </c>
      <c r="M70" s="16">
        <v>166.39402799999999</v>
      </c>
      <c r="N70" s="16">
        <v>176.458054</v>
      </c>
      <c r="O70" s="16">
        <v>186.895782</v>
      </c>
      <c r="P70" s="16">
        <v>197.73135400000001</v>
      </c>
      <c r="Q70" s="16">
        <v>209.004166</v>
      </c>
      <c r="R70" s="16">
        <v>220.80561800000001</v>
      </c>
      <c r="S70" s="16">
        <v>233.229141</v>
      </c>
      <c r="T70" s="16">
        <v>246.215363</v>
      </c>
      <c r="U70" s="16">
        <v>259.715912</v>
      </c>
      <c r="V70" s="16">
        <v>273.83221400000002</v>
      </c>
      <c r="W70" s="16">
        <v>288.561127</v>
      </c>
      <c r="X70" s="16">
        <v>303.90481599999998</v>
      </c>
      <c r="Y70" s="16">
        <v>319.75491299999999</v>
      </c>
      <c r="Z70" s="16">
        <v>336.28152499999999</v>
      </c>
      <c r="AA70" s="16">
        <v>353.52212500000002</v>
      </c>
      <c r="AB70" s="16">
        <v>371.32028200000002</v>
      </c>
      <c r="AC70" s="16">
        <v>389.736176</v>
      </c>
      <c r="AD70" s="16">
        <v>408.70944200000002</v>
      </c>
      <c r="AE70" s="16">
        <v>428.36617999999999</v>
      </c>
      <c r="AF70" s="16">
        <v>448.604401</v>
      </c>
      <c r="AG70" s="16">
        <v>469.33193999999997</v>
      </c>
      <c r="AH70" s="16">
        <v>490.747589</v>
      </c>
      <c r="AI70" s="16">
        <v>513.05755599999998</v>
      </c>
      <c r="AJ70" s="16">
        <v>536.05590800000004</v>
      </c>
      <c r="AK70" s="49">
        <v>5.5113000000000002E-2</v>
      </c>
    </row>
    <row r="71" spans="1:37" ht="15" customHeight="1">
      <c r="A71" s="11" t="s">
        <v>273</v>
      </c>
      <c r="B71" s="15" t="s">
        <v>259</v>
      </c>
      <c r="C71" s="16">
        <v>69.614326000000005</v>
      </c>
      <c r="D71" s="16">
        <v>71.800606000000002</v>
      </c>
      <c r="E71" s="16">
        <v>74.206481999999994</v>
      </c>
      <c r="F71" s="16">
        <v>76.822975</v>
      </c>
      <c r="G71" s="16">
        <v>79.711783999999994</v>
      </c>
      <c r="H71" s="16">
        <v>82.748016000000007</v>
      </c>
      <c r="I71" s="16">
        <v>85.712990000000005</v>
      </c>
      <c r="J71" s="16">
        <v>88.673218000000006</v>
      </c>
      <c r="K71" s="16">
        <v>91.603790000000004</v>
      </c>
      <c r="L71" s="16">
        <v>94.546486000000002</v>
      </c>
      <c r="M71" s="16">
        <v>97.572226999999998</v>
      </c>
      <c r="N71" s="16">
        <v>100.735817</v>
      </c>
      <c r="O71" s="16">
        <v>104.001839</v>
      </c>
      <c r="P71" s="16">
        <v>107.358345</v>
      </c>
      <c r="Q71" s="16">
        <v>110.74857299999999</v>
      </c>
      <c r="R71" s="16">
        <v>114.202972</v>
      </c>
      <c r="S71" s="16">
        <v>117.879616</v>
      </c>
      <c r="T71" s="16">
        <v>121.71281399999999</v>
      </c>
      <c r="U71" s="16">
        <v>125.63814499999999</v>
      </c>
      <c r="V71" s="16">
        <v>129.65415999999999</v>
      </c>
      <c r="W71" s="16">
        <v>133.811981</v>
      </c>
      <c r="X71" s="16">
        <v>138.09927400000001</v>
      </c>
      <c r="Y71" s="16">
        <v>142.50233499999999</v>
      </c>
      <c r="Z71" s="16">
        <v>147.048813</v>
      </c>
      <c r="AA71" s="16">
        <v>151.77882399999999</v>
      </c>
      <c r="AB71" s="16">
        <v>156.69103999999999</v>
      </c>
      <c r="AC71" s="16">
        <v>161.76298499999999</v>
      </c>
      <c r="AD71" s="16">
        <v>166.98239100000001</v>
      </c>
      <c r="AE71" s="16">
        <v>172.35853599999999</v>
      </c>
      <c r="AF71" s="16">
        <v>177.91421500000001</v>
      </c>
      <c r="AG71" s="16">
        <v>183.55723599999999</v>
      </c>
      <c r="AH71" s="16">
        <v>189.335037</v>
      </c>
      <c r="AI71" s="16">
        <v>195.21771200000001</v>
      </c>
      <c r="AJ71" s="16">
        <v>201.166687</v>
      </c>
      <c r="AK71" s="49">
        <v>3.2718999999999998E-2</v>
      </c>
    </row>
    <row r="73" spans="1:37" ht="15" customHeight="1">
      <c r="B73" s="14" t="s">
        <v>274</v>
      </c>
    </row>
    <row r="74" spans="1:37" ht="15" customHeight="1">
      <c r="A74" s="11" t="s">
        <v>275</v>
      </c>
      <c r="B74" s="15" t="s">
        <v>206</v>
      </c>
      <c r="C74" s="50">
        <v>34.316971000000002</v>
      </c>
      <c r="D74" s="50">
        <v>34.648293000000002</v>
      </c>
      <c r="E74" s="50">
        <v>35.024445</v>
      </c>
      <c r="F74" s="50">
        <v>35.440758000000002</v>
      </c>
      <c r="G74" s="50">
        <v>35.108142999999998</v>
      </c>
      <c r="H74" s="50">
        <v>35.142937000000003</v>
      </c>
      <c r="I74" s="50">
        <v>35.519855</v>
      </c>
      <c r="J74" s="50">
        <v>35.833542000000001</v>
      </c>
      <c r="K74" s="50">
        <v>36.087555000000002</v>
      </c>
      <c r="L74" s="50">
        <v>36.130946999999999</v>
      </c>
      <c r="M74" s="50">
        <v>36.074615000000001</v>
      </c>
      <c r="N74" s="50">
        <v>36.169688999999998</v>
      </c>
      <c r="O74" s="50">
        <v>36.276919999999997</v>
      </c>
      <c r="P74" s="50">
        <v>36.561461999999999</v>
      </c>
      <c r="Q74" s="50">
        <v>36.822121000000003</v>
      </c>
      <c r="R74" s="50">
        <v>37.041415999999998</v>
      </c>
      <c r="S74" s="50">
        <v>37.319930999999997</v>
      </c>
      <c r="T74" s="50">
        <v>37.567036000000002</v>
      </c>
      <c r="U74" s="50">
        <v>37.770184</v>
      </c>
      <c r="V74" s="50">
        <v>37.998874999999998</v>
      </c>
      <c r="W74" s="50">
        <v>38.243271</v>
      </c>
      <c r="X74" s="50">
        <v>38.461266000000002</v>
      </c>
      <c r="Y74" s="50">
        <v>38.641711999999998</v>
      </c>
      <c r="Z74" s="50">
        <v>38.852454999999999</v>
      </c>
      <c r="AA74" s="50">
        <v>39.014774000000003</v>
      </c>
      <c r="AB74" s="50">
        <v>38.972732999999998</v>
      </c>
      <c r="AC74" s="50">
        <v>39.251961000000001</v>
      </c>
      <c r="AD74" s="50">
        <v>39.240775999999997</v>
      </c>
      <c r="AE74" s="50">
        <v>39.480815999999997</v>
      </c>
      <c r="AF74" s="50">
        <v>39.394114999999999</v>
      </c>
      <c r="AG74" s="50">
        <v>39.419665999999999</v>
      </c>
      <c r="AH74" s="50">
        <v>39.433632000000003</v>
      </c>
      <c r="AI74" s="50">
        <v>39.397224000000001</v>
      </c>
      <c r="AJ74" s="50">
        <v>39.362923000000002</v>
      </c>
      <c r="AK74" s="49">
        <v>3.9950000000000003E-3</v>
      </c>
    </row>
    <row r="75" spans="1:37" ht="15" customHeight="1">
      <c r="A75" s="11" t="s">
        <v>276</v>
      </c>
      <c r="B75" s="15" t="s">
        <v>208</v>
      </c>
      <c r="C75" s="50">
        <v>0.75370800000000004</v>
      </c>
      <c r="D75" s="50">
        <v>0.77002599999999999</v>
      </c>
      <c r="E75" s="50">
        <v>0.78298599999999996</v>
      </c>
      <c r="F75" s="50">
        <v>0.79755500000000001</v>
      </c>
      <c r="G75" s="50">
        <v>0.81135100000000004</v>
      </c>
      <c r="H75" s="50">
        <v>0.82486499999999996</v>
      </c>
      <c r="I75" s="50">
        <v>0.83856699999999995</v>
      </c>
      <c r="J75" s="50">
        <v>0.85285200000000005</v>
      </c>
      <c r="K75" s="50">
        <v>0.86630200000000002</v>
      </c>
      <c r="L75" s="50">
        <v>0.879054</v>
      </c>
      <c r="M75" s="50">
        <v>0.89274600000000004</v>
      </c>
      <c r="N75" s="50">
        <v>0.90665600000000002</v>
      </c>
      <c r="O75" s="50">
        <v>0.92049800000000004</v>
      </c>
      <c r="P75" s="50">
        <v>0.93448900000000001</v>
      </c>
      <c r="Q75" s="50">
        <v>0.94806100000000004</v>
      </c>
      <c r="R75" s="50">
        <v>0.96203399999999994</v>
      </c>
      <c r="S75" s="50">
        <v>0.976877</v>
      </c>
      <c r="T75" s="50">
        <v>0.99214000000000002</v>
      </c>
      <c r="U75" s="50">
        <v>1.0072209999999999</v>
      </c>
      <c r="V75" s="50">
        <v>1.0218419999999999</v>
      </c>
      <c r="W75" s="50">
        <v>1.0366359999999999</v>
      </c>
      <c r="X75" s="50">
        <v>1.051768</v>
      </c>
      <c r="Y75" s="50">
        <v>1.066144</v>
      </c>
      <c r="Z75" s="50">
        <v>1.0804050000000001</v>
      </c>
      <c r="AA75" s="50">
        <v>1.0945240000000001</v>
      </c>
      <c r="AB75" s="50">
        <v>1.1085069999999999</v>
      </c>
      <c r="AC75" s="50">
        <v>1.122266</v>
      </c>
      <c r="AD75" s="50">
        <v>1.1355930000000001</v>
      </c>
      <c r="AE75" s="50">
        <v>1.1488989999999999</v>
      </c>
      <c r="AF75" s="50">
        <v>1.1620649999999999</v>
      </c>
      <c r="AG75" s="50">
        <v>1.1747909999999999</v>
      </c>
      <c r="AH75" s="50">
        <v>1.1873210000000001</v>
      </c>
      <c r="AI75" s="50">
        <v>1.199889</v>
      </c>
      <c r="AJ75" s="50">
        <v>1.21208</v>
      </c>
      <c r="AK75" s="49">
        <v>1.4278000000000001E-2</v>
      </c>
    </row>
    <row r="76" spans="1:37" ht="15" customHeight="1">
      <c r="A76" s="11" t="s">
        <v>277</v>
      </c>
      <c r="B76" s="15" t="s">
        <v>210</v>
      </c>
      <c r="C76" s="50">
        <v>1.4155679999999999</v>
      </c>
      <c r="D76" s="50">
        <v>1.450148</v>
      </c>
      <c r="E76" s="50">
        <v>1.489239</v>
      </c>
      <c r="F76" s="50">
        <v>1.531326</v>
      </c>
      <c r="G76" s="50">
        <v>1.5743050000000001</v>
      </c>
      <c r="H76" s="50">
        <v>1.6189070000000001</v>
      </c>
      <c r="I76" s="50">
        <v>1.6632370000000001</v>
      </c>
      <c r="J76" s="50">
        <v>1.7081329999999999</v>
      </c>
      <c r="K76" s="50">
        <v>1.7503169999999999</v>
      </c>
      <c r="L76" s="50">
        <v>1.791131</v>
      </c>
      <c r="M76" s="50">
        <v>1.8328679999999999</v>
      </c>
      <c r="N76" s="50">
        <v>1.876004</v>
      </c>
      <c r="O76" s="50">
        <v>1.92045</v>
      </c>
      <c r="P76" s="50">
        <v>1.9653579999999999</v>
      </c>
      <c r="Q76" s="50">
        <v>2.0110570000000001</v>
      </c>
      <c r="R76" s="50">
        <v>2.056743</v>
      </c>
      <c r="S76" s="50">
        <v>2.1049060000000002</v>
      </c>
      <c r="T76" s="50">
        <v>2.1547559999999999</v>
      </c>
      <c r="U76" s="50">
        <v>2.204053</v>
      </c>
      <c r="V76" s="50">
        <v>2.2529560000000002</v>
      </c>
      <c r="W76" s="50">
        <v>2.3018930000000002</v>
      </c>
      <c r="X76" s="50">
        <v>2.351871</v>
      </c>
      <c r="Y76" s="50">
        <v>2.3997459999999999</v>
      </c>
      <c r="Z76" s="50">
        <v>2.4474119999999999</v>
      </c>
      <c r="AA76" s="50">
        <v>2.495403</v>
      </c>
      <c r="AB76" s="50">
        <v>2.54277</v>
      </c>
      <c r="AC76" s="50">
        <v>2.5899100000000002</v>
      </c>
      <c r="AD76" s="50">
        <v>2.6357210000000002</v>
      </c>
      <c r="AE76" s="50">
        <v>2.681435</v>
      </c>
      <c r="AF76" s="50">
        <v>2.726677</v>
      </c>
      <c r="AG76" s="50">
        <v>2.7698390000000002</v>
      </c>
      <c r="AH76" s="50">
        <v>2.8130519999999999</v>
      </c>
      <c r="AI76" s="50">
        <v>2.857507</v>
      </c>
      <c r="AJ76" s="50">
        <v>2.9016929999999999</v>
      </c>
      <c r="AK76" s="49">
        <v>2.1912999999999998E-2</v>
      </c>
    </row>
    <row r="77" spans="1:37" ht="15" customHeight="1">
      <c r="A77" s="11" t="s">
        <v>278</v>
      </c>
      <c r="B77" s="15" t="s">
        <v>212</v>
      </c>
      <c r="C77" s="50">
        <v>3.1709779999999999</v>
      </c>
      <c r="D77" s="50">
        <v>3.2505299999999999</v>
      </c>
      <c r="E77" s="50">
        <v>3.3551989999999998</v>
      </c>
      <c r="F77" s="50">
        <v>3.4658519999999999</v>
      </c>
      <c r="G77" s="50">
        <v>3.5693380000000001</v>
      </c>
      <c r="H77" s="50">
        <v>3.670766</v>
      </c>
      <c r="I77" s="50">
        <v>3.7721909999999998</v>
      </c>
      <c r="J77" s="50">
        <v>3.873103</v>
      </c>
      <c r="K77" s="50">
        <v>3.9691719999999999</v>
      </c>
      <c r="L77" s="50">
        <v>4.060365</v>
      </c>
      <c r="M77" s="50">
        <v>4.1462649999999996</v>
      </c>
      <c r="N77" s="50">
        <v>4.2321689999999998</v>
      </c>
      <c r="O77" s="50">
        <v>4.3192219999999999</v>
      </c>
      <c r="P77" s="50">
        <v>4.4060899999999998</v>
      </c>
      <c r="Q77" s="50">
        <v>4.492076</v>
      </c>
      <c r="R77" s="50">
        <v>4.5758089999999996</v>
      </c>
      <c r="S77" s="50">
        <v>4.6624619999999997</v>
      </c>
      <c r="T77" s="50">
        <v>4.7510820000000002</v>
      </c>
      <c r="U77" s="50">
        <v>4.8391169999999999</v>
      </c>
      <c r="V77" s="50">
        <v>4.9276920000000004</v>
      </c>
      <c r="W77" s="50">
        <v>5.0156530000000004</v>
      </c>
      <c r="X77" s="50">
        <v>5.1052419999999996</v>
      </c>
      <c r="Y77" s="50">
        <v>5.1945410000000001</v>
      </c>
      <c r="Z77" s="50">
        <v>5.2841189999999996</v>
      </c>
      <c r="AA77" s="50">
        <v>5.3748149999999999</v>
      </c>
      <c r="AB77" s="50">
        <v>5.4629589999999997</v>
      </c>
      <c r="AC77" s="50">
        <v>5.5504530000000001</v>
      </c>
      <c r="AD77" s="50">
        <v>5.6376330000000001</v>
      </c>
      <c r="AE77" s="50">
        <v>5.7252070000000002</v>
      </c>
      <c r="AF77" s="50">
        <v>5.8132999999999999</v>
      </c>
      <c r="AG77" s="50">
        <v>5.8977130000000004</v>
      </c>
      <c r="AH77" s="50">
        <v>5.9832780000000003</v>
      </c>
      <c r="AI77" s="50">
        <v>6.0713270000000001</v>
      </c>
      <c r="AJ77" s="50">
        <v>6.1587990000000001</v>
      </c>
      <c r="AK77" s="49">
        <v>2.0171999999999999E-2</v>
      </c>
    </row>
    <row r="78" spans="1:37" ht="15" customHeight="1">
      <c r="A78" s="11" t="s">
        <v>279</v>
      </c>
      <c r="B78" s="15" t="s">
        <v>214</v>
      </c>
      <c r="C78" s="50">
        <v>25.595106000000001</v>
      </c>
      <c r="D78" s="50">
        <v>26.174918999999999</v>
      </c>
      <c r="E78" s="50">
        <v>26.670190999999999</v>
      </c>
      <c r="F78" s="50">
        <v>27.128468000000002</v>
      </c>
      <c r="G78" s="50">
        <v>27.554001</v>
      </c>
      <c r="H78" s="50">
        <v>27.977789000000001</v>
      </c>
      <c r="I78" s="50">
        <v>28.40239</v>
      </c>
      <c r="J78" s="50">
        <v>28.843971</v>
      </c>
      <c r="K78" s="50">
        <v>29.279108000000001</v>
      </c>
      <c r="L78" s="50">
        <v>29.695179</v>
      </c>
      <c r="M78" s="50">
        <v>30.123127</v>
      </c>
      <c r="N78" s="50">
        <v>30.554107999999999</v>
      </c>
      <c r="O78" s="50">
        <v>30.977146000000001</v>
      </c>
      <c r="P78" s="50">
        <v>31.392838999999999</v>
      </c>
      <c r="Q78" s="50">
        <v>31.809977</v>
      </c>
      <c r="R78" s="50">
        <v>32.224196999999997</v>
      </c>
      <c r="S78" s="50">
        <v>32.646385000000002</v>
      </c>
      <c r="T78" s="50">
        <v>33.071663000000001</v>
      </c>
      <c r="U78" s="50">
        <v>33.491978000000003</v>
      </c>
      <c r="V78" s="50">
        <v>33.914397999999998</v>
      </c>
      <c r="W78" s="50">
        <v>34.335498999999999</v>
      </c>
      <c r="X78" s="50">
        <v>34.760238999999999</v>
      </c>
      <c r="Y78" s="50">
        <v>35.173617999999998</v>
      </c>
      <c r="Z78" s="50">
        <v>35.591034000000001</v>
      </c>
      <c r="AA78" s="50">
        <v>36.018191999999999</v>
      </c>
      <c r="AB78" s="50">
        <v>36.442157999999999</v>
      </c>
      <c r="AC78" s="50">
        <v>36.857562999999999</v>
      </c>
      <c r="AD78" s="50">
        <v>37.263649000000001</v>
      </c>
      <c r="AE78" s="50">
        <v>37.671463000000003</v>
      </c>
      <c r="AF78" s="50">
        <v>38.086570999999999</v>
      </c>
      <c r="AG78" s="50">
        <v>38.508147999999998</v>
      </c>
      <c r="AH78" s="50">
        <v>38.956600000000002</v>
      </c>
      <c r="AI78" s="50">
        <v>39.446635999999998</v>
      </c>
      <c r="AJ78" s="50">
        <v>39.963374999999999</v>
      </c>
      <c r="AK78" s="49">
        <v>1.3311999999999999E-2</v>
      </c>
    </row>
    <row r="79" spans="1:37" ht="15" customHeight="1">
      <c r="A79" s="11" t="s">
        <v>280</v>
      </c>
      <c r="B79" s="15" t="s">
        <v>216</v>
      </c>
      <c r="C79" s="50">
        <v>2.0621450000000001</v>
      </c>
      <c r="D79" s="50">
        <v>2.130099</v>
      </c>
      <c r="E79" s="50">
        <v>2.207935</v>
      </c>
      <c r="F79" s="50">
        <v>2.2964869999999999</v>
      </c>
      <c r="G79" s="50">
        <v>2.3895</v>
      </c>
      <c r="H79" s="50">
        <v>2.4875430000000001</v>
      </c>
      <c r="I79" s="50">
        <v>2.5907930000000001</v>
      </c>
      <c r="J79" s="50">
        <v>2.6980420000000001</v>
      </c>
      <c r="K79" s="50">
        <v>2.8080569999999998</v>
      </c>
      <c r="L79" s="50">
        <v>2.9204110000000001</v>
      </c>
      <c r="M79" s="50">
        <v>3.0356749999999999</v>
      </c>
      <c r="N79" s="50">
        <v>3.1545339999999999</v>
      </c>
      <c r="O79" s="50">
        <v>3.2780499999999999</v>
      </c>
      <c r="P79" s="50">
        <v>3.4050720000000001</v>
      </c>
      <c r="Q79" s="50">
        <v>3.537814</v>
      </c>
      <c r="R79" s="50">
        <v>3.6734499999999999</v>
      </c>
      <c r="S79" s="50">
        <v>3.815474</v>
      </c>
      <c r="T79" s="50">
        <v>3.964658</v>
      </c>
      <c r="U79" s="50">
        <v>4.120171</v>
      </c>
      <c r="V79" s="50">
        <v>4.2820020000000003</v>
      </c>
      <c r="W79" s="50">
        <v>4.4496640000000003</v>
      </c>
      <c r="X79" s="50">
        <v>4.6233190000000004</v>
      </c>
      <c r="Y79" s="50">
        <v>4.8038689999999997</v>
      </c>
      <c r="Z79" s="50">
        <v>4.9913689999999997</v>
      </c>
      <c r="AA79" s="50">
        <v>5.1851839999999996</v>
      </c>
      <c r="AB79" s="50">
        <v>5.3847610000000001</v>
      </c>
      <c r="AC79" s="50">
        <v>5.5917159999999999</v>
      </c>
      <c r="AD79" s="50">
        <v>5.8066500000000003</v>
      </c>
      <c r="AE79" s="50">
        <v>6.0300479999999999</v>
      </c>
      <c r="AF79" s="50">
        <v>6.2616810000000003</v>
      </c>
      <c r="AG79" s="50">
        <v>6.4985489999999997</v>
      </c>
      <c r="AH79" s="50">
        <v>6.7452699999999997</v>
      </c>
      <c r="AI79" s="50">
        <v>7.0028759999999997</v>
      </c>
      <c r="AJ79" s="50">
        <v>7.2709460000000004</v>
      </c>
      <c r="AK79" s="49">
        <v>3.9112000000000001E-2</v>
      </c>
    </row>
    <row r="80" spans="1:37" ht="15" customHeight="1">
      <c r="A80" s="11" t="s">
        <v>281</v>
      </c>
      <c r="B80" s="15" t="s">
        <v>218</v>
      </c>
      <c r="C80" s="50">
        <v>18.478783</v>
      </c>
      <c r="D80" s="50">
        <v>19.108788000000001</v>
      </c>
      <c r="E80" s="50">
        <v>19.930515</v>
      </c>
      <c r="F80" s="50">
        <v>20.846634000000002</v>
      </c>
      <c r="G80" s="50">
        <v>21.697514999999999</v>
      </c>
      <c r="H80" s="50">
        <v>22.509571000000001</v>
      </c>
      <c r="I80" s="50">
        <v>23.330083999999999</v>
      </c>
      <c r="J80" s="50">
        <v>24.156765</v>
      </c>
      <c r="K80" s="50">
        <v>24.958572</v>
      </c>
      <c r="L80" s="50">
        <v>25.747429</v>
      </c>
      <c r="M80" s="50">
        <v>26.587543</v>
      </c>
      <c r="N80" s="50">
        <v>27.342772</v>
      </c>
      <c r="O80" s="50">
        <v>28.119595</v>
      </c>
      <c r="P80" s="50">
        <v>28.908450999999999</v>
      </c>
      <c r="Q80" s="50">
        <v>29.730868999999998</v>
      </c>
      <c r="R80" s="50">
        <v>30.546288000000001</v>
      </c>
      <c r="S80" s="50">
        <v>31.355260999999999</v>
      </c>
      <c r="T80" s="50">
        <v>32.190024999999999</v>
      </c>
      <c r="U80" s="50">
        <v>33.035091000000001</v>
      </c>
      <c r="V80" s="50">
        <v>33.885261999999997</v>
      </c>
      <c r="W80" s="50">
        <v>34.727364000000001</v>
      </c>
      <c r="X80" s="50">
        <v>35.529136999999999</v>
      </c>
      <c r="Y80" s="50">
        <v>36.337212000000001</v>
      </c>
      <c r="Z80" s="50">
        <v>37.157093000000003</v>
      </c>
      <c r="AA80" s="50">
        <v>37.997242</v>
      </c>
      <c r="AB80" s="50">
        <v>38.846943000000003</v>
      </c>
      <c r="AC80" s="50">
        <v>39.647457000000003</v>
      </c>
      <c r="AD80" s="50">
        <v>40.456592999999998</v>
      </c>
      <c r="AE80" s="50">
        <v>41.287289000000001</v>
      </c>
      <c r="AF80" s="50">
        <v>42.139640999999997</v>
      </c>
      <c r="AG80" s="50">
        <v>42.993648999999998</v>
      </c>
      <c r="AH80" s="50">
        <v>43.785010999999997</v>
      </c>
      <c r="AI80" s="50">
        <v>44.597732999999998</v>
      </c>
      <c r="AJ80" s="50">
        <v>45.433075000000002</v>
      </c>
      <c r="AK80" s="49">
        <v>2.7435000000000001E-2</v>
      </c>
    </row>
    <row r="81" spans="1:37" ht="15" customHeight="1">
      <c r="A81" s="11" t="s">
        <v>282</v>
      </c>
      <c r="B81" s="15" t="s">
        <v>220</v>
      </c>
      <c r="C81" s="50">
        <v>4.694439</v>
      </c>
      <c r="D81" s="50">
        <v>4.7983320000000003</v>
      </c>
      <c r="E81" s="50">
        <v>4.9032169999999997</v>
      </c>
      <c r="F81" s="50">
        <v>5.0134280000000002</v>
      </c>
      <c r="G81" s="50">
        <v>5.1071799999999996</v>
      </c>
      <c r="H81" s="50">
        <v>5.1915550000000001</v>
      </c>
      <c r="I81" s="50">
        <v>5.2724900000000003</v>
      </c>
      <c r="J81" s="50">
        <v>5.3503800000000004</v>
      </c>
      <c r="K81" s="50">
        <v>5.425306</v>
      </c>
      <c r="L81" s="50">
        <v>5.5005699999999997</v>
      </c>
      <c r="M81" s="50">
        <v>5.5815210000000004</v>
      </c>
      <c r="N81" s="50">
        <v>5.6671449999999997</v>
      </c>
      <c r="O81" s="50">
        <v>5.755871</v>
      </c>
      <c r="P81" s="50">
        <v>5.8519370000000004</v>
      </c>
      <c r="Q81" s="50">
        <v>5.9575339999999999</v>
      </c>
      <c r="R81" s="50">
        <v>6.0718769999999997</v>
      </c>
      <c r="S81" s="50">
        <v>6.1887869999999996</v>
      </c>
      <c r="T81" s="50">
        <v>6.3043870000000002</v>
      </c>
      <c r="U81" s="50">
        <v>6.4136499999999996</v>
      </c>
      <c r="V81" s="50">
        <v>6.5170969999999997</v>
      </c>
      <c r="W81" s="50">
        <v>6.6197619999999997</v>
      </c>
      <c r="X81" s="50">
        <v>6.7182919999999999</v>
      </c>
      <c r="Y81" s="50">
        <v>6.8158659999999998</v>
      </c>
      <c r="Z81" s="50">
        <v>6.9128350000000003</v>
      </c>
      <c r="AA81" s="50">
        <v>7.0110510000000001</v>
      </c>
      <c r="AB81" s="50">
        <v>7.1080860000000001</v>
      </c>
      <c r="AC81" s="50">
        <v>7.2034849999999997</v>
      </c>
      <c r="AD81" s="50">
        <v>7.2989990000000002</v>
      </c>
      <c r="AE81" s="50">
        <v>7.3936970000000004</v>
      </c>
      <c r="AF81" s="50">
        <v>7.487438</v>
      </c>
      <c r="AG81" s="50">
        <v>7.5784570000000002</v>
      </c>
      <c r="AH81" s="50">
        <v>7.6703419999999998</v>
      </c>
      <c r="AI81" s="50">
        <v>7.7655750000000001</v>
      </c>
      <c r="AJ81" s="50">
        <v>7.8669570000000002</v>
      </c>
      <c r="AK81" s="49">
        <v>1.5570000000000001E-2</v>
      </c>
    </row>
    <row r="82" spans="1:37" ht="15" customHeight="1">
      <c r="A82" s="11" t="s">
        <v>283</v>
      </c>
      <c r="B82" s="15" t="s">
        <v>222</v>
      </c>
      <c r="C82" s="50">
        <v>23.725684999999999</v>
      </c>
      <c r="D82" s="50">
        <v>25.187897</v>
      </c>
      <c r="E82" s="50">
        <v>26.657378999999999</v>
      </c>
      <c r="F82" s="50">
        <v>28.126041000000001</v>
      </c>
      <c r="G82" s="50">
        <v>29.595427999999998</v>
      </c>
      <c r="H82" s="50">
        <v>31.145363</v>
      </c>
      <c r="I82" s="50">
        <v>32.643481999999999</v>
      </c>
      <c r="J82" s="50">
        <v>34.198867999999997</v>
      </c>
      <c r="K82" s="50">
        <v>35.740341000000001</v>
      </c>
      <c r="L82" s="50">
        <v>37.236930999999998</v>
      </c>
      <c r="M82" s="50">
        <v>38.801521000000001</v>
      </c>
      <c r="N82" s="50">
        <v>40.462192999999999</v>
      </c>
      <c r="O82" s="50">
        <v>42.153984000000001</v>
      </c>
      <c r="P82" s="50">
        <v>43.835898999999998</v>
      </c>
      <c r="Q82" s="50">
        <v>45.535263</v>
      </c>
      <c r="R82" s="50">
        <v>47.237904</v>
      </c>
      <c r="S82" s="50">
        <v>49.025143</v>
      </c>
      <c r="T82" s="50">
        <v>50.836815000000001</v>
      </c>
      <c r="U82" s="50">
        <v>52.649979000000002</v>
      </c>
      <c r="V82" s="50">
        <v>54.481960000000001</v>
      </c>
      <c r="W82" s="50">
        <v>56.325248999999999</v>
      </c>
      <c r="X82" s="50">
        <v>58.198360000000001</v>
      </c>
      <c r="Y82" s="50">
        <v>60.100273000000001</v>
      </c>
      <c r="Z82" s="50">
        <v>61.989882999999999</v>
      </c>
      <c r="AA82" s="50">
        <v>63.987166999999999</v>
      </c>
      <c r="AB82" s="50">
        <v>66.027809000000005</v>
      </c>
      <c r="AC82" s="50">
        <v>68.082069000000004</v>
      </c>
      <c r="AD82" s="50">
        <v>70.125870000000006</v>
      </c>
      <c r="AE82" s="50">
        <v>72.135658000000006</v>
      </c>
      <c r="AF82" s="50">
        <v>74.152901</v>
      </c>
      <c r="AG82" s="50">
        <v>76.116073999999998</v>
      </c>
      <c r="AH82" s="50">
        <v>78.115120000000005</v>
      </c>
      <c r="AI82" s="50">
        <v>80.083847000000006</v>
      </c>
      <c r="AJ82" s="50">
        <v>81.973838999999998</v>
      </c>
      <c r="AK82" s="49">
        <v>3.7565000000000001E-2</v>
      </c>
    </row>
    <row r="83" spans="1:37" ht="15" customHeight="1">
      <c r="A83" s="11" t="s">
        <v>284</v>
      </c>
      <c r="B83" s="15" t="s">
        <v>224</v>
      </c>
      <c r="C83" s="50">
        <v>7.0896739999999996</v>
      </c>
      <c r="D83" s="50">
        <v>7.2351369999999999</v>
      </c>
      <c r="E83" s="50">
        <v>7.3321579999999997</v>
      </c>
      <c r="F83" s="50">
        <v>7.3807669999999996</v>
      </c>
      <c r="G83" s="50">
        <v>7.469506</v>
      </c>
      <c r="H83" s="50">
        <v>7.54786</v>
      </c>
      <c r="I83" s="50">
        <v>7.6250819999999999</v>
      </c>
      <c r="J83" s="50">
        <v>7.7068190000000003</v>
      </c>
      <c r="K83" s="50">
        <v>7.7833220000000001</v>
      </c>
      <c r="L83" s="50">
        <v>7.8528460000000004</v>
      </c>
      <c r="M83" s="50">
        <v>7.9237229999999998</v>
      </c>
      <c r="N83" s="50">
        <v>7.9986689999999996</v>
      </c>
      <c r="O83" s="50">
        <v>8.0681820000000002</v>
      </c>
      <c r="P83" s="50">
        <v>8.1246799999999997</v>
      </c>
      <c r="Q83" s="50">
        <v>8.1698520000000006</v>
      </c>
      <c r="R83" s="50">
        <v>8.2103059999999992</v>
      </c>
      <c r="S83" s="50">
        <v>8.2556069999999995</v>
      </c>
      <c r="T83" s="50">
        <v>8.3079959999999993</v>
      </c>
      <c r="U83" s="50">
        <v>8.3614829999999998</v>
      </c>
      <c r="V83" s="50">
        <v>8.4078800000000005</v>
      </c>
      <c r="W83" s="50">
        <v>8.4453700000000005</v>
      </c>
      <c r="X83" s="50">
        <v>8.4789130000000004</v>
      </c>
      <c r="Y83" s="50">
        <v>8.5084350000000004</v>
      </c>
      <c r="Z83" s="50">
        <v>8.5399329999999996</v>
      </c>
      <c r="AA83" s="50">
        <v>8.5791710000000005</v>
      </c>
      <c r="AB83" s="50">
        <v>8.6253849999999996</v>
      </c>
      <c r="AC83" s="50">
        <v>8.6754750000000005</v>
      </c>
      <c r="AD83" s="50">
        <v>8.7246649999999999</v>
      </c>
      <c r="AE83" s="50">
        <v>8.7717849999999995</v>
      </c>
      <c r="AF83" s="50">
        <v>8.8190410000000004</v>
      </c>
      <c r="AG83" s="50">
        <v>8.8658599999999996</v>
      </c>
      <c r="AH83" s="50">
        <v>8.9150109999999998</v>
      </c>
      <c r="AI83" s="50">
        <v>8.9700699999999998</v>
      </c>
      <c r="AJ83" s="50">
        <v>9.0312409999999996</v>
      </c>
      <c r="AK83" s="49">
        <v>6.953E-3</v>
      </c>
    </row>
    <row r="84" spans="1:37" ht="15" customHeight="1">
      <c r="A84" s="11" t="s">
        <v>285</v>
      </c>
      <c r="B84" s="15" t="s">
        <v>226</v>
      </c>
      <c r="C84" s="50">
        <v>7.8964829999999999</v>
      </c>
      <c r="D84" s="50">
        <v>8.2764959999999999</v>
      </c>
      <c r="E84" s="50">
        <v>8.6659769999999998</v>
      </c>
      <c r="F84" s="50">
        <v>9.0610789999999994</v>
      </c>
      <c r="G84" s="50">
        <v>9.4686160000000008</v>
      </c>
      <c r="H84" s="50">
        <v>9.9002219999999994</v>
      </c>
      <c r="I84" s="50">
        <v>10.354013</v>
      </c>
      <c r="J84" s="50">
        <v>10.825163999999999</v>
      </c>
      <c r="K84" s="50">
        <v>11.304501999999999</v>
      </c>
      <c r="L84" s="50">
        <v>11.787844</v>
      </c>
      <c r="M84" s="50">
        <v>12.291553</v>
      </c>
      <c r="N84" s="50">
        <v>12.816774000000001</v>
      </c>
      <c r="O84" s="50">
        <v>13.350498</v>
      </c>
      <c r="P84" s="50">
        <v>13.893568999999999</v>
      </c>
      <c r="Q84" s="50">
        <v>14.445759000000001</v>
      </c>
      <c r="R84" s="50">
        <v>15.006712</v>
      </c>
      <c r="S84" s="50">
        <v>15.588753000000001</v>
      </c>
      <c r="T84" s="50">
        <v>16.191690000000001</v>
      </c>
      <c r="U84" s="50">
        <v>16.807162999999999</v>
      </c>
      <c r="V84" s="50">
        <v>17.435986</v>
      </c>
      <c r="W84" s="50">
        <v>18.079529000000001</v>
      </c>
      <c r="X84" s="50">
        <v>18.74436</v>
      </c>
      <c r="Y84" s="50">
        <v>19.420836999999999</v>
      </c>
      <c r="Z84" s="50">
        <v>20.115316</v>
      </c>
      <c r="AA84" s="50">
        <v>20.832128999999998</v>
      </c>
      <c r="AB84" s="50">
        <v>21.561002999999999</v>
      </c>
      <c r="AC84" s="50">
        <v>22.306819999999998</v>
      </c>
      <c r="AD84" s="50">
        <v>23.066731999999998</v>
      </c>
      <c r="AE84" s="50">
        <v>23.847816000000002</v>
      </c>
      <c r="AF84" s="50">
        <v>24.640730000000001</v>
      </c>
      <c r="AG84" s="50">
        <v>25.433648999999999</v>
      </c>
      <c r="AH84" s="50">
        <v>26.251083000000001</v>
      </c>
      <c r="AI84" s="50">
        <v>27.106677999999999</v>
      </c>
      <c r="AJ84" s="50">
        <v>27.980646</v>
      </c>
      <c r="AK84" s="49">
        <v>3.8799E-2</v>
      </c>
    </row>
    <row r="85" spans="1:37" ht="15" customHeight="1">
      <c r="A85" s="11" t="s">
        <v>286</v>
      </c>
      <c r="B85" s="15" t="s">
        <v>228</v>
      </c>
      <c r="C85" s="50">
        <v>10.781679</v>
      </c>
      <c r="D85" s="50">
        <v>11.545456</v>
      </c>
      <c r="E85" s="50">
        <v>12.309267999999999</v>
      </c>
      <c r="F85" s="50">
        <v>13.087329</v>
      </c>
      <c r="G85" s="50">
        <v>13.875422</v>
      </c>
      <c r="H85" s="50">
        <v>14.700673999999999</v>
      </c>
      <c r="I85" s="50">
        <v>15.590619</v>
      </c>
      <c r="J85" s="50">
        <v>16.545801000000001</v>
      </c>
      <c r="K85" s="50">
        <v>17.543075999999999</v>
      </c>
      <c r="L85" s="50">
        <v>18.584382999999999</v>
      </c>
      <c r="M85" s="50">
        <v>19.681457999999999</v>
      </c>
      <c r="N85" s="50">
        <v>20.826117</v>
      </c>
      <c r="O85" s="50">
        <v>22.007114000000001</v>
      </c>
      <c r="P85" s="50">
        <v>23.226868</v>
      </c>
      <c r="Q85" s="50">
        <v>24.489581999999999</v>
      </c>
      <c r="R85" s="50">
        <v>25.805499999999999</v>
      </c>
      <c r="S85" s="50">
        <v>27.184977</v>
      </c>
      <c r="T85" s="50">
        <v>28.620296</v>
      </c>
      <c r="U85" s="50">
        <v>30.105160000000001</v>
      </c>
      <c r="V85" s="50">
        <v>31.650746999999999</v>
      </c>
      <c r="W85" s="50">
        <v>33.255961999999997</v>
      </c>
      <c r="X85" s="50">
        <v>34.920344999999998</v>
      </c>
      <c r="Y85" s="50">
        <v>36.630684000000002</v>
      </c>
      <c r="Z85" s="50">
        <v>38.405914000000003</v>
      </c>
      <c r="AA85" s="50">
        <v>40.249541999999998</v>
      </c>
      <c r="AB85" s="50">
        <v>42.142937000000003</v>
      </c>
      <c r="AC85" s="50">
        <v>44.092269999999999</v>
      </c>
      <c r="AD85" s="50">
        <v>46.090057000000002</v>
      </c>
      <c r="AE85" s="50">
        <v>48.149883000000003</v>
      </c>
      <c r="AF85" s="50">
        <v>50.259529000000001</v>
      </c>
      <c r="AG85" s="50">
        <v>52.408034999999998</v>
      </c>
      <c r="AH85" s="50">
        <v>54.617080999999999</v>
      </c>
      <c r="AI85" s="50">
        <v>56.908760000000001</v>
      </c>
      <c r="AJ85" s="50">
        <v>59.259312000000001</v>
      </c>
      <c r="AK85" s="49">
        <v>5.2442000000000003E-2</v>
      </c>
    </row>
    <row r="86" spans="1:37" ht="15" customHeight="1">
      <c r="A86" s="11" t="s">
        <v>287</v>
      </c>
      <c r="B86" s="15" t="s">
        <v>230</v>
      </c>
      <c r="C86" s="50">
        <v>1.417886</v>
      </c>
      <c r="D86" s="50">
        <v>1.4513480000000001</v>
      </c>
      <c r="E86" s="50">
        <v>1.488812</v>
      </c>
      <c r="F86" s="50">
        <v>1.5298369999999999</v>
      </c>
      <c r="G86" s="50">
        <v>1.5755060000000001</v>
      </c>
      <c r="H86" s="50">
        <v>1.6229750000000001</v>
      </c>
      <c r="I86" s="50">
        <v>1.667611</v>
      </c>
      <c r="J86" s="50">
        <v>1.710879</v>
      </c>
      <c r="K86" s="50">
        <v>1.7522949999999999</v>
      </c>
      <c r="L86" s="50">
        <v>1.792756</v>
      </c>
      <c r="M86" s="50">
        <v>1.833677</v>
      </c>
      <c r="N86" s="50">
        <v>1.8760749999999999</v>
      </c>
      <c r="O86" s="50">
        <v>1.919206</v>
      </c>
      <c r="P86" s="50">
        <v>1.96279</v>
      </c>
      <c r="Q86" s="50">
        <v>2.0057079999999998</v>
      </c>
      <c r="R86" s="50">
        <v>2.0485229999999999</v>
      </c>
      <c r="S86" s="50">
        <v>2.0941169999999998</v>
      </c>
      <c r="T86" s="50">
        <v>2.141178</v>
      </c>
      <c r="U86" s="50">
        <v>2.188463</v>
      </c>
      <c r="V86" s="50">
        <v>2.2359079999999998</v>
      </c>
      <c r="W86" s="50">
        <v>2.2843740000000001</v>
      </c>
      <c r="X86" s="50">
        <v>2.33358</v>
      </c>
      <c r="Y86" s="50">
        <v>2.383232</v>
      </c>
      <c r="Z86" s="50">
        <v>2.433751</v>
      </c>
      <c r="AA86" s="50">
        <v>2.485744</v>
      </c>
      <c r="AB86" s="50">
        <v>2.5390990000000002</v>
      </c>
      <c r="AC86" s="50">
        <v>2.5933630000000001</v>
      </c>
      <c r="AD86" s="50">
        <v>2.648279</v>
      </c>
      <c r="AE86" s="50">
        <v>2.7039409999999999</v>
      </c>
      <c r="AF86" s="50">
        <v>2.760643</v>
      </c>
      <c r="AG86" s="50">
        <v>2.8168869999999999</v>
      </c>
      <c r="AH86" s="50">
        <v>2.8733810000000002</v>
      </c>
      <c r="AI86" s="50">
        <v>2.9296319999999998</v>
      </c>
      <c r="AJ86" s="50">
        <v>2.9850400000000001</v>
      </c>
      <c r="AK86" s="49">
        <v>2.2790999999999999E-2</v>
      </c>
    </row>
    <row r="87" spans="1:37" ht="15" customHeight="1">
      <c r="A87" s="11" t="s">
        <v>288</v>
      </c>
      <c r="B87" s="15" t="s">
        <v>289</v>
      </c>
      <c r="C87" s="50">
        <v>141.399124</v>
      </c>
      <c r="D87" s="50">
        <v>146.027466</v>
      </c>
      <c r="E87" s="50">
        <v>150.817307</v>
      </c>
      <c r="F87" s="50">
        <v>155.70555100000001</v>
      </c>
      <c r="G87" s="50">
        <v>159.795807</v>
      </c>
      <c r="H87" s="50">
        <v>164.34103400000001</v>
      </c>
      <c r="I87" s="50">
        <v>169.270432</v>
      </c>
      <c r="J87" s="50">
        <v>174.30432099999999</v>
      </c>
      <c r="K87" s="50">
        <v>179.26792900000001</v>
      </c>
      <c r="L87" s="50">
        <v>183.979828</v>
      </c>
      <c r="M87" s="50">
        <v>188.80628999999999</v>
      </c>
      <c r="N87" s="50">
        <v>193.88288900000001</v>
      </c>
      <c r="O87" s="50">
        <v>199.06672699999999</v>
      </c>
      <c r="P87" s="50">
        <v>204.46949799999999</v>
      </c>
      <c r="Q87" s="50">
        <v>209.955658</v>
      </c>
      <c r="R87" s="50">
        <v>215.46075400000001</v>
      </c>
      <c r="S87" s="50">
        <v>221.21867399999999</v>
      </c>
      <c r="T87" s="50">
        <v>227.09373500000001</v>
      </c>
      <c r="U87" s="50">
        <v>232.99369799999999</v>
      </c>
      <c r="V87" s="50">
        <v>239.01260400000001</v>
      </c>
      <c r="W87" s="50">
        <v>245.120239</v>
      </c>
      <c r="X87" s="50">
        <v>251.276703</v>
      </c>
      <c r="Y87" s="50">
        <v>257.47619600000002</v>
      </c>
      <c r="Z87" s="50">
        <v>263.801514</v>
      </c>
      <c r="AA87" s="50">
        <v>270.32492100000002</v>
      </c>
      <c r="AB87" s="50">
        <v>276.76513699999998</v>
      </c>
      <c r="AC87" s="50">
        <v>283.56478900000002</v>
      </c>
      <c r="AD87" s="50">
        <v>290.13122600000003</v>
      </c>
      <c r="AE87" s="50">
        <v>297.02792399999998</v>
      </c>
      <c r="AF87" s="50">
        <v>303.70434599999999</v>
      </c>
      <c r="AG87" s="50">
        <v>310.48132299999997</v>
      </c>
      <c r="AH87" s="50">
        <v>317.346161</v>
      </c>
      <c r="AI87" s="50">
        <v>324.337738</v>
      </c>
      <c r="AJ87" s="50">
        <v>331.399902</v>
      </c>
      <c r="AK87" s="49">
        <v>2.5940999999999999E-2</v>
      </c>
    </row>
    <row r="89" spans="1:37" ht="15" customHeight="1">
      <c r="B89" s="14" t="s">
        <v>290</v>
      </c>
    </row>
    <row r="90" spans="1:37" ht="15" customHeight="1">
      <c r="A90" s="11" t="s">
        <v>291</v>
      </c>
      <c r="B90" s="15" t="s">
        <v>292</v>
      </c>
      <c r="C90" s="16">
        <v>1173.553467</v>
      </c>
      <c r="D90" s="16">
        <v>1188.868774</v>
      </c>
      <c r="E90" s="16">
        <v>1213.58313</v>
      </c>
      <c r="F90" s="16">
        <v>1235.7581789999999</v>
      </c>
      <c r="G90" s="16">
        <v>1255.533447</v>
      </c>
      <c r="H90" s="16">
        <v>1273.864746</v>
      </c>
      <c r="I90" s="16">
        <v>1293.1209719999999</v>
      </c>
      <c r="J90" s="16">
        <v>1313.797607</v>
      </c>
      <c r="K90" s="16">
        <v>1336.561279</v>
      </c>
      <c r="L90" s="16">
        <v>1360.685303</v>
      </c>
      <c r="M90" s="16">
        <v>1384.1838379999999</v>
      </c>
      <c r="N90" s="16">
        <v>1413.325073</v>
      </c>
      <c r="O90" s="16">
        <v>1439.089111</v>
      </c>
      <c r="P90" s="16">
        <v>1464.7561040000001</v>
      </c>
      <c r="Q90" s="16">
        <v>1491.255737</v>
      </c>
      <c r="R90" s="16">
        <v>1517.909302</v>
      </c>
      <c r="S90" s="16">
        <v>1544.9697269999999</v>
      </c>
      <c r="T90" s="16">
        <v>1572.876587</v>
      </c>
      <c r="U90" s="16">
        <v>1600.8291019999999</v>
      </c>
      <c r="V90" s="16">
        <v>1628.642212</v>
      </c>
      <c r="W90" s="16">
        <v>1656.959106</v>
      </c>
      <c r="X90" s="16">
        <v>1686.0645750000001</v>
      </c>
      <c r="Y90" s="16">
        <v>1715.3378909999999</v>
      </c>
      <c r="Z90" s="16">
        <v>1745.1475829999999</v>
      </c>
      <c r="AA90" s="16">
        <v>1774.8900149999999</v>
      </c>
      <c r="AB90" s="16">
        <v>1805.456543</v>
      </c>
      <c r="AC90" s="16">
        <v>1836.7897949999999</v>
      </c>
      <c r="AD90" s="16">
        <v>1868.791504</v>
      </c>
      <c r="AE90" s="16">
        <v>1901.8862300000001</v>
      </c>
      <c r="AF90" s="16">
        <v>1935.8135990000001</v>
      </c>
      <c r="AG90" s="16">
        <v>1970.7146</v>
      </c>
      <c r="AH90" s="16">
        <v>2005.9567870000001</v>
      </c>
      <c r="AI90" s="16">
        <v>2040.9736330000001</v>
      </c>
      <c r="AJ90" s="16">
        <v>2075.530029</v>
      </c>
      <c r="AK90" s="49">
        <v>1.7565000000000001E-2</v>
      </c>
    </row>
    <row r="91" spans="1:37" ht="15" customHeight="1">
      <c r="A91" s="11" t="s">
        <v>293</v>
      </c>
      <c r="B91" s="15" t="s">
        <v>294</v>
      </c>
      <c r="C91" s="16">
        <v>768.99224900000002</v>
      </c>
      <c r="D91" s="16">
        <v>778.29852300000005</v>
      </c>
      <c r="E91" s="16">
        <v>793.66339100000005</v>
      </c>
      <c r="F91" s="16">
        <v>807.41357400000004</v>
      </c>
      <c r="G91" s="16">
        <v>819.61895800000002</v>
      </c>
      <c r="H91" s="16">
        <v>830.89221199999997</v>
      </c>
      <c r="I91" s="16">
        <v>842.75421100000005</v>
      </c>
      <c r="J91" s="16">
        <v>855.51806599999998</v>
      </c>
      <c r="K91" s="16">
        <v>869.60705600000006</v>
      </c>
      <c r="L91" s="16">
        <v>884.54925500000002</v>
      </c>
      <c r="M91" s="16">
        <v>899.06225600000005</v>
      </c>
      <c r="N91" s="16">
        <v>917.16955600000006</v>
      </c>
      <c r="O91" s="16">
        <v>933.07238800000005</v>
      </c>
      <c r="P91" s="16">
        <v>948.87652600000001</v>
      </c>
      <c r="Q91" s="16">
        <v>965.17724599999997</v>
      </c>
      <c r="R91" s="16">
        <v>981.53637700000002</v>
      </c>
      <c r="S91" s="16">
        <v>998.11395300000004</v>
      </c>
      <c r="T91" s="16">
        <v>1015.188599</v>
      </c>
      <c r="U91" s="16">
        <v>1032.246216</v>
      </c>
      <c r="V91" s="16">
        <v>1049.1663820000001</v>
      </c>
      <c r="W91" s="16">
        <v>1066.3585210000001</v>
      </c>
      <c r="X91" s="16">
        <v>1084.0036620000001</v>
      </c>
      <c r="Y91" s="16">
        <v>1101.696655</v>
      </c>
      <c r="Z91" s="16">
        <v>1119.6716309999999</v>
      </c>
      <c r="AA91" s="16">
        <v>1137.778442</v>
      </c>
      <c r="AB91" s="16">
        <v>1156.3321530000001</v>
      </c>
      <c r="AC91" s="16">
        <v>1175.294189</v>
      </c>
      <c r="AD91" s="16">
        <v>1194.599487</v>
      </c>
      <c r="AE91" s="16">
        <v>1214.5164789999999</v>
      </c>
      <c r="AF91" s="16">
        <v>1234.876587</v>
      </c>
      <c r="AG91" s="16">
        <v>1255.7670900000001</v>
      </c>
      <c r="AH91" s="16">
        <v>1276.783203</v>
      </c>
      <c r="AI91" s="16">
        <v>1297.5631100000001</v>
      </c>
      <c r="AJ91" s="16">
        <v>1318.0313719999999</v>
      </c>
      <c r="AK91" s="49">
        <v>1.6598000000000002E-2</v>
      </c>
    </row>
    <row r="92" spans="1:37" ht="15" customHeight="1">
      <c r="A92" s="11" t="s">
        <v>295</v>
      </c>
      <c r="B92" s="15" t="s">
        <v>296</v>
      </c>
      <c r="C92" s="16">
        <v>294.35830700000002</v>
      </c>
      <c r="D92" s="16">
        <v>301.54443400000002</v>
      </c>
      <c r="E92" s="16">
        <v>311.27212500000002</v>
      </c>
      <c r="F92" s="16">
        <v>320.337311</v>
      </c>
      <c r="G92" s="16">
        <v>328.77761800000002</v>
      </c>
      <c r="H92" s="16">
        <v>336.84301799999997</v>
      </c>
      <c r="I92" s="16">
        <v>345.18457000000001</v>
      </c>
      <c r="J92" s="16">
        <v>353.95077500000002</v>
      </c>
      <c r="K92" s="16">
        <v>363.34167500000001</v>
      </c>
      <c r="L92" s="16">
        <v>373.16699199999999</v>
      </c>
      <c r="M92" s="16">
        <v>382.87454200000002</v>
      </c>
      <c r="N92" s="16">
        <v>394.25906400000002</v>
      </c>
      <c r="O92" s="16">
        <v>404.75292999999999</v>
      </c>
      <c r="P92" s="16">
        <v>415.28949</v>
      </c>
      <c r="Q92" s="16">
        <v>426.14044200000001</v>
      </c>
      <c r="R92" s="16">
        <v>437.11175500000002</v>
      </c>
      <c r="S92" s="16">
        <v>448.27981599999998</v>
      </c>
      <c r="T92" s="16">
        <v>459.77868699999999</v>
      </c>
      <c r="U92" s="16">
        <v>471.37286399999999</v>
      </c>
      <c r="V92" s="16">
        <v>483.00692700000002</v>
      </c>
      <c r="W92" s="16">
        <v>494.87606799999998</v>
      </c>
      <c r="X92" s="16">
        <v>507.06970200000001</v>
      </c>
      <c r="Y92" s="16">
        <v>519.40795900000001</v>
      </c>
      <c r="Z92" s="16">
        <v>532.00561500000003</v>
      </c>
      <c r="AA92" s="16">
        <v>544.22540300000003</v>
      </c>
      <c r="AB92" s="16">
        <v>556.80426</v>
      </c>
      <c r="AC92" s="16">
        <v>569.72760000000005</v>
      </c>
      <c r="AD92" s="16">
        <v>582.96777299999997</v>
      </c>
      <c r="AE92" s="16">
        <v>596.66162099999997</v>
      </c>
      <c r="AF92" s="16">
        <v>610.73126200000002</v>
      </c>
      <c r="AG92" s="16">
        <v>625.22515899999996</v>
      </c>
      <c r="AH92" s="16">
        <v>639.94482400000004</v>
      </c>
      <c r="AI92" s="16">
        <v>654.71002199999998</v>
      </c>
      <c r="AJ92" s="16">
        <v>669.35998500000005</v>
      </c>
      <c r="AK92" s="49">
        <v>2.5232000000000001E-2</v>
      </c>
    </row>
    <row r="93" spans="1:37" ht="15" customHeight="1">
      <c r="A93" s="11" t="s">
        <v>297</v>
      </c>
      <c r="B93" s="15" t="s">
        <v>298</v>
      </c>
      <c r="C93" s="16">
        <v>110.203041</v>
      </c>
      <c r="D93" s="16">
        <v>109.025764</v>
      </c>
      <c r="E93" s="16">
        <v>108.647659</v>
      </c>
      <c r="F93" s="16">
        <v>108.00733200000001</v>
      </c>
      <c r="G93" s="16">
        <v>107.1371</v>
      </c>
      <c r="H93" s="16">
        <v>106.129555</v>
      </c>
      <c r="I93" s="16">
        <v>105.182266</v>
      </c>
      <c r="J93" s="16">
        <v>104.328796</v>
      </c>
      <c r="K93" s="16">
        <v>103.612534</v>
      </c>
      <c r="L93" s="16">
        <v>102.968964</v>
      </c>
      <c r="M93" s="16">
        <v>102.247139</v>
      </c>
      <c r="N93" s="16">
        <v>101.896393</v>
      </c>
      <c r="O93" s="16">
        <v>101.263908</v>
      </c>
      <c r="P93" s="16">
        <v>100.590118</v>
      </c>
      <c r="Q93" s="16">
        <v>99.937911999999997</v>
      </c>
      <c r="R93" s="16">
        <v>99.261107999999993</v>
      </c>
      <c r="S93" s="16">
        <v>98.576065</v>
      </c>
      <c r="T93" s="16">
        <v>97.909255999999999</v>
      </c>
      <c r="U93" s="16">
        <v>97.210196999999994</v>
      </c>
      <c r="V93" s="16">
        <v>96.469054999999997</v>
      </c>
      <c r="W93" s="16">
        <v>95.724418999999997</v>
      </c>
      <c r="X93" s="16">
        <v>94.991432000000003</v>
      </c>
      <c r="Y93" s="16">
        <v>94.233337000000006</v>
      </c>
      <c r="Z93" s="16">
        <v>93.470450999999997</v>
      </c>
      <c r="AA93" s="16">
        <v>92.886191999999994</v>
      </c>
      <c r="AB93" s="16">
        <v>92.320106999999993</v>
      </c>
      <c r="AC93" s="16">
        <v>91.768058999999994</v>
      </c>
      <c r="AD93" s="16">
        <v>91.224236000000005</v>
      </c>
      <c r="AE93" s="16">
        <v>90.708145000000002</v>
      </c>
      <c r="AF93" s="16">
        <v>90.205757000000006</v>
      </c>
      <c r="AG93" s="16">
        <v>89.722397000000001</v>
      </c>
      <c r="AH93" s="16">
        <v>89.228606999999997</v>
      </c>
      <c r="AI93" s="16">
        <v>88.700348000000005</v>
      </c>
      <c r="AJ93" s="16">
        <v>88.138915999999995</v>
      </c>
      <c r="AK93" s="49">
        <v>-6.6239999999999997E-3</v>
      </c>
    </row>
    <row r="94" spans="1:37" ht="15" customHeight="1">
      <c r="A94" s="11" t="s">
        <v>299</v>
      </c>
      <c r="B94" s="15" t="s">
        <v>300</v>
      </c>
      <c r="C94" s="16">
        <v>179.353027</v>
      </c>
      <c r="D94" s="16">
        <v>182.94120799999999</v>
      </c>
      <c r="E94" s="16">
        <v>186.01928699999999</v>
      </c>
      <c r="F94" s="16">
        <v>189.453644</v>
      </c>
      <c r="G94" s="16">
        <v>192.848389</v>
      </c>
      <c r="H94" s="16">
        <v>196.286697</v>
      </c>
      <c r="I94" s="16">
        <v>199.85536200000001</v>
      </c>
      <c r="J94" s="16">
        <v>203.63107299999999</v>
      </c>
      <c r="K94" s="16">
        <v>207.36039700000001</v>
      </c>
      <c r="L94" s="16">
        <v>211.064651</v>
      </c>
      <c r="M94" s="16">
        <v>215.05484000000001</v>
      </c>
      <c r="N94" s="16">
        <v>219.20349100000001</v>
      </c>
      <c r="O94" s="16">
        <v>223.46028100000001</v>
      </c>
      <c r="P94" s="16">
        <v>227.87312299999999</v>
      </c>
      <c r="Q94" s="16">
        <v>232.332077</v>
      </c>
      <c r="R94" s="16">
        <v>237.009399</v>
      </c>
      <c r="S94" s="16">
        <v>242.01412999999999</v>
      </c>
      <c r="T94" s="16">
        <v>247.264816</v>
      </c>
      <c r="U94" s="16">
        <v>252.64054899999999</v>
      </c>
      <c r="V94" s="16">
        <v>258.08288599999997</v>
      </c>
      <c r="W94" s="16">
        <v>263.737549</v>
      </c>
      <c r="X94" s="16">
        <v>269.65112299999998</v>
      </c>
      <c r="Y94" s="16">
        <v>275.57656900000001</v>
      </c>
      <c r="Z94" s="16">
        <v>281.604736</v>
      </c>
      <c r="AA94" s="16">
        <v>287.84884599999998</v>
      </c>
      <c r="AB94" s="16">
        <v>294.260895</v>
      </c>
      <c r="AC94" s="16">
        <v>300.82318099999998</v>
      </c>
      <c r="AD94" s="16">
        <v>307.48614500000002</v>
      </c>
      <c r="AE94" s="16">
        <v>314.35827599999999</v>
      </c>
      <c r="AF94" s="16">
        <v>321.41461199999998</v>
      </c>
      <c r="AG94" s="16">
        <v>328.578033</v>
      </c>
      <c r="AH94" s="16">
        <v>335.91729700000002</v>
      </c>
      <c r="AI94" s="16">
        <v>343.50216699999999</v>
      </c>
      <c r="AJ94" s="16">
        <v>351.21640000000002</v>
      </c>
      <c r="AK94" s="49">
        <v>2.0591999999999999E-2</v>
      </c>
    </row>
    <row r="95" spans="1:37" ht="15" customHeight="1">
      <c r="A95" s="11" t="s">
        <v>301</v>
      </c>
      <c r="B95" s="15" t="s">
        <v>302</v>
      </c>
      <c r="C95" s="16">
        <v>184.79449500000001</v>
      </c>
      <c r="D95" s="16">
        <v>188.86505099999999</v>
      </c>
      <c r="E95" s="16">
        <v>193.46186800000001</v>
      </c>
      <c r="F95" s="16">
        <v>198.44021599999999</v>
      </c>
      <c r="G95" s="16">
        <v>203.580231</v>
      </c>
      <c r="H95" s="16">
        <v>208.972992</v>
      </c>
      <c r="I95" s="16">
        <v>214.41984600000001</v>
      </c>
      <c r="J95" s="16">
        <v>220.013397</v>
      </c>
      <c r="K95" s="16">
        <v>225.395126</v>
      </c>
      <c r="L95" s="16">
        <v>230.70253</v>
      </c>
      <c r="M95" s="16">
        <v>236.19914199999999</v>
      </c>
      <c r="N95" s="16">
        <v>241.94416799999999</v>
      </c>
      <c r="O95" s="16">
        <v>247.93394499999999</v>
      </c>
      <c r="P95" s="16">
        <v>254.07661400000001</v>
      </c>
      <c r="Q95" s="16">
        <v>260.40927099999999</v>
      </c>
      <c r="R95" s="16">
        <v>266.84832799999998</v>
      </c>
      <c r="S95" s="16">
        <v>273.693085</v>
      </c>
      <c r="T95" s="16">
        <v>280.85961900000001</v>
      </c>
      <c r="U95" s="16">
        <v>288.084137</v>
      </c>
      <c r="V95" s="16">
        <v>295.38244600000002</v>
      </c>
      <c r="W95" s="16">
        <v>302.81408699999997</v>
      </c>
      <c r="X95" s="16">
        <v>310.50753800000001</v>
      </c>
      <c r="Y95" s="16">
        <v>318.072632</v>
      </c>
      <c r="Z95" s="16">
        <v>329.35043300000001</v>
      </c>
      <c r="AA95" s="16">
        <v>338.38610799999998</v>
      </c>
      <c r="AB95" s="16">
        <v>347.53884900000003</v>
      </c>
      <c r="AC95" s="16">
        <v>356.86318999999997</v>
      </c>
      <c r="AD95" s="16">
        <v>366.21292099999999</v>
      </c>
      <c r="AE95" s="16">
        <v>375.75509599999998</v>
      </c>
      <c r="AF95" s="16">
        <v>385.43966699999999</v>
      </c>
      <c r="AG95" s="16">
        <v>395.04467799999998</v>
      </c>
      <c r="AH95" s="16">
        <v>404.86807299999998</v>
      </c>
      <c r="AI95" s="16">
        <v>415.08663899999999</v>
      </c>
      <c r="AJ95" s="16">
        <v>425.49056999999999</v>
      </c>
      <c r="AK95" s="49">
        <v>2.5706E-2</v>
      </c>
    </row>
    <row r="96" spans="1:37" ht="15" customHeight="1">
      <c r="A96" s="11" t="s">
        <v>303</v>
      </c>
      <c r="B96" s="15" t="s">
        <v>304</v>
      </c>
      <c r="C96" s="16">
        <v>239.749359</v>
      </c>
      <c r="D96" s="16">
        <v>247.276062</v>
      </c>
      <c r="E96" s="16">
        <v>256.62100199999998</v>
      </c>
      <c r="F96" s="16">
        <v>266.64501999999999</v>
      </c>
      <c r="G96" s="16">
        <v>276.50479100000001</v>
      </c>
      <c r="H96" s="16">
        <v>286.53619400000002</v>
      </c>
      <c r="I96" s="16">
        <v>296.88128699999999</v>
      </c>
      <c r="J96" s="16">
        <v>307.51419099999998</v>
      </c>
      <c r="K96" s="16">
        <v>318.13583399999999</v>
      </c>
      <c r="L96" s="16">
        <v>328.726135</v>
      </c>
      <c r="M96" s="16">
        <v>339.25357100000002</v>
      </c>
      <c r="N96" s="16">
        <v>350.10287499999998</v>
      </c>
      <c r="O96" s="16">
        <v>361.37109400000003</v>
      </c>
      <c r="P96" s="16">
        <v>372.96881100000002</v>
      </c>
      <c r="Q96" s="16">
        <v>384.842377</v>
      </c>
      <c r="R96" s="16">
        <v>396.89599600000003</v>
      </c>
      <c r="S96" s="16">
        <v>409.55496199999999</v>
      </c>
      <c r="T96" s="16">
        <v>422.763214</v>
      </c>
      <c r="U96" s="16">
        <v>436.323486</v>
      </c>
      <c r="V96" s="16">
        <v>450.33563199999998</v>
      </c>
      <c r="W96" s="16">
        <v>464.71850599999999</v>
      </c>
      <c r="X96" s="16">
        <v>479.68270899999999</v>
      </c>
      <c r="Y96" s="16">
        <v>495.07260100000002</v>
      </c>
      <c r="Z96" s="16">
        <v>510.36407500000001</v>
      </c>
      <c r="AA96" s="16">
        <v>527.62884499999996</v>
      </c>
      <c r="AB96" s="16">
        <v>545.19543499999997</v>
      </c>
      <c r="AC96" s="16">
        <v>563.25347899999997</v>
      </c>
      <c r="AD96" s="16">
        <v>581.84918200000004</v>
      </c>
      <c r="AE96" s="16">
        <v>601.06994599999996</v>
      </c>
      <c r="AF96" s="16">
        <v>620.94580099999996</v>
      </c>
      <c r="AG96" s="16">
        <v>641.04834000000005</v>
      </c>
      <c r="AH96" s="16">
        <v>661.90216099999998</v>
      </c>
      <c r="AI96" s="16">
        <v>683.68218999999999</v>
      </c>
      <c r="AJ96" s="16">
        <v>706.07287599999995</v>
      </c>
      <c r="AK96" s="49">
        <v>3.3331E-2</v>
      </c>
    </row>
    <row r="97" spans="1:37" ht="15" customHeight="1">
      <c r="A97" s="11" t="s">
        <v>305</v>
      </c>
      <c r="B97" s="15" t="s">
        <v>306</v>
      </c>
      <c r="C97" s="16">
        <v>1354.0001219999999</v>
      </c>
      <c r="D97" s="16">
        <v>1391.7960210000001</v>
      </c>
      <c r="E97" s="16">
        <v>1426.3477780000001</v>
      </c>
      <c r="F97" s="16">
        <v>1459.815186</v>
      </c>
      <c r="G97" s="16">
        <v>1492.348755</v>
      </c>
      <c r="H97" s="16">
        <v>1525.4602050000001</v>
      </c>
      <c r="I97" s="16">
        <v>1559.321533</v>
      </c>
      <c r="J97" s="16">
        <v>1594.785034</v>
      </c>
      <c r="K97" s="16">
        <v>1630.7170410000001</v>
      </c>
      <c r="L97" s="16">
        <v>1666.4542240000001</v>
      </c>
      <c r="M97" s="16">
        <v>1703.602173</v>
      </c>
      <c r="N97" s="16">
        <v>1741.7310789999999</v>
      </c>
      <c r="O97" s="16">
        <v>1780.271606</v>
      </c>
      <c r="P97" s="16">
        <v>1819.260254</v>
      </c>
      <c r="Q97" s="16">
        <v>1859.178467</v>
      </c>
      <c r="R97" s="16">
        <v>1899.805664</v>
      </c>
      <c r="S97" s="16">
        <v>1941.767456</v>
      </c>
      <c r="T97" s="16">
        <v>1984.8168949999999</v>
      </c>
      <c r="U97" s="16">
        <v>2028.509888</v>
      </c>
      <c r="V97" s="16">
        <v>2073.2702640000002</v>
      </c>
      <c r="W97" s="16">
        <v>2118.9184570000002</v>
      </c>
      <c r="X97" s="16">
        <v>2165.7685550000001</v>
      </c>
      <c r="Y97" s="16">
        <v>2212.9311520000001</v>
      </c>
      <c r="Z97" s="16">
        <v>2259.4672850000002</v>
      </c>
      <c r="AA97" s="16">
        <v>2308.860596</v>
      </c>
      <c r="AB97" s="16">
        <v>2359.092529</v>
      </c>
      <c r="AC97" s="16">
        <v>2409.8286130000001</v>
      </c>
      <c r="AD97" s="16">
        <v>2461.0183109999998</v>
      </c>
      <c r="AE97" s="16">
        <v>2513.389893</v>
      </c>
      <c r="AF97" s="16">
        <v>2567.336182</v>
      </c>
      <c r="AG97" s="16">
        <v>2622.8427729999999</v>
      </c>
      <c r="AH97" s="16">
        <v>2681.3447270000001</v>
      </c>
      <c r="AI97" s="16">
        <v>2743.9533689999998</v>
      </c>
      <c r="AJ97" s="16">
        <v>2809.7541500000002</v>
      </c>
      <c r="AK97" s="49">
        <v>2.2196E-2</v>
      </c>
    </row>
    <row r="98" spans="1:37" ht="15" customHeight="1">
      <c r="A98" s="11" t="s">
        <v>307</v>
      </c>
      <c r="B98" s="15" t="s">
        <v>308</v>
      </c>
      <c r="C98" s="16">
        <v>171.423416</v>
      </c>
      <c r="D98" s="16">
        <v>177.796066</v>
      </c>
      <c r="E98" s="16">
        <v>185.05226099999999</v>
      </c>
      <c r="F98" s="16">
        <v>193.27262899999999</v>
      </c>
      <c r="G98" s="16">
        <v>201.93403599999999</v>
      </c>
      <c r="H98" s="16">
        <v>211.09204099999999</v>
      </c>
      <c r="I98" s="16">
        <v>220.76738</v>
      </c>
      <c r="J98" s="16">
        <v>230.86192299999999</v>
      </c>
      <c r="K98" s="16">
        <v>241.27380400000001</v>
      </c>
      <c r="L98" s="16">
        <v>251.96818500000001</v>
      </c>
      <c r="M98" s="16">
        <v>262.99954200000002</v>
      </c>
      <c r="N98" s="16">
        <v>274.431488</v>
      </c>
      <c r="O98" s="16">
        <v>286.36175500000002</v>
      </c>
      <c r="P98" s="16">
        <v>298.69442700000002</v>
      </c>
      <c r="Q98" s="16">
        <v>311.62893700000001</v>
      </c>
      <c r="R98" s="16">
        <v>324.92260700000003</v>
      </c>
      <c r="S98" s="16">
        <v>338.89080799999999</v>
      </c>
      <c r="T98" s="16">
        <v>353.61044299999998</v>
      </c>
      <c r="U98" s="16">
        <v>369.01556399999998</v>
      </c>
      <c r="V98" s="16">
        <v>385.11248799999998</v>
      </c>
      <c r="W98" s="16">
        <v>401.86608899999999</v>
      </c>
      <c r="X98" s="16">
        <v>419.29892000000001</v>
      </c>
      <c r="Y98" s="16">
        <v>437.50100700000002</v>
      </c>
      <c r="Z98" s="16">
        <v>458.119507</v>
      </c>
      <c r="AA98" s="16">
        <v>478.865814</v>
      </c>
      <c r="AB98" s="16">
        <v>500.38995399999999</v>
      </c>
      <c r="AC98" s="16">
        <v>522.85601799999995</v>
      </c>
      <c r="AD98" s="16">
        <v>546.33630400000004</v>
      </c>
      <c r="AE98" s="16">
        <v>570.89331100000004</v>
      </c>
      <c r="AF98" s="16">
        <v>596.52313200000003</v>
      </c>
      <c r="AG98" s="16">
        <v>622.95623799999998</v>
      </c>
      <c r="AH98" s="16">
        <v>650.65093999999999</v>
      </c>
      <c r="AI98" s="16">
        <v>679.72882100000004</v>
      </c>
      <c r="AJ98" s="16">
        <v>710.17181400000004</v>
      </c>
      <c r="AK98" s="49">
        <v>4.4227000000000002E-2</v>
      </c>
    </row>
    <row r="99" spans="1:37" ht="15" customHeight="1">
      <c r="A99" s="11" t="s">
        <v>309</v>
      </c>
      <c r="B99" s="15" t="s">
        <v>310</v>
      </c>
      <c r="C99" s="16">
        <v>384.18606599999998</v>
      </c>
      <c r="D99" s="16">
        <v>395.62914999999998</v>
      </c>
      <c r="E99" s="16">
        <v>410.16345200000001</v>
      </c>
      <c r="F99" s="16">
        <v>426.49041699999998</v>
      </c>
      <c r="G99" s="16">
        <v>442.02673299999998</v>
      </c>
      <c r="H99" s="16">
        <v>457.36093099999999</v>
      </c>
      <c r="I99" s="16">
        <v>473.23107900000002</v>
      </c>
      <c r="J99" s="16">
        <v>489.62377900000001</v>
      </c>
      <c r="K99" s="16">
        <v>506.05426</v>
      </c>
      <c r="L99" s="16">
        <v>522.58624299999997</v>
      </c>
      <c r="M99" s="16">
        <v>540.43170199999997</v>
      </c>
      <c r="N99" s="16">
        <v>557.33392300000003</v>
      </c>
      <c r="O99" s="16">
        <v>575.07275400000003</v>
      </c>
      <c r="P99" s="16">
        <v>593.51019299999996</v>
      </c>
      <c r="Q99" s="16">
        <v>612.986267</v>
      </c>
      <c r="R99" s="16">
        <v>632.88622999999995</v>
      </c>
      <c r="S99" s="16">
        <v>653.229736</v>
      </c>
      <c r="T99" s="16">
        <v>674.63000499999998</v>
      </c>
      <c r="U99" s="16">
        <v>696.83007799999996</v>
      </c>
      <c r="V99" s="16">
        <v>719.72161900000003</v>
      </c>
      <c r="W99" s="16">
        <v>743.10784899999999</v>
      </c>
      <c r="X99" s="16">
        <v>766.35351600000001</v>
      </c>
      <c r="Y99" s="16">
        <v>790.38299600000005</v>
      </c>
      <c r="Z99" s="16">
        <v>813.08624299999997</v>
      </c>
      <c r="AA99" s="16">
        <v>839.77581799999996</v>
      </c>
      <c r="AB99" s="16">
        <v>867.45404099999996</v>
      </c>
      <c r="AC99" s="16">
        <v>894.88073699999995</v>
      </c>
      <c r="AD99" s="16">
        <v>923.29571499999997</v>
      </c>
      <c r="AE99" s="16">
        <v>953.01995799999997</v>
      </c>
      <c r="AF99" s="16">
        <v>984.08776899999998</v>
      </c>
      <c r="AG99" s="16">
        <v>1016.106628</v>
      </c>
      <c r="AH99" s="16">
        <v>1047.5850829999999</v>
      </c>
      <c r="AI99" s="16">
        <v>1080.488525</v>
      </c>
      <c r="AJ99" s="16">
        <v>1114.8985600000001</v>
      </c>
      <c r="AK99" s="49">
        <v>3.2905999999999998E-2</v>
      </c>
    </row>
    <row r="100" spans="1:37" ht="15" customHeight="1">
      <c r="A100" s="11" t="s">
        <v>311</v>
      </c>
      <c r="B100" s="15" t="s">
        <v>312</v>
      </c>
      <c r="C100" s="16">
        <v>253.76004</v>
      </c>
      <c r="D100" s="16">
        <v>259.09780899999998</v>
      </c>
      <c r="E100" s="16">
        <v>264.60684199999997</v>
      </c>
      <c r="F100" s="16">
        <v>270.50408900000002</v>
      </c>
      <c r="G100" s="16">
        <v>275.791382</v>
      </c>
      <c r="H100" s="16">
        <v>280.78213499999998</v>
      </c>
      <c r="I100" s="16">
        <v>285.75253300000003</v>
      </c>
      <c r="J100" s="16">
        <v>290.71292099999999</v>
      </c>
      <c r="K100" s="16">
        <v>295.67413299999998</v>
      </c>
      <c r="L100" s="16">
        <v>300.77993800000002</v>
      </c>
      <c r="M100" s="16">
        <v>306.30761699999999</v>
      </c>
      <c r="N100" s="16">
        <v>312.22210699999999</v>
      </c>
      <c r="O100" s="16">
        <v>318.45803799999999</v>
      </c>
      <c r="P100" s="16">
        <v>325.244415</v>
      </c>
      <c r="Q100" s="16">
        <v>332.70062300000001</v>
      </c>
      <c r="R100" s="16">
        <v>340.81310999999999</v>
      </c>
      <c r="S100" s="16">
        <v>349.279449</v>
      </c>
      <c r="T100" s="16">
        <v>357.904449</v>
      </c>
      <c r="U100" s="16">
        <v>366.42068499999999</v>
      </c>
      <c r="V100" s="16">
        <v>374.84719799999999</v>
      </c>
      <c r="W100" s="16">
        <v>383.454926</v>
      </c>
      <c r="X100" s="16">
        <v>392.060272</v>
      </c>
      <c r="Y100" s="16">
        <v>400.83960000000002</v>
      </c>
      <c r="Z100" s="16">
        <v>405.82324199999999</v>
      </c>
      <c r="AA100" s="16">
        <v>415.73266599999999</v>
      </c>
      <c r="AB100" s="16">
        <v>425.83624300000002</v>
      </c>
      <c r="AC100" s="16">
        <v>436.10672</v>
      </c>
      <c r="AD100" s="16">
        <v>446.65154999999999</v>
      </c>
      <c r="AE100" s="16">
        <v>457.42022700000001</v>
      </c>
      <c r="AF100" s="16">
        <v>468.40566999999999</v>
      </c>
      <c r="AG100" s="16">
        <v>479.50299100000001</v>
      </c>
      <c r="AH100" s="16">
        <v>490.93737800000002</v>
      </c>
      <c r="AI100" s="16">
        <v>502.87780800000002</v>
      </c>
      <c r="AJ100" s="16">
        <v>515.52246100000002</v>
      </c>
      <c r="AK100" s="49">
        <v>2.1732000000000001E-2</v>
      </c>
    </row>
    <row r="101" spans="1:37" ht="15" customHeight="1">
      <c r="A101" s="11" t="s">
        <v>313</v>
      </c>
      <c r="B101" s="15" t="s">
        <v>314</v>
      </c>
      <c r="C101" s="16">
        <v>741.28265399999998</v>
      </c>
      <c r="D101" s="16">
        <v>789.94354199999998</v>
      </c>
      <c r="E101" s="16">
        <v>839.93310499999995</v>
      </c>
      <c r="F101" s="16">
        <v>891.04272500000002</v>
      </c>
      <c r="G101" s="16">
        <v>943.34332300000005</v>
      </c>
      <c r="H101" s="16">
        <v>999.26739499999996</v>
      </c>
      <c r="I101" s="16">
        <v>1054.8989260000001</v>
      </c>
      <c r="J101" s="16">
        <v>1113.575439</v>
      </c>
      <c r="K101" s="16">
        <v>1173.167725</v>
      </c>
      <c r="L101" s="16">
        <v>1232.7062989999999</v>
      </c>
      <c r="M101" s="16">
        <v>1295.7854</v>
      </c>
      <c r="N101" s="16">
        <v>1363.4304199999999</v>
      </c>
      <c r="O101" s="16">
        <v>1433.656982</v>
      </c>
      <c r="P101" s="16">
        <v>1505.1724850000001</v>
      </c>
      <c r="Q101" s="16">
        <v>1578.919678</v>
      </c>
      <c r="R101" s="16">
        <v>1654.4698490000001</v>
      </c>
      <c r="S101" s="16">
        <v>1734.677246</v>
      </c>
      <c r="T101" s="16">
        <v>1817.5821530000001</v>
      </c>
      <c r="U101" s="16">
        <v>1902.442871</v>
      </c>
      <c r="V101" s="16">
        <v>1989.9229740000001</v>
      </c>
      <c r="W101" s="16">
        <v>2079.8134770000001</v>
      </c>
      <c r="X101" s="16">
        <v>2172.8542480000001</v>
      </c>
      <c r="Y101" s="16">
        <v>2269.091797</v>
      </c>
      <c r="Z101" s="16">
        <v>2345.7326659999999</v>
      </c>
      <c r="AA101" s="16">
        <v>2442.3774410000001</v>
      </c>
      <c r="AB101" s="16">
        <v>2542.4541020000001</v>
      </c>
      <c r="AC101" s="16">
        <v>2644.8920899999998</v>
      </c>
      <c r="AD101" s="16">
        <v>2748.7963869999999</v>
      </c>
      <c r="AE101" s="16">
        <v>2853.2578119999998</v>
      </c>
      <c r="AF101" s="16">
        <v>2959.9133299999999</v>
      </c>
      <c r="AG101" s="16">
        <v>3066.3276369999999</v>
      </c>
      <c r="AH101" s="16">
        <v>3176.116943</v>
      </c>
      <c r="AI101" s="16">
        <v>3286.6403810000002</v>
      </c>
      <c r="AJ101" s="16">
        <v>3395.88501</v>
      </c>
      <c r="AK101" s="49">
        <v>4.6628000000000003E-2</v>
      </c>
    </row>
    <row r="102" spans="1:37" ht="15" customHeight="1">
      <c r="A102" s="11" t="s">
        <v>315</v>
      </c>
      <c r="B102" s="15" t="s">
        <v>316</v>
      </c>
      <c r="C102" s="16">
        <v>311.477081</v>
      </c>
      <c r="D102" s="16">
        <v>319.43511999999998</v>
      </c>
      <c r="E102" s="16">
        <v>325.57019000000003</v>
      </c>
      <c r="F102" s="16">
        <v>329.82549999999998</v>
      </c>
      <c r="G102" s="16">
        <v>335.83429000000001</v>
      </c>
      <c r="H102" s="16">
        <v>341.52136200000001</v>
      </c>
      <c r="I102" s="16">
        <v>347.27001999999999</v>
      </c>
      <c r="J102" s="16">
        <v>353.32455399999998</v>
      </c>
      <c r="K102" s="16">
        <v>359.26959199999999</v>
      </c>
      <c r="L102" s="16">
        <v>365.02359000000001</v>
      </c>
      <c r="M102" s="16">
        <v>370.94885299999999</v>
      </c>
      <c r="N102" s="16">
        <v>377.17166099999997</v>
      </c>
      <c r="O102" s="16">
        <v>383.26916499999999</v>
      </c>
      <c r="P102" s="16">
        <v>388.888397</v>
      </c>
      <c r="Q102" s="16">
        <v>394.09082000000001</v>
      </c>
      <c r="R102" s="16">
        <v>399.171021</v>
      </c>
      <c r="S102" s="16">
        <v>404.57647700000001</v>
      </c>
      <c r="T102" s="16">
        <v>410.42364500000002</v>
      </c>
      <c r="U102" s="16">
        <v>416.43585200000001</v>
      </c>
      <c r="V102" s="16">
        <v>422.216431</v>
      </c>
      <c r="W102" s="16">
        <v>427.666809</v>
      </c>
      <c r="X102" s="16">
        <v>433.02261399999998</v>
      </c>
      <c r="Y102" s="16">
        <v>438.27624500000002</v>
      </c>
      <c r="Z102" s="16">
        <v>442.19970699999999</v>
      </c>
      <c r="AA102" s="16">
        <v>448.14172400000001</v>
      </c>
      <c r="AB102" s="16">
        <v>454.55499300000002</v>
      </c>
      <c r="AC102" s="16">
        <v>461.29061899999999</v>
      </c>
      <c r="AD102" s="16">
        <v>468.10379</v>
      </c>
      <c r="AE102" s="16">
        <v>474.93240400000002</v>
      </c>
      <c r="AF102" s="16">
        <v>481.89407299999999</v>
      </c>
      <c r="AG102" s="16">
        <v>488.959473</v>
      </c>
      <c r="AH102" s="16">
        <v>496.283142</v>
      </c>
      <c r="AI102" s="16">
        <v>504.07183800000001</v>
      </c>
      <c r="AJ102" s="16">
        <v>512.34960899999999</v>
      </c>
      <c r="AK102" s="49">
        <v>1.4874E-2</v>
      </c>
    </row>
    <row r="103" spans="1:37" ht="15" customHeight="1">
      <c r="A103" s="11" t="s">
        <v>317</v>
      </c>
      <c r="B103" s="15" t="s">
        <v>318</v>
      </c>
      <c r="C103" s="16">
        <v>460.38107300000001</v>
      </c>
      <c r="D103" s="16">
        <v>489.36459400000001</v>
      </c>
      <c r="E103" s="16">
        <v>519.61199999999997</v>
      </c>
      <c r="F103" s="16">
        <v>550.92401099999995</v>
      </c>
      <c r="G103" s="16">
        <v>583.75567599999999</v>
      </c>
      <c r="H103" s="16">
        <v>618.88867200000004</v>
      </c>
      <c r="I103" s="16">
        <v>656.27874799999995</v>
      </c>
      <c r="J103" s="16">
        <v>695.68780500000003</v>
      </c>
      <c r="K103" s="16">
        <v>736.57769800000005</v>
      </c>
      <c r="L103" s="16">
        <v>778.714294</v>
      </c>
      <c r="M103" s="16">
        <v>823.23175000000003</v>
      </c>
      <c r="N103" s="16">
        <v>870.28527799999995</v>
      </c>
      <c r="O103" s="16">
        <v>919.05645800000002</v>
      </c>
      <c r="P103" s="16">
        <v>969.65411400000005</v>
      </c>
      <c r="Q103" s="16">
        <v>1022.1161499999999</v>
      </c>
      <c r="R103" s="16">
        <v>1076.4685059999999</v>
      </c>
      <c r="S103" s="16">
        <v>1133.665405</v>
      </c>
      <c r="T103" s="16">
        <v>1193.7841800000001</v>
      </c>
      <c r="U103" s="16">
        <v>1256.2921140000001</v>
      </c>
      <c r="V103" s="16">
        <v>1321.322876</v>
      </c>
      <c r="W103" s="16">
        <v>1389.0563959999999</v>
      </c>
      <c r="X103" s="16">
        <v>1460.088135</v>
      </c>
      <c r="Y103" s="16">
        <v>1533.7604980000001</v>
      </c>
      <c r="Z103" s="16">
        <v>1626.7177730000001</v>
      </c>
      <c r="AA103" s="16">
        <v>1710.394409</v>
      </c>
      <c r="AB103" s="16">
        <v>1797.2791749999999</v>
      </c>
      <c r="AC103" s="16">
        <v>1887.884644</v>
      </c>
      <c r="AD103" s="16">
        <v>1982.0876459999999</v>
      </c>
      <c r="AE103" s="16">
        <v>2080.6191410000001</v>
      </c>
      <c r="AF103" s="16">
        <v>2182.797607</v>
      </c>
      <c r="AG103" s="16">
        <v>2287.6694339999999</v>
      </c>
      <c r="AH103" s="16">
        <v>2397.5407709999999</v>
      </c>
      <c r="AI103" s="16">
        <v>2513.8476559999999</v>
      </c>
      <c r="AJ103" s="16">
        <v>2634.9609380000002</v>
      </c>
      <c r="AK103" s="49">
        <v>5.4017999999999997E-2</v>
      </c>
    </row>
    <row r="104" spans="1:37" ht="15" customHeight="1">
      <c r="A104" s="11" t="s">
        <v>319</v>
      </c>
      <c r="B104" s="15" t="s">
        <v>320</v>
      </c>
      <c r="C104" s="16">
        <v>204.121048</v>
      </c>
      <c r="D104" s="16">
        <v>219.022842</v>
      </c>
      <c r="E104" s="16">
        <v>234.22122200000001</v>
      </c>
      <c r="F104" s="16">
        <v>249.97868299999999</v>
      </c>
      <c r="G104" s="16">
        <v>266.23580900000002</v>
      </c>
      <c r="H104" s="16">
        <v>283.503174</v>
      </c>
      <c r="I104" s="16">
        <v>302.31912199999999</v>
      </c>
      <c r="J104" s="16">
        <v>322.74188199999998</v>
      </c>
      <c r="K104" s="16">
        <v>344.38619999999997</v>
      </c>
      <c r="L104" s="16">
        <v>367.32607999999999</v>
      </c>
      <c r="M104" s="16">
        <v>391.829926</v>
      </c>
      <c r="N104" s="16">
        <v>417.788116</v>
      </c>
      <c r="O104" s="16">
        <v>445.02508499999999</v>
      </c>
      <c r="P104" s="16">
        <v>473.62924199999998</v>
      </c>
      <c r="Q104" s="16">
        <v>503.72799700000002</v>
      </c>
      <c r="R104" s="16">
        <v>535.57843000000003</v>
      </c>
      <c r="S104" s="16">
        <v>569.45001200000002</v>
      </c>
      <c r="T104" s="16">
        <v>605.24823000000004</v>
      </c>
      <c r="U104" s="16">
        <v>642.90283199999999</v>
      </c>
      <c r="V104" s="16">
        <v>682.71185300000002</v>
      </c>
      <c r="W104" s="16">
        <v>724.72302200000001</v>
      </c>
      <c r="X104" s="16">
        <v>768.99865699999998</v>
      </c>
      <c r="Y104" s="16">
        <v>815.32214399999998</v>
      </c>
      <c r="Z104" s="16">
        <v>870.93426499999998</v>
      </c>
      <c r="AA104" s="16">
        <v>923.71490500000004</v>
      </c>
      <c r="AB104" s="16">
        <v>978.98175000000003</v>
      </c>
      <c r="AC104" s="16">
        <v>1036.965942</v>
      </c>
      <c r="AD104" s="16">
        <v>1097.583862</v>
      </c>
      <c r="AE104" s="16">
        <v>1161.2532960000001</v>
      </c>
      <c r="AF104" s="16">
        <v>1227.783936</v>
      </c>
      <c r="AG104" s="16">
        <v>1297.0043949999999</v>
      </c>
      <c r="AH104" s="16">
        <v>1369.5483400000001</v>
      </c>
      <c r="AI104" s="16">
        <v>1446.094482</v>
      </c>
      <c r="AJ104" s="16">
        <v>1526.1755370000001</v>
      </c>
      <c r="AK104" s="49">
        <v>6.2545000000000003E-2</v>
      </c>
    </row>
    <row r="105" spans="1:37" ht="15" customHeight="1">
      <c r="A105" s="11" t="s">
        <v>321</v>
      </c>
      <c r="B105" s="15" t="s">
        <v>322</v>
      </c>
      <c r="C105" s="16">
        <v>179.85549900000001</v>
      </c>
      <c r="D105" s="16">
        <v>185.61161799999999</v>
      </c>
      <c r="E105" s="16">
        <v>191.95015000000001</v>
      </c>
      <c r="F105" s="16">
        <v>198.843018</v>
      </c>
      <c r="G105" s="16">
        <v>206.449219</v>
      </c>
      <c r="H105" s="16">
        <v>214.436081</v>
      </c>
      <c r="I105" s="16">
        <v>222.22479200000001</v>
      </c>
      <c r="J105" s="16">
        <v>229.99224899999999</v>
      </c>
      <c r="K105" s="16">
        <v>237.67254600000001</v>
      </c>
      <c r="L105" s="16">
        <v>245.376587</v>
      </c>
      <c r="M105" s="16">
        <v>253.29110700000001</v>
      </c>
      <c r="N105" s="16">
        <v>261.55944799999997</v>
      </c>
      <c r="O105" s="16">
        <v>270.088257</v>
      </c>
      <c r="P105" s="16">
        <v>278.84545900000001</v>
      </c>
      <c r="Q105" s="16">
        <v>287.68090799999999</v>
      </c>
      <c r="R105" s="16">
        <v>296.67422499999998</v>
      </c>
      <c r="S105" s="16">
        <v>306.23968500000001</v>
      </c>
      <c r="T105" s="16">
        <v>316.204071</v>
      </c>
      <c r="U105" s="16">
        <v>326.39727800000003</v>
      </c>
      <c r="V105" s="16">
        <v>336.81484999999998</v>
      </c>
      <c r="W105" s="16">
        <v>347.58987400000001</v>
      </c>
      <c r="X105" s="16">
        <v>358.68908699999997</v>
      </c>
      <c r="Y105" s="16">
        <v>370.07577500000002</v>
      </c>
      <c r="Z105" s="16">
        <v>383.81130999999999</v>
      </c>
      <c r="AA105" s="16">
        <v>396.16317700000002</v>
      </c>
      <c r="AB105" s="16">
        <v>408.980591</v>
      </c>
      <c r="AC105" s="16">
        <v>422.20336900000001</v>
      </c>
      <c r="AD105" s="16">
        <v>435.79904199999999</v>
      </c>
      <c r="AE105" s="16">
        <v>449.790955</v>
      </c>
      <c r="AF105" s="16">
        <v>464.23818999999997</v>
      </c>
      <c r="AG105" s="16">
        <v>478.89877300000001</v>
      </c>
      <c r="AH105" s="16">
        <v>493.89587399999999</v>
      </c>
      <c r="AI105" s="16">
        <v>509.15103099999999</v>
      </c>
      <c r="AJ105" s="16">
        <v>524.56280500000003</v>
      </c>
      <c r="AK105" s="49">
        <v>3.2999000000000001E-2</v>
      </c>
    </row>
    <row r="106" spans="1:37" ht="15" customHeight="1">
      <c r="A106" s="11" t="s">
        <v>323</v>
      </c>
      <c r="B106" s="15" t="s">
        <v>324</v>
      </c>
      <c r="C106" s="16">
        <v>5837.9370120000003</v>
      </c>
      <c r="D106" s="16">
        <v>6035.6484380000002</v>
      </c>
      <c r="E106" s="16">
        <v>6247.142578</v>
      </c>
      <c r="F106" s="16">
        <v>6460.9931640000004</v>
      </c>
      <c r="G106" s="16">
        <v>6676.1865230000003</v>
      </c>
      <c r="H106" s="16">
        <v>6897.9731449999999</v>
      </c>
      <c r="I106" s="16">
        <v>7126.3413090000004</v>
      </c>
      <c r="J106" s="16">
        <v>7366.2612300000001</v>
      </c>
      <c r="K106" s="16">
        <v>7612.2456050000001</v>
      </c>
      <c r="L106" s="16">
        <v>7862.1142579999996</v>
      </c>
      <c r="M106" s="16">
        <v>8123.1191410000001</v>
      </c>
      <c r="N106" s="16">
        <v>8400.5292969999991</v>
      </c>
      <c r="O106" s="16">
        <v>8683.1142579999996</v>
      </c>
      <c r="P106" s="16">
        <v>8972.5732420000004</v>
      </c>
      <c r="Q106" s="16">
        <v>9271.8681639999995</v>
      </c>
      <c r="R106" s="16">
        <v>9579.4521480000003</v>
      </c>
      <c r="S106" s="16">
        <v>9902.0078119999998</v>
      </c>
      <c r="T106" s="16">
        <v>10237.967773</v>
      </c>
      <c r="U106" s="16">
        <v>10583.124023</v>
      </c>
      <c r="V106" s="16">
        <v>10938.383789</v>
      </c>
      <c r="W106" s="16">
        <v>11304.426758</v>
      </c>
      <c r="X106" s="16">
        <v>11683.040039</v>
      </c>
      <c r="Y106" s="16">
        <v>12072.241211</v>
      </c>
      <c r="Z106" s="16">
        <v>12472.360352</v>
      </c>
      <c r="AA106" s="16">
        <v>12892.779296999999</v>
      </c>
      <c r="AB106" s="16">
        <v>13327.474609000001</v>
      </c>
      <c r="AC106" s="16">
        <v>13774.639648</v>
      </c>
      <c r="AD106" s="16">
        <v>14234.011719</v>
      </c>
      <c r="AE106" s="16">
        <v>14707.647461</v>
      </c>
      <c r="AF106" s="16">
        <v>15196.594727</v>
      </c>
      <c r="AG106" s="16">
        <v>15695.652344</v>
      </c>
      <c r="AH106" s="16">
        <v>16212.547852</v>
      </c>
      <c r="AI106" s="16">
        <v>16750.099609000001</v>
      </c>
      <c r="AJ106" s="16">
        <v>17302.589843999998</v>
      </c>
      <c r="AK106" s="49">
        <v>3.3459000000000003E-2</v>
      </c>
    </row>
    <row r="108" spans="1:37" ht="15" customHeight="1">
      <c r="B108" s="14" t="s">
        <v>325</v>
      </c>
    </row>
    <row r="109" spans="1:37" ht="15" customHeight="1">
      <c r="A109" s="11" t="s">
        <v>326</v>
      </c>
      <c r="B109" s="15" t="s">
        <v>292</v>
      </c>
      <c r="C109" s="16">
        <v>327.14013699999998</v>
      </c>
      <c r="D109" s="16">
        <v>332.10501099999999</v>
      </c>
      <c r="E109" s="16">
        <v>339.16467299999999</v>
      </c>
      <c r="F109" s="16">
        <v>346.68398999999999</v>
      </c>
      <c r="G109" s="16">
        <v>351.26861600000001</v>
      </c>
      <c r="H109" s="16">
        <v>353.95343000000003</v>
      </c>
      <c r="I109" s="16">
        <v>356.61172499999998</v>
      </c>
      <c r="J109" s="16">
        <v>359.14718599999998</v>
      </c>
      <c r="K109" s="16">
        <v>362.06951900000001</v>
      </c>
      <c r="L109" s="16">
        <v>365.42816199999999</v>
      </c>
      <c r="M109" s="16">
        <v>368.88403299999999</v>
      </c>
      <c r="N109" s="16">
        <v>372.54312099999999</v>
      </c>
      <c r="O109" s="16">
        <v>376.474152</v>
      </c>
      <c r="P109" s="16">
        <v>380.03060900000003</v>
      </c>
      <c r="Q109" s="16">
        <v>383.77349900000002</v>
      </c>
      <c r="R109" s="16">
        <v>387.40243500000003</v>
      </c>
      <c r="S109" s="16">
        <v>390.61471599999999</v>
      </c>
      <c r="T109" s="16">
        <v>394.05114700000001</v>
      </c>
      <c r="U109" s="16">
        <v>397.38909899999999</v>
      </c>
      <c r="V109" s="16">
        <v>400.31634500000001</v>
      </c>
      <c r="W109" s="16">
        <v>403.11544800000001</v>
      </c>
      <c r="X109" s="16">
        <v>405.95330799999999</v>
      </c>
      <c r="Y109" s="16">
        <v>408.80389400000001</v>
      </c>
      <c r="Z109" s="16">
        <v>411.574341</v>
      </c>
      <c r="AA109" s="16">
        <v>414.32092299999999</v>
      </c>
      <c r="AB109" s="16">
        <v>416.87576300000001</v>
      </c>
      <c r="AC109" s="16">
        <v>419.55892899999998</v>
      </c>
      <c r="AD109" s="16">
        <v>422.20593300000002</v>
      </c>
      <c r="AE109" s="16">
        <v>424.71636999999998</v>
      </c>
      <c r="AF109" s="16">
        <v>427.26800500000002</v>
      </c>
      <c r="AG109" s="16">
        <v>429.51437399999998</v>
      </c>
      <c r="AH109" s="16">
        <v>431.83654799999999</v>
      </c>
      <c r="AI109" s="16">
        <v>433.75665300000003</v>
      </c>
      <c r="AJ109" s="16">
        <v>435.44921900000003</v>
      </c>
      <c r="AK109" s="49">
        <v>8.5019999999999991E-3</v>
      </c>
    </row>
    <row r="110" spans="1:37" ht="15" customHeight="1">
      <c r="A110" s="11" t="s">
        <v>327</v>
      </c>
      <c r="B110" s="15" t="s">
        <v>294</v>
      </c>
      <c r="C110" s="16">
        <v>199.44215399999999</v>
      </c>
      <c r="D110" s="16">
        <v>205.11587499999999</v>
      </c>
      <c r="E110" s="16">
        <v>215.96121199999999</v>
      </c>
      <c r="F110" s="16">
        <v>221.89613299999999</v>
      </c>
      <c r="G110" s="16">
        <v>224.32615699999999</v>
      </c>
      <c r="H110" s="16">
        <v>224.854477</v>
      </c>
      <c r="I110" s="16">
        <v>219.39846800000001</v>
      </c>
      <c r="J110" s="16">
        <v>218.252106</v>
      </c>
      <c r="K110" s="16">
        <v>221.103836</v>
      </c>
      <c r="L110" s="16">
        <v>227.25250199999999</v>
      </c>
      <c r="M110" s="16">
        <v>229.94129899999999</v>
      </c>
      <c r="N110" s="16">
        <v>232.732147</v>
      </c>
      <c r="O110" s="16">
        <v>235.45477299999999</v>
      </c>
      <c r="P110" s="16">
        <v>237.248718</v>
      </c>
      <c r="Q110" s="16">
        <v>238.98036200000001</v>
      </c>
      <c r="R110" s="16">
        <v>240.62397799999999</v>
      </c>
      <c r="S110" s="16">
        <v>242.06669600000001</v>
      </c>
      <c r="T110" s="16">
        <v>244.372681</v>
      </c>
      <c r="U110" s="16">
        <v>246.93785099999999</v>
      </c>
      <c r="V110" s="16">
        <v>249.18652299999999</v>
      </c>
      <c r="W110" s="16">
        <v>250.95285000000001</v>
      </c>
      <c r="X110" s="16">
        <v>252.686646</v>
      </c>
      <c r="Y110" s="16">
        <v>254.368607</v>
      </c>
      <c r="Z110" s="16">
        <v>255.96099899999999</v>
      </c>
      <c r="AA110" s="16">
        <v>257.57043499999997</v>
      </c>
      <c r="AB110" s="16">
        <v>259.11523399999999</v>
      </c>
      <c r="AC110" s="16">
        <v>260.801605</v>
      </c>
      <c r="AD110" s="16">
        <v>262.52731299999999</v>
      </c>
      <c r="AE110" s="16">
        <v>264.15811200000002</v>
      </c>
      <c r="AF110" s="16">
        <v>265.76919600000002</v>
      </c>
      <c r="AG110" s="16">
        <v>267.146973</v>
      </c>
      <c r="AH110" s="16">
        <v>268.56716899999998</v>
      </c>
      <c r="AI110" s="16">
        <v>269.738159</v>
      </c>
      <c r="AJ110" s="16">
        <v>270.77496300000001</v>
      </c>
      <c r="AK110" s="49">
        <v>8.7159999999999998E-3</v>
      </c>
    </row>
    <row r="111" spans="1:37" ht="15" customHeight="1">
      <c r="A111" s="11" t="s">
        <v>328</v>
      </c>
      <c r="B111" s="15" t="s">
        <v>296</v>
      </c>
      <c r="C111" s="16">
        <v>24.800540999999999</v>
      </c>
      <c r="D111" s="16">
        <v>24.786788999999999</v>
      </c>
      <c r="E111" s="16">
        <v>27.589085000000001</v>
      </c>
      <c r="F111" s="16">
        <v>28.272711000000001</v>
      </c>
      <c r="G111" s="16">
        <v>29.186682000000001</v>
      </c>
      <c r="H111" s="16">
        <v>31.770482999999999</v>
      </c>
      <c r="I111" s="16">
        <v>32.034686999999998</v>
      </c>
      <c r="J111" s="16">
        <v>32.267646999999997</v>
      </c>
      <c r="K111" s="16">
        <v>32.461483000000001</v>
      </c>
      <c r="L111" s="16">
        <v>30.037699</v>
      </c>
      <c r="M111" s="16">
        <v>30.902145000000001</v>
      </c>
      <c r="N111" s="16">
        <v>31.505289000000001</v>
      </c>
      <c r="O111" s="16">
        <v>32.211669999999998</v>
      </c>
      <c r="P111" s="16">
        <v>32.676231000000001</v>
      </c>
      <c r="Q111" s="16">
        <v>33.168120999999999</v>
      </c>
      <c r="R111" s="16">
        <v>33.611030999999997</v>
      </c>
      <c r="S111" s="16">
        <v>33.772582999999997</v>
      </c>
      <c r="T111" s="16">
        <v>33.936881999999997</v>
      </c>
      <c r="U111" s="16">
        <v>34.076439000000001</v>
      </c>
      <c r="V111" s="16">
        <v>34.171149999999997</v>
      </c>
      <c r="W111" s="16">
        <v>34.537537</v>
      </c>
      <c r="X111" s="16">
        <v>34.857985999999997</v>
      </c>
      <c r="Y111" s="16">
        <v>35.155853</v>
      </c>
      <c r="Z111" s="16">
        <v>35.412025</v>
      </c>
      <c r="AA111" s="16">
        <v>35.650714999999998</v>
      </c>
      <c r="AB111" s="16">
        <v>35.854702000000003</v>
      </c>
      <c r="AC111" s="16">
        <v>36.053936</v>
      </c>
      <c r="AD111" s="16">
        <v>36.259140000000002</v>
      </c>
      <c r="AE111" s="16">
        <v>36.464419999999997</v>
      </c>
      <c r="AF111" s="16">
        <v>36.687987999999997</v>
      </c>
      <c r="AG111" s="16">
        <v>36.902614999999997</v>
      </c>
      <c r="AH111" s="16">
        <v>37.112518000000001</v>
      </c>
      <c r="AI111" s="16">
        <v>37.280746000000001</v>
      </c>
      <c r="AJ111" s="16">
        <v>37.424114000000003</v>
      </c>
      <c r="AK111" s="49">
        <v>1.2958000000000001E-2</v>
      </c>
    </row>
    <row r="112" spans="1:37" ht="15" customHeight="1">
      <c r="A112" s="11" t="s">
        <v>329</v>
      </c>
      <c r="B112" s="15" t="s">
        <v>298</v>
      </c>
      <c r="C112" s="16">
        <v>102.89743799999999</v>
      </c>
      <c r="D112" s="16">
        <v>102.202347</v>
      </c>
      <c r="E112" s="16">
        <v>95.614379999999997</v>
      </c>
      <c r="F112" s="16">
        <v>96.515159999999995</v>
      </c>
      <c r="G112" s="16">
        <v>97.755791000000002</v>
      </c>
      <c r="H112" s="16">
        <v>97.328461000000004</v>
      </c>
      <c r="I112" s="16">
        <v>105.178574</v>
      </c>
      <c r="J112" s="16">
        <v>108.627449</v>
      </c>
      <c r="K112" s="16">
        <v>108.504204</v>
      </c>
      <c r="L112" s="16">
        <v>108.137962</v>
      </c>
      <c r="M112" s="16">
        <v>108.040588</v>
      </c>
      <c r="N112" s="16">
        <v>108.30568700000001</v>
      </c>
      <c r="O112" s="16">
        <v>108.807709</v>
      </c>
      <c r="P112" s="16">
        <v>110.10565200000001</v>
      </c>
      <c r="Q112" s="16">
        <v>111.62500799999999</v>
      </c>
      <c r="R112" s="16">
        <v>113.167419</v>
      </c>
      <c r="S112" s="16">
        <v>114.775414</v>
      </c>
      <c r="T112" s="16">
        <v>115.741585</v>
      </c>
      <c r="U112" s="16">
        <v>116.374809</v>
      </c>
      <c r="V112" s="16">
        <v>116.95867200000001</v>
      </c>
      <c r="W112" s="16">
        <v>117.625069</v>
      </c>
      <c r="X112" s="16">
        <v>118.40868399999999</v>
      </c>
      <c r="Y112" s="16">
        <v>119.279404</v>
      </c>
      <c r="Z112" s="16">
        <v>120.20130899999999</v>
      </c>
      <c r="AA112" s="16">
        <v>121.099754</v>
      </c>
      <c r="AB112" s="16">
        <v>121.90582999999999</v>
      </c>
      <c r="AC112" s="16">
        <v>122.703407</v>
      </c>
      <c r="AD112" s="16">
        <v>123.41951</v>
      </c>
      <c r="AE112" s="16">
        <v>124.09382600000001</v>
      </c>
      <c r="AF112" s="16">
        <v>124.810822</v>
      </c>
      <c r="AG112" s="16">
        <v>125.46478999999999</v>
      </c>
      <c r="AH112" s="16">
        <v>126.156868</v>
      </c>
      <c r="AI112" s="16">
        <v>126.737747</v>
      </c>
      <c r="AJ112" s="16">
        <v>127.250137</v>
      </c>
      <c r="AK112" s="49">
        <v>6.8729999999999998E-3</v>
      </c>
    </row>
    <row r="113" spans="1:37" ht="15" customHeight="1">
      <c r="A113" s="11" t="s">
        <v>330</v>
      </c>
      <c r="B113" s="15" t="s">
        <v>300</v>
      </c>
      <c r="C113" s="16">
        <v>27.865206000000001</v>
      </c>
      <c r="D113" s="16">
        <v>28.468515</v>
      </c>
      <c r="E113" s="16">
        <v>28.94763</v>
      </c>
      <c r="F113" s="16">
        <v>29.486259</v>
      </c>
      <c r="G113" s="16">
        <v>29.996326</v>
      </c>
      <c r="H113" s="16">
        <v>30.495933999999998</v>
      </c>
      <c r="I113" s="16">
        <v>31.002528999999999</v>
      </c>
      <c r="J113" s="16">
        <v>31.530646999999998</v>
      </c>
      <c r="K113" s="16">
        <v>32.027904999999997</v>
      </c>
      <c r="L113" s="16">
        <v>32.499336</v>
      </c>
      <c r="M113" s="16">
        <v>33.005543000000003</v>
      </c>
      <c r="N113" s="16">
        <v>33.519821</v>
      </c>
      <c r="O113" s="16">
        <v>34.031585999999997</v>
      </c>
      <c r="P113" s="16">
        <v>34.548839999999998</v>
      </c>
      <c r="Q113" s="16">
        <v>35.050587</v>
      </c>
      <c r="R113" s="16">
        <v>35.567203999999997</v>
      </c>
      <c r="S113" s="16">
        <v>36.115952</v>
      </c>
      <c r="T113" s="16">
        <v>36.680228999999997</v>
      </c>
      <c r="U113" s="16">
        <v>37.237808000000001</v>
      </c>
      <c r="V113" s="16">
        <v>37.778336000000003</v>
      </c>
      <c r="W113" s="16">
        <v>38.325294</v>
      </c>
      <c r="X113" s="16">
        <v>38.884720000000002</v>
      </c>
      <c r="Y113" s="16">
        <v>39.416237000000002</v>
      </c>
      <c r="Z113" s="16">
        <v>39.943485000000003</v>
      </c>
      <c r="AA113" s="16">
        <v>40.465462000000002</v>
      </c>
      <c r="AB113" s="16">
        <v>40.982430000000001</v>
      </c>
      <c r="AC113" s="16">
        <v>41.491095999999999</v>
      </c>
      <c r="AD113" s="16">
        <v>41.983822000000004</v>
      </c>
      <c r="AE113" s="16">
        <v>42.475746000000001</v>
      </c>
      <c r="AF113" s="16">
        <v>42.962508999999997</v>
      </c>
      <c r="AG113" s="16">
        <v>43.432968000000002</v>
      </c>
      <c r="AH113" s="16">
        <v>43.896239999999999</v>
      </c>
      <c r="AI113" s="16">
        <v>44.360878</v>
      </c>
      <c r="AJ113" s="16">
        <v>44.811607000000002</v>
      </c>
      <c r="AK113" s="49">
        <v>1.4278000000000001E-2</v>
      </c>
    </row>
    <row r="114" spans="1:37" ht="15" customHeight="1">
      <c r="A114" s="11" t="s">
        <v>331</v>
      </c>
      <c r="B114" s="15" t="s">
        <v>294</v>
      </c>
      <c r="C114" s="16">
        <v>9.1465940000000003</v>
      </c>
      <c r="D114" s="16">
        <v>9.3446269999999991</v>
      </c>
      <c r="E114" s="16">
        <v>9.5018940000000001</v>
      </c>
      <c r="F114" s="16">
        <v>9.6786969999999997</v>
      </c>
      <c r="G114" s="16">
        <v>9.8461230000000004</v>
      </c>
      <c r="H114" s="16">
        <v>10.010116</v>
      </c>
      <c r="I114" s="16">
        <v>10.176404</v>
      </c>
      <c r="J114" s="16">
        <v>10.349755</v>
      </c>
      <c r="K114" s="16">
        <v>10.512976</v>
      </c>
      <c r="L114" s="16">
        <v>10.667721999999999</v>
      </c>
      <c r="M114" s="16">
        <v>10.833881</v>
      </c>
      <c r="N114" s="16">
        <v>11.002689999999999</v>
      </c>
      <c r="O114" s="16">
        <v>11.170674</v>
      </c>
      <c r="P114" s="16">
        <v>11.340458999999999</v>
      </c>
      <c r="Q114" s="16">
        <v>11.505155999999999</v>
      </c>
      <c r="R114" s="16">
        <v>11.674732000000001</v>
      </c>
      <c r="S114" s="16">
        <v>11.854856</v>
      </c>
      <c r="T114" s="16">
        <v>12.040075</v>
      </c>
      <c r="U114" s="16">
        <v>12.223098999999999</v>
      </c>
      <c r="V114" s="16">
        <v>12.400522</v>
      </c>
      <c r="W114" s="16">
        <v>12.580059</v>
      </c>
      <c r="X114" s="16">
        <v>12.763688</v>
      </c>
      <c r="Y114" s="16">
        <v>12.938154000000001</v>
      </c>
      <c r="Z114" s="16">
        <v>13.111221</v>
      </c>
      <c r="AA114" s="16">
        <v>13.282557000000001</v>
      </c>
      <c r="AB114" s="16">
        <v>13.452249</v>
      </c>
      <c r="AC114" s="16">
        <v>13.619216</v>
      </c>
      <c r="AD114" s="16">
        <v>13.780951</v>
      </c>
      <c r="AE114" s="16">
        <v>13.942422000000001</v>
      </c>
      <c r="AF114" s="16">
        <v>14.102198</v>
      </c>
      <c r="AG114" s="16">
        <v>14.256622999999999</v>
      </c>
      <c r="AH114" s="16">
        <v>14.40869</v>
      </c>
      <c r="AI114" s="16">
        <v>14.561204999999999</v>
      </c>
      <c r="AJ114" s="16">
        <v>14.709154</v>
      </c>
      <c r="AK114" s="49">
        <v>1.4278000000000001E-2</v>
      </c>
    </row>
    <row r="115" spans="1:37" ht="15" customHeight="1">
      <c r="A115" s="11" t="s">
        <v>332</v>
      </c>
      <c r="B115" s="15" t="s">
        <v>296</v>
      </c>
      <c r="C115" s="16">
        <v>5.9559220000000002</v>
      </c>
      <c r="D115" s="16">
        <v>6.0848740000000001</v>
      </c>
      <c r="E115" s="16">
        <v>6.1872800000000003</v>
      </c>
      <c r="F115" s="16">
        <v>6.3024060000000004</v>
      </c>
      <c r="G115" s="16">
        <v>6.4114279999999999</v>
      </c>
      <c r="H115" s="16">
        <v>6.5182149999999996</v>
      </c>
      <c r="I115" s="16">
        <v>6.6264950000000002</v>
      </c>
      <c r="J115" s="16">
        <v>6.7393749999999999</v>
      </c>
      <c r="K115" s="16">
        <v>6.8456580000000002</v>
      </c>
      <c r="L115" s="16">
        <v>6.9464230000000002</v>
      </c>
      <c r="M115" s="16">
        <v>7.0546199999999999</v>
      </c>
      <c r="N115" s="16">
        <v>7.164542</v>
      </c>
      <c r="O115" s="16">
        <v>7.2739269999999996</v>
      </c>
      <c r="P115" s="16">
        <v>7.3844839999999996</v>
      </c>
      <c r="Q115" s="16">
        <v>7.4917280000000002</v>
      </c>
      <c r="R115" s="16">
        <v>7.60215</v>
      </c>
      <c r="S115" s="16">
        <v>7.7194399999999996</v>
      </c>
      <c r="T115" s="16">
        <v>7.8400480000000003</v>
      </c>
      <c r="U115" s="16">
        <v>7.9592260000000001</v>
      </c>
      <c r="V115" s="16">
        <v>8.0747579999999992</v>
      </c>
      <c r="W115" s="16">
        <v>8.1916670000000007</v>
      </c>
      <c r="X115" s="16">
        <v>8.3112379999999995</v>
      </c>
      <c r="Y115" s="16">
        <v>8.4248440000000002</v>
      </c>
      <c r="Z115" s="16">
        <v>8.5375390000000007</v>
      </c>
      <c r="AA115" s="16">
        <v>8.6491059999999997</v>
      </c>
      <c r="AB115" s="16">
        <v>8.7596039999999995</v>
      </c>
      <c r="AC115" s="16">
        <v>8.8683259999999997</v>
      </c>
      <c r="AD115" s="16">
        <v>8.9736399999999996</v>
      </c>
      <c r="AE115" s="16">
        <v>9.0787849999999999</v>
      </c>
      <c r="AF115" s="16">
        <v>9.1828260000000004</v>
      </c>
      <c r="AG115" s="16">
        <v>9.2833819999999996</v>
      </c>
      <c r="AH115" s="16">
        <v>9.3824020000000008</v>
      </c>
      <c r="AI115" s="16">
        <v>9.4817149999999994</v>
      </c>
      <c r="AJ115" s="16">
        <v>9.5780530000000006</v>
      </c>
      <c r="AK115" s="49">
        <v>1.4278000000000001E-2</v>
      </c>
    </row>
    <row r="116" spans="1:37" ht="15" customHeight="1">
      <c r="A116" s="11" t="s">
        <v>333</v>
      </c>
      <c r="B116" s="15" t="s">
        <v>298</v>
      </c>
      <c r="C116" s="16">
        <v>12.762689999999999</v>
      </c>
      <c r="D116" s="16">
        <v>13.039014999999999</v>
      </c>
      <c r="E116" s="16">
        <v>13.258456000000001</v>
      </c>
      <c r="F116" s="16">
        <v>13.505157000000001</v>
      </c>
      <c r="G116" s="16">
        <v>13.738775</v>
      </c>
      <c r="H116" s="16">
        <v>13.967603</v>
      </c>
      <c r="I116" s="16">
        <v>14.199631999999999</v>
      </c>
      <c r="J116" s="16">
        <v>14.441518</v>
      </c>
      <c r="K116" s="16">
        <v>14.669269</v>
      </c>
      <c r="L116" s="16">
        <v>14.885192</v>
      </c>
      <c r="M116" s="16">
        <v>15.117043000000001</v>
      </c>
      <c r="N116" s="16">
        <v>15.352589999999999</v>
      </c>
      <c r="O116" s="16">
        <v>15.586987000000001</v>
      </c>
      <c r="P116" s="16">
        <v>15.823895</v>
      </c>
      <c r="Q116" s="16">
        <v>16.053702999999999</v>
      </c>
      <c r="R116" s="16">
        <v>16.290320999999999</v>
      </c>
      <c r="S116" s="16">
        <v>16.541658000000002</v>
      </c>
      <c r="T116" s="16">
        <v>16.800104000000001</v>
      </c>
      <c r="U116" s="16">
        <v>17.055485000000001</v>
      </c>
      <c r="V116" s="16">
        <v>17.303052999999998</v>
      </c>
      <c r="W116" s="16">
        <v>17.553571999999999</v>
      </c>
      <c r="X116" s="16">
        <v>17.809795000000001</v>
      </c>
      <c r="Y116" s="16">
        <v>18.053238</v>
      </c>
      <c r="Z116" s="16">
        <v>18.294725</v>
      </c>
      <c r="AA116" s="16">
        <v>18.533798000000001</v>
      </c>
      <c r="AB116" s="16">
        <v>18.770578</v>
      </c>
      <c r="AC116" s="16">
        <v>19.003554999999999</v>
      </c>
      <c r="AD116" s="16">
        <v>19.229230999999999</v>
      </c>
      <c r="AE116" s="16">
        <v>19.454540000000001</v>
      </c>
      <c r="AF116" s="16">
        <v>19.677485000000001</v>
      </c>
      <c r="AG116" s="16">
        <v>19.892962000000001</v>
      </c>
      <c r="AH116" s="16">
        <v>20.105148</v>
      </c>
      <c r="AI116" s="16">
        <v>20.317961</v>
      </c>
      <c r="AJ116" s="16">
        <v>20.524401000000001</v>
      </c>
      <c r="AK116" s="49">
        <v>1.4278000000000001E-2</v>
      </c>
    </row>
    <row r="117" spans="1:37" ht="15" customHeight="1">
      <c r="A117" s="11" t="s">
        <v>334</v>
      </c>
      <c r="B117" s="15" t="s">
        <v>302</v>
      </c>
      <c r="C117" s="16">
        <v>48.645184</v>
      </c>
      <c r="D117" s="16">
        <v>49.833534</v>
      </c>
      <c r="E117" s="16">
        <v>51.176842000000001</v>
      </c>
      <c r="F117" s="16">
        <v>52.623150000000003</v>
      </c>
      <c r="G117" s="16">
        <v>54.100113</v>
      </c>
      <c r="H117" s="16">
        <v>55.632820000000002</v>
      </c>
      <c r="I117" s="16">
        <v>57.156204000000002</v>
      </c>
      <c r="J117" s="16">
        <v>58.699013000000001</v>
      </c>
      <c r="K117" s="16">
        <v>60.148646999999997</v>
      </c>
      <c r="L117" s="16">
        <v>61.551178</v>
      </c>
      <c r="M117" s="16">
        <v>62.985458000000001</v>
      </c>
      <c r="N117" s="16">
        <v>64.467827</v>
      </c>
      <c r="O117" s="16">
        <v>65.995193</v>
      </c>
      <c r="P117" s="16">
        <v>67.538405999999995</v>
      </c>
      <c r="Q117" s="16">
        <v>69.108825999999993</v>
      </c>
      <c r="R117" s="16">
        <v>70.678825000000003</v>
      </c>
      <c r="S117" s="16">
        <v>72.333893000000003</v>
      </c>
      <c r="T117" s="16">
        <v>74.046959000000001</v>
      </c>
      <c r="U117" s="16">
        <v>75.741028</v>
      </c>
      <c r="V117" s="16">
        <v>77.421547000000004</v>
      </c>
      <c r="W117" s="16">
        <v>79.103240999999997</v>
      </c>
      <c r="X117" s="16">
        <v>80.820740000000001</v>
      </c>
      <c r="Y117" s="16">
        <v>82.465912000000003</v>
      </c>
      <c r="Z117" s="16">
        <v>84.103920000000002</v>
      </c>
      <c r="AA117" s="16">
        <v>85.753112999999999</v>
      </c>
      <c r="AB117" s="16">
        <v>87.380843999999996</v>
      </c>
      <c r="AC117" s="16">
        <v>89.000793000000002</v>
      </c>
      <c r="AD117" s="16">
        <v>90.575042999999994</v>
      </c>
      <c r="AE117" s="16">
        <v>92.145995999999997</v>
      </c>
      <c r="AF117" s="16">
        <v>93.700728999999995</v>
      </c>
      <c r="AG117" s="16">
        <v>95.183937</v>
      </c>
      <c r="AH117" s="16">
        <v>96.668930000000003</v>
      </c>
      <c r="AI117" s="16">
        <v>98.196594000000005</v>
      </c>
      <c r="AJ117" s="16">
        <v>99.715050000000005</v>
      </c>
      <c r="AK117" s="49">
        <v>2.1912999999999998E-2</v>
      </c>
    </row>
    <row r="118" spans="1:37" ht="15" customHeight="1">
      <c r="A118" s="11" t="s">
        <v>335</v>
      </c>
      <c r="B118" s="15" t="s">
        <v>294</v>
      </c>
      <c r="C118" s="16">
        <v>31.072914000000001</v>
      </c>
      <c r="D118" s="16">
        <v>31.831990999999999</v>
      </c>
      <c r="E118" s="16">
        <v>32.690052000000001</v>
      </c>
      <c r="F118" s="16">
        <v>33.613906999999998</v>
      </c>
      <c r="G118" s="16">
        <v>34.557338999999999</v>
      </c>
      <c r="H118" s="16">
        <v>35.536380999999999</v>
      </c>
      <c r="I118" s="16">
        <v>36.509467999999998</v>
      </c>
      <c r="J118" s="16">
        <v>37.494965000000001</v>
      </c>
      <c r="K118" s="16">
        <v>38.420940000000002</v>
      </c>
      <c r="L118" s="16">
        <v>39.316833000000003</v>
      </c>
      <c r="M118" s="16">
        <v>40.233001999999999</v>
      </c>
      <c r="N118" s="16">
        <v>41.17989</v>
      </c>
      <c r="O118" s="16">
        <v>42.155521</v>
      </c>
      <c r="P118" s="16">
        <v>43.141272999999998</v>
      </c>
      <c r="Q118" s="16">
        <v>44.144404999999999</v>
      </c>
      <c r="R118" s="16">
        <v>45.147266000000002</v>
      </c>
      <c r="S118" s="16">
        <v>46.204467999999999</v>
      </c>
      <c r="T118" s="16">
        <v>47.298717000000003</v>
      </c>
      <c r="U118" s="16">
        <v>48.380833000000003</v>
      </c>
      <c r="V118" s="16">
        <v>49.454287999999998</v>
      </c>
      <c r="W118" s="16">
        <v>50.528500000000001</v>
      </c>
      <c r="X118" s="16">
        <v>51.625579999999999</v>
      </c>
      <c r="Y118" s="16">
        <v>52.676464000000003</v>
      </c>
      <c r="Z118" s="16">
        <v>53.722766999999997</v>
      </c>
      <c r="AA118" s="16">
        <v>54.776215000000001</v>
      </c>
      <c r="AB118" s="16">
        <v>55.815956</v>
      </c>
      <c r="AC118" s="16">
        <v>56.850726999999999</v>
      </c>
      <c r="AD118" s="16">
        <v>57.856304000000002</v>
      </c>
      <c r="AE118" s="16">
        <v>58.859775999999997</v>
      </c>
      <c r="AF118" s="16">
        <v>59.852885999999998</v>
      </c>
      <c r="AG118" s="16">
        <v>60.800308000000001</v>
      </c>
      <c r="AH118" s="16">
        <v>61.748874999999998</v>
      </c>
      <c r="AI118" s="16">
        <v>62.724696999999999</v>
      </c>
      <c r="AJ118" s="16">
        <v>63.694637</v>
      </c>
      <c r="AK118" s="49">
        <v>2.1912999999999998E-2</v>
      </c>
    </row>
    <row r="119" spans="1:37" ht="15" customHeight="1">
      <c r="A119" s="11" t="s">
        <v>336</v>
      </c>
      <c r="B119" s="15" t="s">
        <v>296</v>
      </c>
      <c r="C119" s="16">
        <v>2.785847</v>
      </c>
      <c r="D119" s="16">
        <v>2.8539029999999999</v>
      </c>
      <c r="E119" s="16">
        <v>2.9308320000000001</v>
      </c>
      <c r="F119" s="16">
        <v>3.0136609999999999</v>
      </c>
      <c r="G119" s="16">
        <v>3.0982440000000002</v>
      </c>
      <c r="H119" s="16">
        <v>3.1860200000000001</v>
      </c>
      <c r="I119" s="16">
        <v>3.273263</v>
      </c>
      <c r="J119" s="16">
        <v>3.361618</v>
      </c>
      <c r="K119" s="16">
        <v>3.444636</v>
      </c>
      <c r="L119" s="16">
        <v>3.5249579999999998</v>
      </c>
      <c r="M119" s="16">
        <v>3.607097</v>
      </c>
      <c r="N119" s="16">
        <v>3.6919900000000001</v>
      </c>
      <c r="O119" s="16">
        <v>3.779461</v>
      </c>
      <c r="P119" s="16">
        <v>3.8678379999999999</v>
      </c>
      <c r="Q119" s="16">
        <v>3.9577740000000001</v>
      </c>
      <c r="R119" s="16">
        <v>4.0476859999999997</v>
      </c>
      <c r="S119" s="16">
        <v>4.1424700000000003</v>
      </c>
      <c r="T119" s="16">
        <v>4.2405749999999998</v>
      </c>
      <c r="U119" s="16">
        <v>4.3375919999999999</v>
      </c>
      <c r="V119" s="16">
        <v>4.4338329999999999</v>
      </c>
      <c r="W119" s="16">
        <v>4.5301410000000004</v>
      </c>
      <c r="X119" s="16">
        <v>4.6284999999999998</v>
      </c>
      <c r="Y119" s="16">
        <v>4.7227180000000004</v>
      </c>
      <c r="Z119" s="16">
        <v>4.8165250000000004</v>
      </c>
      <c r="AA119" s="16">
        <v>4.910971</v>
      </c>
      <c r="AB119" s="16">
        <v>5.0041890000000002</v>
      </c>
      <c r="AC119" s="16">
        <v>5.0969620000000004</v>
      </c>
      <c r="AD119" s="16">
        <v>5.1871169999999998</v>
      </c>
      <c r="AE119" s="16">
        <v>5.2770840000000003</v>
      </c>
      <c r="AF119" s="16">
        <v>5.3661209999999997</v>
      </c>
      <c r="AG119" s="16">
        <v>5.4510630000000004</v>
      </c>
      <c r="AH119" s="16">
        <v>5.5361070000000003</v>
      </c>
      <c r="AI119" s="16">
        <v>5.6235939999999998</v>
      </c>
      <c r="AJ119" s="16">
        <v>5.7105540000000001</v>
      </c>
      <c r="AK119" s="49">
        <v>2.1912999999999998E-2</v>
      </c>
    </row>
    <row r="120" spans="1:37" ht="15" customHeight="1">
      <c r="A120" s="11" t="s">
        <v>337</v>
      </c>
      <c r="B120" s="15" t="s">
        <v>298</v>
      </c>
      <c r="C120" s="16">
        <v>14.786422</v>
      </c>
      <c r="D120" s="16">
        <v>15.147638000000001</v>
      </c>
      <c r="E120" s="16">
        <v>15.555956999999999</v>
      </c>
      <c r="F120" s="16">
        <v>15.995583999999999</v>
      </c>
      <c r="G120" s="16">
        <v>16.444528999999999</v>
      </c>
      <c r="H120" s="16">
        <v>16.910418</v>
      </c>
      <c r="I120" s="16">
        <v>17.373472</v>
      </c>
      <c r="J120" s="16">
        <v>17.842431999999999</v>
      </c>
      <c r="K120" s="16">
        <v>18.283069999999999</v>
      </c>
      <c r="L120" s="16">
        <v>18.709391</v>
      </c>
      <c r="M120" s="16">
        <v>19.145361000000001</v>
      </c>
      <c r="N120" s="16">
        <v>19.595949000000001</v>
      </c>
      <c r="O120" s="16">
        <v>20.060214999999999</v>
      </c>
      <c r="P120" s="16">
        <v>20.529297</v>
      </c>
      <c r="Q120" s="16">
        <v>21.006648999999999</v>
      </c>
      <c r="R120" s="16">
        <v>21.483872999999999</v>
      </c>
      <c r="S120" s="16">
        <v>21.986954000000001</v>
      </c>
      <c r="T120" s="16">
        <v>22.507669</v>
      </c>
      <c r="U120" s="16">
        <v>23.022604000000001</v>
      </c>
      <c r="V120" s="16">
        <v>23.533422000000002</v>
      </c>
      <c r="W120" s="16">
        <v>24.044598000000001</v>
      </c>
      <c r="X120" s="16">
        <v>24.566658</v>
      </c>
      <c r="Y120" s="16">
        <v>25.06673</v>
      </c>
      <c r="Z120" s="16">
        <v>25.564630999999999</v>
      </c>
      <c r="AA120" s="16">
        <v>26.065922</v>
      </c>
      <c r="AB120" s="16">
        <v>26.560699</v>
      </c>
      <c r="AC120" s="16">
        <v>27.053108000000002</v>
      </c>
      <c r="AD120" s="16">
        <v>27.531624000000001</v>
      </c>
      <c r="AE120" s="16">
        <v>28.009138</v>
      </c>
      <c r="AF120" s="16">
        <v>28.481718000000001</v>
      </c>
      <c r="AG120" s="16">
        <v>28.932563999999999</v>
      </c>
      <c r="AH120" s="16">
        <v>29.383951</v>
      </c>
      <c r="AI120" s="16">
        <v>29.848305</v>
      </c>
      <c r="AJ120" s="16">
        <v>30.309861999999999</v>
      </c>
      <c r="AK120" s="49">
        <v>2.1912999999999998E-2</v>
      </c>
    </row>
    <row r="121" spans="1:37" ht="15" customHeight="1">
      <c r="A121" s="11" t="s">
        <v>338</v>
      </c>
      <c r="B121" s="15" t="s">
        <v>304</v>
      </c>
      <c r="C121" s="16">
        <v>82.862533999999997</v>
      </c>
      <c r="D121" s="16">
        <v>84.941353000000007</v>
      </c>
      <c r="E121" s="16">
        <v>87.676529000000002</v>
      </c>
      <c r="F121" s="16">
        <v>90.568068999999994</v>
      </c>
      <c r="G121" s="16">
        <v>93.272300999999999</v>
      </c>
      <c r="H121" s="16">
        <v>95.922782999999995</v>
      </c>
      <c r="I121" s="16">
        <v>98.573166000000001</v>
      </c>
      <c r="J121" s="16">
        <v>101.210167</v>
      </c>
      <c r="K121" s="16">
        <v>103.720596</v>
      </c>
      <c r="L121" s="16">
        <v>106.103615</v>
      </c>
      <c r="M121" s="16">
        <v>108.348297</v>
      </c>
      <c r="N121" s="16">
        <v>110.59309399999999</v>
      </c>
      <c r="O121" s="16">
        <v>112.86794999999999</v>
      </c>
      <c r="P121" s="16">
        <v>115.137939</v>
      </c>
      <c r="Q121" s="16">
        <v>117.384888</v>
      </c>
      <c r="R121" s="16">
        <v>119.572968</v>
      </c>
      <c r="S121" s="16">
        <v>121.837357</v>
      </c>
      <c r="T121" s="16">
        <v>124.153137</v>
      </c>
      <c r="U121" s="16">
        <v>126.45362900000001</v>
      </c>
      <c r="V121" s="16">
        <v>128.76823400000001</v>
      </c>
      <c r="W121" s="16">
        <v>131.06677199999999</v>
      </c>
      <c r="X121" s="16">
        <v>133.40786700000001</v>
      </c>
      <c r="Y121" s="16">
        <v>135.741409</v>
      </c>
      <c r="Z121" s="16">
        <v>138.08221399999999</v>
      </c>
      <c r="AA121" s="16">
        <v>140.45225500000001</v>
      </c>
      <c r="AB121" s="16">
        <v>142.755585</v>
      </c>
      <c r="AC121" s="16">
        <v>145.041946</v>
      </c>
      <c r="AD121" s="16">
        <v>147.320099</v>
      </c>
      <c r="AE121" s="16">
        <v>149.60855100000001</v>
      </c>
      <c r="AF121" s="16">
        <v>151.91055299999999</v>
      </c>
      <c r="AG121" s="16">
        <v>154.11639400000001</v>
      </c>
      <c r="AH121" s="16">
        <v>156.352341</v>
      </c>
      <c r="AI121" s="16">
        <v>158.653198</v>
      </c>
      <c r="AJ121" s="16">
        <v>160.93897999999999</v>
      </c>
      <c r="AK121" s="49">
        <v>2.0171999999999999E-2</v>
      </c>
    </row>
    <row r="122" spans="1:37" ht="15" customHeight="1">
      <c r="A122" s="11" t="s">
        <v>339</v>
      </c>
      <c r="B122" s="15" t="s">
        <v>294</v>
      </c>
      <c r="C122" s="16">
        <v>43.705539999999999</v>
      </c>
      <c r="D122" s="16">
        <v>44.802002000000002</v>
      </c>
      <c r="E122" s="16">
        <v>46.244663000000003</v>
      </c>
      <c r="F122" s="16">
        <v>47.769793999999997</v>
      </c>
      <c r="G122" s="16">
        <v>49.196128999999999</v>
      </c>
      <c r="H122" s="16">
        <v>50.594116</v>
      </c>
      <c r="I122" s="16">
        <v>51.992049999999999</v>
      </c>
      <c r="J122" s="16">
        <v>53.382930999999999</v>
      </c>
      <c r="K122" s="16">
        <v>54.707042999999999</v>
      </c>
      <c r="L122" s="16">
        <v>55.963959000000003</v>
      </c>
      <c r="M122" s="16">
        <v>57.147906999999996</v>
      </c>
      <c r="N122" s="16">
        <v>58.331916999999997</v>
      </c>
      <c r="O122" s="16">
        <v>59.531784000000002</v>
      </c>
      <c r="P122" s="16">
        <v>60.729087999999997</v>
      </c>
      <c r="Q122" s="16">
        <v>61.914223</v>
      </c>
      <c r="R122" s="16">
        <v>63.068317</v>
      </c>
      <c r="S122" s="16">
        <v>64.262664999999998</v>
      </c>
      <c r="T122" s="16">
        <v>65.484108000000006</v>
      </c>
      <c r="U122" s="16">
        <v>66.697502</v>
      </c>
      <c r="V122" s="16">
        <v>67.918327000000005</v>
      </c>
      <c r="W122" s="16">
        <v>69.130691999999996</v>
      </c>
      <c r="X122" s="16">
        <v>70.365493999999998</v>
      </c>
      <c r="Y122" s="16">
        <v>71.596305999999998</v>
      </c>
      <c r="Z122" s="16">
        <v>72.830956</v>
      </c>
      <c r="AA122" s="16">
        <v>74.081023999999999</v>
      </c>
      <c r="AB122" s="16">
        <v>75.295906000000002</v>
      </c>
      <c r="AC122" s="16">
        <v>76.501846</v>
      </c>
      <c r="AD122" s="16">
        <v>77.703445000000002</v>
      </c>
      <c r="AE122" s="16">
        <v>78.910483999999997</v>
      </c>
      <c r="AF122" s="16">
        <v>80.124656999999999</v>
      </c>
      <c r="AG122" s="16">
        <v>81.288116000000002</v>
      </c>
      <c r="AH122" s="16">
        <v>82.467467999999997</v>
      </c>
      <c r="AI122" s="16">
        <v>83.681045999999995</v>
      </c>
      <c r="AJ122" s="16">
        <v>84.886673000000002</v>
      </c>
      <c r="AK122" s="49">
        <v>2.0171999999999999E-2</v>
      </c>
    </row>
    <row r="123" spans="1:37" ht="15" customHeight="1">
      <c r="A123" s="11" t="s">
        <v>340</v>
      </c>
      <c r="B123" s="15" t="s">
        <v>296</v>
      </c>
      <c r="C123" s="16">
        <v>14.436669</v>
      </c>
      <c r="D123" s="16">
        <v>14.79885</v>
      </c>
      <c r="E123" s="16">
        <v>15.275385</v>
      </c>
      <c r="F123" s="16">
        <v>15.779159999999999</v>
      </c>
      <c r="G123" s="16">
        <v>16.250305000000001</v>
      </c>
      <c r="H123" s="16">
        <v>16.712084000000001</v>
      </c>
      <c r="I123" s="16">
        <v>17.173843000000002</v>
      </c>
      <c r="J123" s="16">
        <v>17.633272000000002</v>
      </c>
      <c r="K123" s="16">
        <v>18.070651999999999</v>
      </c>
      <c r="L123" s="16">
        <v>18.48583</v>
      </c>
      <c r="M123" s="16">
        <v>18.876909000000001</v>
      </c>
      <c r="N123" s="16">
        <v>19.268008999999999</v>
      </c>
      <c r="O123" s="16">
        <v>19.664342999999999</v>
      </c>
      <c r="P123" s="16">
        <v>20.059832</v>
      </c>
      <c r="Q123" s="16">
        <v>20.451305000000001</v>
      </c>
      <c r="R123" s="16">
        <v>20.832521</v>
      </c>
      <c r="S123" s="16">
        <v>21.227034</v>
      </c>
      <c r="T123" s="16">
        <v>21.630496999999998</v>
      </c>
      <c r="U123" s="16">
        <v>22.031300000000002</v>
      </c>
      <c r="V123" s="16">
        <v>22.434559</v>
      </c>
      <c r="W123" s="16">
        <v>22.835021999999999</v>
      </c>
      <c r="X123" s="16">
        <v>23.242899000000001</v>
      </c>
      <c r="Y123" s="16">
        <v>23.649457999999999</v>
      </c>
      <c r="Z123" s="16">
        <v>24.057283000000002</v>
      </c>
      <c r="AA123" s="16">
        <v>24.470199999999998</v>
      </c>
      <c r="AB123" s="16">
        <v>24.871496</v>
      </c>
      <c r="AC123" s="16">
        <v>25.269836000000002</v>
      </c>
      <c r="AD123" s="16">
        <v>25.666747999999998</v>
      </c>
      <c r="AE123" s="16">
        <v>26.065450999999999</v>
      </c>
      <c r="AF123" s="16">
        <v>26.466512999999999</v>
      </c>
      <c r="AG123" s="16">
        <v>26.850826000000001</v>
      </c>
      <c r="AH123" s="16">
        <v>27.240380999999999</v>
      </c>
      <c r="AI123" s="16">
        <v>27.641251</v>
      </c>
      <c r="AJ123" s="16">
        <v>28.039487999999999</v>
      </c>
      <c r="AK123" s="49">
        <v>2.0171999999999999E-2</v>
      </c>
    </row>
    <row r="124" spans="1:37" ht="15" customHeight="1">
      <c r="A124" s="11" t="s">
        <v>341</v>
      </c>
      <c r="B124" s="15" t="s">
        <v>298</v>
      </c>
      <c r="C124" s="16">
        <v>24.720324999999999</v>
      </c>
      <c r="D124" s="16">
        <v>25.340499999999999</v>
      </c>
      <c r="E124" s="16">
        <v>26.156483000000001</v>
      </c>
      <c r="F124" s="16">
        <v>27.019112</v>
      </c>
      <c r="G124" s="16">
        <v>27.825865</v>
      </c>
      <c r="H124" s="16">
        <v>28.616582999999999</v>
      </c>
      <c r="I124" s="16">
        <v>29.40727</v>
      </c>
      <c r="J124" s="16">
        <v>30.193961999999999</v>
      </c>
      <c r="K124" s="16">
        <v>30.942900000000002</v>
      </c>
      <c r="L124" s="16">
        <v>31.653822000000002</v>
      </c>
      <c r="M124" s="16">
        <v>32.323475000000002</v>
      </c>
      <c r="N124" s="16">
        <v>32.993167999999997</v>
      </c>
      <c r="O124" s="16">
        <v>33.671821999999999</v>
      </c>
      <c r="P124" s="16">
        <v>34.349026000000002</v>
      </c>
      <c r="Q124" s="16">
        <v>35.019359999999999</v>
      </c>
      <c r="R124" s="16">
        <v>35.672127000000003</v>
      </c>
      <c r="S124" s="16">
        <v>36.347659999999998</v>
      </c>
      <c r="T124" s="16">
        <v>37.038525</v>
      </c>
      <c r="U124" s="16">
        <v>37.724826999999998</v>
      </c>
      <c r="V124" s="16">
        <v>38.415343999999997</v>
      </c>
      <c r="W124" s="16">
        <v>39.101067</v>
      </c>
      <c r="X124" s="16">
        <v>39.799484</v>
      </c>
      <c r="Y124" s="16">
        <v>40.495646999999998</v>
      </c>
      <c r="Z124" s="16">
        <v>41.193976999999997</v>
      </c>
      <c r="AA124" s="16">
        <v>41.901031000000003</v>
      </c>
      <c r="AB124" s="16">
        <v>42.588180999999999</v>
      </c>
      <c r="AC124" s="16">
        <v>43.270263999999997</v>
      </c>
      <c r="AD124" s="16">
        <v>43.949913000000002</v>
      </c>
      <c r="AE124" s="16">
        <v>44.632621999999998</v>
      </c>
      <c r="AF124" s="16">
        <v>45.319374000000003</v>
      </c>
      <c r="AG124" s="16">
        <v>45.977440000000001</v>
      </c>
      <c r="AH124" s="16">
        <v>46.644492999999997</v>
      </c>
      <c r="AI124" s="16">
        <v>47.330910000000003</v>
      </c>
      <c r="AJ124" s="16">
        <v>48.012821000000002</v>
      </c>
      <c r="AK124" s="49">
        <v>2.0171999999999999E-2</v>
      </c>
    </row>
    <row r="125" spans="1:37" ht="15" customHeight="1">
      <c r="A125" s="11" t="s">
        <v>342</v>
      </c>
      <c r="B125" s="15" t="s">
        <v>306</v>
      </c>
      <c r="C125" s="16">
        <v>278.82748400000003</v>
      </c>
      <c r="D125" s="16">
        <v>285.14386000000002</v>
      </c>
      <c r="E125" s="16">
        <v>290.53924599999999</v>
      </c>
      <c r="F125" s="16">
        <v>295.531586</v>
      </c>
      <c r="G125" s="16">
        <v>300.167236</v>
      </c>
      <c r="H125" s="16">
        <v>304.783905</v>
      </c>
      <c r="I125" s="16">
        <v>309.40939300000002</v>
      </c>
      <c r="J125" s="16">
        <v>314.21991000000003</v>
      </c>
      <c r="K125" s="16">
        <v>318.96017499999999</v>
      </c>
      <c r="L125" s="16">
        <v>323.49276700000001</v>
      </c>
      <c r="M125" s="16">
        <v>328.15472399999999</v>
      </c>
      <c r="N125" s="16">
        <v>332.849762</v>
      </c>
      <c r="O125" s="16">
        <v>337.45825200000002</v>
      </c>
      <c r="P125" s="16">
        <v>341.986694</v>
      </c>
      <c r="Q125" s="16">
        <v>346.53088400000001</v>
      </c>
      <c r="R125" s="16">
        <v>351.043274</v>
      </c>
      <c r="S125" s="16">
        <v>355.64254799999998</v>
      </c>
      <c r="T125" s="16">
        <v>360.27539100000001</v>
      </c>
      <c r="U125" s="16">
        <v>364.85415599999999</v>
      </c>
      <c r="V125" s="16">
        <v>369.45590199999998</v>
      </c>
      <c r="W125" s="16">
        <v>374.04333500000001</v>
      </c>
      <c r="X125" s="16">
        <v>378.67031900000001</v>
      </c>
      <c r="Y125" s="16">
        <v>383.17358400000001</v>
      </c>
      <c r="Z125" s="16">
        <v>387.72085600000003</v>
      </c>
      <c r="AA125" s="16">
        <v>392.37420700000001</v>
      </c>
      <c r="AB125" s="16">
        <v>396.99276700000001</v>
      </c>
      <c r="AC125" s="16">
        <v>401.51806599999998</v>
      </c>
      <c r="AD125" s="16">
        <v>405.94189499999999</v>
      </c>
      <c r="AE125" s="16">
        <v>410.38452100000001</v>
      </c>
      <c r="AF125" s="16">
        <v>414.90661599999999</v>
      </c>
      <c r="AG125" s="16">
        <v>419.49917599999998</v>
      </c>
      <c r="AH125" s="16">
        <v>424.38449100000003</v>
      </c>
      <c r="AI125" s="16">
        <v>429.72280899999998</v>
      </c>
      <c r="AJ125" s="16">
        <v>435.352081</v>
      </c>
      <c r="AK125" s="49">
        <v>1.3311999999999999E-2</v>
      </c>
    </row>
    <row r="126" spans="1:37" ht="15" customHeight="1">
      <c r="A126" s="11" t="s">
        <v>343</v>
      </c>
      <c r="B126" s="15" t="s">
        <v>294</v>
      </c>
      <c r="C126" s="16">
        <v>177.68836999999999</v>
      </c>
      <c r="D126" s="16">
        <v>181.71360799999999</v>
      </c>
      <c r="E126" s="16">
        <v>185.151917</v>
      </c>
      <c r="F126" s="16">
        <v>188.333405</v>
      </c>
      <c r="G126" s="16">
        <v>191.287567</v>
      </c>
      <c r="H126" s="16">
        <v>194.229614</v>
      </c>
      <c r="I126" s="16">
        <v>197.177322</v>
      </c>
      <c r="J126" s="16">
        <v>200.24288899999999</v>
      </c>
      <c r="K126" s="16">
        <v>203.26374799999999</v>
      </c>
      <c r="L126" s="16">
        <v>206.15222199999999</v>
      </c>
      <c r="M126" s="16">
        <v>209.12313800000001</v>
      </c>
      <c r="N126" s="16">
        <v>212.11514299999999</v>
      </c>
      <c r="O126" s="16">
        <v>215.051987</v>
      </c>
      <c r="P126" s="16">
        <v>217.937836</v>
      </c>
      <c r="Q126" s="16">
        <v>220.83369400000001</v>
      </c>
      <c r="R126" s="16">
        <v>223.70933500000001</v>
      </c>
      <c r="S126" s="16">
        <v>226.64030500000001</v>
      </c>
      <c r="T126" s="16">
        <v>229.59266700000001</v>
      </c>
      <c r="U126" s="16">
        <v>232.510605</v>
      </c>
      <c r="V126" s="16">
        <v>235.44314600000001</v>
      </c>
      <c r="W126" s="16">
        <v>238.36656199999999</v>
      </c>
      <c r="X126" s="16">
        <v>241.315201</v>
      </c>
      <c r="Y126" s="16">
        <v>244.185013</v>
      </c>
      <c r="Z126" s="16">
        <v>247.08284</v>
      </c>
      <c r="AA126" s="16">
        <v>250.04827900000001</v>
      </c>
      <c r="AB126" s="16">
        <v>252.99157700000001</v>
      </c>
      <c r="AC126" s="16">
        <v>255.87539699999999</v>
      </c>
      <c r="AD126" s="16">
        <v>258.69454999999999</v>
      </c>
      <c r="AE126" s="16">
        <v>261.52572600000002</v>
      </c>
      <c r="AF126" s="16">
        <v>264.40750100000002</v>
      </c>
      <c r="AG126" s="16">
        <v>267.33422899999999</v>
      </c>
      <c r="AH126" s="16">
        <v>270.44747899999999</v>
      </c>
      <c r="AI126" s="16">
        <v>273.84942599999999</v>
      </c>
      <c r="AJ126" s="16">
        <v>277.43679800000001</v>
      </c>
      <c r="AK126" s="49">
        <v>1.3311999999999999E-2</v>
      </c>
    </row>
    <row r="127" spans="1:37" ht="15" customHeight="1">
      <c r="A127" s="11" t="s">
        <v>344</v>
      </c>
      <c r="B127" s="15" t="s">
        <v>296</v>
      </c>
      <c r="C127" s="16">
        <v>58.801806999999997</v>
      </c>
      <c r="D127" s="16">
        <v>60.133862000000001</v>
      </c>
      <c r="E127" s="16">
        <v>61.27169</v>
      </c>
      <c r="F127" s="16">
        <v>62.324528000000001</v>
      </c>
      <c r="G127" s="16">
        <v>63.302138999999997</v>
      </c>
      <c r="H127" s="16">
        <v>64.275741999999994</v>
      </c>
      <c r="I127" s="16">
        <v>65.251213000000007</v>
      </c>
      <c r="J127" s="16">
        <v>66.265701000000007</v>
      </c>
      <c r="K127" s="16">
        <v>67.265372999999997</v>
      </c>
      <c r="L127" s="16">
        <v>68.221252000000007</v>
      </c>
      <c r="M127" s="16">
        <v>69.204407000000003</v>
      </c>
      <c r="N127" s="16">
        <v>70.194534000000004</v>
      </c>
      <c r="O127" s="16">
        <v>71.166420000000002</v>
      </c>
      <c r="P127" s="16">
        <v>72.121421999999995</v>
      </c>
      <c r="Q127" s="16">
        <v>73.079741999999996</v>
      </c>
      <c r="R127" s="16">
        <v>74.031363999999996</v>
      </c>
      <c r="S127" s="16">
        <v>75.001296999999994</v>
      </c>
      <c r="T127" s="16">
        <v>75.978317000000004</v>
      </c>
      <c r="U127" s="16">
        <v>76.943932000000004</v>
      </c>
      <c r="V127" s="16">
        <v>77.914398000000006</v>
      </c>
      <c r="W127" s="16">
        <v>78.881836000000007</v>
      </c>
      <c r="X127" s="16">
        <v>79.857613000000001</v>
      </c>
      <c r="Y127" s="16">
        <v>80.807311999999996</v>
      </c>
      <c r="Z127" s="16">
        <v>81.766281000000006</v>
      </c>
      <c r="AA127" s="16">
        <v>82.747626999999994</v>
      </c>
      <c r="AB127" s="16">
        <v>83.721633999999995</v>
      </c>
      <c r="AC127" s="16">
        <v>84.675972000000002</v>
      </c>
      <c r="AD127" s="16">
        <v>85.608902</v>
      </c>
      <c r="AE127" s="16">
        <v>86.545822000000001</v>
      </c>
      <c r="AF127" s="16">
        <v>87.499474000000006</v>
      </c>
      <c r="AG127" s="16">
        <v>88.467995000000002</v>
      </c>
      <c r="AH127" s="16">
        <v>89.498260000000002</v>
      </c>
      <c r="AI127" s="16">
        <v>90.624054000000001</v>
      </c>
      <c r="AJ127" s="16">
        <v>91.811211</v>
      </c>
      <c r="AK127" s="49">
        <v>1.3311999999999999E-2</v>
      </c>
    </row>
    <row r="128" spans="1:37" ht="15" customHeight="1">
      <c r="A128" s="11" t="s">
        <v>345</v>
      </c>
      <c r="B128" s="15" t="s">
        <v>298</v>
      </c>
      <c r="C128" s="16">
        <v>42.337302999999999</v>
      </c>
      <c r="D128" s="16">
        <v>43.296382999999999</v>
      </c>
      <c r="E128" s="16">
        <v>44.11562</v>
      </c>
      <c r="F128" s="16">
        <v>44.873660999999998</v>
      </c>
      <c r="G128" s="16">
        <v>45.577540999999997</v>
      </c>
      <c r="H128" s="16">
        <v>46.278537999999998</v>
      </c>
      <c r="I128" s="16">
        <v>46.980873000000003</v>
      </c>
      <c r="J128" s="16">
        <v>47.711308000000002</v>
      </c>
      <c r="K128" s="16">
        <v>48.431068000000003</v>
      </c>
      <c r="L128" s="16">
        <v>49.119304999999997</v>
      </c>
      <c r="M128" s="16">
        <v>49.827174999999997</v>
      </c>
      <c r="N128" s="16">
        <v>50.540073</v>
      </c>
      <c r="O128" s="16">
        <v>51.239821999999997</v>
      </c>
      <c r="P128" s="16">
        <v>51.927422</v>
      </c>
      <c r="Q128" s="16">
        <v>52.617415999999999</v>
      </c>
      <c r="R128" s="16">
        <v>53.302585999999998</v>
      </c>
      <c r="S128" s="16">
        <v>54.000934999999998</v>
      </c>
      <c r="T128" s="16">
        <v>54.704391000000001</v>
      </c>
      <c r="U128" s="16">
        <v>55.399635000000004</v>
      </c>
      <c r="V128" s="16">
        <v>56.098370000000003</v>
      </c>
      <c r="W128" s="16">
        <v>56.794925999999997</v>
      </c>
      <c r="X128" s="16">
        <v>57.497486000000002</v>
      </c>
      <c r="Y128" s="16">
        <v>58.181266999999998</v>
      </c>
      <c r="Z128" s="16">
        <v>58.871727</v>
      </c>
      <c r="AA128" s="16">
        <v>59.578293000000002</v>
      </c>
      <c r="AB128" s="16">
        <v>60.279578999999998</v>
      </c>
      <c r="AC128" s="16">
        <v>60.966704999999997</v>
      </c>
      <c r="AD128" s="16">
        <v>61.638412000000002</v>
      </c>
      <c r="AE128" s="16">
        <v>62.312992000000001</v>
      </c>
      <c r="AF128" s="16">
        <v>62.999625999999999</v>
      </c>
      <c r="AG128" s="16">
        <v>63.696959999999997</v>
      </c>
      <c r="AH128" s="16">
        <v>64.438750999999996</v>
      </c>
      <c r="AI128" s="16">
        <v>65.249320999999995</v>
      </c>
      <c r="AJ128" s="16">
        <v>66.104073</v>
      </c>
      <c r="AK128" s="49">
        <v>1.3311999999999999E-2</v>
      </c>
    </row>
    <row r="129" spans="1:37" ht="15" customHeight="1">
      <c r="A129" s="11" t="s">
        <v>346</v>
      </c>
      <c r="B129" s="15" t="s">
        <v>308</v>
      </c>
      <c r="C129" s="16">
        <v>40.01923</v>
      </c>
      <c r="D129" s="16">
        <v>41.337971000000003</v>
      </c>
      <c r="E129" s="16">
        <v>42.848511000000002</v>
      </c>
      <c r="F129" s="16">
        <v>44.567008999999999</v>
      </c>
      <c r="G129" s="16">
        <v>46.372070000000001</v>
      </c>
      <c r="H129" s="16">
        <v>48.274749999999997</v>
      </c>
      <c r="I129" s="16">
        <v>50.278483999999999</v>
      </c>
      <c r="J129" s="16">
        <v>52.359825000000001</v>
      </c>
      <c r="K129" s="16">
        <v>54.494830999999998</v>
      </c>
      <c r="L129" s="16">
        <v>56.675251000000003</v>
      </c>
      <c r="M129" s="16">
        <v>58.912135999999997</v>
      </c>
      <c r="N129" s="16">
        <v>61.218792000000001</v>
      </c>
      <c r="O129" s="16">
        <v>63.615822000000001</v>
      </c>
      <c r="P129" s="16">
        <v>66.080871999999999</v>
      </c>
      <c r="Q129" s="16">
        <v>68.656936999999999</v>
      </c>
      <c r="R129" s="16">
        <v>71.289176999999995</v>
      </c>
      <c r="S129" s="16">
        <v>74.045387000000005</v>
      </c>
      <c r="T129" s="16">
        <v>76.940535999999994</v>
      </c>
      <c r="U129" s="16">
        <v>79.958511000000001</v>
      </c>
      <c r="V129" s="16">
        <v>83.099113000000003</v>
      </c>
      <c r="W129" s="16">
        <v>86.352844000000005</v>
      </c>
      <c r="X129" s="16">
        <v>89.722915999999998</v>
      </c>
      <c r="Y129" s="16">
        <v>93.226760999999996</v>
      </c>
      <c r="Z129" s="16">
        <v>96.865509000000003</v>
      </c>
      <c r="AA129" s="16">
        <v>100.626801</v>
      </c>
      <c r="AB129" s="16">
        <v>104.499908</v>
      </c>
      <c r="AC129" s="16">
        <v>108.51618999999999</v>
      </c>
      <c r="AD129" s="16">
        <v>112.687347</v>
      </c>
      <c r="AE129" s="16">
        <v>117.02274300000001</v>
      </c>
      <c r="AF129" s="16">
        <v>121.517937</v>
      </c>
      <c r="AG129" s="16">
        <v>126.114754</v>
      </c>
      <c r="AH129" s="16">
        <v>130.90275600000001</v>
      </c>
      <c r="AI129" s="16">
        <v>135.902039</v>
      </c>
      <c r="AJ129" s="16">
        <v>141.10434000000001</v>
      </c>
      <c r="AK129" s="49">
        <v>3.9112000000000001E-2</v>
      </c>
    </row>
    <row r="130" spans="1:37" ht="15" customHeight="1">
      <c r="A130" s="11" t="s">
        <v>347</v>
      </c>
      <c r="B130" s="15" t="s">
        <v>294</v>
      </c>
      <c r="C130" s="16">
        <v>14.354723</v>
      </c>
      <c r="D130" s="16">
        <v>14.82775</v>
      </c>
      <c r="E130" s="16">
        <v>15.369574</v>
      </c>
      <c r="F130" s="16">
        <v>15.985991</v>
      </c>
      <c r="G130" s="16">
        <v>16.633458999999998</v>
      </c>
      <c r="H130" s="16">
        <v>17.315943000000001</v>
      </c>
      <c r="I130" s="16">
        <v>18.034673999999999</v>
      </c>
      <c r="J130" s="16">
        <v>18.781241999999999</v>
      </c>
      <c r="K130" s="16">
        <v>19.547058</v>
      </c>
      <c r="L130" s="16">
        <v>20.329166000000001</v>
      </c>
      <c r="M130" s="16">
        <v>21.131526999999998</v>
      </c>
      <c r="N130" s="16">
        <v>21.958914</v>
      </c>
      <c r="O130" s="16">
        <v>22.818718000000001</v>
      </c>
      <c r="P130" s="16">
        <v>23.702919000000001</v>
      </c>
      <c r="Q130" s="16">
        <v>24.626944999999999</v>
      </c>
      <c r="R130" s="16">
        <v>25.571117000000001</v>
      </c>
      <c r="S130" s="16">
        <v>26.559757000000001</v>
      </c>
      <c r="T130" s="16">
        <v>27.598236</v>
      </c>
      <c r="U130" s="16">
        <v>28.680769000000002</v>
      </c>
      <c r="V130" s="16">
        <v>29.807289000000001</v>
      </c>
      <c r="W130" s="16">
        <v>30.974388000000001</v>
      </c>
      <c r="X130" s="16">
        <v>32.183219999999999</v>
      </c>
      <c r="Y130" s="16">
        <v>33.440033</v>
      </c>
      <c r="Z130" s="16">
        <v>34.745235000000001</v>
      </c>
      <c r="AA130" s="16">
        <v>36.094394999999999</v>
      </c>
      <c r="AB130" s="16">
        <v>37.483662000000002</v>
      </c>
      <c r="AC130" s="16">
        <v>38.924286000000002</v>
      </c>
      <c r="AD130" s="16">
        <v>40.420459999999999</v>
      </c>
      <c r="AE130" s="16">
        <v>41.975548000000003</v>
      </c>
      <c r="AF130" s="16">
        <v>43.587955000000001</v>
      </c>
      <c r="AG130" s="16">
        <v>45.236812999999998</v>
      </c>
      <c r="AH130" s="16">
        <v>46.954250000000002</v>
      </c>
      <c r="AI130" s="16">
        <v>48.747467</v>
      </c>
      <c r="AJ130" s="16">
        <v>50.613514000000002</v>
      </c>
      <c r="AK130" s="49">
        <v>3.9112000000000001E-2</v>
      </c>
    </row>
    <row r="131" spans="1:37" ht="15" customHeight="1">
      <c r="A131" s="11" t="s">
        <v>348</v>
      </c>
      <c r="B131" s="15" t="s">
        <v>296</v>
      </c>
      <c r="C131" s="16">
        <v>15.007212000000001</v>
      </c>
      <c r="D131" s="16">
        <v>15.50174</v>
      </c>
      <c r="E131" s="16">
        <v>16.068192</v>
      </c>
      <c r="F131" s="16">
        <v>16.712627000000001</v>
      </c>
      <c r="G131" s="16">
        <v>17.389526</v>
      </c>
      <c r="H131" s="16">
        <v>18.103031000000001</v>
      </c>
      <c r="I131" s="16">
        <v>18.854433</v>
      </c>
      <c r="J131" s="16">
        <v>19.634934999999999</v>
      </c>
      <c r="K131" s="16">
        <v>20.435562000000001</v>
      </c>
      <c r="L131" s="16">
        <v>21.253219999999999</v>
      </c>
      <c r="M131" s="16">
        <v>22.092051999999999</v>
      </c>
      <c r="N131" s="16">
        <v>22.957046999999999</v>
      </c>
      <c r="O131" s="16">
        <v>23.855931999999999</v>
      </c>
      <c r="P131" s="16">
        <v>24.780325000000001</v>
      </c>
      <c r="Q131" s="16">
        <v>25.746352999999999</v>
      </c>
      <c r="R131" s="16">
        <v>26.733440000000002</v>
      </c>
      <c r="S131" s="16">
        <v>27.767021</v>
      </c>
      <c r="T131" s="16">
        <v>28.852701</v>
      </c>
      <c r="U131" s="16">
        <v>29.984442000000001</v>
      </c>
      <c r="V131" s="16">
        <v>31.162167</v>
      </c>
      <c r="W131" s="16">
        <v>32.382317</v>
      </c>
      <c r="X131" s="16">
        <v>33.646090999999998</v>
      </c>
      <c r="Y131" s="16">
        <v>34.960037</v>
      </c>
      <c r="Z131" s="16">
        <v>36.324565999999997</v>
      </c>
      <c r="AA131" s="16">
        <v>37.735050000000001</v>
      </c>
      <c r="AB131" s="16">
        <v>39.187466000000001</v>
      </c>
      <c r="AC131" s="16">
        <v>40.693573000000001</v>
      </c>
      <c r="AD131" s="16">
        <v>42.257755000000003</v>
      </c>
      <c r="AE131" s="16">
        <v>43.88353</v>
      </c>
      <c r="AF131" s="16">
        <v>45.569229</v>
      </c>
      <c r="AG131" s="16">
        <v>47.293033999999999</v>
      </c>
      <c r="AH131" s="16">
        <v>49.088535</v>
      </c>
      <c r="AI131" s="16">
        <v>50.963264000000002</v>
      </c>
      <c r="AJ131" s="16">
        <v>52.914130999999998</v>
      </c>
      <c r="AK131" s="49">
        <v>3.9112000000000001E-2</v>
      </c>
    </row>
    <row r="132" spans="1:37" ht="15" customHeight="1">
      <c r="A132" s="11" t="s">
        <v>349</v>
      </c>
      <c r="B132" s="15" t="s">
        <v>298</v>
      </c>
      <c r="C132" s="16">
        <v>10.657295</v>
      </c>
      <c r="D132" s="16">
        <v>11.008481</v>
      </c>
      <c r="E132" s="16">
        <v>11.410743999999999</v>
      </c>
      <c r="F132" s="16">
        <v>11.868387</v>
      </c>
      <c r="G132" s="16">
        <v>12.349083</v>
      </c>
      <c r="H132" s="16">
        <v>12.855776000000001</v>
      </c>
      <c r="I132" s="16">
        <v>13.389379</v>
      </c>
      <c r="J132" s="16">
        <v>13.94365</v>
      </c>
      <c r="K132" s="16">
        <v>14.51221</v>
      </c>
      <c r="L132" s="16">
        <v>15.092866000000001</v>
      </c>
      <c r="M132" s="16">
        <v>15.688558</v>
      </c>
      <c r="N132" s="16">
        <v>16.30283</v>
      </c>
      <c r="O132" s="16">
        <v>16.94117</v>
      </c>
      <c r="P132" s="16">
        <v>17.597622000000001</v>
      </c>
      <c r="Q132" s="16">
        <v>18.283642</v>
      </c>
      <c r="R132" s="16">
        <v>18.984617</v>
      </c>
      <c r="S132" s="16">
        <v>19.718609000000001</v>
      </c>
      <c r="T132" s="16">
        <v>20.489598999999998</v>
      </c>
      <c r="U132" s="16">
        <v>21.293299000000001</v>
      </c>
      <c r="V132" s="16">
        <v>22.129656000000001</v>
      </c>
      <c r="W132" s="16">
        <v>22.996136</v>
      </c>
      <c r="X132" s="16">
        <v>23.893599999999999</v>
      </c>
      <c r="Y132" s="16">
        <v>24.826691</v>
      </c>
      <c r="Z132" s="16">
        <v>25.795705999999999</v>
      </c>
      <c r="AA132" s="16">
        <v>26.797353999999999</v>
      </c>
      <c r="AB132" s="16">
        <v>27.828776999999999</v>
      </c>
      <c r="AC132" s="16">
        <v>28.898334999999999</v>
      </c>
      <c r="AD132" s="16">
        <v>30.009129000000001</v>
      </c>
      <c r="AE132" s="16">
        <v>31.163665999999999</v>
      </c>
      <c r="AF132" s="16">
        <v>32.360756000000002</v>
      </c>
      <c r="AG132" s="16">
        <v>33.584907999999999</v>
      </c>
      <c r="AH132" s="16">
        <v>34.859974000000001</v>
      </c>
      <c r="AI132" s="16">
        <v>36.191302999999998</v>
      </c>
      <c r="AJ132" s="16">
        <v>37.576698</v>
      </c>
      <c r="AK132" s="49">
        <v>3.9112000000000001E-2</v>
      </c>
    </row>
    <row r="133" spans="1:37" ht="15" customHeight="1">
      <c r="A133" s="11" t="s">
        <v>350</v>
      </c>
      <c r="B133" s="15" t="s">
        <v>310</v>
      </c>
      <c r="C133" s="16">
        <v>117.727699</v>
      </c>
      <c r="D133" s="16">
        <v>121.74144</v>
      </c>
      <c r="E133" s="16">
        <v>126.97663900000001</v>
      </c>
      <c r="F133" s="16">
        <v>132.81320199999999</v>
      </c>
      <c r="G133" s="16">
        <v>138.23413099999999</v>
      </c>
      <c r="H133" s="16">
        <v>143.407715</v>
      </c>
      <c r="I133" s="16">
        <v>148.63516200000001</v>
      </c>
      <c r="J133" s="16">
        <v>153.901917</v>
      </c>
      <c r="K133" s="16">
        <v>159.01019299999999</v>
      </c>
      <c r="L133" s="16">
        <v>164.03598</v>
      </c>
      <c r="M133" s="16">
        <v>169.388306</v>
      </c>
      <c r="N133" s="16">
        <v>174.19984400000001</v>
      </c>
      <c r="O133" s="16">
        <v>179.148956</v>
      </c>
      <c r="P133" s="16">
        <v>184.174744</v>
      </c>
      <c r="Q133" s="16">
        <v>189.41433699999999</v>
      </c>
      <c r="R133" s="16">
        <v>194.609329</v>
      </c>
      <c r="S133" s="16">
        <v>199.76327499999999</v>
      </c>
      <c r="T133" s="16">
        <v>205.08154300000001</v>
      </c>
      <c r="U133" s="16">
        <v>210.465408</v>
      </c>
      <c r="V133" s="16">
        <v>215.881821</v>
      </c>
      <c r="W133" s="16">
        <v>221.24684099999999</v>
      </c>
      <c r="X133" s="16">
        <v>226.354919</v>
      </c>
      <c r="Y133" s="16">
        <v>231.50314299999999</v>
      </c>
      <c r="Z133" s="16">
        <v>236.72659300000001</v>
      </c>
      <c r="AA133" s="16">
        <v>242.07914700000001</v>
      </c>
      <c r="AB133" s="16">
        <v>247.49255400000001</v>
      </c>
      <c r="AC133" s="16">
        <v>252.59259</v>
      </c>
      <c r="AD133" s="16">
        <v>257.74755900000002</v>
      </c>
      <c r="AE133" s="16">
        <v>263.039917</v>
      </c>
      <c r="AF133" s="16">
        <v>268.47018400000002</v>
      </c>
      <c r="AG133" s="16">
        <v>273.91110200000003</v>
      </c>
      <c r="AH133" s="16">
        <v>278.952789</v>
      </c>
      <c r="AI133" s="16">
        <v>284.130585</v>
      </c>
      <c r="AJ133" s="16">
        <v>289.45251500000001</v>
      </c>
      <c r="AK133" s="49">
        <v>2.7435000000000001E-2</v>
      </c>
    </row>
    <row r="134" spans="1:37" ht="15" customHeight="1">
      <c r="A134" s="11" t="s">
        <v>351</v>
      </c>
      <c r="B134" s="15" t="s">
        <v>294</v>
      </c>
      <c r="C134" s="16">
        <v>43.384838000000002</v>
      </c>
      <c r="D134" s="16">
        <v>44.863971999999997</v>
      </c>
      <c r="E134" s="16">
        <v>46.793242999999997</v>
      </c>
      <c r="F134" s="16">
        <v>48.944125999999997</v>
      </c>
      <c r="G134" s="16">
        <v>50.941837</v>
      </c>
      <c r="H134" s="16">
        <v>52.848396000000001</v>
      </c>
      <c r="I134" s="16">
        <v>54.774811</v>
      </c>
      <c r="J134" s="16">
        <v>56.715710000000001</v>
      </c>
      <c r="K134" s="16">
        <v>58.598202000000001</v>
      </c>
      <c r="L134" s="16">
        <v>60.450294</v>
      </c>
      <c r="M134" s="16">
        <v>62.422728999999997</v>
      </c>
      <c r="N134" s="16">
        <v>64.195869000000002</v>
      </c>
      <c r="O134" s="16">
        <v>66.019706999999997</v>
      </c>
      <c r="P134" s="16">
        <v>67.871803</v>
      </c>
      <c r="Q134" s="16">
        <v>69.802689000000001</v>
      </c>
      <c r="R134" s="16">
        <v>71.717140000000001</v>
      </c>
      <c r="S134" s="16">
        <v>73.616470000000007</v>
      </c>
      <c r="T134" s="16">
        <v>75.576346999999998</v>
      </c>
      <c r="U134" s="16">
        <v>77.560401999999996</v>
      </c>
      <c r="V134" s="16">
        <v>79.556449999999998</v>
      </c>
      <c r="W134" s="16">
        <v>81.533562000000003</v>
      </c>
      <c r="X134" s="16">
        <v>83.415976999999998</v>
      </c>
      <c r="Y134" s="16">
        <v>85.313193999999996</v>
      </c>
      <c r="Z134" s="16">
        <v>87.238129000000001</v>
      </c>
      <c r="AA134" s="16">
        <v>89.210639999999998</v>
      </c>
      <c r="AB134" s="16">
        <v>91.205582000000007</v>
      </c>
      <c r="AC134" s="16">
        <v>93.085044999999994</v>
      </c>
      <c r="AD134" s="16">
        <v>94.984748999999994</v>
      </c>
      <c r="AE134" s="16">
        <v>96.935074</v>
      </c>
      <c r="AF134" s="16">
        <v>98.936240999999995</v>
      </c>
      <c r="AG134" s="16">
        <v>100.941299</v>
      </c>
      <c r="AH134" s="16">
        <v>102.799271</v>
      </c>
      <c r="AI134" s="16">
        <v>104.707382</v>
      </c>
      <c r="AJ134" s="16">
        <v>106.66861</v>
      </c>
      <c r="AK134" s="49">
        <v>2.7435000000000001E-2</v>
      </c>
    </row>
    <row r="135" spans="1:37" ht="15" customHeight="1">
      <c r="A135" s="11" t="s">
        <v>352</v>
      </c>
      <c r="B135" s="15" t="s">
        <v>296</v>
      </c>
      <c r="C135" s="16">
        <v>69.982581999999994</v>
      </c>
      <c r="D135" s="16">
        <v>72.368522999999996</v>
      </c>
      <c r="E135" s="16">
        <v>75.480559999999997</v>
      </c>
      <c r="F135" s="16">
        <v>78.950073000000003</v>
      </c>
      <c r="G135" s="16">
        <v>82.172516000000002</v>
      </c>
      <c r="H135" s="16">
        <v>85.247917000000001</v>
      </c>
      <c r="I135" s="16">
        <v>88.355354000000005</v>
      </c>
      <c r="J135" s="16">
        <v>91.486136999999999</v>
      </c>
      <c r="K135" s="16">
        <v>94.522728000000001</v>
      </c>
      <c r="L135" s="16">
        <v>97.510277000000002</v>
      </c>
      <c r="M135" s="16">
        <v>100.69194</v>
      </c>
      <c r="N135" s="16">
        <v>103.552132</v>
      </c>
      <c r="O135" s="16">
        <v>106.494102</v>
      </c>
      <c r="P135" s="16">
        <v>109.481651</v>
      </c>
      <c r="Q135" s="16">
        <v>112.596306</v>
      </c>
      <c r="R135" s="16">
        <v>115.684433</v>
      </c>
      <c r="S135" s="16">
        <v>118.748169</v>
      </c>
      <c r="T135" s="16">
        <v>121.909592</v>
      </c>
      <c r="U135" s="16">
        <v>125.109993</v>
      </c>
      <c r="V135" s="16">
        <v>128.329758</v>
      </c>
      <c r="W135" s="16">
        <v>131.518967</v>
      </c>
      <c r="X135" s="16">
        <v>134.55543499999999</v>
      </c>
      <c r="Y135" s="16">
        <v>137.61575300000001</v>
      </c>
      <c r="Z135" s="16">
        <v>140.72081</v>
      </c>
      <c r="AA135" s="16">
        <v>143.902603</v>
      </c>
      <c r="AB135" s="16">
        <v>147.120575</v>
      </c>
      <c r="AC135" s="16">
        <v>150.15226699999999</v>
      </c>
      <c r="AD135" s="16">
        <v>153.21661399999999</v>
      </c>
      <c r="AE135" s="16">
        <v>156.36260999999999</v>
      </c>
      <c r="AF135" s="16">
        <v>159.590622</v>
      </c>
      <c r="AG135" s="16">
        <v>162.82492099999999</v>
      </c>
      <c r="AH135" s="16">
        <v>165.821945</v>
      </c>
      <c r="AI135" s="16">
        <v>168.899857</v>
      </c>
      <c r="AJ135" s="16">
        <v>172.063446</v>
      </c>
      <c r="AK135" s="49">
        <v>2.7435000000000001E-2</v>
      </c>
    </row>
    <row r="136" spans="1:37" ht="15" customHeight="1">
      <c r="A136" s="11" t="s">
        <v>353</v>
      </c>
      <c r="B136" s="15" t="s">
        <v>298</v>
      </c>
      <c r="C136" s="16">
        <v>4.3602850000000002</v>
      </c>
      <c r="D136" s="16">
        <v>4.5089420000000002</v>
      </c>
      <c r="E136" s="16">
        <v>4.7028379999999999</v>
      </c>
      <c r="F136" s="16">
        <v>4.9190069999999997</v>
      </c>
      <c r="G136" s="16">
        <v>5.1197819999999998</v>
      </c>
      <c r="H136" s="16">
        <v>5.3113960000000002</v>
      </c>
      <c r="I136" s="16">
        <v>5.5050059999999998</v>
      </c>
      <c r="J136" s="16">
        <v>5.7000719999999996</v>
      </c>
      <c r="K136" s="16">
        <v>5.8892660000000001</v>
      </c>
      <c r="L136" s="16">
        <v>6.0754070000000002</v>
      </c>
      <c r="M136" s="16">
        <v>6.2736409999999996</v>
      </c>
      <c r="N136" s="16">
        <v>6.4518459999999997</v>
      </c>
      <c r="O136" s="16">
        <v>6.6351459999999998</v>
      </c>
      <c r="P136" s="16">
        <v>6.8212869999999999</v>
      </c>
      <c r="Q136" s="16">
        <v>7.0153460000000001</v>
      </c>
      <c r="R136" s="16">
        <v>7.2077530000000003</v>
      </c>
      <c r="S136" s="16">
        <v>7.3986400000000003</v>
      </c>
      <c r="T136" s="16">
        <v>7.595612</v>
      </c>
      <c r="U136" s="16">
        <v>7.7950150000000002</v>
      </c>
      <c r="V136" s="16">
        <v>7.9956230000000001</v>
      </c>
      <c r="W136" s="16">
        <v>8.1943269999999995</v>
      </c>
      <c r="X136" s="16">
        <v>8.3835149999999992</v>
      </c>
      <c r="Y136" s="16">
        <v>8.5741899999999998</v>
      </c>
      <c r="Z136" s="16">
        <v>8.7676510000000007</v>
      </c>
      <c r="AA136" s="16">
        <v>8.9658940000000005</v>
      </c>
      <c r="AB136" s="16">
        <v>9.1663899999999998</v>
      </c>
      <c r="AC136" s="16">
        <v>9.3552809999999997</v>
      </c>
      <c r="AD136" s="16">
        <v>9.5462059999999997</v>
      </c>
      <c r="AE136" s="16">
        <v>9.7422179999999994</v>
      </c>
      <c r="AF136" s="16">
        <v>9.9433399999999992</v>
      </c>
      <c r="AG136" s="16">
        <v>10.144854</v>
      </c>
      <c r="AH136" s="16">
        <v>10.331585</v>
      </c>
      <c r="AI136" s="16">
        <v>10.523355</v>
      </c>
      <c r="AJ136" s="16">
        <v>10.720463000000001</v>
      </c>
      <c r="AK136" s="49">
        <v>2.7435000000000001E-2</v>
      </c>
    </row>
    <row r="137" spans="1:37" ht="15" customHeight="1">
      <c r="A137" s="11" t="s">
        <v>354</v>
      </c>
      <c r="B137" s="15" t="s">
        <v>312</v>
      </c>
      <c r="C137" s="16">
        <v>50.590995999999997</v>
      </c>
      <c r="D137" s="16">
        <v>51.710621000000003</v>
      </c>
      <c r="E137" s="16">
        <v>52.840949999999999</v>
      </c>
      <c r="F137" s="16">
        <v>54.028671000000003</v>
      </c>
      <c r="G137" s="16">
        <v>55.039017000000001</v>
      </c>
      <c r="H137" s="16">
        <v>55.948310999999997</v>
      </c>
      <c r="I137" s="16">
        <v>56.820518</v>
      </c>
      <c r="J137" s="16">
        <v>57.659934999999997</v>
      </c>
      <c r="K137" s="16">
        <v>58.467399999999998</v>
      </c>
      <c r="L137" s="16">
        <v>59.278503000000001</v>
      </c>
      <c r="M137" s="16">
        <v>60.150886999999997</v>
      </c>
      <c r="N137" s="16">
        <v>61.073639</v>
      </c>
      <c r="O137" s="16">
        <v>62.029819000000003</v>
      </c>
      <c r="P137" s="16">
        <v>63.065109</v>
      </c>
      <c r="Q137" s="16">
        <v>64.203102000000001</v>
      </c>
      <c r="R137" s="16">
        <v>65.435349000000002</v>
      </c>
      <c r="S137" s="16">
        <v>66.695258999999993</v>
      </c>
      <c r="T137" s="16">
        <v>67.941070999999994</v>
      </c>
      <c r="U137" s="16">
        <v>69.118561</v>
      </c>
      <c r="V137" s="16">
        <v>70.233406000000002</v>
      </c>
      <c r="W137" s="16">
        <v>71.339798000000002</v>
      </c>
      <c r="X137" s="16">
        <v>72.401641999999995</v>
      </c>
      <c r="Y137" s="16">
        <v>73.453177999999994</v>
      </c>
      <c r="Z137" s="16">
        <v>74.498183999999995</v>
      </c>
      <c r="AA137" s="16">
        <v>75.556640999999999</v>
      </c>
      <c r="AB137" s="16">
        <v>76.602363999999994</v>
      </c>
      <c r="AC137" s="16">
        <v>77.630463000000006</v>
      </c>
      <c r="AD137" s="16">
        <v>78.659813</v>
      </c>
      <c r="AE137" s="16">
        <v>79.680351000000002</v>
      </c>
      <c r="AF137" s="16">
        <v>80.690574999999995</v>
      </c>
      <c r="AG137" s="16">
        <v>81.671477999999993</v>
      </c>
      <c r="AH137" s="16">
        <v>82.661697000000004</v>
      </c>
      <c r="AI137" s="16">
        <v>83.687995999999998</v>
      </c>
      <c r="AJ137" s="16">
        <v>84.780579000000003</v>
      </c>
      <c r="AK137" s="49">
        <v>1.5570000000000001E-2</v>
      </c>
    </row>
    <row r="138" spans="1:37" ht="15" customHeight="1">
      <c r="A138" s="11" t="s">
        <v>355</v>
      </c>
      <c r="B138" s="15" t="s">
        <v>294</v>
      </c>
      <c r="C138" s="16">
        <v>28.524712000000001</v>
      </c>
      <c r="D138" s="16">
        <v>29.155991</v>
      </c>
      <c r="E138" s="16">
        <v>29.793301</v>
      </c>
      <c r="F138" s="16">
        <v>30.462975</v>
      </c>
      <c r="G138" s="16">
        <v>31.032637000000001</v>
      </c>
      <c r="H138" s="16">
        <v>31.545324000000001</v>
      </c>
      <c r="I138" s="16">
        <v>32.037101999999997</v>
      </c>
      <c r="J138" s="16">
        <v>32.510387000000001</v>
      </c>
      <c r="K138" s="16">
        <v>32.96566</v>
      </c>
      <c r="L138" s="16">
        <v>33.422984999999997</v>
      </c>
      <c r="M138" s="16">
        <v>33.914864000000001</v>
      </c>
      <c r="N138" s="16">
        <v>34.435138999999999</v>
      </c>
      <c r="O138" s="16">
        <v>34.974257999999999</v>
      </c>
      <c r="P138" s="16">
        <v>35.557986999999997</v>
      </c>
      <c r="Q138" s="16">
        <v>36.199618999999998</v>
      </c>
      <c r="R138" s="16">
        <v>36.894398000000002</v>
      </c>
      <c r="S138" s="16">
        <v>37.604773999999999</v>
      </c>
      <c r="T138" s="16">
        <v>38.307198</v>
      </c>
      <c r="U138" s="16">
        <v>38.971103999999997</v>
      </c>
      <c r="V138" s="16">
        <v>39.599685999999998</v>
      </c>
      <c r="W138" s="16">
        <v>40.223503000000001</v>
      </c>
      <c r="X138" s="16">
        <v>40.822201</v>
      </c>
      <c r="Y138" s="16">
        <v>41.415089000000002</v>
      </c>
      <c r="Z138" s="16">
        <v>42.004294999999999</v>
      </c>
      <c r="AA138" s="16">
        <v>42.601086000000002</v>
      </c>
      <c r="AB138" s="16">
        <v>43.190697</v>
      </c>
      <c r="AC138" s="16">
        <v>43.770367</v>
      </c>
      <c r="AD138" s="16">
        <v>44.350746000000001</v>
      </c>
      <c r="AE138" s="16">
        <v>44.926155000000001</v>
      </c>
      <c r="AF138" s="16">
        <v>45.495750000000001</v>
      </c>
      <c r="AG138" s="16">
        <v>46.048808999999999</v>
      </c>
      <c r="AH138" s="16">
        <v>46.607128000000003</v>
      </c>
      <c r="AI138" s="16">
        <v>47.185786999999998</v>
      </c>
      <c r="AJ138" s="16">
        <v>47.801814999999998</v>
      </c>
      <c r="AK138" s="49">
        <v>1.5570000000000001E-2</v>
      </c>
    </row>
    <row r="139" spans="1:37" ht="15" customHeight="1">
      <c r="A139" s="11" t="s">
        <v>356</v>
      </c>
      <c r="B139" s="15" t="s">
        <v>296</v>
      </c>
      <c r="C139" s="16">
        <v>7.1042670000000001</v>
      </c>
      <c r="D139" s="16">
        <v>7.2614910000000004</v>
      </c>
      <c r="E139" s="16">
        <v>7.4202180000000002</v>
      </c>
      <c r="F139" s="16">
        <v>7.5870040000000003</v>
      </c>
      <c r="G139" s="16">
        <v>7.7288819999999996</v>
      </c>
      <c r="H139" s="16">
        <v>7.8565709999999997</v>
      </c>
      <c r="I139" s="16">
        <v>7.9790510000000001</v>
      </c>
      <c r="J139" s="16">
        <v>8.0969259999999998</v>
      </c>
      <c r="K139" s="16">
        <v>8.2103149999999996</v>
      </c>
      <c r="L139" s="16">
        <v>8.3242139999999996</v>
      </c>
      <c r="M139" s="16">
        <v>8.4467199999999991</v>
      </c>
      <c r="N139" s="16">
        <v>8.5762990000000006</v>
      </c>
      <c r="O139" s="16">
        <v>8.7105700000000006</v>
      </c>
      <c r="P139" s="16">
        <v>8.8559509999999992</v>
      </c>
      <c r="Q139" s="16">
        <v>9.0157539999999994</v>
      </c>
      <c r="R139" s="16">
        <v>9.1887930000000004</v>
      </c>
      <c r="S139" s="16">
        <v>9.3657170000000001</v>
      </c>
      <c r="T139" s="16">
        <v>9.5406600000000008</v>
      </c>
      <c r="U139" s="16">
        <v>9.7060099999999991</v>
      </c>
      <c r="V139" s="16">
        <v>9.8625629999999997</v>
      </c>
      <c r="W139" s="16">
        <v>10.017929000000001</v>
      </c>
      <c r="X139" s="16">
        <v>10.167038</v>
      </c>
      <c r="Y139" s="16">
        <v>10.314700999999999</v>
      </c>
      <c r="Z139" s="16">
        <v>10.461446</v>
      </c>
      <c r="AA139" s="16">
        <v>10.610080999999999</v>
      </c>
      <c r="AB139" s="16">
        <v>10.756926999999999</v>
      </c>
      <c r="AC139" s="16">
        <v>10.901299</v>
      </c>
      <c r="AD139" s="16">
        <v>11.045845</v>
      </c>
      <c r="AE139" s="16">
        <v>11.189155</v>
      </c>
      <c r="AF139" s="16">
        <v>11.331016</v>
      </c>
      <c r="AG139" s="16">
        <v>11.46876</v>
      </c>
      <c r="AH139" s="16">
        <v>11.607810000000001</v>
      </c>
      <c r="AI139" s="16">
        <v>11.751931000000001</v>
      </c>
      <c r="AJ139" s="16">
        <v>11.905358</v>
      </c>
      <c r="AK139" s="49">
        <v>1.5570000000000001E-2</v>
      </c>
    </row>
    <row r="140" spans="1:37" ht="15" customHeight="1">
      <c r="A140" s="11" t="s">
        <v>357</v>
      </c>
      <c r="B140" s="15" t="s">
        <v>298</v>
      </c>
      <c r="C140" s="16">
        <v>14.962018</v>
      </c>
      <c r="D140" s="16">
        <v>15.293141</v>
      </c>
      <c r="E140" s="16">
        <v>15.627428999999999</v>
      </c>
      <c r="F140" s="16">
        <v>15.978691</v>
      </c>
      <c r="G140" s="16">
        <v>16.277495999999999</v>
      </c>
      <c r="H140" s="16">
        <v>16.546415</v>
      </c>
      <c r="I140" s="16">
        <v>16.804366999999999</v>
      </c>
      <c r="J140" s="16">
        <v>17.052617999999999</v>
      </c>
      <c r="K140" s="16">
        <v>17.291422000000001</v>
      </c>
      <c r="L140" s="16">
        <v>17.531300999999999</v>
      </c>
      <c r="M140" s="16">
        <v>17.789304999999999</v>
      </c>
      <c r="N140" s="16">
        <v>18.062204000000001</v>
      </c>
      <c r="O140" s="16">
        <v>18.344989999999999</v>
      </c>
      <c r="P140" s="16">
        <v>18.651171000000001</v>
      </c>
      <c r="Q140" s="16">
        <v>18.987725999999999</v>
      </c>
      <c r="R140" s="16">
        <v>19.352156000000001</v>
      </c>
      <c r="S140" s="16">
        <v>19.724769999999999</v>
      </c>
      <c r="T140" s="16">
        <v>20.093209999999999</v>
      </c>
      <c r="U140" s="16">
        <v>20.44145</v>
      </c>
      <c r="V140" s="16">
        <v>20.771156000000001</v>
      </c>
      <c r="W140" s="16">
        <v>21.098365999999999</v>
      </c>
      <c r="X140" s="16">
        <v>21.412400999999999</v>
      </c>
      <c r="Y140" s="16">
        <v>21.723386999999999</v>
      </c>
      <c r="Z140" s="16">
        <v>22.032442</v>
      </c>
      <c r="AA140" s="16">
        <v>22.345473999999999</v>
      </c>
      <c r="AB140" s="16">
        <v>22.654741000000001</v>
      </c>
      <c r="AC140" s="16">
        <v>22.958797000000001</v>
      </c>
      <c r="AD140" s="16">
        <v>23.263221999999999</v>
      </c>
      <c r="AE140" s="16">
        <v>23.565041000000001</v>
      </c>
      <c r="AF140" s="16">
        <v>23.863810000000001</v>
      </c>
      <c r="AG140" s="16">
        <v>24.153904000000001</v>
      </c>
      <c r="AH140" s="16">
        <v>24.446753999999999</v>
      </c>
      <c r="AI140" s="16">
        <v>24.75028</v>
      </c>
      <c r="AJ140" s="16">
        <v>25.073402000000002</v>
      </c>
      <c r="AK140" s="49">
        <v>1.5570000000000001E-2</v>
      </c>
    </row>
    <row r="141" spans="1:37" ht="15" customHeight="1">
      <c r="A141" s="11" t="s">
        <v>358</v>
      </c>
      <c r="B141" s="15" t="s">
        <v>314</v>
      </c>
      <c r="C141" s="16">
        <v>395.01907299999999</v>
      </c>
      <c r="D141" s="16">
        <v>419.364014</v>
      </c>
      <c r="E141" s="16">
        <v>443.83010899999999</v>
      </c>
      <c r="F141" s="16">
        <v>468.28250100000002</v>
      </c>
      <c r="G141" s="16">
        <v>492.74688700000002</v>
      </c>
      <c r="H141" s="16">
        <v>518.55249000000003</v>
      </c>
      <c r="I141" s="16">
        <v>543.49530000000004</v>
      </c>
      <c r="J141" s="16">
        <v>569.39154099999996</v>
      </c>
      <c r="K141" s="16">
        <v>595.05621299999996</v>
      </c>
      <c r="L141" s="16">
        <v>619.97357199999999</v>
      </c>
      <c r="M141" s="16">
        <v>646.02319299999999</v>
      </c>
      <c r="N141" s="16">
        <v>673.67242399999998</v>
      </c>
      <c r="O141" s="16">
        <v>701.83978300000001</v>
      </c>
      <c r="P141" s="16">
        <v>729.84271200000001</v>
      </c>
      <c r="Q141" s="16">
        <v>758.13610800000004</v>
      </c>
      <c r="R141" s="16">
        <v>786.48413100000005</v>
      </c>
      <c r="S141" s="16">
        <v>816.240723</v>
      </c>
      <c r="T141" s="16">
        <v>846.40393100000006</v>
      </c>
      <c r="U141" s="16">
        <v>876.59204099999999</v>
      </c>
      <c r="V141" s="16">
        <v>907.09362799999997</v>
      </c>
      <c r="W141" s="16">
        <v>937.78326400000003</v>
      </c>
      <c r="X141" s="16">
        <v>968.96948199999997</v>
      </c>
      <c r="Y141" s="16">
        <v>1000.635254</v>
      </c>
      <c r="Z141" s="16">
        <v>1032.0961910000001</v>
      </c>
      <c r="AA141" s="16">
        <v>1065.3498540000001</v>
      </c>
      <c r="AB141" s="16">
        <v>1099.325439</v>
      </c>
      <c r="AC141" s="16">
        <v>1133.5277100000001</v>
      </c>
      <c r="AD141" s="16">
        <v>1167.555664</v>
      </c>
      <c r="AE141" s="16">
        <v>1201.017578</v>
      </c>
      <c r="AF141" s="16">
        <v>1234.6035159999999</v>
      </c>
      <c r="AG141" s="16">
        <v>1267.289307</v>
      </c>
      <c r="AH141" s="16">
        <v>1300.572144</v>
      </c>
      <c r="AI141" s="16">
        <v>1333.350342</v>
      </c>
      <c r="AJ141" s="16">
        <v>1364.8176269999999</v>
      </c>
      <c r="AK141" s="49">
        <v>3.7565000000000001E-2</v>
      </c>
    </row>
    <row r="142" spans="1:37" ht="15" customHeight="1">
      <c r="A142" s="11" t="s">
        <v>359</v>
      </c>
      <c r="B142" s="15" t="s">
        <v>294</v>
      </c>
      <c r="C142" s="16">
        <v>307.77560399999999</v>
      </c>
      <c r="D142" s="16">
        <v>326.74374399999999</v>
      </c>
      <c r="E142" s="16">
        <v>345.80627399999997</v>
      </c>
      <c r="F142" s="16">
        <v>364.85812399999998</v>
      </c>
      <c r="G142" s="16">
        <v>383.91937300000001</v>
      </c>
      <c r="H142" s="16">
        <v>404.02554300000003</v>
      </c>
      <c r="I142" s="16">
        <v>423.45950299999998</v>
      </c>
      <c r="J142" s="16">
        <v>443.63635299999999</v>
      </c>
      <c r="K142" s="16">
        <v>463.632721</v>
      </c>
      <c r="L142" s="16">
        <v>483.04690599999998</v>
      </c>
      <c r="M142" s="16">
        <v>503.34320100000002</v>
      </c>
      <c r="N142" s="16">
        <v>524.88586399999997</v>
      </c>
      <c r="O142" s="16">
        <v>546.83221400000002</v>
      </c>
      <c r="P142" s="16">
        <v>568.65045199999997</v>
      </c>
      <c r="Q142" s="16">
        <v>590.69500700000003</v>
      </c>
      <c r="R142" s="16">
        <v>612.782104</v>
      </c>
      <c r="S142" s="16">
        <v>635.96667500000001</v>
      </c>
      <c r="T142" s="16">
        <v>659.46807899999999</v>
      </c>
      <c r="U142" s="16">
        <v>682.98889199999996</v>
      </c>
      <c r="V142" s="16">
        <v>706.75390600000003</v>
      </c>
      <c r="W142" s="16">
        <v>730.66546600000004</v>
      </c>
      <c r="X142" s="16">
        <v>754.96392800000001</v>
      </c>
      <c r="Y142" s="16">
        <v>779.63604699999996</v>
      </c>
      <c r="Z142" s="16">
        <v>804.14855999999997</v>
      </c>
      <c r="AA142" s="16">
        <v>830.057861</v>
      </c>
      <c r="AB142" s="16">
        <v>856.52966300000003</v>
      </c>
      <c r="AC142" s="16">
        <v>883.17797900000005</v>
      </c>
      <c r="AD142" s="16">
        <v>909.69061299999998</v>
      </c>
      <c r="AE142" s="16">
        <v>935.76214600000003</v>
      </c>
      <c r="AF142" s="16">
        <v>961.93035899999995</v>
      </c>
      <c r="AG142" s="16">
        <v>987.39709500000004</v>
      </c>
      <c r="AH142" s="16">
        <v>1013.329224</v>
      </c>
      <c r="AI142" s="16">
        <v>1038.8680420000001</v>
      </c>
      <c r="AJ142" s="16">
        <v>1063.3854980000001</v>
      </c>
      <c r="AK142" s="49">
        <v>3.7565000000000001E-2</v>
      </c>
    </row>
    <row r="143" spans="1:37" ht="15" customHeight="1">
      <c r="A143" s="11" t="s">
        <v>360</v>
      </c>
      <c r="B143" s="15" t="s">
        <v>296</v>
      </c>
      <c r="C143" s="16">
        <v>66.401984999999996</v>
      </c>
      <c r="D143" s="16">
        <v>70.494324000000006</v>
      </c>
      <c r="E143" s="16">
        <v>74.607024999999993</v>
      </c>
      <c r="F143" s="16">
        <v>78.717421999999999</v>
      </c>
      <c r="G143" s="16">
        <v>82.829848999999996</v>
      </c>
      <c r="H143" s="16">
        <v>87.167716999999996</v>
      </c>
      <c r="I143" s="16">
        <v>91.360557999999997</v>
      </c>
      <c r="J143" s="16">
        <v>95.713684000000001</v>
      </c>
      <c r="K143" s="16">
        <v>100.027855</v>
      </c>
      <c r="L143" s="16">
        <v>104.21642300000001</v>
      </c>
      <c r="M143" s="16">
        <v>108.595314</v>
      </c>
      <c r="N143" s="16">
        <v>113.243095</v>
      </c>
      <c r="O143" s="16">
        <v>117.977982</v>
      </c>
      <c r="P143" s="16">
        <v>122.685219</v>
      </c>
      <c r="Q143" s="16">
        <v>127.441292</v>
      </c>
      <c r="R143" s="16">
        <v>132.20654300000001</v>
      </c>
      <c r="S143" s="16">
        <v>137.20855700000001</v>
      </c>
      <c r="T143" s="16">
        <v>142.27894599999999</v>
      </c>
      <c r="U143" s="16">
        <v>147.35351600000001</v>
      </c>
      <c r="V143" s="16">
        <v>152.480774</v>
      </c>
      <c r="W143" s="16">
        <v>157.63964799999999</v>
      </c>
      <c r="X143" s="16">
        <v>162.881989</v>
      </c>
      <c r="Y143" s="16">
        <v>168.20494099999999</v>
      </c>
      <c r="Z143" s="16">
        <v>173.493469</v>
      </c>
      <c r="AA143" s="16">
        <v>179.083359</v>
      </c>
      <c r="AB143" s="16">
        <v>184.794601</v>
      </c>
      <c r="AC143" s="16">
        <v>190.543915</v>
      </c>
      <c r="AD143" s="16">
        <v>196.26397700000001</v>
      </c>
      <c r="AE143" s="16">
        <v>201.88885500000001</v>
      </c>
      <c r="AF143" s="16">
        <v>207.534592</v>
      </c>
      <c r="AG143" s="16">
        <v>213.02900700000001</v>
      </c>
      <c r="AH143" s="16">
        <v>218.62380999999999</v>
      </c>
      <c r="AI143" s="16">
        <v>224.13377399999999</v>
      </c>
      <c r="AJ143" s="16">
        <v>229.42334</v>
      </c>
      <c r="AK143" s="49">
        <v>3.7565000000000001E-2</v>
      </c>
    </row>
    <row r="144" spans="1:37" ht="15" customHeight="1">
      <c r="A144" s="11" t="s">
        <v>361</v>
      </c>
      <c r="B144" s="15" t="s">
        <v>298</v>
      </c>
      <c r="C144" s="16">
        <v>20.841497</v>
      </c>
      <c r="D144" s="16">
        <v>22.125955999999999</v>
      </c>
      <c r="E144" s="16">
        <v>23.416801</v>
      </c>
      <c r="F144" s="16">
        <v>24.706925999999999</v>
      </c>
      <c r="G144" s="16">
        <v>25.997689999999999</v>
      </c>
      <c r="H144" s="16">
        <v>27.359209</v>
      </c>
      <c r="I144" s="16">
        <v>28.675208999999999</v>
      </c>
      <c r="J144" s="16">
        <v>30.041519000000001</v>
      </c>
      <c r="K144" s="16">
        <v>31.395603000000001</v>
      </c>
      <c r="L144" s="16">
        <v>32.710262</v>
      </c>
      <c r="M144" s="16">
        <v>34.084656000000003</v>
      </c>
      <c r="N144" s="16">
        <v>35.543453</v>
      </c>
      <c r="O144" s="16">
        <v>37.029583000000002</v>
      </c>
      <c r="P144" s="16">
        <v>38.507038000000001</v>
      </c>
      <c r="Q144" s="16">
        <v>39.999820999999997</v>
      </c>
      <c r="R144" s="16">
        <v>41.495480000000001</v>
      </c>
      <c r="S144" s="16">
        <v>43.065460000000002</v>
      </c>
      <c r="T144" s="16">
        <v>44.656894999999999</v>
      </c>
      <c r="U144" s="16">
        <v>46.249640999999997</v>
      </c>
      <c r="V144" s="16">
        <v>47.858924999999999</v>
      </c>
      <c r="W144" s="16">
        <v>49.478133999999997</v>
      </c>
      <c r="X144" s="16">
        <v>51.123542999999998</v>
      </c>
      <c r="Y144" s="16">
        <v>52.794249999999998</v>
      </c>
      <c r="Z144" s="16">
        <v>54.454155</v>
      </c>
      <c r="AA144" s="16">
        <v>56.208641</v>
      </c>
      <c r="AB144" s="16">
        <v>58.001221000000001</v>
      </c>
      <c r="AC144" s="16">
        <v>59.805751999999998</v>
      </c>
      <c r="AD144" s="16">
        <v>61.601092999999999</v>
      </c>
      <c r="AE144" s="16">
        <v>63.366570000000003</v>
      </c>
      <c r="AF144" s="16">
        <v>65.138587999999999</v>
      </c>
      <c r="AG144" s="16">
        <v>66.863112999999998</v>
      </c>
      <c r="AH144" s="16">
        <v>68.619147999999996</v>
      </c>
      <c r="AI144" s="16">
        <v>70.348549000000006</v>
      </c>
      <c r="AJ144" s="16">
        <v>72.008780999999999</v>
      </c>
      <c r="AK144" s="49">
        <v>3.7565000000000001E-2</v>
      </c>
    </row>
    <row r="145" spans="1:37" ht="15" customHeight="1">
      <c r="A145" s="11" t="s">
        <v>362</v>
      </c>
      <c r="B145" s="15" t="s">
        <v>316</v>
      </c>
      <c r="C145" s="16">
        <v>70.226241999999999</v>
      </c>
      <c r="D145" s="16">
        <v>71.667113999999998</v>
      </c>
      <c r="E145" s="16">
        <v>72.628142999999994</v>
      </c>
      <c r="F145" s="16">
        <v>73.109634</v>
      </c>
      <c r="G145" s="16">
        <v>73.988631999999996</v>
      </c>
      <c r="H145" s="16">
        <v>74.764770999999996</v>
      </c>
      <c r="I145" s="16">
        <v>75.529678000000004</v>
      </c>
      <c r="J145" s="16">
        <v>76.339309999999998</v>
      </c>
      <c r="K145" s="16">
        <v>77.097106999999994</v>
      </c>
      <c r="L145" s="16">
        <v>77.785781999999998</v>
      </c>
      <c r="M145" s="16">
        <v>78.487846000000005</v>
      </c>
      <c r="N145" s="16">
        <v>79.230216999999996</v>
      </c>
      <c r="O145" s="16">
        <v>79.918777000000006</v>
      </c>
      <c r="P145" s="16">
        <v>80.478401000000005</v>
      </c>
      <c r="Q145" s="16">
        <v>80.925858000000005</v>
      </c>
      <c r="R145" s="16">
        <v>81.326569000000006</v>
      </c>
      <c r="S145" s="16">
        <v>81.775283999999999</v>
      </c>
      <c r="T145" s="16">
        <v>82.294235</v>
      </c>
      <c r="U145" s="16">
        <v>82.824036000000007</v>
      </c>
      <c r="V145" s="16">
        <v>83.283630000000002</v>
      </c>
      <c r="W145" s="16">
        <v>83.654983999999999</v>
      </c>
      <c r="X145" s="16">
        <v>83.987235999999996</v>
      </c>
      <c r="Y145" s="16">
        <v>84.279670999999993</v>
      </c>
      <c r="Z145" s="16">
        <v>84.591682000000006</v>
      </c>
      <c r="AA145" s="16">
        <v>84.980339000000001</v>
      </c>
      <c r="AB145" s="16">
        <v>85.438118000000003</v>
      </c>
      <c r="AC145" s="16">
        <v>85.934273000000005</v>
      </c>
      <c r="AD145" s="16">
        <v>86.421509</v>
      </c>
      <c r="AE145" s="16">
        <v>86.888260000000002</v>
      </c>
      <c r="AF145" s="16">
        <v>87.356346000000002</v>
      </c>
      <c r="AG145" s="16">
        <v>87.820114000000004</v>
      </c>
      <c r="AH145" s="16">
        <v>88.306976000000006</v>
      </c>
      <c r="AI145" s="16">
        <v>88.852363999999994</v>
      </c>
      <c r="AJ145" s="16">
        <v>89.458281999999997</v>
      </c>
      <c r="AK145" s="49">
        <v>6.953E-3</v>
      </c>
    </row>
    <row r="146" spans="1:37" ht="15" customHeight="1">
      <c r="A146" s="11" t="s">
        <v>363</v>
      </c>
      <c r="B146" s="15" t="s">
        <v>294</v>
      </c>
      <c r="C146" s="16">
        <v>33.431052999999999</v>
      </c>
      <c r="D146" s="16">
        <v>34.116978000000003</v>
      </c>
      <c r="E146" s="16">
        <v>34.574471000000003</v>
      </c>
      <c r="F146" s="16">
        <v>34.803688000000001</v>
      </c>
      <c r="G146" s="16">
        <v>35.222133999999997</v>
      </c>
      <c r="H146" s="16">
        <v>35.591610000000003</v>
      </c>
      <c r="I146" s="16">
        <v>35.955742000000001</v>
      </c>
      <c r="J146" s="16">
        <v>36.341166999999999</v>
      </c>
      <c r="K146" s="16">
        <v>36.701915999999997</v>
      </c>
      <c r="L146" s="16">
        <v>37.029758000000001</v>
      </c>
      <c r="M146" s="16">
        <v>37.363971999999997</v>
      </c>
      <c r="N146" s="16">
        <v>37.717376999999999</v>
      </c>
      <c r="O146" s="16">
        <v>38.045161999999998</v>
      </c>
      <c r="P146" s="16">
        <v>38.311573000000003</v>
      </c>
      <c r="Q146" s="16">
        <v>38.524582000000002</v>
      </c>
      <c r="R146" s="16">
        <v>38.715342999999997</v>
      </c>
      <c r="S146" s="16">
        <v>38.928950999999998</v>
      </c>
      <c r="T146" s="16">
        <v>39.175995</v>
      </c>
      <c r="U146" s="16">
        <v>39.428207</v>
      </c>
      <c r="V146" s="16">
        <v>39.646996000000001</v>
      </c>
      <c r="W146" s="16">
        <v>39.823779999999999</v>
      </c>
      <c r="X146" s="16">
        <v>39.981949</v>
      </c>
      <c r="Y146" s="16">
        <v>40.121161999999998</v>
      </c>
      <c r="Z146" s="16">
        <v>40.269691000000002</v>
      </c>
      <c r="AA146" s="16">
        <v>40.454712000000001</v>
      </c>
      <c r="AB146" s="16">
        <v>40.672634000000002</v>
      </c>
      <c r="AC146" s="16">
        <v>40.908833000000001</v>
      </c>
      <c r="AD146" s="16">
        <v>41.140780999999997</v>
      </c>
      <c r="AE146" s="16">
        <v>41.362971999999999</v>
      </c>
      <c r="AF146" s="16">
        <v>41.585804000000003</v>
      </c>
      <c r="AG146" s="16">
        <v>41.806579999999997</v>
      </c>
      <c r="AH146" s="16">
        <v>42.038348999999997</v>
      </c>
      <c r="AI146" s="16">
        <v>42.297977000000003</v>
      </c>
      <c r="AJ146" s="16">
        <v>42.586426000000003</v>
      </c>
      <c r="AK146" s="49">
        <v>6.953E-3</v>
      </c>
    </row>
    <row r="147" spans="1:37" ht="15" customHeight="1">
      <c r="A147" s="11" t="s">
        <v>364</v>
      </c>
      <c r="B147" s="15" t="s">
        <v>296</v>
      </c>
      <c r="C147" s="16">
        <v>30.697699</v>
      </c>
      <c r="D147" s="16">
        <v>31.327539000000002</v>
      </c>
      <c r="E147" s="16">
        <v>31.747633</v>
      </c>
      <c r="F147" s="16">
        <v>31.958106999999998</v>
      </c>
      <c r="G147" s="16">
        <v>32.342339000000003</v>
      </c>
      <c r="H147" s="16">
        <v>32.681606000000002</v>
      </c>
      <c r="I147" s="16">
        <v>33.015968000000001</v>
      </c>
      <c r="J147" s="16">
        <v>33.369880999999999</v>
      </c>
      <c r="K147" s="16">
        <v>33.701134000000003</v>
      </c>
      <c r="L147" s="16">
        <v>34.002170999999997</v>
      </c>
      <c r="M147" s="16">
        <v>34.309058999999998</v>
      </c>
      <c r="N147" s="16">
        <v>34.633567999999997</v>
      </c>
      <c r="O147" s="16">
        <v>34.934555000000003</v>
      </c>
      <c r="P147" s="16">
        <v>35.179183999999999</v>
      </c>
      <c r="Q147" s="16">
        <v>35.374778999999997</v>
      </c>
      <c r="R147" s="16">
        <v>35.549937999999997</v>
      </c>
      <c r="S147" s="16">
        <v>35.746082000000001</v>
      </c>
      <c r="T147" s="16">
        <v>35.972926999999999</v>
      </c>
      <c r="U147" s="16">
        <v>36.204521</v>
      </c>
      <c r="V147" s="16">
        <v>36.405417999999997</v>
      </c>
      <c r="W147" s="16">
        <v>36.567748999999999</v>
      </c>
      <c r="X147" s="16">
        <v>36.712986000000001</v>
      </c>
      <c r="Y147" s="16">
        <v>36.840815999999997</v>
      </c>
      <c r="Z147" s="16">
        <v>36.977203000000003</v>
      </c>
      <c r="AA147" s="16">
        <v>37.147095</v>
      </c>
      <c r="AB147" s="16">
        <v>37.347202000000003</v>
      </c>
      <c r="AC147" s="16">
        <v>37.564087000000001</v>
      </c>
      <c r="AD147" s="16">
        <v>37.777068999999997</v>
      </c>
      <c r="AE147" s="16">
        <v>37.981093999999999</v>
      </c>
      <c r="AF147" s="16">
        <v>38.185707000000001</v>
      </c>
      <c r="AG147" s="16">
        <v>38.388435000000001</v>
      </c>
      <c r="AH147" s="16">
        <v>38.601253999999997</v>
      </c>
      <c r="AI147" s="16">
        <v>38.839652999999998</v>
      </c>
      <c r="AJ147" s="16">
        <v>39.104519000000003</v>
      </c>
      <c r="AK147" s="49">
        <v>6.953E-3</v>
      </c>
    </row>
    <row r="148" spans="1:37" ht="15" customHeight="1">
      <c r="A148" s="11" t="s">
        <v>365</v>
      </c>
      <c r="B148" s="15" t="s">
        <v>298</v>
      </c>
      <c r="C148" s="16">
        <v>6.0974880000000002</v>
      </c>
      <c r="D148" s="16">
        <v>6.2225929999999998</v>
      </c>
      <c r="E148" s="16">
        <v>6.3060359999999998</v>
      </c>
      <c r="F148" s="16">
        <v>6.3478430000000001</v>
      </c>
      <c r="G148" s="16">
        <v>6.4241630000000001</v>
      </c>
      <c r="H148" s="16">
        <v>6.4915520000000004</v>
      </c>
      <c r="I148" s="16">
        <v>6.5579669999999997</v>
      </c>
      <c r="J148" s="16">
        <v>6.6282639999999997</v>
      </c>
      <c r="K148" s="16">
        <v>6.6940609999999996</v>
      </c>
      <c r="L148" s="16">
        <v>6.7538559999999999</v>
      </c>
      <c r="M148" s="16">
        <v>6.814813</v>
      </c>
      <c r="N148" s="16">
        <v>6.87927</v>
      </c>
      <c r="O148" s="16">
        <v>6.9390549999999998</v>
      </c>
      <c r="P148" s="16">
        <v>6.9876459999999998</v>
      </c>
      <c r="Q148" s="16">
        <v>7.026497</v>
      </c>
      <c r="R148" s="16">
        <v>7.0612890000000004</v>
      </c>
      <c r="S148" s="16">
        <v>7.1002489999999998</v>
      </c>
      <c r="T148" s="16">
        <v>7.145308</v>
      </c>
      <c r="U148" s="16">
        <v>7.1913090000000004</v>
      </c>
      <c r="V148" s="16">
        <v>7.2312139999999996</v>
      </c>
      <c r="W148" s="16">
        <v>7.2634569999999998</v>
      </c>
      <c r="X148" s="16">
        <v>7.2923049999999998</v>
      </c>
      <c r="Y148" s="16">
        <v>7.3176969999999999</v>
      </c>
      <c r="Z148" s="16">
        <v>7.3447870000000002</v>
      </c>
      <c r="AA148" s="16">
        <v>7.3785319999999999</v>
      </c>
      <c r="AB148" s="16">
        <v>7.4182800000000002</v>
      </c>
      <c r="AC148" s="16">
        <v>7.46136</v>
      </c>
      <c r="AD148" s="16">
        <v>7.5036649999999998</v>
      </c>
      <c r="AE148" s="16">
        <v>7.5441900000000004</v>
      </c>
      <c r="AF148" s="16">
        <v>7.5848319999999996</v>
      </c>
      <c r="AG148" s="16">
        <v>7.6250999999999998</v>
      </c>
      <c r="AH148" s="16">
        <v>7.6673730000000004</v>
      </c>
      <c r="AI148" s="16">
        <v>7.7147259999999998</v>
      </c>
      <c r="AJ148" s="16">
        <v>7.7673360000000002</v>
      </c>
      <c r="AK148" s="49">
        <v>6.953E-3</v>
      </c>
    </row>
    <row r="149" spans="1:37" ht="15" customHeight="1">
      <c r="A149" s="11" t="s">
        <v>366</v>
      </c>
      <c r="B149" s="15" t="s">
        <v>318</v>
      </c>
      <c r="C149" s="16">
        <v>225.482834</v>
      </c>
      <c r="D149" s="16">
        <v>236.33403000000001</v>
      </c>
      <c r="E149" s="16">
        <v>247.455612</v>
      </c>
      <c r="F149" s="16">
        <v>258.73767099999998</v>
      </c>
      <c r="G149" s="16">
        <v>270.37478599999997</v>
      </c>
      <c r="H149" s="16">
        <v>282.69927999999999</v>
      </c>
      <c r="I149" s="16">
        <v>295.657196</v>
      </c>
      <c r="J149" s="16">
        <v>309.11077899999998</v>
      </c>
      <c r="K149" s="16">
        <v>322.798248</v>
      </c>
      <c r="L149" s="16">
        <v>336.60000600000001</v>
      </c>
      <c r="M149" s="16">
        <v>350.98336799999998</v>
      </c>
      <c r="N149" s="16">
        <v>365.98098800000002</v>
      </c>
      <c r="O149" s="16">
        <v>381.221405</v>
      </c>
      <c r="P149" s="16">
        <v>396.72869900000001</v>
      </c>
      <c r="Q149" s="16">
        <v>412.496399</v>
      </c>
      <c r="R149" s="16">
        <v>428.514343</v>
      </c>
      <c r="S149" s="16">
        <v>445.13445999999999</v>
      </c>
      <c r="T149" s="16">
        <v>462.35125699999998</v>
      </c>
      <c r="U149" s="16">
        <v>479.925995</v>
      </c>
      <c r="V149" s="16">
        <v>497.88192700000002</v>
      </c>
      <c r="W149" s="16">
        <v>516.25817900000004</v>
      </c>
      <c r="X149" s="16">
        <v>535.24230999999997</v>
      </c>
      <c r="Y149" s="16">
        <v>554.55902100000003</v>
      </c>
      <c r="Z149" s="16">
        <v>574.38983199999996</v>
      </c>
      <c r="AA149" s="16">
        <v>594.85827600000005</v>
      </c>
      <c r="AB149" s="16">
        <v>615.67114300000003</v>
      </c>
      <c r="AC149" s="16">
        <v>636.96783400000004</v>
      </c>
      <c r="AD149" s="16">
        <v>658.66699200000005</v>
      </c>
      <c r="AE149" s="16">
        <v>680.97070299999996</v>
      </c>
      <c r="AF149" s="16">
        <v>703.61224400000003</v>
      </c>
      <c r="AG149" s="16">
        <v>726.25390600000003</v>
      </c>
      <c r="AH149" s="16">
        <v>749.59570299999996</v>
      </c>
      <c r="AI149" s="16">
        <v>774.02710000000002</v>
      </c>
      <c r="AJ149" s="16">
        <v>798.98309300000005</v>
      </c>
      <c r="AK149" s="49">
        <v>3.8799E-2</v>
      </c>
    </row>
    <row r="150" spans="1:37" ht="15" customHeight="1">
      <c r="A150" s="11" t="s">
        <v>367</v>
      </c>
      <c r="B150" s="15" t="s">
        <v>294</v>
      </c>
      <c r="C150" s="16">
        <v>134.968887</v>
      </c>
      <c r="D150" s="16">
        <v>141.46417199999999</v>
      </c>
      <c r="E150" s="16">
        <v>148.12129200000001</v>
      </c>
      <c r="F150" s="16">
        <v>154.874481</v>
      </c>
      <c r="G150" s="16">
        <v>161.84019499999999</v>
      </c>
      <c r="H150" s="16">
        <v>169.21734599999999</v>
      </c>
      <c r="I150" s="16">
        <v>176.97366299999999</v>
      </c>
      <c r="J150" s="16">
        <v>185.02668800000001</v>
      </c>
      <c r="K150" s="16">
        <v>193.21966599999999</v>
      </c>
      <c r="L150" s="16">
        <v>201.48109400000001</v>
      </c>
      <c r="M150" s="16">
        <v>210.09065200000001</v>
      </c>
      <c r="N150" s="16">
        <v>219.06788599999999</v>
      </c>
      <c r="O150" s="16">
        <v>228.19044500000001</v>
      </c>
      <c r="P150" s="16">
        <v>237.47277800000001</v>
      </c>
      <c r="Q150" s="16">
        <v>246.910965</v>
      </c>
      <c r="R150" s="16">
        <v>256.49893200000002</v>
      </c>
      <c r="S150" s="16">
        <v>266.44735700000001</v>
      </c>
      <c r="T150" s="16">
        <v>276.75292999999999</v>
      </c>
      <c r="U150" s="16">
        <v>287.27276599999999</v>
      </c>
      <c r="V150" s="16">
        <v>298.020782</v>
      </c>
      <c r="W150" s="16">
        <v>309.02038599999997</v>
      </c>
      <c r="X150" s="16">
        <v>320.38388099999997</v>
      </c>
      <c r="Y150" s="16">
        <v>331.94641100000001</v>
      </c>
      <c r="Z150" s="16">
        <v>343.81664999999998</v>
      </c>
      <c r="AA150" s="16">
        <v>356.06863399999997</v>
      </c>
      <c r="AB150" s="16">
        <v>368.52673299999998</v>
      </c>
      <c r="AC150" s="16">
        <v>381.274475</v>
      </c>
      <c r="AD150" s="16">
        <v>394.26309199999997</v>
      </c>
      <c r="AE150" s="16">
        <v>407.61352499999998</v>
      </c>
      <c r="AF150" s="16">
        <v>421.16626000000002</v>
      </c>
      <c r="AG150" s="16">
        <v>434.719086</v>
      </c>
      <c r="AH150" s="16">
        <v>448.69091800000001</v>
      </c>
      <c r="AI150" s="16">
        <v>463.31497200000001</v>
      </c>
      <c r="AJ150" s="16">
        <v>478.25308200000001</v>
      </c>
      <c r="AK150" s="49">
        <v>3.8799E-2</v>
      </c>
    </row>
    <row r="151" spans="1:37" ht="15" customHeight="1">
      <c r="A151" s="11" t="s">
        <v>368</v>
      </c>
      <c r="B151" s="15" t="s">
        <v>296</v>
      </c>
      <c r="C151" s="16">
        <v>52.475174000000003</v>
      </c>
      <c r="D151" s="16">
        <v>55.000503999999999</v>
      </c>
      <c r="E151" s="16">
        <v>57.588757000000001</v>
      </c>
      <c r="F151" s="16">
        <v>60.214362999999999</v>
      </c>
      <c r="G151" s="16">
        <v>62.922592000000002</v>
      </c>
      <c r="H151" s="16">
        <v>65.790786999999995</v>
      </c>
      <c r="I151" s="16">
        <v>68.806404000000001</v>
      </c>
      <c r="J151" s="16">
        <v>71.937377999999995</v>
      </c>
      <c r="K151" s="16">
        <v>75.122765000000001</v>
      </c>
      <c r="L151" s="16">
        <v>78.334762999999995</v>
      </c>
      <c r="M151" s="16">
        <v>81.682097999999996</v>
      </c>
      <c r="N151" s="16">
        <v>85.172400999999994</v>
      </c>
      <c r="O151" s="16">
        <v>88.719207999999995</v>
      </c>
      <c r="P151" s="16">
        <v>92.328125</v>
      </c>
      <c r="Q151" s="16">
        <v>95.997642999999997</v>
      </c>
      <c r="R151" s="16">
        <v>99.725395000000006</v>
      </c>
      <c r="S151" s="16">
        <v>103.59328499999999</v>
      </c>
      <c r="T151" s="16">
        <v>107.600037</v>
      </c>
      <c r="U151" s="16">
        <v>111.690102</v>
      </c>
      <c r="V151" s="16">
        <v>115.868866</v>
      </c>
      <c r="W151" s="16">
        <v>120.145454</v>
      </c>
      <c r="X151" s="16">
        <v>124.563515</v>
      </c>
      <c r="Y151" s="16">
        <v>129.058975</v>
      </c>
      <c r="Z151" s="16">
        <v>133.674057</v>
      </c>
      <c r="AA151" s="16">
        <v>138.437546</v>
      </c>
      <c r="AB151" s="16">
        <v>143.28118900000001</v>
      </c>
      <c r="AC151" s="16">
        <v>148.23744199999999</v>
      </c>
      <c r="AD151" s="16">
        <v>153.28735399999999</v>
      </c>
      <c r="AE151" s="16">
        <v>158.47795099999999</v>
      </c>
      <c r="AF151" s="16">
        <v>163.747162</v>
      </c>
      <c r="AG151" s="16">
        <v>169.01641799999999</v>
      </c>
      <c r="AH151" s="16">
        <v>174.44859299999999</v>
      </c>
      <c r="AI151" s="16">
        <v>180.134354</v>
      </c>
      <c r="AJ151" s="16">
        <v>185.94220000000001</v>
      </c>
      <c r="AK151" s="49">
        <v>3.8799E-2</v>
      </c>
    </row>
    <row r="152" spans="1:37" ht="15" customHeight="1">
      <c r="A152" s="11" t="s">
        <v>369</v>
      </c>
      <c r="B152" s="15" t="s">
        <v>298</v>
      </c>
      <c r="C152" s="16">
        <v>38.038769000000002</v>
      </c>
      <c r="D152" s="16">
        <v>39.869357999999998</v>
      </c>
      <c r="E152" s="16">
        <v>41.745559999999998</v>
      </c>
      <c r="F152" s="16">
        <v>43.648837999999998</v>
      </c>
      <c r="G152" s="16">
        <v>45.612006999999998</v>
      </c>
      <c r="H152" s="16">
        <v>47.691135000000003</v>
      </c>
      <c r="I152" s="16">
        <v>49.877128999999996</v>
      </c>
      <c r="J152" s="16">
        <v>52.146740000000001</v>
      </c>
      <c r="K152" s="16">
        <v>54.455798999999999</v>
      </c>
      <c r="L152" s="16">
        <v>56.784142000000003</v>
      </c>
      <c r="M152" s="16">
        <v>59.210597999999997</v>
      </c>
      <c r="N152" s="16">
        <v>61.740692000000003</v>
      </c>
      <c r="O152" s="16">
        <v>64.311736999999994</v>
      </c>
      <c r="P152" s="16">
        <v>66.927811000000005</v>
      </c>
      <c r="Q152" s="16">
        <v>69.587806999999998</v>
      </c>
      <c r="R152" s="16">
        <v>72.290024000000003</v>
      </c>
      <c r="S152" s="16">
        <v>75.093818999999996</v>
      </c>
      <c r="T152" s="16">
        <v>77.998276000000004</v>
      </c>
      <c r="U152" s="16">
        <v>80.963127</v>
      </c>
      <c r="V152" s="16">
        <v>83.992271000000002</v>
      </c>
      <c r="W152" s="16">
        <v>87.092331000000001</v>
      </c>
      <c r="X152" s="16">
        <v>90.294944999999998</v>
      </c>
      <c r="Y152" s="16">
        <v>93.553657999999999</v>
      </c>
      <c r="Z152" s="16">
        <v>96.899085999999997</v>
      </c>
      <c r="AA152" s="16">
        <v>100.352104</v>
      </c>
      <c r="AB152" s="16">
        <v>103.86322</v>
      </c>
      <c r="AC152" s="16">
        <v>107.455956</v>
      </c>
      <c r="AD152" s="16">
        <v>111.116585</v>
      </c>
      <c r="AE152" s="16">
        <v>114.879204</v>
      </c>
      <c r="AF152" s="16">
        <v>118.698807</v>
      </c>
      <c r="AG152" s="16">
        <v>122.518433</v>
      </c>
      <c r="AH152" s="16">
        <v>126.456192</v>
      </c>
      <c r="AI152" s="16">
        <v>130.57772800000001</v>
      </c>
      <c r="AJ152" s="16">
        <v>134.78779599999999</v>
      </c>
      <c r="AK152" s="49">
        <v>3.8799E-2</v>
      </c>
    </row>
    <row r="153" spans="1:37" ht="15" customHeight="1">
      <c r="A153" s="11" t="s">
        <v>370</v>
      </c>
      <c r="B153" s="15" t="s">
        <v>320</v>
      </c>
      <c r="C153" s="16">
        <v>54.996986</v>
      </c>
      <c r="D153" s="16">
        <v>58.892989999999998</v>
      </c>
      <c r="E153" s="16">
        <v>62.789172999999998</v>
      </c>
      <c r="F153" s="16">
        <v>66.758041000000006</v>
      </c>
      <c r="G153" s="16">
        <v>70.778075999999999</v>
      </c>
      <c r="H153" s="16">
        <v>74.987656000000001</v>
      </c>
      <c r="I153" s="16">
        <v>79.527237</v>
      </c>
      <c r="J153" s="16">
        <v>84.399590000000003</v>
      </c>
      <c r="K153" s="16">
        <v>89.486664000000005</v>
      </c>
      <c r="L153" s="16">
        <v>94.798332000000002</v>
      </c>
      <c r="M153" s="16">
        <v>100.394485</v>
      </c>
      <c r="N153" s="16">
        <v>106.23336</v>
      </c>
      <c r="O153" s="16">
        <v>112.25758399999999</v>
      </c>
      <c r="P153" s="16">
        <v>118.47949199999999</v>
      </c>
      <c r="Q153" s="16">
        <v>124.92057</v>
      </c>
      <c r="R153" s="16">
        <v>131.633026</v>
      </c>
      <c r="S153" s="16">
        <v>138.669693</v>
      </c>
      <c r="T153" s="16">
        <v>145.99121099999999</v>
      </c>
      <c r="U153" s="16">
        <v>153.56544500000001</v>
      </c>
      <c r="V153" s="16">
        <v>161.44944799999999</v>
      </c>
      <c r="W153" s="16">
        <v>169.63758899999999</v>
      </c>
      <c r="X153" s="16">
        <v>178.12756300000001</v>
      </c>
      <c r="Y153" s="16">
        <v>186.85192900000001</v>
      </c>
      <c r="Z153" s="16">
        <v>195.90733299999999</v>
      </c>
      <c r="AA153" s="16">
        <v>205.31163000000001</v>
      </c>
      <c r="AB153" s="16">
        <v>214.96975699999999</v>
      </c>
      <c r="AC153" s="16">
        <v>224.913239</v>
      </c>
      <c r="AD153" s="16">
        <v>235.10389699999999</v>
      </c>
      <c r="AE153" s="16">
        <v>245.611008</v>
      </c>
      <c r="AF153" s="16">
        <v>256.37222300000002</v>
      </c>
      <c r="AG153" s="16">
        <v>267.331726</v>
      </c>
      <c r="AH153" s="16">
        <v>278.59997600000003</v>
      </c>
      <c r="AI153" s="16">
        <v>290.28976399999999</v>
      </c>
      <c r="AJ153" s="16">
        <v>302.27984600000002</v>
      </c>
      <c r="AK153" s="49">
        <v>5.2442000000000003E-2</v>
      </c>
    </row>
    <row r="154" spans="1:37" ht="15" customHeight="1">
      <c r="A154" s="11" t="s">
        <v>371</v>
      </c>
      <c r="B154" s="15" t="s">
        <v>294</v>
      </c>
      <c r="C154" s="16">
        <v>39.756858999999999</v>
      </c>
      <c r="D154" s="16">
        <v>42.573245999999997</v>
      </c>
      <c r="E154" s="16">
        <v>45.389763000000002</v>
      </c>
      <c r="F154" s="16">
        <v>48.258823</v>
      </c>
      <c r="G154" s="16">
        <v>51.164875000000002</v>
      </c>
      <c r="H154" s="16">
        <v>54.207946999999997</v>
      </c>
      <c r="I154" s="16">
        <v>57.489570999999998</v>
      </c>
      <c r="J154" s="16">
        <v>61.011752999999999</v>
      </c>
      <c r="K154" s="16">
        <v>64.689155999999997</v>
      </c>
      <c r="L154" s="16">
        <v>68.528914999999998</v>
      </c>
      <c r="M154" s="16">
        <v>72.574325999999999</v>
      </c>
      <c r="N154" s="16">
        <v>76.795197000000002</v>
      </c>
      <c r="O154" s="16">
        <v>81.150063000000003</v>
      </c>
      <c r="P154" s="16">
        <v>85.647827000000007</v>
      </c>
      <c r="Q154" s="16">
        <v>90.304023999999998</v>
      </c>
      <c r="R154" s="16">
        <v>95.156402999999997</v>
      </c>
      <c r="S154" s="16">
        <v>100.243149</v>
      </c>
      <c r="T154" s="16">
        <v>105.53581200000001</v>
      </c>
      <c r="U154" s="16">
        <v>111.011177</v>
      </c>
      <c r="V154" s="16">
        <v>116.710442</v>
      </c>
      <c r="W154" s="16">
        <v>122.629593</v>
      </c>
      <c r="X154" s="16">
        <v>128.766907</v>
      </c>
      <c r="Y154" s="16">
        <v>135.07368500000001</v>
      </c>
      <c r="Z154" s="16">
        <v>141.61975100000001</v>
      </c>
      <c r="AA154" s="16">
        <v>148.41804500000001</v>
      </c>
      <c r="AB154" s="16">
        <v>155.39982599999999</v>
      </c>
      <c r="AC154" s="16">
        <v>162.58789100000001</v>
      </c>
      <c r="AD154" s="16">
        <v>169.95463599999999</v>
      </c>
      <c r="AE154" s="16">
        <v>177.55012500000001</v>
      </c>
      <c r="AF154" s="16">
        <v>185.32933</v>
      </c>
      <c r="AG154" s="16">
        <v>193.251846</v>
      </c>
      <c r="AH154" s="16">
        <v>201.397583</v>
      </c>
      <c r="AI154" s="16">
        <v>209.848038</v>
      </c>
      <c r="AJ154" s="16">
        <v>218.51554899999999</v>
      </c>
      <c r="AK154" s="49">
        <v>5.2442000000000003E-2</v>
      </c>
    </row>
    <row r="155" spans="1:37" ht="15" customHeight="1">
      <c r="A155" s="11" t="s">
        <v>372</v>
      </c>
      <c r="B155" s="15" t="s">
        <v>296</v>
      </c>
      <c r="C155" s="16">
        <v>7.7857180000000001</v>
      </c>
      <c r="D155" s="16">
        <v>8.3372600000000006</v>
      </c>
      <c r="E155" s="16">
        <v>8.8888280000000002</v>
      </c>
      <c r="F155" s="16">
        <v>9.4506859999999993</v>
      </c>
      <c r="G155" s="16">
        <v>10.019787000000001</v>
      </c>
      <c r="H155" s="16">
        <v>10.615724</v>
      </c>
      <c r="I155" s="16">
        <v>11.258373000000001</v>
      </c>
      <c r="J155" s="16">
        <v>11.948134</v>
      </c>
      <c r="K155" s="16">
        <v>12.668291999999999</v>
      </c>
      <c r="L155" s="16">
        <v>13.420245</v>
      </c>
      <c r="M155" s="16">
        <v>14.212471000000001</v>
      </c>
      <c r="N155" s="16">
        <v>15.039059</v>
      </c>
      <c r="O155" s="16">
        <v>15.891887000000001</v>
      </c>
      <c r="P155" s="16">
        <v>16.772698999999999</v>
      </c>
      <c r="Q155" s="16">
        <v>17.684538</v>
      </c>
      <c r="R155" s="16">
        <v>18.634792000000001</v>
      </c>
      <c r="S155" s="16">
        <v>19.630949000000001</v>
      </c>
      <c r="T155" s="16">
        <v>20.667431000000001</v>
      </c>
      <c r="U155" s="16">
        <v>21.739685000000001</v>
      </c>
      <c r="V155" s="16">
        <v>22.855795000000001</v>
      </c>
      <c r="W155" s="16">
        <v>24.014959000000001</v>
      </c>
      <c r="X155" s="16">
        <v>25.216851999999999</v>
      </c>
      <c r="Y155" s="16">
        <v>26.451929</v>
      </c>
      <c r="Z155" s="16">
        <v>27.733865999999999</v>
      </c>
      <c r="AA155" s="16">
        <v>29.065197000000001</v>
      </c>
      <c r="AB155" s="16">
        <v>30.432465000000001</v>
      </c>
      <c r="AC155" s="16">
        <v>31.840126000000001</v>
      </c>
      <c r="AD155" s="16">
        <v>33.282780000000002</v>
      </c>
      <c r="AE155" s="16">
        <v>34.770229</v>
      </c>
      <c r="AF155" s="16">
        <v>36.293658999999998</v>
      </c>
      <c r="AG155" s="16">
        <v>37.845149999999997</v>
      </c>
      <c r="AH155" s="16">
        <v>39.440356999999999</v>
      </c>
      <c r="AI155" s="16">
        <v>41.095238000000002</v>
      </c>
      <c r="AJ155" s="16">
        <v>42.792622000000001</v>
      </c>
      <c r="AK155" s="49">
        <v>5.2442000000000003E-2</v>
      </c>
    </row>
    <row r="156" spans="1:37" ht="15" customHeight="1">
      <c r="A156" s="11" t="s">
        <v>373</v>
      </c>
      <c r="B156" s="15" t="s">
        <v>298</v>
      </c>
      <c r="C156" s="16">
        <v>7.4544119999999996</v>
      </c>
      <c r="D156" s="16">
        <v>7.9824840000000004</v>
      </c>
      <c r="E156" s="16">
        <v>8.5105810000000002</v>
      </c>
      <c r="F156" s="16">
        <v>9.0485299999999995</v>
      </c>
      <c r="G156" s="16">
        <v>9.593413</v>
      </c>
      <c r="H156" s="16">
        <v>10.163989000000001</v>
      </c>
      <c r="I156" s="16">
        <v>10.779294999999999</v>
      </c>
      <c r="J156" s="16">
        <v>11.439703</v>
      </c>
      <c r="K156" s="16">
        <v>12.129216</v>
      </c>
      <c r="L156" s="16">
        <v>12.849171999999999</v>
      </c>
      <c r="M156" s="16">
        <v>13.607685999999999</v>
      </c>
      <c r="N156" s="16">
        <v>14.399099</v>
      </c>
      <c r="O156" s="16">
        <v>15.215636</v>
      </c>
      <c r="P156" s="16">
        <v>16.058968</v>
      </c>
      <c r="Q156" s="16">
        <v>16.932005</v>
      </c>
      <c r="R156" s="16">
        <v>17.841825</v>
      </c>
      <c r="S156" s="16">
        <v>18.795591000000002</v>
      </c>
      <c r="T156" s="16">
        <v>19.787966000000001</v>
      </c>
      <c r="U156" s="16">
        <v>20.814594</v>
      </c>
      <c r="V156" s="16">
        <v>21.883209000000001</v>
      </c>
      <c r="W156" s="16">
        <v>22.993046</v>
      </c>
      <c r="X156" s="16">
        <v>24.143795000000001</v>
      </c>
      <c r="Y156" s="16">
        <v>25.326315000000001</v>
      </c>
      <c r="Z156" s="16">
        <v>26.553705000000001</v>
      </c>
      <c r="AA156" s="16">
        <v>27.828382000000001</v>
      </c>
      <c r="AB156" s="16">
        <v>29.137466</v>
      </c>
      <c r="AC156" s="16">
        <v>30.485227999999999</v>
      </c>
      <c r="AD156" s="16">
        <v>31.866491</v>
      </c>
      <c r="AE156" s="16">
        <v>33.290646000000002</v>
      </c>
      <c r="AF156" s="16">
        <v>34.749248999999999</v>
      </c>
      <c r="AG156" s="16">
        <v>36.234721999999998</v>
      </c>
      <c r="AH156" s="16">
        <v>37.762047000000003</v>
      </c>
      <c r="AI156" s="16">
        <v>39.346504000000003</v>
      </c>
      <c r="AJ156" s="16">
        <v>40.971668000000001</v>
      </c>
      <c r="AK156" s="49">
        <v>5.2442000000000003E-2</v>
      </c>
    </row>
    <row r="157" spans="1:37" ht="15" customHeight="1">
      <c r="A157" s="11" t="s">
        <v>374</v>
      </c>
      <c r="B157" s="15" t="s">
        <v>322</v>
      </c>
      <c r="C157" s="16">
        <v>32.623344000000003</v>
      </c>
      <c r="D157" s="16">
        <v>33.393250000000002</v>
      </c>
      <c r="E157" s="16">
        <v>34.255257</v>
      </c>
      <c r="F157" s="16">
        <v>35.199181000000003</v>
      </c>
      <c r="G157" s="16">
        <v>36.249946999999999</v>
      </c>
      <c r="H157" s="16">
        <v>37.342125000000003</v>
      </c>
      <c r="I157" s="16">
        <v>38.369132999999998</v>
      </c>
      <c r="J157" s="16">
        <v>39.364657999999999</v>
      </c>
      <c r="K157" s="16">
        <v>40.317588999999998</v>
      </c>
      <c r="L157" s="16">
        <v>41.248534999999997</v>
      </c>
      <c r="M157" s="16">
        <v>42.190047999999997</v>
      </c>
      <c r="N157" s="16">
        <v>43.165565000000001</v>
      </c>
      <c r="O157" s="16">
        <v>44.157950999999997</v>
      </c>
      <c r="P157" s="16">
        <v>45.160736</v>
      </c>
      <c r="Q157" s="16">
        <v>46.148220000000002</v>
      </c>
      <c r="R157" s="16">
        <v>47.133316000000001</v>
      </c>
      <c r="S157" s="16">
        <v>48.182361999999998</v>
      </c>
      <c r="T157" s="16">
        <v>49.265166999999998</v>
      </c>
      <c r="U157" s="16">
        <v>50.353119</v>
      </c>
      <c r="V157" s="16">
        <v>51.444755999999998</v>
      </c>
      <c r="W157" s="16">
        <v>52.559902000000001</v>
      </c>
      <c r="X157" s="16">
        <v>53.692047000000002</v>
      </c>
      <c r="Y157" s="16">
        <v>54.834460999999997</v>
      </c>
      <c r="Z157" s="16">
        <v>55.996811000000001</v>
      </c>
      <c r="AA157" s="16">
        <v>57.193092</v>
      </c>
      <c r="AB157" s="16">
        <v>58.420707999999998</v>
      </c>
      <c r="AC157" s="16">
        <v>59.669243000000002</v>
      </c>
      <c r="AD157" s="16">
        <v>60.932785000000003</v>
      </c>
      <c r="AE157" s="16">
        <v>62.213478000000002</v>
      </c>
      <c r="AF157" s="16">
        <v>63.518089000000003</v>
      </c>
      <c r="AG157" s="16">
        <v>64.812195000000003</v>
      </c>
      <c r="AH157" s="16">
        <v>66.112030000000004</v>
      </c>
      <c r="AI157" s="16">
        <v>67.406265000000005</v>
      </c>
      <c r="AJ157" s="16">
        <v>68.681128999999999</v>
      </c>
      <c r="AK157" s="49">
        <v>2.2790999999999999E-2</v>
      </c>
    </row>
    <row r="158" spans="1:37" ht="15" customHeight="1">
      <c r="A158" s="11" t="s">
        <v>375</v>
      </c>
      <c r="B158" s="15" t="s">
        <v>294</v>
      </c>
      <c r="C158" s="16">
        <v>15.667789000000001</v>
      </c>
      <c r="D158" s="16">
        <v>16.037548000000001</v>
      </c>
      <c r="E158" s="16">
        <v>16.451537999999999</v>
      </c>
      <c r="F158" s="16">
        <v>16.904869000000001</v>
      </c>
      <c r="G158" s="16">
        <v>17.409513</v>
      </c>
      <c r="H158" s="16">
        <v>17.934048000000001</v>
      </c>
      <c r="I158" s="16">
        <v>18.42728</v>
      </c>
      <c r="J158" s="16">
        <v>18.905396</v>
      </c>
      <c r="K158" s="16">
        <v>19.363054000000002</v>
      </c>
      <c r="L158" s="16">
        <v>19.81015</v>
      </c>
      <c r="M158" s="16">
        <v>20.262325000000001</v>
      </c>
      <c r="N158" s="16">
        <v>20.730830999999998</v>
      </c>
      <c r="O158" s="16">
        <v>21.207438</v>
      </c>
      <c r="P158" s="16">
        <v>21.689036999999999</v>
      </c>
      <c r="Q158" s="16">
        <v>22.16329</v>
      </c>
      <c r="R158" s="16">
        <v>22.636396000000001</v>
      </c>
      <c r="S158" s="16">
        <v>23.140215000000001</v>
      </c>
      <c r="T158" s="16">
        <v>23.660246000000001</v>
      </c>
      <c r="U158" s="16">
        <v>24.182749000000001</v>
      </c>
      <c r="V158" s="16">
        <v>24.707021999999998</v>
      </c>
      <c r="W158" s="16">
        <v>25.242584000000001</v>
      </c>
      <c r="X158" s="16">
        <v>25.786311999999999</v>
      </c>
      <c r="Y158" s="16">
        <v>26.334972</v>
      </c>
      <c r="Z158" s="16">
        <v>26.893205999999999</v>
      </c>
      <c r="AA158" s="16">
        <v>27.467732999999999</v>
      </c>
      <c r="AB158" s="16">
        <v>28.057314000000002</v>
      </c>
      <c r="AC158" s="16">
        <v>28.656939000000001</v>
      </c>
      <c r="AD158" s="16">
        <v>29.263773</v>
      </c>
      <c r="AE158" s="16">
        <v>29.878841000000001</v>
      </c>
      <c r="AF158" s="16">
        <v>30.505398</v>
      </c>
      <c r="AG158" s="16">
        <v>31.126906999999999</v>
      </c>
      <c r="AH158" s="16">
        <v>31.751169000000001</v>
      </c>
      <c r="AI158" s="16">
        <v>32.372745999999999</v>
      </c>
      <c r="AJ158" s="16">
        <v>32.985016000000002</v>
      </c>
      <c r="AK158" s="49">
        <v>2.2790999999999999E-2</v>
      </c>
    </row>
    <row r="159" spans="1:37" ht="15" customHeight="1">
      <c r="A159" s="11" t="s">
        <v>376</v>
      </c>
      <c r="B159" s="15" t="s">
        <v>296</v>
      </c>
      <c r="C159" s="16">
        <v>7.2973270000000001</v>
      </c>
      <c r="D159" s="16">
        <v>7.4695429999999998</v>
      </c>
      <c r="E159" s="16">
        <v>7.6623609999999998</v>
      </c>
      <c r="F159" s="16">
        <v>7.8735010000000001</v>
      </c>
      <c r="G159" s="16">
        <v>8.1085410000000007</v>
      </c>
      <c r="H159" s="16">
        <v>8.3528439999999993</v>
      </c>
      <c r="I159" s="16">
        <v>8.5825689999999994</v>
      </c>
      <c r="J159" s="16">
        <v>8.8052530000000004</v>
      </c>
      <c r="K159" s="16">
        <v>9.0184090000000001</v>
      </c>
      <c r="L159" s="16">
        <v>9.2266449999999995</v>
      </c>
      <c r="M159" s="16">
        <v>9.4372469999999993</v>
      </c>
      <c r="N159" s="16">
        <v>9.6554559999999992</v>
      </c>
      <c r="O159" s="16">
        <v>9.8774370000000005</v>
      </c>
      <c r="P159" s="16">
        <v>10.101744</v>
      </c>
      <c r="Q159" s="16">
        <v>10.322628</v>
      </c>
      <c r="R159" s="16">
        <v>10.542979000000001</v>
      </c>
      <c r="S159" s="16">
        <v>10.777634000000001</v>
      </c>
      <c r="T159" s="16">
        <v>11.01984</v>
      </c>
      <c r="U159" s="16">
        <v>11.263197999999999</v>
      </c>
      <c r="V159" s="16">
        <v>11.507379999999999</v>
      </c>
      <c r="W159" s="16">
        <v>11.756819999999999</v>
      </c>
      <c r="X159" s="16">
        <v>12.010063000000001</v>
      </c>
      <c r="Y159" s="16">
        <v>12.265603</v>
      </c>
      <c r="Z159" s="16">
        <v>12.525601999999999</v>
      </c>
      <c r="AA159" s="16">
        <v>12.793191</v>
      </c>
      <c r="AB159" s="16">
        <v>13.06779</v>
      </c>
      <c r="AC159" s="16">
        <v>13.347066999999999</v>
      </c>
      <c r="AD159" s="16">
        <v>13.629702999999999</v>
      </c>
      <c r="AE159" s="16">
        <v>13.916173000000001</v>
      </c>
      <c r="AF159" s="16">
        <v>14.207993999999999</v>
      </c>
      <c r="AG159" s="16">
        <v>14.497463</v>
      </c>
      <c r="AH159" s="16">
        <v>14.788217</v>
      </c>
      <c r="AI159" s="16">
        <v>15.077717</v>
      </c>
      <c r="AJ159" s="16">
        <v>15.362883999999999</v>
      </c>
      <c r="AK159" s="49">
        <v>2.2790999999999999E-2</v>
      </c>
    </row>
    <row r="160" spans="1:37" ht="15" customHeight="1">
      <c r="A160" s="11" t="s">
        <v>377</v>
      </c>
      <c r="B160" s="15" t="s">
        <v>298</v>
      </c>
      <c r="C160" s="16">
        <v>9.6582260000000009</v>
      </c>
      <c r="D160" s="16">
        <v>9.8861600000000003</v>
      </c>
      <c r="E160" s="16">
        <v>10.141359</v>
      </c>
      <c r="F160" s="16">
        <v>10.420812</v>
      </c>
      <c r="G160" s="16">
        <v>10.731890999999999</v>
      </c>
      <c r="H160" s="16">
        <v>11.055235</v>
      </c>
      <c r="I160" s="16">
        <v>11.359282</v>
      </c>
      <c r="J160" s="16">
        <v>11.654012</v>
      </c>
      <c r="K160" s="16">
        <v>11.936128999999999</v>
      </c>
      <c r="L160" s="16">
        <v>12.211738</v>
      </c>
      <c r="M160" s="16">
        <v>12.490475</v>
      </c>
      <c r="N160" s="16">
        <v>12.77928</v>
      </c>
      <c r="O160" s="16">
        <v>13.073078000000001</v>
      </c>
      <c r="P160" s="16">
        <v>13.369954999999999</v>
      </c>
      <c r="Q160" s="16">
        <v>13.662304000000001</v>
      </c>
      <c r="R160" s="16">
        <v>13.953943000000001</v>
      </c>
      <c r="S160" s="16">
        <v>14.264516</v>
      </c>
      <c r="T160" s="16">
        <v>14.585084</v>
      </c>
      <c r="U160" s="16">
        <v>14.907173</v>
      </c>
      <c r="V160" s="16">
        <v>15.230356</v>
      </c>
      <c r="W160" s="16">
        <v>15.560497</v>
      </c>
      <c r="X160" s="16">
        <v>15.895673</v>
      </c>
      <c r="Y160" s="16">
        <v>16.233886999999999</v>
      </c>
      <c r="Z160" s="16">
        <v>16.578002999999999</v>
      </c>
      <c r="AA160" s="16">
        <v>16.932165000000001</v>
      </c>
      <c r="AB160" s="16">
        <v>17.295604999999998</v>
      </c>
      <c r="AC160" s="16">
        <v>17.665236</v>
      </c>
      <c r="AD160" s="16">
        <v>18.039311999999999</v>
      </c>
      <c r="AE160" s="16">
        <v>18.418465000000001</v>
      </c>
      <c r="AF160" s="16">
        <v>18.804697000000001</v>
      </c>
      <c r="AG160" s="16">
        <v>19.187819999999999</v>
      </c>
      <c r="AH160" s="16">
        <v>19.572638999999999</v>
      </c>
      <c r="AI160" s="16">
        <v>19.955801000000001</v>
      </c>
      <c r="AJ160" s="16">
        <v>20.333228999999999</v>
      </c>
      <c r="AK160" s="49">
        <v>2.2790999999999999E-2</v>
      </c>
    </row>
    <row r="161" spans="1:37" ht="15" customHeight="1">
      <c r="A161" s="11" t="s">
        <v>378</v>
      </c>
      <c r="B161" s="14" t="s">
        <v>379</v>
      </c>
      <c r="C161" s="20">
        <v>1752.0273440000001</v>
      </c>
      <c r="D161" s="20">
        <v>1814.933716</v>
      </c>
      <c r="E161" s="20">
        <v>1881.1293949999999</v>
      </c>
      <c r="F161" s="20">
        <v>1948.3891599999999</v>
      </c>
      <c r="G161" s="20">
        <v>2012.5882570000001</v>
      </c>
      <c r="H161" s="20">
        <v>2076.765625</v>
      </c>
      <c r="I161" s="20">
        <v>2141.0654300000001</v>
      </c>
      <c r="J161" s="20">
        <v>2207.3347170000002</v>
      </c>
      <c r="K161" s="20">
        <v>2273.6547850000002</v>
      </c>
      <c r="L161" s="20">
        <v>2339.470703</v>
      </c>
      <c r="M161" s="20">
        <v>2407.908203</v>
      </c>
      <c r="N161" s="20">
        <v>2478.7485350000002</v>
      </c>
      <c r="O161" s="20">
        <v>2551.0173340000001</v>
      </c>
      <c r="P161" s="20">
        <v>2623.2531739999999</v>
      </c>
      <c r="Q161" s="20">
        <v>2696.75</v>
      </c>
      <c r="R161" s="20">
        <v>2770.6901859999998</v>
      </c>
      <c r="S161" s="20">
        <v>2847.0505370000001</v>
      </c>
      <c r="T161" s="20">
        <v>2925.4760740000002</v>
      </c>
      <c r="U161" s="20">
        <v>3004.4797359999998</v>
      </c>
      <c r="V161" s="20">
        <v>3084.1079100000002</v>
      </c>
      <c r="W161" s="20">
        <v>3164.4873050000001</v>
      </c>
      <c r="X161" s="20">
        <v>3246.2346189999998</v>
      </c>
      <c r="Y161" s="20">
        <v>3328.944336</v>
      </c>
      <c r="Z161" s="20">
        <v>3412.4970699999999</v>
      </c>
      <c r="AA161" s="20">
        <v>3499.321289</v>
      </c>
      <c r="AB161" s="20">
        <v>3587.4077149999998</v>
      </c>
      <c r="AC161" s="20">
        <v>3676.3625489999999</v>
      </c>
      <c r="AD161" s="20">
        <v>3765.80249</v>
      </c>
      <c r="AE161" s="20">
        <v>3855.7753910000001</v>
      </c>
      <c r="AF161" s="20">
        <v>3946.889404</v>
      </c>
      <c r="AG161" s="20">
        <v>4036.951172</v>
      </c>
      <c r="AH161" s="20">
        <v>4128.8427730000003</v>
      </c>
      <c r="AI161" s="20">
        <v>4222.3364259999998</v>
      </c>
      <c r="AJ161" s="20">
        <v>4315.8237300000001</v>
      </c>
      <c r="AK161" s="51">
        <v>2.7439999999999999E-2</v>
      </c>
    </row>
    <row r="163" spans="1:37" ht="15" customHeight="1">
      <c r="B163" s="14" t="s">
        <v>380</v>
      </c>
    </row>
    <row r="164" spans="1:37" ht="15" customHeight="1">
      <c r="A164" s="11" t="s">
        <v>381</v>
      </c>
      <c r="B164" s="15" t="s">
        <v>382</v>
      </c>
      <c r="C164" s="17">
        <v>0.86</v>
      </c>
      <c r="D164" s="17">
        <v>0.93</v>
      </c>
      <c r="E164" s="17">
        <v>1</v>
      </c>
      <c r="F164" s="17">
        <v>0</v>
      </c>
      <c r="G164" s="17">
        <v>0</v>
      </c>
      <c r="H164" s="17">
        <v>0</v>
      </c>
      <c r="I164" s="17">
        <v>0</v>
      </c>
      <c r="J164" s="17">
        <v>0</v>
      </c>
      <c r="K164" s="17">
        <v>0</v>
      </c>
      <c r="L164" s="17">
        <v>0</v>
      </c>
      <c r="M164" s="17">
        <v>0</v>
      </c>
      <c r="N164" s="17">
        <v>0</v>
      </c>
      <c r="O164" s="17">
        <v>0</v>
      </c>
      <c r="P164" s="17">
        <v>0</v>
      </c>
      <c r="Q164" s="17">
        <v>0</v>
      </c>
      <c r="R164" s="17">
        <v>0</v>
      </c>
      <c r="S164" s="17">
        <v>0</v>
      </c>
      <c r="T164" s="17">
        <v>0</v>
      </c>
      <c r="U164" s="17">
        <v>0</v>
      </c>
      <c r="V164" s="17">
        <v>0</v>
      </c>
      <c r="W164" s="17">
        <v>0</v>
      </c>
      <c r="X164" s="17">
        <v>0</v>
      </c>
      <c r="Y164" s="17">
        <v>0</v>
      </c>
      <c r="Z164" s="17">
        <v>0</v>
      </c>
      <c r="AA164" s="17">
        <v>0</v>
      </c>
      <c r="AB164" s="17">
        <v>0</v>
      </c>
      <c r="AC164" s="17">
        <v>0</v>
      </c>
      <c r="AD164" s="17">
        <v>0</v>
      </c>
      <c r="AE164" s="17">
        <v>0</v>
      </c>
      <c r="AF164" s="17">
        <v>0</v>
      </c>
      <c r="AG164" s="17">
        <v>0</v>
      </c>
      <c r="AH164" s="17">
        <v>0</v>
      </c>
      <c r="AI164" s="17">
        <v>0</v>
      </c>
      <c r="AJ164" s="17">
        <v>0</v>
      </c>
      <c r="AK164" s="49" t="s">
        <v>383</v>
      </c>
    </row>
    <row r="165" spans="1:37" ht="15" customHeight="1">
      <c r="A165" s="11" t="s">
        <v>384</v>
      </c>
      <c r="B165" s="15" t="s">
        <v>385</v>
      </c>
      <c r="C165" s="17">
        <v>0</v>
      </c>
      <c r="D165" s="17">
        <v>0</v>
      </c>
      <c r="E165" s="17">
        <v>0</v>
      </c>
      <c r="F165" s="17">
        <v>0.41699999999999998</v>
      </c>
      <c r="G165" s="17">
        <v>0.56299999999999994</v>
      </c>
      <c r="H165" s="17">
        <v>0.70799999999999996</v>
      </c>
      <c r="I165" s="17">
        <v>0.85399999999999998</v>
      </c>
      <c r="J165" s="17">
        <v>1</v>
      </c>
      <c r="K165" s="17">
        <v>0</v>
      </c>
      <c r="L165" s="17">
        <v>0</v>
      </c>
      <c r="M165" s="17">
        <v>0</v>
      </c>
      <c r="N165" s="17">
        <v>0</v>
      </c>
      <c r="O165" s="17">
        <v>0</v>
      </c>
      <c r="P165" s="17">
        <v>0</v>
      </c>
      <c r="Q165" s="17">
        <v>0</v>
      </c>
      <c r="R165" s="17">
        <v>0</v>
      </c>
      <c r="S165" s="17">
        <v>0</v>
      </c>
      <c r="T165" s="17">
        <v>0</v>
      </c>
      <c r="U165" s="17">
        <v>0</v>
      </c>
      <c r="V165" s="17">
        <v>0</v>
      </c>
      <c r="W165" s="17">
        <v>0</v>
      </c>
      <c r="X165" s="17">
        <v>0</v>
      </c>
      <c r="Y165" s="17">
        <v>0</v>
      </c>
      <c r="Z165" s="17">
        <v>0</v>
      </c>
      <c r="AA165" s="17">
        <v>0</v>
      </c>
      <c r="AB165" s="17">
        <v>0</v>
      </c>
      <c r="AC165" s="17">
        <v>0</v>
      </c>
      <c r="AD165" s="17">
        <v>0</v>
      </c>
      <c r="AE165" s="17">
        <v>0</v>
      </c>
      <c r="AF165" s="17">
        <v>0</v>
      </c>
      <c r="AG165" s="17">
        <v>0</v>
      </c>
      <c r="AH165" s="17">
        <v>0</v>
      </c>
      <c r="AI165" s="17">
        <v>0</v>
      </c>
      <c r="AJ165" s="17">
        <v>0</v>
      </c>
      <c r="AK165" s="49" t="s">
        <v>383</v>
      </c>
    </row>
    <row r="166" spans="1:37" ht="15" customHeight="1">
      <c r="A166" s="11" t="s">
        <v>386</v>
      </c>
      <c r="B166" s="15" t="s">
        <v>387</v>
      </c>
      <c r="C166" s="17">
        <v>0</v>
      </c>
      <c r="D166" s="17">
        <v>0</v>
      </c>
      <c r="E166" s="17">
        <v>0</v>
      </c>
      <c r="F166" s="17">
        <v>0</v>
      </c>
      <c r="G166" s="17">
        <v>0</v>
      </c>
      <c r="H166" s="17">
        <v>0</v>
      </c>
      <c r="I166" s="17">
        <v>0</v>
      </c>
      <c r="J166" s="17">
        <v>0</v>
      </c>
      <c r="K166" s="17">
        <v>0.5</v>
      </c>
      <c r="L166" s="17">
        <v>0.625</v>
      </c>
      <c r="M166" s="17">
        <v>0.75</v>
      </c>
      <c r="N166" s="17">
        <v>0.875</v>
      </c>
      <c r="O166" s="17">
        <v>1</v>
      </c>
      <c r="P166" s="17">
        <v>0</v>
      </c>
      <c r="Q166" s="17">
        <v>0</v>
      </c>
      <c r="R166" s="17">
        <v>0</v>
      </c>
      <c r="S166" s="17">
        <v>0</v>
      </c>
      <c r="T166" s="17">
        <v>0</v>
      </c>
      <c r="U166" s="17">
        <v>0</v>
      </c>
      <c r="V166" s="17">
        <v>0</v>
      </c>
      <c r="W166" s="17">
        <v>0</v>
      </c>
      <c r="X166" s="17">
        <v>0</v>
      </c>
      <c r="Y166" s="17">
        <v>0</v>
      </c>
      <c r="Z166" s="17">
        <v>0</v>
      </c>
      <c r="AA166" s="17">
        <v>0</v>
      </c>
      <c r="AB166" s="17">
        <v>0</v>
      </c>
      <c r="AC166" s="17">
        <v>0</v>
      </c>
      <c r="AD166" s="17">
        <v>0</v>
      </c>
      <c r="AE166" s="17">
        <v>0</v>
      </c>
      <c r="AF166" s="17">
        <v>0</v>
      </c>
      <c r="AG166" s="17">
        <v>0</v>
      </c>
      <c r="AH166" s="17">
        <v>0</v>
      </c>
      <c r="AI166" s="17">
        <v>0</v>
      </c>
      <c r="AJ166" s="17">
        <v>0</v>
      </c>
      <c r="AK166" s="49" t="s">
        <v>383</v>
      </c>
    </row>
    <row r="167" spans="1:37" ht="15" customHeight="1">
      <c r="A167" s="11" t="s">
        <v>388</v>
      </c>
      <c r="B167" s="15" t="s">
        <v>389</v>
      </c>
      <c r="C167" s="17">
        <v>0</v>
      </c>
      <c r="D167" s="17">
        <v>0</v>
      </c>
      <c r="E167" s="17">
        <v>0</v>
      </c>
      <c r="F167" s="17">
        <v>0</v>
      </c>
      <c r="G167" s="17">
        <v>0</v>
      </c>
      <c r="H167" s="17">
        <v>0</v>
      </c>
      <c r="I167" s="17">
        <v>0</v>
      </c>
      <c r="J167" s="17">
        <v>0</v>
      </c>
      <c r="K167" s="17">
        <v>0</v>
      </c>
      <c r="L167" s="17">
        <v>0</v>
      </c>
      <c r="M167" s="17">
        <v>0</v>
      </c>
      <c r="N167" s="17">
        <v>0</v>
      </c>
      <c r="O167" s="17">
        <v>0</v>
      </c>
      <c r="P167" s="17">
        <v>0.85699999999999998</v>
      </c>
      <c r="Q167" s="17">
        <v>0.89300000000000002</v>
      </c>
      <c r="R167" s="17">
        <v>0.92900000000000005</v>
      </c>
      <c r="S167" s="17">
        <v>0.96399999999999997</v>
      </c>
      <c r="T167" s="17">
        <v>1</v>
      </c>
      <c r="U167" s="17">
        <v>0</v>
      </c>
      <c r="V167" s="17">
        <v>0</v>
      </c>
      <c r="W167" s="17">
        <v>0</v>
      </c>
      <c r="X167" s="17">
        <v>0</v>
      </c>
      <c r="Y167" s="17">
        <v>0</v>
      </c>
      <c r="Z167" s="17">
        <v>0</v>
      </c>
      <c r="AA167" s="17">
        <v>0</v>
      </c>
      <c r="AB167" s="17">
        <v>0</v>
      </c>
      <c r="AC167" s="17">
        <v>0</v>
      </c>
      <c r="AD167" s="17">
        <v>0</v>
      </c>
      <c r="AE167" s="17">
        <v>0</v>
      </c>
      <c r="AF167" s="17">
        <v>0</v>
      </c>
      <c r="AG167" s="17">
        <v>0</v>
      </c>
      <c r="AH167" s="17">
        <v>0</v>
      </c>
      <c r="AI167" s="17">
        <v>0</v>
      </c>
      <c r="AJ167" s="17">
        <v>0</v>
      </c>
      <c r="AK167" s="49" t="s">
        <v>383</v>
      </c>
    </row>
    <row r="168" spans="1:37" ht="15" customHeight="1">
      <c r="A168" s="11" t="s">
        <v>390</v>
      </c>
      <c r="B168" s="15" t="s">
        <v>391</v>
      </c>
      <c r="C168" s="17">
        <v>0</v>
      </c>
      <c r="D168" s="17">
        <v>0</v>
      </c>
      <c r="E168" s="17">
        <v>0</v>
      </c>
      <c r="F168" s="17">
        <v>0</v>
      </c>
      <c r="G168" s="17">
        <v>0</v>
      </c>
      <c r="H168" s="17">
        <v>0</v>
      </c>
      <c r="I168" s="17">
        <v>0</v>
      </c>
      <c r="J168" s="17">
        <v>0</v>
      </c>
      <c r="K168" s="17">
        <v>0</v>
      </c>
      <c r="L168" s="17">
        <v>0</v>
      </c>
      <c r="M168" s="17">
        <v>0</v>
      </c>
      <c r="N168" s="17">
        <v>0</v>
      </c>
      <c r="O168" s="17">
        <v>0</v>
      </c>
      <c r="P168" s="17">
        <v>0</v>
      </c>
      <c r="Q168" s="17">
        <v>0</v>
      </c>
      <c r="R168" s="17">
        <v>0</v>
      </c>
      <c r="S168" s="17">
        <v>0</v>
      </c>
      <c r="T168" s="17">
        <v>0</v>
      </c>
      <c r="U168" s="17">
        <v>0.82399999999999995</v>
      </c>
      <c r="V168" s="17">
        <v>0.85899999999999999</v>
      </c>
      <c r="W168" s="17">
        <v>0.89400000000000002</v>
      </c>
      <c r="X168" s="17">
        <v>0.92900000000000005</v>
      </c>
      <c r="Y168" s="17">
        <v>0.96499999999999997</v>
      </c>
      <c r="Z168" s="17">
        <v>1</v>
      </c>
      <c r="AA168" s="17">
        <v>1</v>
      </c>
      <c r="AB168" s="17">
        <v>1</v>
      </c>
      <c r="AC168" s="17">
        <v>1</v>
      </c>
      <c r="AD168" s="17">
        <v>1</v>
      </c>
      <c r="AE168" s="17">
        <v>1</v>
      </c>
      <c r="AF168" s="17">
        <v>1</v>
      </c>
      <c r="AG168" s="17">
        <v>1</v>
      </c>
      <c r="AH168" s="17">
        <v>1</v>
      </c>
      <c r="AI168" s="17">
        <v>1</v>
      </c>
      <c r="AJ168" s="17">
        <v>1</v>
      </c>
      <c r="AK168" s="49" t="s">
        <v>383</v>
      </c>
    </row>
    <row r="169" spans="1:37" ht="15" customHeight="1">
      <c r="A169" s="11" t="s">
        <v>392</v>
      </c>
      <c r="B169" s="15" t="s">
        <v>393</v>
      </c>
      <c r="C169" s="17">
        <v>7.4999999999999993E-5</v>
      </c>
      <c r="D169" s="17">
        <v>7.4999999999999993E-5</v>
      </c>
      <c r="E169" s="17">
        <v>7.4999999999999993E-5</v>
      </c>
      <c r="F169" s="17">
        <v>7.4999999999999993E-5</v>
      </c>
      <c r="G169" s="17">
        <v>7.4999999999999993E-5</v>
      </c>
      <c r="H169" s="17">
        <v>7.4999999999999993E-5</v>
      </c>
      <c r="I169" s="17">
        <v>7.4999999999999993E-5</v>
      </c>
      <c r="J169" s="17">
        <v>7.4999999999999993E-5</v>
      </c>
      <c r="K169" s="17">
        <v>7.4999999999999993E-5</v>
      </c>
      <c r="L169" s="17">
        <v>7.4999999999999993E-5</v>
      </c>
      <c r="M169" s="17">
        <v>7.4999999999999993E-5</v>
      </c>
      <c r="N169" s="17">
        <v>7.4999999999999993E-5</v>
      </c>
      <c r="O169" s="17">
        <v>1.4100000000000001E-4</v>
      </c>
      <c r="P169" s="17">
        <v>2.0699999999999999E-4</v>
      </c>
      <c r="Q169" s="17">
        <v>3.2400000000000001E-4</v>
      </c>
      <c r="R169" s="17">
        <v>5.4100000000000003E-4</v>
      </c>
      <c r="S169" s="17">
        <v>8.2799999999999996E-4</v>
      </c>
      <c r="T169" s="17">
        <v>1.235E-3</v>
      </c>
      <c r="U169" s="17">
        <v>1.9139999999999999E-3</v>
      </c>
      <c r="V169" s="17">
        <v>3.0400000000000002E-3</v>
      </c>
      <c r="W169" s="17">
        <v>4.2770000000000004E-3</v>
      </c>
      <c r="X169" s="17">
        <v>6.4250000000000002E-3</v>
      </c>
      <c r="Y169" s="17">
        <v>9.5670000000000009E-3</v>
      </c>
      <c r="Z169" s="17">
        <v>1.3788999999999999E-2</v>
      </c>
      <c r="AA169" s="17">
        <v>1.9886000000000001E-2</v>
      </c>
      <c r="AB169" s="17">
        <v>2.9821E-2</v>
      </c>
      <c r="AC169" s="17">
        <v>4.2469E-2</v>
      </c>
      <c r="AD169" s="17">
        <v>5.7057999999999998E-2</v>
      </c>
      <c r="AE169" s="17">
        <v>8.1799999999999998E-2</v>
      </c>
      <c r="AF169" s="17">
        <v>0.109373</v>
      </c>
      <c r="AG169" s="17">
        <v>0.14768500000000001</v>
      </c>
      <c r="AH169" s="17">
        <v>0.20270199999999999</v>
      </c>
      <c r="AI169" s="17">
        <v>0.25794299999999998</v>
      </c>
      <c r="AJ169" s="17">
        <v>0.32362400000000002</v>
      </c>
      <c r="AK169" s="49">
        <v>0.299035</v>
      </c>
    </row>
    <row r="170" spans="1:37" ht="15" customHeight="1">
      <c r="A170" s="11" t="s">
        <v>394</v>
      </c>
      <c r="B170" s="15" t="s">
        <v>395</v>
      </c>
      <c r="C170" s="17">
        <v>7.4999999999999993E-5</v>
      </c>
      <c r="D170" s="17">
        <v>7.4999999999999993E-5</v>
      </c>
      <c r="E170" s="17">
        <v>7.4999999999999993E-5</v>
      </c>
      <c r="F170" s="17">
        <v>7.4999999999999993E-5</v>
      </c>
      <c r="G170" s="17">
        <v>7.4999999999999993E-5</v>
      </c>
      <c r="H170" s="17">
        <v>7.4999999999999993E-5</v>
      </c>
      <c r="I170" s="17">
        <v>7.4999999999999993E-5</v>
      </c>
      <c r="J170" s="17">
        <v>7.4999999999999993E-5</v>
      </c>
      <c r="K170" s="17">
        <v>7.3200000000000001E-4</v>
      </c>
      <c r="L170" s="17">
        <v>1.206E-3</v>
      </c>
      <c r="M170" s="17">
        <v>2.0669999999999998E-3</v>
      </c>
      <c r="N170" s="17">
        <v>3.3430000000000001E-3</v>
      </c>
      <c r="O170" s="17">
        <v>6.0179999999999999E-3</v>
      </c>
      <c r="P170" s="17">
        <v>8.6910000000000008E-3</v>
      </c>
      <c r="Q170" s="17">
        <v>1.3098E-2</v>
      </c>
      <c r="R170" s="17">
        <v>2.0709999999999999E-2</v>
      </c>
      <c r="S170" s="17">
        <v>3.0592999999999999E-2</v>
      </c>
      <c r="T170" s="17">
        <v>4.4149000000000001E-2</v>
      </c>
      <c r="U170" s="17">
        <v>6.5078999999999998E-2</v>
      </c>
      <c r="V170" s="17">
        <v>9.6518999999999994E-2</v>
      </c>
      <c r="W170" s="17">
        <v>0.130299</v>
      </c>
      <c r="X170" s="17">
        <v>0.180864</v>
      </c>
      <c r="Y170" s="17">
        <v>0.24442</v>
      </c>
      <c r="Z170" s="17">
        <v>0.31644699999999998</v>
      </c>
      <c r="AA170" s="17">
        <v>0.39895399999999998</v>
      </c>
      <c r="AB170" s="17">
        <v>0.49565799999999999</v>
      </c>
      <c r="AC170" s="17">
        <v>0.58388300000000004</v>
      </c>
      <c r="AD170" s="17">
        <v>0.65769500000000003</v>
      </c>
      <c r="AE170" s="17">
        <v>0.73577999999999999</v>
      </c>
      <c r="AF170" s="17">
        <v>0.79349800000000004</v>
      </c>
      <c r="AG170" s="17">
        <v>0.84363699999999997</v>
      </c>
      <c r="AH170" s="17">
        <v>0.88636199999999998</v>
      </c>
      <c r="AI170" s="17">
        <v>0.91451199999999999</v>
      </c>
      <c r="AJ170" s="17">
        <v>0.93648900000000002</v>
      </c>
      <c r="AK170" s="49">
        <v>0.34289399999999998</v>
      </c>
    </row>
    <row r="171" spans="1:37" ht="15" customHeight="1">
      <c r="A171" s="11" t="s">
        <v>396</v>
      </c>
      <c r="B171" s="15" t="s">
        <v>397</v>
      </c>
      <c r="C171" s="17">
        <v>7.4999999999999993E-5</v>
      </c>
      <c r="D171" s="17">
        <v>7.4999999999999993E-5</v>
      </c>
      <c r="E171" s="17">
        <v>7.4999999999999993E-5</v>
      </c>
      <c r="F171" s="17">
        <v>7.4999999999999993E-5</v>
      </c>
      <c r="G171" s="17">
        <v>7.4999999999999993E-5</v>
      </c>
      <c r="H171" s="17">
        <v>7.4999999999999993E-5</v>
      </c>
      <c r="I171" s="17">
        <v>7.4999999999999993E-5</v>
      </c>
      <c r="J171" s="17">
        <v>7.4999999999999993E-5</v>
      </c>
      <c r="K171" s="17">
        <v>7.4999999999999993E-5</v>
      </c>
      <c r="L171" s="17">
        <v>7.4999999999999993E-5</v>
      </c>
      <c r="M171" s="17">
        <v>7.4999999999999993E-5</v>
      </c>
      <c r="N171" s="17">
        <v>7.4999999999999993E-5</v>
      </c>
      <c r="O171" s="17">
        <v>7.4999999999999993E-5</v>
      </c>
      <c r="P171" s="17">
        <v>7.4999999999999993E-5</v>
      </c>
      <c r="Q171" s="17">
        <v>7.4999999999999993E-5</v>
      </c>
      <c r="R171" s="17">
        <v>7.4999999999999993E-5</v>
      </c>
      <c r="S171" s="17">
        <v>7.4999999999999993E-5</v>
      </c>
      <c r="T171" s="17">
        <v>7.4999999999999993E-5</v>
      </c>
      <c r="U171" s="17">
        <v>7.4999999999999993E-5</v>
      </c>
      <c r="V171" s="17">
        <v>7.4999999999999993E-5</v>
      </c>
      <c r="W171" s="17">
        <v>7.4999999999999993E-5</v>
      </c>
      <c r="X171" s="17">
        <v>7.4999999999999993E-5</v>
      </c>
      <c r="Y171" s="17">
        <v>7.4999999999999993E-5</v>
      </c>
      <c r="Z171" s="17">
        <v>7.4999999999999993E-5</v>
      </c>
      <c r="AA171" s="17">
        <v>7.4999999999999993E-5</v>
      </c>
      <c r="AB171" s="17">
        <v>7.4999999999999993E-5</v>
      </c>
      <c r="AC171" s="17">
        <v>7.4999999999999993E-5</v>
      </c>
      <c r="AD171" s="17">
        <v>7.4999999999999993E-5</v>
      </c>
      <c r="AE171" s="17">
        <v>7.4999999999999993E-5</v>
      </c>
      <c r="AF171" s="17">
        <v>7.4999999999999993E-5</v>
      </c>
      <c r="AG171" s="17">
        <v>7.4999999999999993E-5</v>
      </c>
      <c r="AH171" s="17">
        <v>7.4999999999999993E-5</v>
      </c>
      <c r="AI171" s="17">
        <v>7.4999999999999993E-5</v>
      </c>
      <c r="AJ171" s="17">
        <v>7.4999999999999993E-5</v>
      </c>
      <c r="AK171" s="49">
        <v>0</v>
      </c>
    </row>
    <row r="172" spans="1:37" ht="15" customHeight="1">
      <c r="A172" s="11" t="s">
        <v>398</v>
      </c>
      <c r="B172" s="15" t="s">
        <v>399</v>
      </c>
      <c r="C172" s="17">
        <v>7.4999999999999993E-5</v>
      </c>
      <c r="D172" s="17">
        <v>7.4999999999999993E-5</v>
      </c>
      <c r="E172" s="17">
        <v>7.4999999999999993E-5</v>
      </c>
      <c r="F172" s="17">
        <v>7.4999999999999993E-5</v>
      </c>
      <c r="G172" s="17">
        <v>7.4999999999999993E-5</v>
      </c>
      <c r="H172" s="17">
        <v>7.4999999999999993E-5</v>
      </c>
      <c r="I172" s="17">
        <v>7.4999999999999993E-5</v>
      </c>
      <c r="J172" s="17">
        <v>7.4999999999999993E-5</v>
      </c>
      <c r="K172" s="17">
        <v>7.4999999999999993E-5</v>
      </c>
      <c r="L172" s="17">
        <v>7.4999999999999993E-5</v>
      </c>
      <c r="M172" s="17">
        <v>7.4999999999999993E-5</v>
      </c>
      <c r="N172" s="17">
        <v>7.4999999999999993E-5</v>
      </c>
      <c r="O172" s="17">
        <v>7.4999999999999993E-5</v>
      </c>
      <c r="P172" s="17">
        <v>7.4999999999999993E-5</v>
      </c>
      <c r="Q172" s="17">
        <v>7.4999999999999993E-5</v>
      </c>
      <c r="R172" s="17">
        <v>7.4999999999999993E-5</v>
      </c>
      <c r="S172" s="17">
        <v>7.4999999999999993E-5</v>
      </c>
      <c r="T172" s="17">
        <v>7.4999999999999993E-5</v>
      </c>
      <c r="U172" s="17">
        <v>7.4999999999999993E-5</v>
      </c>
      <c r="V172" s="17">
        <v>7.4999999999999993E-5</v>
      </c>
      <c r="W172" s="17">
        <v>7.4999999999999993E-5</v>
      </c>
      <c r="X172" s="17">
        <v>7.4999999999999993E-5</v>
      </c>
      <c r="Y172" s="17">
        <v>7.4999999999999993E-5</v>
      </c>
      <c r="Z172" s="17">
        <v>7.4999999999999993E-5</v>
      </c>
      <c r="AA172" s="17">
        <v>7.4999999999999993E-5</v>
      </c>
      <c r="AB172" s="17">
        <v>7.4999999999999993E-5</v>
      </c>
      <c r="AC172" s="17">
        <v>7.4999999999999993E-5</v>
      </c>
      <c r="AD172" s="17">
        <v>7.4999999999999993E-5</v>
      </c>
      <c r="AE172" s="17">
        <v>7.4999999999999993E-5</v>
      </c>
      <c r="AF172" s="17">
        <v>7.4999999999999993E-5</v>
      </c>
      <c r="AG172" s="17">
        <v>7.4999999999999993E-5</v>
      </c>
      <c r="AH172" s="17">
        <v>7.4999999999999993E-5</v>
      </c>
      <c r="AI172" s="17">
        <v>7.4999999999999993E-5</v>
      </c>
      <c r="AJ172" s="17">
        <v>7.4999999999999993E-5</v>
      </c>
      <c r="AK172" s="49">
        <v>0</v>
      </c>
    </row>
    <row r="174" spans="1:37" ht="15" customHeight="1">
      <c r="B174" s="14" t="s">
        <v>400</v>
      </c>
    </row>
    <row r="175" spans="1:37" ht="15" customHeight="1">
      <c r="B175" s="14" t="s">
        <v>401</v>
      </c>
    </row>
    <row r="176" spans="1:37" ht="15" customHeight="1">
      <c r="A176" s="11" t="s">
        <v>402</v>
      </c>
      <c r="B176" s="15" t="s">
        <v>294</v>
      </c>
      <c r="C176" s="50">
        <v>76.983894000000006</v>
      </c>
      <c r="D176" s="50">
        <v>77.917090999999999</v>
      </c>
      <c r="E176" s="50">
        <v>78.050338999999994</v>
      </c>
      <c r="F176" s="50">
        <v>78.051865000000006</v>
      </c>
      <c r="G176" s="50">
        <v>78.718902999999997</v>
      </c>
      <c r="H176" s="50">
        <v>79.381377999999998</v>
      </c>
      <c r="I176" s="50">
        <v>80.048409000000007</v>
      </c>
      <c r="J176" s="50">
        <v>80.715462000000002</v>
      </c>
      <c r="K176" s="50">
        <v>80.716453999999999</v>
      </c>
      <c r="L176" s="50">
        <v>81.859375</v>
      </c>
      <c r="M176" s="50">
        <v>83.002883999999995</v>
      </c>
      <c r="N176" s="50">
        <v>84.147018000000003</v>
      </c>
      <c r="O176" s="50">
        <v>85.293532999999996</v>
      </c>
      <c r="P176" s="50">
        <v>85.296333000000004</v>
      </c>
      <c r="Q176" s="50">
        <v>85.687270999999996</v>
      </c>
      <c r="R176" s="50">
        <v>86.083472999999998</v>
      </c>
      <c r="S176" s="50">
        <v>86.472733000000005</v>
      </c>
      <c r="T176" s="50">
        <v>86.878699999999995</v>
      </c>
      <c r="U176" s="50">
        <v>86.919257999999999</v>
      </c>
      <c r="V176" s="50">
        <v>87.424484000000007</v>
      </c>
      <c r="W176" s="50">
        <v>87.933723000000001</v>
      </c>
      <c r="X176" s="50">
        <v>88.471969999999999</v>
      </c>
      <c r="Y176" s="50">
        <v>89.046745000000001</v>
      </c>
      <c r="Z176" s="50">
        <v>89.625579999999999</v>
      </c>
      <c r="AA176" s="50">
        <v>89.774437000000006</v>
      </c>
      <c r="AB176" s="50">
        <v>89.959534000000005</v>
      </c>
      <c r="AC176" s="50">
        <v>90.142052000000007</v>
      </c>
      <c r="AD176" s="50">
        <v>90.310012999999998</v>
      </c>
      <c r="AE176" s="50">
        <v>90.523116999999999</v>
      </c>
      <c r="AF176" s="50">
        <v>90.716003000000001</v>
      </c>
      <c r="AG176" s="50">
        <v>90.938239999999993</v>
      </c>
      <c r="AH176" s="50">
        <v>91.212761</v>
      </c>
      <c r="AI176" s="50">
        <v>91.465958000000001</v>
      </c>
      <c r="AJ176" s="50">
        <v>91.749495999999994</v>
      </c>
      <c r="AK176" s="49">
        <v>5.1200000000000004E-3</v>
      </c>
    </row>
    <row r="177" spans="1:37" ht="15" customHeight="1">
      <c r="A177" s="11" t="s">
        <v>403</v>
      </c>
      <c r="B177" s="15" t="s">
        <v>296</v>
      </c>
      <c r="C177" s="50">
        <v>75.134986999999995</v>
      </c>
      <c r="D177" s="50">
        <v>76.045760999999999</v>
      </c>
      <c r="E177" s="50">
        <v>76.175811999999993</v>
      </c>
      <c r="F177" s="50">
        <v>76.177299000000005</v>
      </c>
      <c r="G177" s="50">
        <v>76.828322999999997</v>
      </c>
      <c r="H177" s="50">
        <v>77.474875999999995</v>
      </c>
      <c r="I177" s="50">
        <v>78.125907999999995</v>
      </c>
      <c r="J177" s="50">
        <v>78.776923999999994</v>
      </c>
      <c r="K177" s="50">
        <v>78.777901</v>
      </c>
      <c r="L177" s="50">
        <v>79.893371999999999</v>
      </c>
      <c r="M177" s="50">
        <v>81.009415000000004</v>
      </c>
      <c r="N177" s="50">
        <v>82.126075999999998</v>
      </c>
      <c r="O177" s="50">
        <v>83.245063999999999</v>
      </c>
      <c r="P177" s="50">
        <v>83.247787000000002</v>
      </c>
      <c r="Q177" s="50">
        <v>83.629333000000003</v>
      </c>
      <c r="R177" s="50">
        <v>84.016013999999998</v>
      </c>
      <c r="S177" s="50">
        <v>84.395920000000004</v>
      </c>
      <c r="T177" s="50">
        <v>84.792145000000005</v>
      </c>
      <c r="U177" s="50">
        <v>84.831733999999997</v>
      </c>
      <c r="V177" s="50">
        <v>85.324821</v>
      </c>
      <c r="W177" s="50">
        <v>85.821831000000003</v>
      </c>
      <c r="X177" s="50">
        <v>86.347160000000002</v>
      </c>
      <c r="Y177" s="50">
        <v>86.908126999999993</v>
      </c>
      <c r="Z177" s="50">
        <v>87.473061000000001</v>
      </c>
      <c r="AA177" s="50">
        <v>87.618331999999995</v>
      </c>
      <c r="AB177" s="50">
        <v>87.798996000000002</v>
      </c>
      <c r="AC177" s="50">
        <v>87.977126999999996</v>
      </c>
      <c r="AD177" s="50">
        <v>88.141045000000005</v>
      </c>
      <c r="AE177" s="50">
        <v>88.349045000000004</v>
      </c>
      <c r="AF177" s="50">
        <v>88.537284999999997</v>
      </c>
      <c r="AG177" s="50">
        <v>88.754188999999997</v>
      </c>
      <c r="AH177" s="50">
        <v>89.022118000000006</v>
      </c>
      <c r="AI177" s="50">
        <v>89.269233999999997</v>
      </c>
      <c r="AJ177" s="50">
        <v>89.545958999999996</v>
      </c>
      <c r="AK177" s="49">
        <v>5.1200000000000004E-3</v>
      </c>
    </row>
    <row r="178" spans="1:37" ht="15" customHeight="1">
      <c r="A178" s="11" t="s">
        <v>404</v>
      </c>
      <c r="B178" s="15" t="s">
        <v>298</v>
      </c>
      <c r="C178" s="50">
        <v>49.160015000000001</v>
      </c>
      <c r="D178" s="50">
        <v>49.755920000000003</v>
      </c>
      <c r="E178" s="50">
        <v>49.841014999999999</v>
      </c>
      <c r="F178" s="50">
        <v>49.841991</v>
      </c>
      <c r="G178" s="50">
        <v>50.267947999999997</v>
      </c>
      <c r="H178" s="50">
        <v>50.690989999999999</v>
      </c>
      <c r="I178" s="50">
        <v>51.116947000000003</v>
      </c>
      <c r="J178" s="50">
        <v>51.542895999999999</v>
      </c>
      <c r="K178" s="50">
        <v>51.543532999999996</v>
      </c>
      <c r="L178" s="50">
        <v>52.273375999999999</v>
      </c>
      <c r="M178" s="50">
        <v>53.003593000000002</v>
      </c>
      <c r="N178" s="50">
        <v>53.734211000000002</v>
      </c>
      <c r="O178" s="50">
        <v>54.466351000000003</v>
      </c>
      <c r="P178" s="50">
        <v>54.468136000000001</v>
      </c>
      <c r="Q178" s="50">
        <v>54.717773000000001</v>
      </c>
      <c r="R178" s="50">
        <v>54.970776000000001</v>
      </c>
      <c r="S178" s="50">
        <v>55.219349000000001</v>
      </c>
      <c r="T178" s="50">
        <v>55.478591999999999</v>
      </c>
      <c r="U178" s="50">
        <v>55.504489999999997</v>
      </c>
      <c r="V178" s="50">
        <v>55.827117999999999</v>
      </c>
      <c r="W178" s="50">
        <v>56.152306000000003</v>
      </c>
      <c r="X178" s="50">
        <v>56.496017000000002</v>
      </c>
      <c r="Y178" s="50">
        <v>56.863052000000003</v>
      </c>
      <c r="Z178" s="50">
        <v>57.232680999999999</v>
      </c>
      <c r="AA178" s="50">
        <v>57.327736000000002</v>
      </c>
      <c r="AB178" s="50">
        <v>57.445945999999999</v>
      </c>
      <c r="AC178" s="50">
        <v>57.562488999999999</v>
      </c>
      <c r="AD178" s="50">
        <v>57.669739</v>
      </c>
      <c r="AE178" s="50">
        <v>57.805832000000002</v>
      </c>
      <c r="AF178" s="50">
        <v>57.929001</v>
      </c>
      <c r="AG178" s="50">
        <v>58.070911000000002</v>
      </c>
      <c r="AH178" s="50">
        <v>58.246215999999997</v>
      </c>
      <c r="AI178" s="50">
        <v>58.407905999999997</v>
      </c>
      <c r="AJ178" s="50">
        <v>58.588959000000003</v>
      </c>
      <c r="AK178" s="49">
        <v>5.1200000000000004E-3</v>
      </c>
    </row>
    <row r="179" spans="1:37" ht="15" customHeight="1">
      <c r="A179" s="11" t="s">
        <v>405</v>
      </c>
      <c r="B179" s="15" t="s">
        <v>406</v>
      </c>
      <c r="C179" s="50">
        <v>72.672828999999993</v>
      </c>
      <c r="D179" s="50">
        <v>73.635513000000003</v>
      </c>
      <c r="E179" s="50">
        <v>73.842620999999994</v>
      </c>
      <c r="F179" s="50">
        <v>73.923462000000001</v>
      </c>
      <c r="G179" s="50">
        <v>74.633422999999993</v>
      </c>
      <c r="H179" s="50">
        <v>75.338631000000007</v>
      </c>
      <c r="I179" s="50">
        <v>76.047836000000004</v>
      </c>
      <c r="J179" s="50">
        <v>76.75676</v>
      </c>
      <c r="K179" s="50">
        <v>76.831406000000001</v>
      </c>
      <c r="L179" s="50">
        <v>77.992560999999995</v>
      </c>
      <c r="M179" s="50">
        <v>79.154769999999999</v>
      </c>
      <c r="N179" s="50">
        <v>80.318213999999998</v>
      </c>
      <c r="O179" s="50">
        <v>81.484336999999996</v>
      </c>
      <c r="P179" s="50">
        <v>81.557327000000001</v>
      </c>
      <c r="Q179" s="50">
        <v>82.000366</v>
      </c>
      <c r="R179" s="50">
        <v>82.447693000000001</v>
      </c>
      <c r="S179" s="50">
        <v>82.887634000000006</v>
      </c>
      <c r="T179" s="50">
        <v>83.342872999999997</v>
      </c>
      <c r="U179" s="50">
        <v>83.446601999999999</v>
      </c>
      <c r="V179" s="50">
        <v>83.995543999999995</v>
      </c>
      <c r="W179" s="50">
        <v>84.547813000000005</v>
      </c>
      <c r="X179" s="50">
        <v>85.127502000000007</v>
      </c>
      <c r="Y179" s="50">
        <v>85.741889999999998</v>
      </c>
      <c r="Z179" s="50">
        <v>86.359802000000002</v>
      </c>
      <c r="AA179" s="50">
        <v>86.557486999999995</v>
      </c>
      <c r="AB179" s="50">
        <v>86.789116000000007</v>
      </c>
      <c r="AC179" s="50">
        <v>87.017257999999998</v>
      </c>
      <c r="AD179" s="50">
        <v>87.230354000000005</v>
      </c>
      <c r="AE179" s="50">
        <v>87.486107000000004</v>
      </c>
      <c r="AF179" s="50">
        <v>87.721412999999998</v>
      </c>
      <c r="AG179" s="50">
        <v>87.984145999999996</v>
      </c>
      <c r="AH179" s="50">
        <v>88.296638000000002</v>
      </c>
      <c r="AI179" s="50">
        <v>88.587615999999997</v>
      </c>
      <c r="AJ179" s="50">
        <v>88.907043000000002</v>
      </c>
      <c r="AK179" s="49">
        <v>5.9069999999999999E-3</v>
      </c>
    </row>
    <row r="180" spans="1:37" ht="15" customHeight="1">
      <c r="B180" s="14" t="s">
        <v>407</v>
      </c>
    </row>
    <row r="181" spans="1:37" ht="15" customHeight="1">
      <c r="A181" s="11" t="s">
        <v>408</v>
      </c>
      <c r="B181" s="15" t="s">
        <v>294</v>
      </c>
      <c r="C181" s="50">
        <v>74.103470000000002</v>
      </c>
      <c r="D181" s="50">
        <v>74.376639999999995</v>
      </c>
      <c r="E181" s="50">
        <v>74.641022000000007</v>
      </c>
      <c r="F181" s="50">
        <v>74.90258</v>
      </c>
      <c r="G181" s="50">
        <v>75.153717</v>
      </c>
      <c r="H181" s="50">
        <v>75.405899000000005</v>
      </c>
      <c r="I181" s="50">
        <v>75.674721000000005</v>
      </c>
      <c r="J181" s="50">
        <v>75.952560000000005</v>
      </c>
      <c r="K181" s="50">
        <v>76.227692000000005</v>
      </c>
      <c r="L181" s="50">
        <v>76.538535999999993</v>
      </c>
      <c r="M181" s="50">
        <v>76.889747999999997</v>
      </c>
      <c r="N181" s="50">
        <v>77.273643000000007</v>
      </c>
      <c r="O181" s="50">
        <v>77.686035000000004</v>
      </c>
      <c r="P181" s="50">
        <v>78.092140000000001</v>
      </c>
      <c r="Q181" s="50">
        <v>78.501571999999996</v>
      </c>
      <c r="R181" s="50">
        <v>78.920952</v>
      </c>
      <c r="S181" s="50">
        <v>79.347054</v>
      </c>
      <c r="T181" s="50">
        <v>79.779510000000002</v>
      </c>
      <c r="U181" s="50">
        <v>80.217224000000002</v>
      </c>
      <c r="V181" s="50">
        <v>80.654410999999996</v>
      </c>
      <c r="W181" s="50">
        <v>81.104309000000001</v>
      </c>
      <c r="X181" s="50">
        <v>81.567802</v>
      </c>
      <c r="Y181" s="50">
        <v>82.045074</v>
      </c>
      <c r="Z181" s="50">
        <v>82.530777</v>
      </c>
      <c r="AA181" s="50">
        <v>83.003624000000002</v>
      </c>
      <c r="AB181" s="50">
        <v>83.462188999999995</v>
      </c>
      <c r="AC181" s="50">
        <v>83.906631000000004</v>
      </c>
      <c r="AD181" s="50">
        <v>84.330635000000001</v>
      </c>
      <c r="AE181" s="50">
        <v>84.743042000000003</v>
      </c>
      <c r="AF181" s="50">
        <v>85.138962000000006</v>
      </c>
      <c r="AG181" s="50">
        <v>85.529555999999999</v>
      </c>
      <c r="AH181" s="50">
        <v>85.913452000000007</v>
      </c>
      <c r="AI181" s="50">
        <v>86.293036999999998</v>
      </c>
      <c r="AJ181" s="50">
        <v>86.672272000000007</v>
      </c>
      <c r="AK181" s="49">
        <v>4.7920000000000003E-3</v>
      </c>
    </row>
    <row r="182" spans="1:37" ht="15" customHeight="1">
      <c r="A182" s="11" t="s">
        <v>409</v>
      </c>
      <c r="B182" s="15" t="s">
        <v>296</v>
      </c>
      <c r="C182" s="50">
        <v>71.940146999999996</v>
      </c>
      <c r="D182" s="50">
        <v>72.224174000000005</v>
      </c>
      <c r="E182" s="50">
        <v>72.539116000000007</v>
      </c>
      <c r="F182" s="50">
        <v>72.827995000000001</v>
      </c>
      <c r="G182" s="50">
        <v>73.142753999999996</v>
      </c>
      <c r="H182" s="50">
        <v>73.475173999999996</v>
      </c>
      <c r="I182" s="50">
        <v>73.767273000000003</v>
      </c>
      <c r="J182" s="50">
        <v>74.108436999999995</v>
      </c>
      <c r="K182" s="50">
        <v>74.435492999999994</v>
      </c>
      <c r="L182" s="50">
        <v>74.839118999999997</v>
      </c>
      <c r="M182" s="50">
        <v>75.222892999999999</v>
      </c>
      <c r="N182" s="50">
        <v>75.674484000000007</v>
      </c>
      <c r="O182" s="50">
        <v>76.157471000000001</v>
      </c>
      <c r="P182" s="50">
        <v>76.599693000000002</v>
      </c>
      <c r="Q182" s="50">
        <v>76.995033000000006</v>
      </c>
      <c r="R182" s="50">
        <v>77.403960999999995</v>
      </c>
      <c r="S182" s="50">
        <v>77.835257999999996</v>
      </c>
      <c r="T182" s="50">
        <v>78.218208000000004</v>
      </c>
      <c r="U182" s="50">
        <v>78.637069999999994</v>
      </c>
      <c r="V182" s="50">
        <v>79.078461000000004</v>
      </c>
      <c r="W182" s="50">
        <v>79.500641000000002</v>
      </c>
      <c r="X182" s="50">
        <v>79.910576000000006</v>
      </c>
      <c r="Y182" s="50">
        <v>80.342751000000007</v>
      </c>
      <c r="Z182" s="50">
        <v>80.775420999999994</v>
      </c>
      <c r="AA182" s="50">
        <v>81.201369999999997</v>
      </c>
      <c r="AB182" s="50">
        <v>81.656165999999999</v>
      </c>
      <c r="AC182" s="50">
        <v>82.075828999999999</v>
      </c>
      <c r="AD182" s="50">
        <v>82.487685999999997</v>
      </c>
      <c r="AE182" s="50">
        <v>82.913651000000002</v>
      </c>
      <c r="AF182" s="50">
        <v>83.371521000000001</v>
      </c>
      <c r="AG182" s="50">
        <v>83.837753000000006</v>
      </c>
      <c r="AH182" s="50">
        <v>84.327393000000001</v>
      </c>
      <c r="AI182" s="50">
        <v>84.769347999999994</v>
      </c>
      <c r="AJ182" s="50">
        <v>85.192115999999999</v>
      </c>
      <c r="AK182" s="49">
        <v>5.1739999999999998E-3</v>
      </c>
    </row>
    <row r="183" spans="1:37" ht="15" customHeight="1">
      <c r="A183" s="11" t="s">
        <v>410</v>
      </c>
      <c r="B183" s="15" t="s">
        <v>298</v>
      </c>
      <c r="C183" s="50">
        <v>48.898674</v>
      </c>
      <c r="D183" s="50">
        <v>49.028851000000003</v>
      </c>
      <c r="E183" s="50">
        <v>49.146872999999999</v>
      </c>
      <c r="F183" s="50">
        <v>49.271214000000001</v>
      </c>
      <c r="G183" s="50">
        <v>49.411406999999997</v>
      </c>
      <c r="H183" s="50">
        <v>49.570914999999999</v>
      </c>
      <c r="I183" s="50">
        <v>49.758113999999999</v>
      </c>
      <c r="J183" s="50">
        <v>49.942928000000002</v>
      </c>
      <c r="K183" s="50">
        <v>50.108376</v>
      </c>
      <c r="L183" s="50">
        <v>50.296173000000003</v>
      </c>
      <c r="M183" s="50">
        <v>50.509749999999997</v>
      </c>
      <c r="N183" s="50">
        <v>50.727631000000002</v>
      </c>
      <c r="O183" s="50">
        <v>50.961207999999999</v>
      </c>
      <c r="P183" s="50">
        <v>51.200530999999998</v>
      </c>
      <c r="Q183" s="50">
        <v>51.461486999999998</v>
      </c>
      <c r="R183" s="50">
        <v>51.740067000000003</v>
      </c>
      <c r="S183" s="50">
        <v>52.032046999999999</v>
      </c>
      <c r="T183" s="50">
        <v>52.319698000000002</v>
      </c>
      <c r="U183" s="50">
        <v>52.596255999999997</v>
      </c>
      <c r="V183" s="50">
        <v>52.881782999999999</v>
      </c>
      <c r="W183" s="50">
        <v>53.177264999999998</v>
      </c>
      <c r="X183" s="50">
        <v>53.473582999999998</v>
      </c>
      <c r="Y183" s="50">
        <v>53.780375999999997</v>
      </c>
      <c r="Z183" s="50">
        <v>54.100876</v>
      </c>
      <c r="AA183" s="50">
        <v>54.421515999999997</v>
      </c>
      <c r="AB183" s="50">
        <v>54.747345000000003</v>
      </c>
      <c r="AC183" s="50">
        <v>55.077052999999999</v>
      </c>
      <c r="AD183" s="50">
        <v>55.398071000000002</v>
      </c>
      <c r="AE183" s="50">
        <v>55.728043</v>
      </c>
      <c r="AF183" s="50">
        <v>56.056595000000002</v>
      </c>
      <c r="AG183" s="50">
        <v>56.373783000000003</v>
      </c>
      <c r="AH183" s="50">
        <v>56.730606000000002</v>
      </c>
      <c r="AI183" s="50">
        <v>57.099696999999999</v>
      </c>
      <c r="AJ183" s="50">
        <v>57.460537000000002</v>
      </c>
      <c r="AK183" s="49">
        <v>4.9709999999999997E-3</v>
      </c>
    </row>
    <row r="184" spans="1:37" ht="15" customHeight="1">
      <c r="A184" s="11" t="s">
        <v>411</v>
      </c>
      <c r="B184" s="15" t="s">
        <v>406</v>
      </c>
      <c r="C184" s="50">
        <v>68.402602999999999</v>
      </c>
      <c r="D184" s="50">
        <v>68.732192999999995</v>
      </c>
      <c r="E184" s="50">
        <v>69.062111000000002</v>
      </c>
      <c r="F184" s="50">
        <v>69.384827000000001</v>
      </c>
      <c r="G184" s="50">
        <v>69.710151999999994</v>
      </c>
      <c r="H184" s="50">
        <v>70.043471999999994</v>
      </c>
      <c r="I184" s="50">
        <v>70.380814000000001</v>
      </c>
      <c r="J184" s="50">
        <v>70.734665000000007</v>
      </c>
      <c r="K184" s="50">
        <v>71.079346000000001</v>
      </c>
      <c r="L184" s="50">
        <v>71.468315000000004</v>
      </c>
      <c r="M184" s="50">
        <v>71.879920999999996</v>
      </c>
      <c r="N184" s="50">
        <v>72.329200999999998</v>
      </c>
      <c r="O184" s="50">
        <v>72.806061</v>
      </c>
      <c r="P184" s="50">
        <v>73.269019999999998</v>
      </c>
      <c r="Q184" s="50">
        <v>73.724204999999998</v>
      </c>
      <c r="R184" s="50">
        <v>74.190994000000003</v>
      </c>
      <c r="S184" s="50">
        <v>74.669257999999999</v>
      </c>
      <c r="T184" s="50">
        <v>75.136512999999994</v>
      </c>
      <c r="U184" s="50">
        <v>75.614670000000004</v>
      </c>
      <c r="V184" s="50">
        <v>76.099602000000004</v>
      </c>
      <c r="W184" s="50">
        <v>76.587378999999999</v>
      </c>
      <c r="X184" s="50">
        <v>77.079155</v>
      </c>
      <c r="Y184" s="50">
        <v>77.586296000000004</v>
      </c>
      <c r="Z184" s="50">
        <v>78.099670000000003</v>
      </c>
      <c r="AA184" s="50">
        <v>78.597785999999999</v>
      </c>
      <c r="AB184" s="50">
        <v>79.095817999999994</v>
      </c>
      <c r="AC184" s="50">
        <v>79.574516000000003</v>
      </c>
      <c r="AD184" s="50">
        <v>80.036766</v>
      </c>
      <c r="AE184" s="50">
        <v>80.496498000000003</v>
      </c>
      <c r="AF184" s="50">
        <v>80.955223000000004</v>
      </c>
      <c r="AG184" s="50">
        <v>81.4114</v>
      </c>
      <c r="AH184" s="50">
        <v>81.874283000000005</v>
      </c>
      <c r="AI184" s="50">
        <v>82.320076</v>
      </c>
      <c r="AJ184" s="50">
        <v>82.757705999999999</v>
      </c>
      <c r="AK184" s="49">
        <v>5.8199999999999997E-3</v>
      </c>
    </row>
    <row r="186" spans="1:37" ht="15" customHeight="1">
      <c r="B186" s="14" t="s">
        <v>412</v>
      </c>
    </row>
    <row r="187" spans="1:37" ht="15" customHeight="1">
      <c r="B187" s="14" t="s">
        <v>413</v>
      </c>
    </row>
    <row r="188" spans="1:37" ht="15" customHeight="1">
      <c r="A188" s="11" t="s">
        <v>414</v>
      </c>
      <c r="B188" s="15" t="s">
        <v>206</v>
      </c>
      <c r="C188" s="16">
        <v>2501.3615719999998</v>
      </c>
      <c r="D188" s="16">
        <v>2520.9882809999999</v>
      </c>
      <c r="E188" s="16">
        <v>2558.9643550000001</v>
      </c>
      <c r="F188" s="16">
        <v>2592.0590820000002</v>
      </c>
      <c r="G188" s="16">
        <v>2617.203125</v>
      </c>
      <c r="H188" s="16">
        <v>2640.4506839999999</v>
      </c>
      <c r="I188" s="16">
        <v>2666.4155270000001</v>
      </c>
      <c r="J188" s="16">
        <v>2693.985596</v>
      </c>
      <c r="K188" s="16">
        <v>2725.3623050000001</v>
      </c>
      <c r="L188" s="16">
        <v>2756.533203</v>
      </c>
      <c r="M188" s="16">
        <v>2784.9555660000001</v>
      </c>
      <c r="N188" s="16">
        <v>2822.7116700000001</v>
      </c>
      <c r="O188" s="16">
        <v>2852.7202149999998</v>
      </c>
      <c r="P188" s="16">
        <v>2883.3496089999999</v>
      </c>
      <c r="Q188" s="16">
        <v>2915.3339839999999</v>
      </c>
      <c r="R188" s="16">
        <v>2946.6027829999998</v>
      </c>
      <c r="S188" s="16">
        <v>2977.9797359999998</v>
      </c>
      <c r="T188" s="16">
        <v>3010.7990719999998</v>
      </c>
      <c r="U188" s="16">
        <v>3042.7053219999998</v>
      </c>
      <c r="V188" s="16">
        <v>3073.7851559999999</v>
      </c>
      <c r="W188" s="16">
        <v>3105.3007809999999</v>
      </c>
      <c r="X188" s="16">
        <v>3137.5463869999999</v>
      </c>
      <c r="Y188" s="16">
        <v>3168.9265140000002</v>
      </c>
      <c r="Z188" s="16">
        <v>3200.6801759999998</v>
      </c>
      <c r="AA188" s="16">
        <v>3232.3542480000001</v>
      </c>
      <c r="AB188" s="16">
        <v>3264.3422850000002</v>
      </c>
      <c r="AC188" s="16">
        <v>3299.1091310000002</v>
      </c>
      <c r="AD188" s="16">
        <v>3334.2829590000001</v>
      </c>
      <c r="AE188" s="16">
        <v>3371.8327640000002</v>
      </c>
      <c r="AF188" s="16">
        <v>3409.2958979999999</v>
      </c>
      <c r="AG188" s="16">
        <v>3448.4309079999998</v>
      </c>
      <c r="AH188" s="16">
        <v>3487.3718260000001</v>
      </c>
      <c r="AI188" s="16">
        <v>3526.0620119999999</v>
      </c>
      <c r="AJ188" s="16">
        <v>3563.938232</v>
      </c>
      <c r="AK188" s="49">
        <v>1.0878000000000001E-2</v>
      </c>
    </row>
    <row r="189" spans="1:37" ht="15" customHeight="1">
      <c r="A189" s="11" t="s">
        <v>415</v>
      </c>
      <c r="B189" s="15" t="s">
        <v>208</v>
      </c>
      <c r="C189" s="16">
        <v>306.99826000000002</v>
      </c>
      <c r="D189" s="16">
        <v>312.398346</v>
      </c>
      <c r="E189" s="16">
        <v>316.73498499999999</v>
      </c>
      <c r="F189" s="16">
        <v>321.76828</v>
      </c>
      <c r="G189" s="16">
        <v>326.661224</v>
      </c>
      <c r="H189" s="16">
        <v>331.54806500000001</v>
      </c>
      <c r="I189" s="16">
        <v>336.61721799999998</v>
      </c>
      <c r="J189" s="16">
        <v>341.944031</v>
      </c>
      <c r="K189" s="16">
        <v>347.177795</v>
      </c>
      <c r="L189" s="16">
        <v>352.06173699999999</v>
      </c>
      <c r="M189" s="16">
        <v>357.30523699999998</v>
      </c>
      <c r="N189" s="16">
        <v>362.57074</v>
      </c>
      <c r="O189" s="16">
        <v>367.81332400000002</v>
      </c>
      <c r="P189" s="16">
        <v>373.35595699999999</v>
      </c>
      <c r="Q189" s="16">
        <v>378.95715300000001</v>
      </c>
      <c r="R189" s="16">
        <v>384.82043499999997</v>
      </c>
      <c r="S189" s="16">
        <v>391.13772599999999</v>
      </c>
      <c r="T189" s="16">
        <v>397.88363600000002</v>
      </c>
      <c r="U189" s="16">
        <v>404.70324699999998</v>
      </c>
      <c r="V189" s="16">
        <v>411.51254299999999</v>
      </c>
      <c r="W189" s="16">
        <v>418.59320100000002</v>
      </c>
      <c r="X189" s="16">
        <v>426.01409899999999</v>
      </c>
      <c r="Y189" s="16">
        <v>433.26327500000002</v>
      </c>
      <c r="Z189" s="16">
        <v>440.55630500000001</v>
      </c>
      <c r="AA189" s="16">
        <v>448.22119099999998</v>
      </c>
      <c r="AB189" s="16">
        <v>456.07611100000003</v>
      </c>
      <c r="AC189" s="16">
        <v>464.21176100000002</v>
      </c>
      <c r="AD189" s="16">
        <v>472.52578699999998</v>
      </c>
      <c r="AE189" s="16">
        <v>481.11166400000002</v>
      </c>
      <c r="AF189" s="16">
        <v>489.91342200000003</v>
      </c>
      <c r="AG189" s="16">
        <v>498.80929600000002</v>
      </c>
      <c r="AH189" s="16">
        <v>507.84970099999998</v>
      </c>
      <c r="AI189" s="16">
        <v>517.30895999999996</v>
      </c>
      <c r="AJ189" s="16">
        <v>526.93298300000004</v>
      </c>
      <c r="AK189" s="49">
        <v>1.6472000000000001E-2</v>
      </c>
    </row>
    <row r="190" spans="1:37" ht="15" customHeight="1">
      <c r="A190" s="11" t="s">
        <v>416</v>
      </c>
      <c r="B190" s="15" t="s">
        <v>210</v>
      </c>
      <c r="C190" s="16">
        <v>215.07969700000001</v>
      </c>
      <c r="D190" s="16">
        <v>221.43498199999999</v>
      </c>
      <c r="E190" s="16">
        <v>228.774216</v>
      </c>
      <c r="F190" s="16">
        <v>236.838211</v>
      </c>
      <c r="G190" s="16">
        <v>245.12910500000001</v>
      </c>
      <c r="H190" s="16">
        <v>253.78971899999999</v>
      </c>
      <c r="I190" s="16">
        <v>262.447205</v>
      </c>
      <c r="J190" s="16">
        <v>271.20471199999997</v>
      </c>
      <c r="K190" s="16">
        <v>279.51855499999999</v>
      </c>
      <c r="L190" s="16">
        <v>287.33209199999999</v>
      </c>
      <c r="M190" s="16">
        <v>295.27801499999998</v>
      </c>
      <c r="N190" s="16">
        <v>303.36364700000001</v>
      </c>
      <c r="O190" s="16">
        <v>311.631348</v>
      </c>
      <c r="P190" s="16">
        <v>320.16503899999998</v>
      </c>
      <c r="Q190" s="16">
        <v>328.99328600000001</v>
      </c>
      <c r="R190" s="16">
        <v>337.82965100000001</v>
      </c>
      <c r="S190" s="16">
        <v>347.22100799999998</v>
      </c>
      <c r="T190" s="16">
        <v>357.15185500000001</v>
      </c>
      <c r="U190" s="16">
        <v>366.98620599999998</v>
      </c>
      <c r="V190" s="16">
        <v>376.77923600000003</v>
      </c>
      <c r="W190" s="16">
        <v>386.663208</v>
      </c>
      <c r="X190" s="16">
        <v>396.85571299999998</v>
      </c>
      <c r="Y190" s="16">
        <v>406.576843</v>
      </c>
      <c r="Z190" s="16">
        <v>422.54315200000002</v>
      </c>
      <c r="AA190" s="16">
        <v>434.56622299999998</v>
      </c>
      <c r="AB190" s="16">
        <v>446.63610799999998</v>
      </c>
      <c r="AC190" s="16">
        <v>458.99438500000002</v>
      </c>
      <c r="AD190" s="16">
        <v>471.37200899999999</v>
      </c>
      <c r="AE190" s="16">
        <v>483.94982900000002</v>
      </c>
      <c r="AF190" s="16">
        <v>496.628784</v>
      </c>
      <c r="AG190" s="16">
        <v>509.046875</v>
      </c>
      <c r="AH190" s="16">
        <v>521.631348</v>
      </c>
      <c r="AI190" s="16">
        <v>534.86956799999996</v>
      </c>
      <c r="AJ190" s="16">
        <v>548.33605999999997</v>
      </c>
      <c r="AK190" s="49">
        <v>2.8740999999999999E-2</v>
      </c>
    </row>
    <row r="191" spans="1:37" ht="15" customHeight="1">
      <c r="A191" s="11" t="s">
        <v>417</v>
      </c>
      <c r="B191" s="15" t="s">
        <v>212</v>
      </c>
      <c r="C191" s="16">
        <v>548.28741500000001</v>
      </c>
      <c r="D191" s="16">
        <v>561.05444299999999</v>
      </c>
      <c r="E191" s="16">
        <v>577.34960899999999</v>
      </c>
      <c r="F191" s="16">
        <v>594.88952600000005</v>
      </c>
      <c r="G191" s="16">
        <v>611.90051300000005</v>
      </c>
      <c r="H191" s="16">
        <v>629.011841</v>
      </c>
      <c r="I191" s="16">
        <v>646.52929700000004</v>
      </c>
      <c r="J191" s="16">
        <v>664.286743</v>
      </c>
      <c r="K191" s="16">
        <v>681.90747099999999</v>
      </c>
      <c r="L191" s="16">
        <v>698.88586399999997</v>
      </c>
      <c r="M191" s="16">
        <v>715.33691399999998</v>
      </c>
      <c r="N191" s="16">
        <v>731.85290499999996</v>
      </c>
      <c r="O191" s="16">
        <v>748.68640100000005</v>
      </c>
      <c r="P191" s="16">
        <v>766.04040499999996</v>
      </c>
      <c r="Q191" s="16">
        <v>783.75439500000005</v>
      </c>
      <c r="R191" s="16">
        <v>801.45495600000004</v>
      </c>
      <c r="S191" s="16">
        <v>819.92285200000003</v>
      </c>
      <c r="T191" s="16">
        <v>839.26342799999998</v>
      </c>
      <c r="U191" s="16">
        <v>858.87658699999997</v>
      </c>
      <c r="V191" s="16">
        <v>878.97399900000005</v>
      </c>
      <c r="W191" s="16">
        <v>899.43737799999997</v>
      </c>
      <c r="X191" s="16">
        <v>920.62109399999997</v>
      </c>
      <c r="Y191" s="16">
        <v>942.10168499999997</v>
      </c>
      <c r="Z191" s="16">
        <v>963.06237799999997</v>
      </c>
      <c r="AA191" s="16">
        <v>987.32141100000001</v>
      </c>
      <c r="AB191" s="16">
        <v>1011.782104</v>
      </c>
      <c r="AC191" s="16">
        <v>1037.0048830000001</v>
      </c>
      <c r="AD191" s="16">
        <v>1063.0371090000001</v>
      </c>
      <c r="AE191" s="16">
        <v>1089.852173</v>
      </c>
      <c r="AF191" s="16">
        <v>1117.469971</v>
      </c>
      <c r="AG191" s="16">
        <v>1145.174072</v>
      </c>
      <c r="AH191" s="16">
        <v>1173.7210689999999</v>
      </c>
      <c r="AI191" s="16">
        <v>1203.7104489999999</v>
      </c>
      <c r="AJ191" s="16">
        <v>1234.487061</v>
      </c>
      <c r="AK191" s="49">
        <v>2.495E-2</v>
      </c>
    </row>
    <row r="192" spans="1:37" ht="15" customHeight="1">
      <c r="A192" s="11" t="s">
        <v>418</v>
      </c>
      <c r="B192" s="15" t="s">
        <v>214</v>
      </c>
      <c r="C192" s="16">
        <v>2803.47876</v>
      </c>
      <c r="D192" s="16">
        <v>2866.694336</v>
      </c>
      <c r="E192" s="16">
        <v>2922.6206050000001</v>
      </c>
      <c r="F192" s="16">
        <v>2976.0673830000001</v>
      </c>
      <c r="G192" s="16">
        <v>3026.9721679999998</v>
      </c>
      <c r="H192" s="16">
        <v>3078.1628420000002</v>
      </c>
      <c r="I192" s="16">
        <v>3130.133057</v>
      </c>
      <c r="J192" s="16">
        <v>3183.9946289999998</v>
      </c>
      <c r="K192" s="16">
        <v>3238.5991210000002</v>
      </c>
      <c r="L192" s="16">
        <v>3290.2148440000001</v>
      </c>
      <c r="M192" s="16">
        <v>3342.922607</v>
      </c>
      <c r="N192" s="16">
        <v>3395.1208499999998</v>
      </c>
      <c r="O192" s="16">
        <v>3446.1132809999999</v>
      </c>
      <c r="P192" s="16">
        <v>3497.8991700000001</v>
      </c>
      <c r="Q192" s="16">
        <v>3551.1125489999999</v>
      </c>
      <c r="R192" s="16">
        <v>3604.3937989999999</v>
      </c>
      <c r="S192" s="16">
        <v>3658.8928219999998</v>
      </c>
      <c r="T192" s="16">
        <v>3715.2036130000001</v>
      </c>
      <c r="U192" s="16">
        <v>3771.4096679999998</v>
      </c>
      <c r="V192" s="16">
        <v>3828.4726559999999</v>
      </c>
      <c r="W192" s="16">
        <v>3886.2299800000001</v>
      </c>
      <c r="X192" s="16">
        <v>3945.1708979999999</v>
      </c>
      <c r="Y192" s="16">
        <v>4003.0825199999999</v>
      </c>
      <c r="Z192" s="16">
        <v>4058.850586</v>
      </c>
      <c r="AA192" s="16">
        <v>4119.625</v>
      </c>
      <c r="AB192" s="16">
        <v>4181.0571289999998</v>
      </c>
      <c r="AC192" s="16">
        <v>4243.5712890000004</v>
      </c>
      <c r="AD192" s="16">
        <v>4306.9497069999998</v>
      </c>
      <c r="AE192" s="16">
        <v>4371.7246089999999</v>
      </c>
      <c r="AF192" s="16">
        <v>4438.46875</v>
      </c>
      <c r="AG192" s="16">
        <v>4507.2084960000002</v>
      </c>
      <c r="AH192" s="16">
        <v>4579.8383789999998</v>
      </c>
      <c r="AI192" s="16">
        <v>4659.4819340000004</v>
      </c>
      <c r="AJ192" s="16">
        <v>4744.0268550000001</v>
      </c>
      <c r="AK192" s="49">
        <v>1.5866000000000002E-2</v>
      </c>
    </row>
    <row r="193" spans="1:37" ht="15" customHeight="1">
      <c r="A193" s="11" t="s">
        <v>419</v>
      </c>
      <c r="B193" s="15" t="s">
        <v>216</v>
      </c>
      <c r="C193" s="16">
        <v>430.94415300000003</v>
      </c>
      <c r="D193" s="16">
        <v>442.06646699999999</v>
      </c>
      <c r="E193" s="16">
        <v>454.84670999999997</v>
      </c>
      <c r="F193" s="16">
        <v>469.46279900000002</v>
      </c>
      <c r="G193" s="16">
        <v>484.800049</v>
      </c>
      <c r="H193" s="16">
        <v>500.92379799999998</v>
      </c>
      <c r="I193" s="16">
        <v>517.88250700000003</v>
      </c>
      <c r="J193" s="16">
        <v>535.38958700000001</v>
      </c>
      <c r="K193" s="16">
        <v>553.396118</v>
      </c>
      <c r="L193" s="16">
        <v>571.469604</v>
      </c>
      <c r="M193" s="16">
        <v>589.83227499999998</v>
      </c>
      <c r="N193" s="16">
        <v>608.47436500000003</v>
      </c>
      <c r="O193" s="16">
        <v>627.62194799999997</v>
      </c>
      <c r="P193" s="16">
        <v>647.38147000000004</v>
      </c>
      <c r="Q193" s="16">
        <v>668.07714799999997</v>
      </c>
      <c r="R193" s="16">
        <v>689.08837900000003</v>
      </c>
      <c r="S193" s="16">
        <v>710.983521</v>
      </c>
      <c r="T193" s="16">
        <v>734.07080099999996</v>
      </c>
      <c r="U193" s="16">
        <v>758.02221699999996</v>
      </c>
      <c r="V193" s="16">
        <v>782.85998500000005</v>
      </c>
      <c r="W193" s="16">
        <v>808.53479000000004</v>
      </c>
      <c r="X193" s="16">
        <v>835.05602999999996</v>
      </c>
      <c r="Y193" s="16">
        <v>862.44982900000002</v>
      </c>
      <c r="Z193" s="16">
        <v>893.62463400000001</v>
      </c>
      <c r="AA193" s="16">
        <v>924.79650900000001</v>
      </c>
      <c r="AB193" s="16">
        <v>956.92382799999996</v>
      </c>
      <c r="AC193" s="16">
        <v>990.49182099999996</v>
      </c>
      <c r="AD193" s="16">
        <v>1025.5889890000001</v>
      </c>
      <c r="AE193" s="16">
        <v>1062.1479489999999</v>
      </c>
      <c r="AF193" s="16">
        <v>1100.1204829999999</v>
      </c>
      <c r="AG193" s="16">
        <v>1139.0478519999999</v>
      </c>
      <c r="AH193" s="16">
        <v>1179.564331</v>
      </c>
      <c r="AI193" s="16">
        <v>1222.1647949999999</v>
      </c>
      <c r="AJ193" s="16">
        <v>1266.6839600000001</v>
      </c>
      <c r="AK193" s="49">
        <v>3.3444000000000002E-2</v>
      </c>
    </row>
    <row r="194" spans="1:37" ht="15" customHeight="1">
      <c r="A194" s="11" t="s">
        <v>420</v>
      </c>
      <c r="B194" s="15" t="s">
        <v>218</v>
      </c>
      <c r="C194" s="16">
        <v>846.66473399999995</v>
      </c>
      <c r="D194" s="16">
        <v>867.62976100000003</v>
      </c>
      <c r="E194" s="16">
        <v>895.18261700000005</v>
      </c>
      <c r="F194" s="16">
        <v>926.42285200000003</v>
      </c>
      <c r="G194" s="16">
        <v>955.55487100000005</v>
      </c>
      <c r="H194" s="16">
        <v>983.76629600000001</v>
      </c>
      <c r="I194" s="16">
        <v>1012.714233</v>
      </c>
      <c r="J194" s="16">
        <v>1042.1669919999999</v>
      </c>
      <c r="K194" s="16">
        <v>1071.4404300000001</v>
      </c>
      <c r="L194" s="16">
        <v>1099.901611</v>
      </c>
      <c r="M194" s="16">
        <v>1130.3637699999999</v>
      </c>
      <c r="N194" s="16">
        <v>1157.8054199999999</v>
      </c>
      <c r="O194" s="16">
        <v>1186.096436</v>
      </c>
      <c r="P194" s="16">
        <v>1215.578125</v>
      </c>
      <c r="Q194" s="16">
        <v>1246.8442379999999</v>
      </c>
      <c r="R194" s="16">
        <v>1278.2749020000001</v>
      </c>
      <c r="S194" s="16">
        <v>1309.892578</v>
      </c>
      <c r="T194" s="16">
        <v>1343.2932129999999</v>
      </c>
      <c r="U194" s="16">
        <v>1377.5493160000001</v>
      </c>
      <c r="V194" s="16">
        <v>1412.49585</v>
      </c>
      <c r="W194" s="16">
        <v>1447.790039</v>
      </c>
      <c r="X194" s="16">
        <v>1482.1735839999999</v>
      </c>
      <c r="Y194" s="16">
        <v>1517.2102050000001</v>
      </c>
      <c r="Z194" s="16">
        <v>1549.4169919999999</v>
      </c>
      <c r="AA194" s="16">
        <v>1588.4243160000001</v>
      </c>
      <c r="AB194" s="16">
        <v>1628.661621</v>
      </c>
      <c r="AC194" s="16">
        <v>1668.2033690000001</v>
      </c>
      <c r="AD194" s="16">
        <v>1709.315918</v>
      </c>
      <c r="AE194" s="16">
        <v>1752.2788089999999</v>
      </c>
      <c r="AF194" s="16">
        <v>1797.088379</v>
      </c>
      <c r="AG194" s="16">
        <v>1843.0329589999999</v>
      </c>
      <c r="AH194" s="16">
        <v>1887.2143550000001</v>
      </c>
      <c r="AI194" s="16">
        <v>1933.7036129999999</v>
      </c>
      <c r="AJ194" s="16">
        <v>1982.4169919999999</v>
      </c>
      <c r="AK194" s="49">
        <v>2.6158000000000001E-2</v>
      </c>
    </row>
    <row r="195" spans="1:37" ht="15" customHeight="1">
      <c r="A195" s="11" t="s">
        <v>421</v>
      </c>
      <c r="B195" s="15" t="s">
        <v>220</v>
      </c>
      <c r="C195" s="16">
        <v>594.518372</v>
      </c>
      <c r="D195" s="16">
        <v>602.92016599999999</v>
      </c>
      <c r="E195" s="16">
        <v>611.57794200000001</v>
      </c>
      <c r="F195" s="16">
        <v>620.98602300000005</v>
      </c>
      <c r="G195" s="16">
        <v>629.04119900000001</v>
      </c>
      <c r="H195" s="16">
        <v>636.34966999999995</v>
      </c>
      <c r="I195" s="16">
        <v>643.50427200000001</v>
      </c>
      <c r="J195" s="16">
        <v>650.425476</v>
      </c>
      <c r="K195" s="16">
        <v>657.34338400000001</v>
      </c>
      <c r="L195" s="16">
        <v>664.10382100000004</v>
      </c>
      <c r="M195" s="16">
        <v>671.41711399999997</v>
      </c>
      <c r="N195" s="16">
        <v>679.07220500000005</v>
      </c>
      <c r="O195" s="16">
        <v>687.00878899999998</v>
      </c>
      <c r="P195" s="16">
        <v>696.000854</v>
      </c>
      <c r="Q195" s="16">
        <v>706.20788600000003</v>
      </c>
      <c r="R195" s="16">
        <v>717.41540499999996</v>
      </c>
      <c r="S195" s="16">
        <v>729.03125</v>
      </c>
      <c r="T195" s="16">
        <v>740.87738000000002</v>
      </c>
      <c r="U195" s="16">
        <v>752.26245100000006</v>
      </c>
      <c r="V195" s="16">
        <v>763.26330600000006</v>
      </c>
      <c r="W195" s="16">
        <v>774.41564900000003</v>
      </c>
      <c r="X195" s="16">
        <v>785.37127699999996</v>
      </c>
      <c r="Y195" s="16">
        <v>796.344604</v>
      </c>
      <c r="Z195" s="16">
        <v>800.55377199999998</v>
      </c>
      <c r="AA195" s="16">
        <v>813.31451400000003</v>
      </c>
      <c r="AB195" s="16">
        <v>826.242615</v>
      </c>
      <c r="AC195" s="16">
        <v>839.47210700000005</v>
      </c>
      <c r="AD195" s="16">
        <v>853.16632100000004</v>
      </c>
      <c r="AE195" s="16">
        <v>867.10070800000005</v>
      </c>
      <c r="AF195" s="16">
        <v>881.24511700000005</v>
      </c>
      <c r="AG195" s="16">
        <v>895.43237299999998</v>
      </c>
      <c r="AH195" s="16">
        <v>909.95165999999995</v>
      </c>
      <c r="AI195" s="16">
        <v>925.32495100000006</v>
      </c>
      <c r="AJ195" s="16">
        <v>941.78686500000003</v>
      </c>
      <c r="AK195" s="49">
        <v>1.4035000000000001E-2</v>
      </c>
    </row>
    <row r="196" spans="1:37" ht="15" customHeight="1">
      <c r="A196" s="11" t="s">
        <v>422</v>
      </c>
      <c r="B196" s="15" t="s">
        <v>222</v>
      </c>
      <c r="C196" s="16">
        <v>1641.2532960000001</v>
      </c>
      <c r="D196" s="16">
        <v>1735.1098629999999</v>
      </c>
      <c r="E196" s="16">
        <v>1830.6876219999999</v>
      </c>
      <c r="F196" s="16">
        <v>1927.724121</v>
      </c>
      <c r="G196" s="16">
        <v>2026.0986330000001</v>
      </c>
      <c r="H196" s="16">
        <v>2130.6208499999998</v>
      </c>
      <c r="I196" s="16">
        <v>2233.2697750000002</v>
      </c>
      <c r="J196" s="16">
        <v>2340.4448240000002</v>
      </c>
      <c r="K196" s="16">
        <v>2448.5439449999999</v>
      </c>
      <c r="L196" s="16">
        <v>2553.7973630000001</v>
      </c>
      <c r="M196" s="16">
        <v>2664.005615</v>
      </c>
      <c r="N196" s="16">
        <v>2780.4399410000001</v>
      </c>
      <c r="O196" s="16">
        <v>2899.2739259999998</v>
      </c>
      <c r="P196" s="16">
        <v>3019.4560550000001</v>
      </c>
      <c r="Q196" s="16">
        <v>3142.601318</v>
      </c>
      <c r="R196" s="16">
        <v>3267.0307619999999</v>
      </c>
      <c r="S196" s="16">
        <v>3398.1228030000002</v>
      </c>
      <c r="T196" s="16">
        <v>3532.9846189999998</v>
      </c>
      <c r="U196" s="16">
        <v>3669.1604000000002</v>
      </c>
      <c r="V196" s="16">
        <v>3808.007568</v>
      </c>
      <c r="W196" s="16">
        <v>3949.2407229999999</v>
      </c>
      <c r="X196" s="16">
        <v>4094.1010740000002</v>
      </c>
      <c r="Y196" s="16">
        <v>4241.9643550000001</v>
      </c>
      <c r="Z196" s="16">
        <v>4353.6484380000002</v>
      </c>
      <c r="AA196" s="16">
        <v>4499.451172</v>
      </c>
      <c r="AB196" s="16">
        <v>4649.4282229999999</v>
      </c>
      <c r="AC196" s="16">
        <v>4802.7270509999998</v>
      </c>
      <c r="AD196" s="16">
        <v>4957.6303710000002</v>
      </c>
      <c r="AE196" s="16">
        <v>5111.7314450000003</v>
      </c>
      <c r="AF196" s="16">
        <v>5267.8315430000002</v>
      </c>
      <c r="AG196" s="16">
        <v>5421.7597660000001</v>
      </c>
      <c r="AH196" s="16">
        <v>5579.2065430000002</v>
      </c>
      <c r="AI196" s="16">
        <v>5737.1601559999999</v>
      </c>
      <c r="AJ196" s="16">
        <v>5891.642578</v>
      </c>
      <c r="AK196" s="49">
        <v>3.8941000000000003E-2</v>
      </c>
    </row>
    <row r="197" spans="1:37" ht="15" customHeight="1">
      <c r="A197" s="11" t="s">
        <v>423</v>
      </c>
      <c r="B197" s="15" t="s">
        <v>224</v>
      </c>
      <c r="C197" s="16">
        <v>759.21167000000003</v>
      </c>
      <c r="D197" s="16">
        <v>772.33184800000004</v>
      </c>
      <c r="E197" s="16">
        <v>781.57067900000004</v>
      </c>
      <c r="F197" s="16">
        <v>786.94586200000003</v>
      </c>
      <c r="G197" s="16">
        <v>795.79724099999999</v>
      </c>
      <c r="H197" s="16">
        <v>803.82781999999997</v>
      </c>
      <c r="I197" s="16">
        <v>811.85626200000002</v>
      </c>
      <c r="J197" s="16">
        <v>820.24499500000002</v>
      </c>
      <c r="K197" s="16">
        <v>828.41430700000001</v>
      </c>
      <c r="L197" s="16">
        <v>835.67132600000002</v>
      </c>
      <c r="M197" s="16">
        <v>842.94769299999996</v>
      </c>
      <c r="N197" s="16">
        <v>850.32977300000005</v>
      </c>
      <c r="O197" s="16">
        <v>857.08734100000004</v>
      </c>
      <c r="P197" s="16">
        <v>862.969604</v>
      </c>
      <c r="Q197" s="16">
        <v>868.05255099999999</v>
      </c>
      <c r="R197" s="16">
        <v>872.71527100000003</v>
      </c>
      <c r="S197" s="16">
        <v>877.80835000000002</v>
      </c>
      <c r="T197" s="16">
        <v>883.76794400000006</v>
      </c>
      <c r="U197" s="16">
        <v>889.84094200000004</v>
      </c>
      <c r="V197" s="16">
        <v>895.33221400000002</v>
      </c>
      <c r="W197" s="16">
        <v>900.11144999999999</v>
      </c>
      <c r="X197" s="16">
        <v>904.60974099999999</v>
      </c>
      <c r="Y197" s="16">
        <v>908.702271</v>
      </c>
      <c r="Z197" s="16">
        <v>910.38562000000002</v>
      </c>
      <c r="AA197" s="16">
        <v>915.69512899999995</v>
      </c>
      <c r="AB197" s="16">
        <v>921.76684599999999</v>
      </c>
      <c r="AC197" s="16">
        <v>928.51953100000003</v>
      </c>
      <c r="AD197" s="16">
        <v>935.48767099999998</v>
      </c>
      <c r="AE197" s="16">
        <v>942.42047100000002</v>
      </c>
      <c r="AF197" s="16">
        <v>949.50726299999997</v>
      </c>
      <c r="AG197" s="16">
        <v>956.71099900000002</v>
      </c>
      <c r="AH197" s="16">
        <v>964.198669</v>
      </c>
      <c r="AI197" s="16">
        <v>972.56158400000004</v>
      </c>
      <c r="AJ197" s="16">
        <v>981.73742700000003</v>
      </c>
      <c r="AK197" s="49">
        <v>7.5249999999999996E-3</v>
      </c>
    </row>
    <row r="198" spans="1:37" ht="15" customHeight="1">
      <c r="A198" s="11" t="s">
        <v>424</v>
      </c>
      <c r="B198" s="15" t="s">
        <v>226</v>
      </c>
      <c r="C198" s="16">
        <v>1227.17749</v>
      </c>
      <c r="D198" s="16">
        <v>1281.091553</v>
      </c>
      <c r="E198" s="16">
        <v>1336.993774</v>
      </c>
      <c r="F198" s="16">
        <v>1394.5722659999999</v>
      </c>
      <c r="G198" s="16">
        <v>1454.5654300000001</v>
      </c>
      <c r="H198" s="16">
        <v>1518.3892820000001</v>
      </c>
      <c r="I198" s="16">
        <v>1585.948975</v>
      </c>
      <c r="J198" s="16">
        <v>1656.4652100000001</v>
      </c>
      <c r="K198" s="16">
        <v>1729.3085940000001</v>
      </c>
      <c r="L198" s="16">
        <v>1802.880981</v>
      </c>
      <c r="M198" s="16">
        <v>1879.7045900000001</v>
      </c>
      <c r="N198" s="16">
        <v>1959.598389</v>
      </c>
      <c r="O198" s="16">
        <v>2041.0585940000001</v>
      </c>
      <c r="P198" s="16">
        <v>2125.2065429999998</v>
      </c>
      <c r="Q198" s="16">
        <v>2211.9477539999998</v>
      </c>
      <c r="R198" s="16">
        <v>2300.78125</v>
      </c>
      <c r="S198" s="16">
        <v>2393.4003910000001</v>
      </c>
      <c r="T198" s="16">
        <v>2490.4875489999999</v>
      </c>
      <c r="U198" s="16">
        <v>2590.35376</v>
      </c>
      <c r="V198" s="16">
        <v>2693.2734380000002</v>
      </c>
      <c r="W198" s="16">
        <v>2799.6127929999998</v>
      </c>
      <c r="X198" s="16">
        <v>2910.3215329999998</v>
      </c>
      <c r="Y198" s="16">
        <v>3023.7204590000001</v>
      </c>
      <c r="Z198" s="16">
        <v>3168.8173830000001</v>
      </c>
      <c r="AA198" s="16">
        <v>3296.741943</v>
      </c>
      <c r="AB198" s="16">
        <v>3428.5756839999999</v>
      </c>
      <c r="AC198" s="16">
        <v>3565.923828</v>
      </c>
      <c r="AD198" s="16">
        <v>3708.4467770000001</v>
      </c>
      <c r="AE198" s="16">
        <v>3856.7751459999999</v>
      </c>
      <c r="AF198" s="16">
        <v>4009.5854490000002</v>
      </c>
      <c r="AG198" s="16">
        <v>4165.2617190000001</v>
      </c>
      <c r="AH198" s="16">
        <v>4327.1972660000001</v>
      </c>
      <c r="AI198" s="16">
        <v>4498.8623049999997</v>
      </c>
      <c r="AJ198" s="16">
        <v>4677.0117190000001</v>
      </c>
      <c r="AK198" s="49">
        <v>4.1297E-2</v>
      </c>
    </row>
    <row r="199" spans="1:37" ht="15" customHeight="1">
      <c r="A199" s="11" t="s">
        <v>425</v>
      </c>
      <c r="B199" s="15" t="s">
        <v>228</v>
      </c>
      <c r="C199" s="16">
        <v>415.37814300000002</v>
      </c>
      <c r="D199" s="16">
        <v>445.51187099999999</v>
      </c>
      <c r="E199" s="16">
        <v>475.93545499999999</v>
      </c>
      <c r="F199" s="16">
        <v>507.26873799999998</v>
      </c>
      <c r="G199" s="16">
        <v>539.29705799999999</v>
      </c>
      <c r="H199" s="16">
        <v>573.04956100000004</v>
      </c>
      <c r="I199" s="16">
        <v>609.66455099999996</v>
      </c>
      <c r="J199" s="16">
        <v>649.08807400000001</v>
      </c>
      <c r="K199" s="16">
        <v>690.69183299999997</v>
      </c>
      <c r="L199" s="16">
        <v>734.03552200000001</v>
      </c>
      <c r="M199" s="16">
        <v>779.80255099999999</v>
      </c>
      <c r="N199" s="16">
        <v>827.49530000000004</v>
      </c>
      <c r="O199" s="16">
        <v>876.76232900000002</v>
      </c>
      <c r="P199" s="16">
        <v>928.23126200000002</v>
      </c>
      <c r="Q199" s="16">
        <v>982.05456500000003</v>
      </c>
      <c r="R199" s="16">
        <v>1038.4316409999999</v>
      </c>
      <c r="S199" s="16">
        <v>1097.8149410000001</v>
      </c>
      <c r="T199" s="16">
        <v>1160.2788089999999</v>
      </c>
      <c r="U199" s="16">
        <v>1225.2810059999999</v>
      </c>
      <c r="V199" s="16">
        <v>1293.3863530000001</v>
      </c>
      <c r="W199" s="16">
        <v>1364.669312</v>
      </c>
      <c r="X199" s="16">
        <v>1439.147461</v>
      </c>
      <c r="Y199" s="16">
        <v>1516.099121</v>
      </c>
      <c r="Z199" s="16">
        <v>1608.2016599999999</v>
      </c>
      <c r="AA199" s="16">
        <v>1694.8088379999999</v>
      </c>
      <c r="AB199" s="16">
        <v>1784.740845</v>
      </c>
      <c r="AC199" s="16">
        <v>1878.809082</v>
      </c>
      <c r="AD199" s="16">
        <v>1976.769775</v>
      </c>
      <c r="AE199" s="16">
        <v>2078.9970699999999</v>
      </c>
      <c r="AF199" s="16">
        <v>2185.0280760000001</v>
      </c>
      <c r="AG199" s="16">
        <v>2294.5263669999999</v>
      </c>
      <c r="AH199" s="16">
        <v>2408.2846679999998</v>
      </c>
      <c r="AI199" s="16">
        <v>2528.1279300000001</v>
      </c>
      <c r="AJ199" s="16">
        <v>2652.9025879999999</v>
      </c>
      <c r="AK199" s="49">
        <v>5.7339000000000001E-2</v>
      </c>
    </row>
    <row r="200" spans="1:37" ht="15" customHeight="1">
      <c r="A200" s="11" t="s">
        <v>426</v>
      </c>
      <c r="B200" s="15" t="s">
        <v>230</v>
      </c>
      <c r="C200" s="16">
        <v>360.56115699999998</v>
      </c>
      <c r="D200" s="16">
        <v>370.26953099999997</v>
      </c>
      <c r="E200" s="16">
        <v>381.03747600000003</v>
      </c>
      <c r="F200" s="16">
        <v>392.83609000000001</v>
      </c>
      <c r="G200" s="16">
        <v>405.90982100000002</v>
      </c>
      <c r="H200" s="16">
        <v>419.55480999999997</v>
      </c>
      <c r="I200" s="16">
        <v>432.654877</v>
      </c>
      <c r="J200" s="16">
        <v>445.48019399999998</v>
      </c>
      <c r="K200" s="16">
        <v>458.064392</v>
      </c>
      <c r="L200" s="16">
        <v>470.27676400000001</v>
      </c>
      <c r="M200" s="16">
        <v>482.60205100000002</v>
      </c>
      <c r="N200" s="16">
        <v>495.19515999999999</v>
      </c>
      <c r="O200" s="16">
        <v>507.92611699999998</v>
      </c>
      <c r="P200" s="16">
        <v>521.01275599999997</v>
      </c>
      <c r="Q200" s="16">
        <v>534.13207999999997</v>
      </c>
      <c r="R200" s="16">
        <v>547.29180899999994</v>
      </c>
      <c r="S200" s="16">
        <v>561.24530000000004</v>
      </c>
      <c r="T200" s="16">
        <v>575.82739300000003</v>
      </c>
      <c r="U200" s="16">
        <v>590.55371100000002</v>
      </c>
      <c r="V200" s="16">
        <v>605.43951400000003</v>
      </c>
      <c r="W200" s="16">
        <v>620.74737500000003</v>
      </c>
      <c r="X200" s="16">
        <v>636.39898700000003</v>
      </c>
      <c r="Y200" s="16">
        <v>652.22479199999998</v>
      </c>
      <c r="Z200" s="16">
        <v>671.854919</v>
      </c>
      <c r="AA200" s="16">
        <v>688.99127199999998</v>
      </c>
      <c r="AB200" s="16">
        <v>706.71173099999999</v>
      </c>
      <c r="AC200" s="16">
        <v>725.07720900000004</v>
      </c>
      <c r="AD200" s="16">
        <v>744.00695800000005</v>
      </c>
      <c r="AE200" s="16">
        <v>763.41021699999999</v>
      </c>
      <c r="AF200" s="16">
        <v>783.36554000000001</v>
      </c>
      <c r="AG200" s="16">
        <v>803.47344999999996</v>
      </c>
      <c r="AH200" s="16">
        <v>823.84551999999996</v>
      </c>
      <c r="AI200" s="16">
        <v>844.58612100000005</v>
      </c>
      <c r="AJ200" s="16">
        <v>865.44146699999999</v>
      </c>
      <c r="AK200" s="49">
        <v>2.6887000000000001E-2</v>
      </c>
    </row>
    <row r="201" spans="1:37" ht="15" customHeight="1">
      <c r="A201" s="11" t="s">
        <v>427</v>
      </c>
      <c r="B201" s="15" t="s">
        <v>289</v>
      </c>
      <c r="C201" s="16">
        <v>12650.915039</v>
      </c>
      <c r="D201" s="16">
        <v>12999.501953000001</v>
      </c>
      <c r="E201" s="16">
        <v>13372.275390999999</v>
      </c>
      <c r="F201" s="16">
        <v>13747.841796999999</v>
      </c>
      <c r="G201" s="16">
        <v>14118.929688</v>
      </c>
      <c r="H201" s="16">
        <v>14499.446289</v>
      </c>
      <c r="I201" s="16">
        <v>14889.637694999999</v>
      </c>
      <c r="J201" s="16">
        <v>15295.122069999999</v>
      </c>
      <c r="K201" s="16">
        <v>15709.768555000001</v>
      </c>
      <c r="L201" s="16">
        <v>16117.164062</v>
      </c>
      <c r="M201" s="16">
        <v>16536.472656000002</v>
      </c>
      <c r="N201" s="16">
        <v>16974.03125</v>
      </c>
      <c r="O201" s="16">
        <v>17409.798827999999</v>
      </c>
      <c r="P201" s="16">
        <v>17856.648438</v>
      </c>
      <c r="Q201" s="16">
        <v>18318.070312</v>
      </c>
      <c r="R201" s="16">
        <v>18786.128906000002</v>
      </c>
      <c r="S201" s="16">
        <v>19273.455077999999</v>
      </c>
      <c r="T201" s="16">
        <v>19781.888672000001</v>
      </c>
      <c r="U201" s="16">
        <v>20297.707031000002</v>
      </c>
      <c r="V201" s="16">
        <v>20823.583984000001</v>
      </c>
      <c r="W201" s="16">
        <v>21361.349609000001</v>
      </c>
      <c r="X201" s="16">
        <v>21913.386718999998</v>
      </c>
      <c r="Y201" s="16">
        <v>22472.667968999998</v>
      </c>
      <c r="Z201" s="16">
        <v>23042.197265999999</v>
      </c>
      <c r="AA201" s="16">
        <v>23644.3125</v>
      </c>
      <c r="AB201" s="16">
        <v>24262.945312</v>
      </c>
      <c r="AC201" s="16">
        <v>24902.115234000001</v>
      </c>
      <c r="AD201" s="16">
        <v>25558.582031000002</v>
      </c>
      <c r="AE201" s="16">
        <v>26233.332031000002</v>
      </c>
      <c r="AF201" s="16">
        <v>26925.546875</v>
      </c>
      <c r="AG201" s="16">
        <v>27627.914062</v>
      </c>
      <c r="AH201" s="16">
        <v>28349.876952999999</v>
      </c>
      <c r="AI201" s="16">
        <v>29103.929688</v>
      </c>
      <c r="AJ201" s="16">
        <v>29877.34375</v>
      </c>
      <c r="AK201" s="49">
        <v>2.6346999999999999E-2</v>
      </c>
    </row>
    <row r="202" spans="1:37" ht="15" customHeight="1">
      <c r="A202" s="11" t="s">
        <v>428</v>
      </c>
      <c r="B202" s="15" t="s">
        <v>429</v>
      </c>
      <c r="C202" s="16">
        <v>22.522085000000001</v>
      </c>
      <c r="D202" s="16">
        <v>22.493759000000001</v>
      </c>
      <c r="E202" s="16">
        <v>22.470324000000002</v>
      </c>
      <c r="F202" s="16">
        <v>22.450932999999999</v>
      </c>
      <c r="G202" s="16">
        <v>22.434891</v>
      </c>
      <c r="H202" s="16">
        <v>22.421617999999999</v>
      </c>
      <c r="I202" s="16">
        <v>22.410634999999999</v>
      </c>
      <c r="J202" s="16">
        <v>22.401547999999998</v>
      </c>
      <c r="K202" s="16">
        <v>22.394031999999999</v>
      </c>
      <c r="L202" s="16">
        <v>22.387812</v>
      </c>
      <c r="M202" s="16">
        <v>22.382666</v>
      </c>
      <c r="N202" s="16">
        <v>22.378406999999999</v>
      </c>
      <c r="O202" s="16">
        <v>22.374884000000002</v>
      </c>
      <c r="P202" s="16">
        <v>22.371969</v>
      </c>
      <c r="Q202" s="16">
        <v>22.369558000000001</v>
      </c>
      <c r="R202" s="16">
        <v>22.367563000000001</v>
      </c>
      <c r="S202" s="16">
        <v>22.365911000000001</v>
      </c>
      <c r="T202" s="16">
        <v>22.364546000000001</v>
      </c>
      <c r="U202" s="16">
        <v>22.363416999999998</v>
      </c>
      <c r="V202" s="16">
        <v>22.362480000000001</v>
      </c>
      <c r="W202" s="16">
        <v>22.361708</v>
      </c>
      <c r="X202" s="16">
        <v>22.361066999999998</v>
      </c>
      <c r="Y202" s="16">
        <v>22.360537999999998</v>
      </c>
      <c r="Z202" s="16">
        <v>22.360099999999999</v>
      </c>
      <c r="AA202" s="16">
        <v>22.359736999999999</v>
      </c>
      <c r="AB202" s="16">
        <v>22.359438000000001</v>
      </c>
      <c r="AC202" s="16">
        <v>22.359190000000002</v>
      </c>
      <c r="AD202" s="16">
        <v>22.358984</v>
      </c>
      <c r="AE202" s="16">
        <v>22.358813999999999</v>
      </c>
      <c r="AF202" s="16">
        <v>22.358673</v>
      </c>
      <c r="AG202" s="16">
        <v>22.358557000000001</v>
      </c>
      <c r="AH202" s="16">
        <v>22.358460999999998</v>
      </c>
      <c r="AI202" s="16">
        <v>22.358381000000001</v>
      </c>
      <c r="AJ202" s="16">
        <v>22.358315000000001</v>
      </c>
      <c r="AK202" s="49">
        <v>-1.8900000000000001E-4</v>
      </c>
    </row>
    <row r="203" spans="1:37" ht="15" customHeight="1">
      <c r="A203" s="11" t="s">
        <v>430</v>
      </c>
      <c r="B203" s="15" t="s">
        <v>431</v>
      </c>
      <c r="C203" s="16">
        <v>411.78094499999997</v>
      </c>
      <c r="D203" s="16">
        <v>429.67706299999998</v>
      </c>
      <c r="E203" s="16">
        <v>447.25524899999999</v>
      </c>
      <c r="F203" s="16">
        <v>451.317047</v>
      </c>
      <c r="G203" s="16">
        <v>447.31091300000003</v>
      </c>
      <c r="H203" s="16">
        <v>442.75149499999998</v>
      </c>
      <c r="I203" s="16">
        <v>429.70361300000002</v>
      </c>
      <c r="J203" s="16">
        <v>421.29785199999998</v>
      </c>
      <c r="K203" s="16">
        <v>420.37631199999998</v>
      </c>
      <c r="L203" s="16">
        <v>419.68908699999997</v>
      </c>
      <c r="M203" s="16">
        <v>420.04205300000001</v>
      </c>
      <c r="N203" s="16">
        <v>422.947632</v>
      </c>
      <c r="O203" s="16">
        <v>423.71697999999998</v>
      </c>
      <c r="P203" s="16">
        <v>424.18457000000001</v>
      </c>
      <c r="Q203" s="16">
        <v>424.62884500000001</v>
      </c>
      <c r="R203" s="16">
        <v>425.051422</v>
      </c>
      <c r="S203" s="16">
        <v>425.45495599999998</v>
      </c>
      <c r="T203" s="16">
        <v>425.84115600000001</v>
      </c>
      <c r="U203" s="16">
        <v>426.212402</v>
      </c>
      <c r="V203" s="16">
        <v>426.57330300000001</v>
      </c>
      <c r="W203" s="16">
        <v>426.92501800000002</v>
      </c>
      <c r="X203" s="16">
        <v>427.267517</v>
      </c>
      <c r="Y203" s="16">
        <v>427.60040300000003</v>
      </c>
      <c r="Z203" s="16">
        <v>427.92352299999999</v>
      </c>
      <c r="AA203" s="16">
        <v>428.23648100000003</v>
      </c>
      <c r="AB203" s="16">
        <v>428.539062</v>
      </c>
      <c r="AC203" s="16">
        <v>428.83099399999998</v>
      </c>
      <c r="AD203" s="16">
        <v>429.11193800000001</v>
      </c>
      <c r="AE203" s="16">
        <v>429.38171399999999</v>
      </c>
      <c r="AF203" s="16">
        <v>429.64001500000001</v>
      </c>
      <c r="AG203" s="16">
        <v>429.88656600000002</v>
      </c>
      <c r="AH203" s="16">
        <v>430.12118500000003</v>
      </c>
      <c r="AI203" s="16">
        <v>429.90521200000001</v>
      </c>
      <c r="AJ203" s="16">
        <v>429.724152</v>
      </c>
      <c r="AK203" s="49">
        <v>3.0000000000000001E-6</v>
      </c>
    </row>
    <row r="204" spans="1:37" ht="15" customHeight="1" thickBot="1"/>
    <row r="205" spans="1:37" ht="15" customHeight="1">
      <c r="B205" s="66" t="s">
        <v>432</v>
      </c>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c r="AD205" s="67"/>
      <c r="AE205" s="67"/>
      <c r="AF205" s="67"/>
      <c r="AG205" s="67"/>
      <c r="AH205" s="67"/>
      <c r="AI205" s="67"/>
      <c r="AJ205" s="67"/>
      <c r="AK205" s="67"/>
    </row>
    <row r="206" spans="1:37" ht="15" customHeight="1">
      <c r="B206" s="19" t="s">
        <v>433</v>
      </c>
    </row>
    <row r="207" spans="1:37" ht="15" customHeight="1">
      <c r="B207" s="19" t="s">
        <v>172</v>
      </c>
    </row>
    <row r="208" spans="1:37" ht="15" customHeight="1">
      <c r="B208" s="19" t="s">
        <v>434</v>
      </c>
    </row>
    <row r="209" spans="2:2" ht="15" customHeight="1">
      <c r="B209" s="19" t="s">
        <v>435</v>
      </c>
    </row>
    <row r="210" spans="2:2" ht="15" customHeight="1">
      <c r="B210" s="19" t="s">
        <v>436</v>
      </c>
    </row>
    <row r="211" spans="2:2" ht="15" customHeight="1">
      <c r="B211" s="19" t="s">
        <v>437</v>
      </c>
    </row>
    <row r="212" spans="2:2" ht="15" customHeight="1">
      <c r="B212" s="19" t="s">
        <v>438</v>
      </c>
    </row>
    <row r="213" spans="2:2" ht="15" customHeight="1">
      <c r="B213" s="19" t="s">
        <v>439</v>
      </c>
    </row>
    <row r="214" spans="2:2" ht="15" customHeight="1">
      <c r="B214" s="19" t="s">
        <v>440</v>
      </c>
    </row>
  </sheetData>
  <mergeCells count="1">
    <mergeCell ref="B205:AK205"/>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
  <sheetViews>
    <sheetView workbookViewId="0"/>
  </sheetViews>
  <sheetFormatPr defaultColWidth="8.85546875" defaultRowHeight="15"/>
  <cols>
    <col min="1" max="1" width="33.85546875" style="58" customWidth="1"/>
  </cols>
  <sheetData>
    <row r="1" spans="1:3">
      <c r="A1" s="47" t="s">
        <v>441</v>
      </c>
      <c r="B1" s="47">
        <v>2012</v>
      </c>
      <c r="C1" s="47">
        <v>2013</v>
      </c>
    </row>
    <row r="2" spans="1:3">
      <c r="A2" s="47" t="s">
        <v>442</v>
      </c>
      <c r="B2">
        <v>21385</v>
      </c>
      <c r="C2">
        <v>20366</v>
      </c>
    </row>
    <row r="3" spans="1:3">
      <c r="A3" s="47" t="s">
        <v>443</v>
      </c>
      <c r="B3">
        <v>8454939</v>
      </c>
      <c r="C3">
        <v>8404687</v>
      </c>
    </row>
  </sheetData>
  <pageMargins left="0.7" right="0.7" top="0.75" bottom="0.75" header="0.3" footer="0.3"/>
  <pageSetup orientation="portrait" horizontalDpi="1200" verticalDpi="12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J84"/>
  <sheetViews>
    <sheetView zoomScaleNormal="100" workbookViewId="0">
      <pane xSplit="1" ySplit="2" topLeftCell="R3" activePane="bottomRight" state="frozen"/>
      <selection pane="topRight" activeCell="B1" sqref="B1"/>
      <selection pane="bottomLeft" activeCell="A3" sqref="A3"/>
      <selection pane="bottomRight" activeCell="AJ3" sqref="AJ3"/>
    </sheetView>
  </sheetViews>
  <sheetFormatPr defaultColWidth="9.140625" defaultRowHeight="12.75"/>
  <cols>
    <col min="1" max="1" width="37.7109375" style="63" customWidth="1"/>
    <col min="2" max="33" width="8.7109375" style="63" customWidth="1"/>
    <col min="34" max="43" width="9.140625" style="63" customWidth="1"/>
    <col min="44" max="16384" width="9.140625" style="63"/>
  </cols>
  <sheetData>
    <row r="1" spans="1:36" s="23" customFormat="1" ht="16.5" customHeight="1" thickBot="1">
      <c r="A1" s="70" t="s">
        <v>444</v>
      </c>
      <c r="B1" s="71"/>
      <c r="C1" s="71"/>
      <c r="D1" s="71"/>
      <c r="E1" s="71"/>
      <c r="F1" s="71"/>
      <c r="G1" s="71"/>
      <c r="H1" s="71"/>
      <c r="I1" s="71"/>
      <c r="J1" s="71"/>
      <c r="K1" s="71"/>
      <c r="L1" s="71"/>
      <c r="M1" s="71"/>
      <c r="N1" s="71"/>
      <c r="O1" s="71"/>
      <c r="P1" s="71"/>
      <c r="Q1" s="71"/>
      <c r="R1" s="71"/>
      <c r="S1" s="71"/>
      <c r="T1" s="71"/>
      <c r="U1" s="71"/>
      <c r="V1" s="71"/>
      <c r="W1" s="71"/>
      <c r="X1" s="71"/>
      <c r="Y1" s="71"/>
      <c r="Z1" s="71"/>
      <c r="AA1" s="71"/>
      <c r="AB1" s="71"/>
      <c r="AC1" s="71"/>
      <c r="AD1" s="71"/>
      <c r="AE1" s="71"/>
      <c r="AF1" s="71"/>
      <c r="AG1" s="71"/>
      <c r="AI1" s="23" t="s">
        <v>445</v>
      </c>
    </row>
    <row r="2" spans="1:36" s="65" customFormat="1" ht="16.5" customHeight="1">
      <c r="A2" s="24"/>
      <c r="B2" s="25">
        <v>1960</v>
      </c>
      <c r="C2" s="25">
        <v>1965</v>
      </c>
      <c r="D2" s="25">
        <v>1970</v>
      </c>
      <c r="E2" s="25">
        <v>1975</v>
      </c>
      <c r="F2" s="25">
        <v>1980</v>
      </c>
      <c r="G2" s="25">
        <v>1985</v>
      </c>
      <c r="H2" s="25">
        <v>1990</v>
      </c>
      <c r="I2" s="25">
        <v>1991</v>
      </c>
      <c r="J2" s="25">
        <v>1992</v>
      </c>
      <c r="K2" s="25">
        <v>1993</v>
      </c>
      <c r="L2" s="25">
        <v>1994</v>
      </c>
      <c r="M2" s="25">
        <v>1995</v>
      </c>
      <c r="N2" s="25">
        <v>1996</v>
      </c>
      <c r="O2" s="25">
        <v>1997</v>
      </c>
      <c r="P2" s="25">
        <v>1998</v>
      </c>
      <c r="Q2" s="25">
        <v>1999</v>
      </c>
      <c r="R2" s="25">
        <v>2000</v>
      </c>
      <c r="S2" s="25">
        <v>2001</v>
      </c>
      <c r="T2" s="24">
        <v>2002</v>
      </c>
      <c r="U2" s="24">
        <v>2003</v>
      </c>
      <c r="V2" s="26">
        <v>2004</v>
      </c>
      <c r="W2" s="24">
        <v>2005</v>
      </c>
      <c r="X2" s="24">
        <v>2006</v>
      </c>
      <c r="Y2" s="24">
        <v>2007</v>
      </c>
      <c r="Z2" s="24">
        <v>2008</v>
      </c>
      <c r="AA2" s="24">
        <v>2009</v>
      </c>
      <c r="AB2" s="24">
        <v>2010</v>
      </c>
      <c r="AC2" s="25">
        <v>2011</v>
      </c>
      <c r="AD2" s="25">
        <v>2012</v>
      </c>
      <c r="AE2" s="24">
        <v>2013</v>
      </c>
      <c r="AF2" s="25">
        <v>2014</v>
      </c>
      <c r="AG2" s="25">
        <v>2015</v>
      </c>
      <c r="AH2" s="25">
        <v>2016</v>
      </c>
      <c r="AI2" s="27">
        <v>2017</v>
      </c>
      <c r="AJ2" s="27">
        <v>2018</v>
      </c>
    </row>
    <row r="3" spans="1:36" ht="16.5" customHeight="1">
      <c r="A3" s="28" t="s">
        <v>446</v>
      </c>
      <c r="B3" s="29"/>
      <c r="C3" s="29"/>
      <c r="D3" s="29"/>
      <c r="E3" s="53"/>
      <c r="F3" s="53"/>
      <c r="G3" s="53"/>
      <c r="H3" s="53"/>
      <c r="I3" s="53"/>
      <c r="J3" s="53"/>
      <c r="K3" s="53"/>
      <c r="L3" s="53"/>
      <c r="M3" s="53"/>
      <c r="N3" s="53"/>
      <c r="O3" s="53"/>
      <c r="P3" s="53"/>
      <c r="Q3" s="53"/>
      <c r="R3" s="53"/>
      <c r="S3" s="29"/>
      <c r="T3" s="53"/>
      <c r="U3" s="53"/>
      <c r="V3" s="53"/>
      <c r="W3" s="53"/>
      <c r="X3" s="53"/>
      <c r="Y3" s="53"/>
      <c r="Z3" s="53"/>
      <c r="AA3" s="29"/>
      <c r="AB3" s="29"/>
      <c r="AC3" s="29"/>
      <c r="AD3" s="29"/>
      <c r="AE3" s="32"/>
      <c r="AF3" s="32"/>
      <c r="AG3" s="32"/>
      <c r="AH3" s="32"/>
    </row>
    <row r="4" spans="1:36" ht="16.5" customHeight="1">
      <c r="A4" s="30" t="s">
        <v>447</v>
      </c>
      <c r="B4" s="31">
        <v>31099</v>
      </c>
      <c r="C4" s="31">
        <v>53226</v>
      </c>
      <c r="D4" s="31">
        <v>108442</v>
      </c>
      <c r="E4" s="31">
        <v>119591.474</v>
      </c>
      <c r="F4" s="31">
        <v>190765.929</v>
      </c>
      <c r="G4" s="31">
        <v>275863.54700000002</v>
      </c>
      <c r="H4" s="31">
        <v>345872.95</v>
      </c>
      <c r="I4" s="31">
        <v>338085.364</v>
      </c>
      <c r="J4" s="31">
        <v>354764.451</v>
      </c>
      <c r="K4" s="31">
        <v>362227.03499999997</v>
      </c>
      <c r="L4" s="31">
        <v>388410.21</v>
      </c>
      <c r="M4" s="31">
        <v>403911.65600000002</v>
      </c>
      <c r="N4" s="31">
        <v>434651.68699999998</v>
      </c>
      <c r="O4" s="31">
        <v>450673.04100000003</v>
      </c>
      <c r="P4" s="31">
        <v>462753.505</v>
      </c>
      <c r="Q4" s="31">
        <v>487939.58</v>
      </c>
      <c r="R4" s="31">
        <v>515598.02299999999</v>
      </c>
      <c r="S4" s="31">
        <v>486506.04300000001</v>
      </c>
      <c r="T4" s="31">
        <v>483524.62777100003</v>
      </c>
      <c r="U4" s="31">
        <v>505601.66788299999</v>
      </c>
      <c r="V4" s="31">
        <v>558194.24092400004</v>
      </c>
      <c r="W4" s="31">
        <v>583771.28671300004</v>
      </c>
      <c r="X4" s="31">
        <v>588471.09679600003</v>
      </c>
      <c r="Y4" s="31">
        <v>607563.97572700004</v>
      </c>
      <c r="Z4" s="31">
        <v>583291.96259100002</v>
      </c>
      <c r="AA4" s="32">
        <v>551740.66534499999</v>
      </c>
      <c r="AB4" s="32">
        <v>564694.67509300006</v>
      </c>
      <c r="AC4" s="32">
        <v>575612.989375</v>
      </c>
      <c r="AD4" s="32">
        <v>580501.41025399999</v>
      </c>
      <c r="AE4" s="32">
        <v>589692.37678699999</v>
      </c>
      <c r="AF4" s="32">
        <v>607771.65507500002</v>
      </c>
      <c r="AG4" s="33">
        <v>641906</v>
      </c>
      <c r="AH4" s="33">
        <v>670437</v>
      </c>
      <c r="AI4" s="63">
        <f t="shared" ref="AI4:AJ6" si="0">TREND(AD4:AH4,$AD$2:$AH$2,$AI$2)</f>
        <v>687687.1292347014</v>
      </c>
      <c r="AJ4" s="63">
        <f t="shared" si="0"/>
        <v>717095.28716545552</v>
      </c>
    </row>
    <row r="5" spans="1:36" ht="16.5" customHeight="1">
      <c r="A5" s="34" t="s">
        <v>448</v>
      </c>
      <c r="B5" s="35">
        <f t="shared" ref="B5:AD5" si="1">SUM(B6:B13)</f>
        <v>1272078.3999999999</v>
      </c>
      <c r="C5" s="35">
        <f t="shared" si="1"/>
        <v>1555237.28</v>
      </c>
      <c r="D5" s="35">
        <f t="shared" si="1"/>
        <v>2042002.2799999998</v>
      </c>
      <c r="E5" s="35">
        <f t="shared" si="1"/>
        <v>2404954.4</v>
      </c>
      <c r="F5" s="35">
        <f t="shared" si="1"/>
        <v>2653510.21</v>
      </c>
      <c r="G5" s="35">
        <f t="shared" si="1"/>
        <v>3012952.8</v>
      </c>
      <c r="H5" s="35">
        <f t="shared" si="1"/>
        <v>3561208.56</v>
      </c>
      <c r="I5" s="35">
        <f t="shared" si="1"/>
        <v>3600322.4400000004</v>
      </c>
      <c r="J5" s="35">
        <f t="shared" si="1"/>
        <v>3697719.44</v>
      </c>
      <c r="K5" s="35">
        <f t="shared" si="1"/>
        <v>3768065.87</v>
      </c>
      <c r="L5" s="35">
        <f t="shared" si="1"/>
        <v>3837512.2399999998</v>
      </c>
      <c r="M5" s="35">
        <f t="shared" si="1"/>
        <v>3868070</v>
      </c>
      <c r="N5" s="35">
        <f t="shared" si="1"/>
        <v>3968386</v>
      </c>
      <c r="O5" s="35">
        <f t="shared" si="1"/>
        <v>4089366</v>
      </c>
      <c r="P5" s="35">
        <f t="shared" si="1"/>
        <v>4200634</v>
      </c>
      <c r="Q5" s="35">
        <f t="shared" si="1"/>
        <v>4304270</v>
      </c>
      <c r="R5" s="35">
        <f t="shared" si="1"/>
        <v>4550574.411335703</v>
      </c>
      <c r="S5" s="35">
        <f t="shared" si="1"/>
        <v>4589048.6739452155</v>
      </c>
      <c r="T5" s="35">
        <f t="shared" si="1"/>
        <v>4689938.0405192655</v>
      </c>
      <c r="U5" s="35">
        <f t="shared" si="1"/>
        <v>4740738.7675735131</v>
      </c>
      <c r="V5" s="35">
        <f t="shared" si="1"/>
        <v>4867747.968034572</v>
      </c>
      <c r="W5" s="35">
        <f t="shared" si="1"/>
        <v>4901210.7622080967</v>
      </c>
      <c r="X5" s="35">
        <f t="shared" si="1"/>
        <v>4955063.3849412333</v>
      </c>
      <c r="Y5" s="35">
        <f t="shared" si="1"/>
        <v>4981088.2827633303</v>
      </c>
      <c r="Z5" s="35">
        <f t="shared" si="1"/>
        <v>4900170.6582708284</v>
      </c>
      <c r="AA5" s="35">
        <f t="shared" si="1"/>
        <v>4241346.0069170976</v>
      </c>
      <c r="AB5" s="35">
        <f t="shared" si="1"/>
        <v>4244833.2903487347</v>
      </c>
      <c r="AC5" s="35">
        <f t="shared" si="1"/>
        <v>4230459.6708372645</v>
      </c>
      <c r="AD5" s="35">
        <f t="shared" si="1"/>
        <v>4274877.0108786002</v>
      </c>
      <c r="AE5" s="35">
        <v>4306653.2092234604</v>
      </c>
      <c r="AF5" s="35">
        <v>4371706.4749352001</v>
      </c>
      <c r="AG5" s="35">
        <v>4473336</v>
      </c>
      <c r="AH5" s="35">
        <v>4580725</v>
      </c>
      <c r="AI5" s="63">
        <f t="shared" si="0"/>
        <v>4634973.1697132587</v>
      </c>
      <c r="AJ5" s="63">
        <f t="shared" si="0"/>
        <v>4733176.3045877218</v>
      </c>
    </row>
    <row r="6" spans="1:36" ht="16.5" customHeight="1">
      <c r="A6" s="36" t="s">
        <v>449</v>
      </c>
      <c r="B6" s="32" t="s">
        <v>450</v>
      </c>
      <c r="C6" s="32" t="s">
        <v>450</v>
      </c>
      <c r="D6" s="32" t="s">
        <v>450</v>
      </c>
      <c r="E6" s="32" t="s">
        <v>450</v>
      </c>
      <c r="F6" s="32" t="s">
        <v>450</v>
      </c>
      <c r="G6" s="32" t="s">
        <v>450</v>
      </c>
      <c r="H6" s="32" t="s">
        <v>450</v>
      </c>
      <c r="I6" s="32" t="s">
        <v>450</v>
      </c>
      <c r="J6" s="32" t="s">
        <v>450</v>
      </c>
      <c r="K6" s="32" t="s">
        <v>450</v>
      </c>
      <c r="L6" s="32" t="s">
        <v>450</v>
      </c>
      <c r="M6" s="32" t="s">
        <v>450</v>
      </c>
      <c r="N6" s="32" t="s">
        <v>450</v>
      </c>
      <c r="O6" s="32" t="s">
        <v>450</v>
      </c>
      <c r="P6" s="32" t="s">
        <v>450</v>
      </c>
      <c r="Q6" s="32" t="s">
        <v>450</v>
      </c>
      <c r="R6" s="37" t="s">
        <v>450</v>
      </c>
      <c r="S6" s="37" t="s">
        <v>450</v>
      </c>
      <c r="T6" s="37" t="s">
        <v>450</v>
      </c>
      <c r="U6" s="37" t="s">
        <v>450</v>
      </c>
      <c r="V6" s="37" t="s">
        <v>450</v>
      </c>
      <c r="W6" s="37" t="s">
        <v>450</v>
      </c>
      <c r="X6" s="37" t="s">
        <v>450</v>
      </c>
      <c r="Y6" s="32">
        <v>3324976.9724416151</v>
      </c>
      <c r="Z6" s="32">
        <v>3199116.0453116009</v>
      </c>
      <c r="AA6" s="32">
        <v>2800603.381322619</v>
      </c>
      <c r="AB6" s="32">
        <v>2814539.6008469318</v>
      </c>
      <c r="AC6" s="32">
        <v>2843074.6112777242</v>
      </c>
      <c r="AD6" s="38">
        <v>2866062.4574685842</v>
      </c>
      <c r="AE6" s="38">
        <v>2882172.7915729401</v>
      </c>
      <c r="AF6" s="39">
        <v>2878905.4187674448</v>
      </c>
      <c r="AG6" s="39">
        <v>2984178</v>
      </c>
      <c r="AH6" s="39">
        <v>3045205</v>
      </c>
      <c r="AI6" s="63">
        <f t="shared" si="0"/>
        <v>3069391.8216087669</v>
      </c>
      <c r="AJ6" s="63">
        <f t="shared" si="0"/>
        <v>3134191.8987811059</v>
      </c>
    </row>
    <row r="7" spans="1:36" ht="16.5" customHeight="1">
      <c r="A7" s="40" t="s">
        <v>451</v>
      </c>
      <c r="B7" s="32">
        <v>1144673.3999999999</v>
      </c>
      <c r="C7" s="32">
        <v>1394803.28</v>
      </c>
      <c r="D7" s="32">
        <v>1750897</v>
      </c>
      <c r="E7" s="32">
        <v>1954165.5</v>
      </c>
      <c r="F7" s="32">
        <v>2011988.76</v>
      </c>
      <c r="G7" s="32">
        <v>2094620.64</v>
      </c>
      <c r="H7" s="32">
        <v>2281390.92</v>
      </c>
      <c r="I7" s="32">
        <v>2200259.7000000002</v>
      </c>
      <c r="J7" s="32">
        <v>2208226.09</v>
      </c>
      <c r="K7" s="32">
        <v>2213281.4900000002</v>
      </c>
      <c r="L7" s="32">
        <v>2249742.4</v>
      </c>
      <c r="M7" s="32">
        <v>2286887</v>
      </c>
      <c r="N7" s="32">
        <v>2337068</v>
      </c>
      <c r="O7" s="32">
        <v>2389065</v>
      </c>
      <c r="P7" s="32">
        <v>2463828</v>
      </c>
      <c r="Q7" s="32">
        <v>2494870</v>
      </c>
      <c r="R7" s="32">
        <v>3107729.4184393021</v>
      </c>
      <c r="S7" s="32">
        <v>3139120.3449245612</v>
      </c>
      <c r="T7" s="32">
        <v>3216786.1714053932</v>
      </c>
      <c r="U7" s="32">
        <v>3240359.1957990401</v>
      </c>
      <c r="V7" s="32">
        <v>3290560.3545328681</v>
      </c>
      <c r="W7" s="32">
        <v>3312355.1511198669</v>
      </c>
      <c r="X7" s="32">
        <v>3235752.3978471048</v>
      </c>
      <c r="Y7" s="32" t="s">
        <v>450</v>
      </c>
      <c r="Z7" s="32" t="s">
        <v>450</v>
      </c>
      <c r="AA7" s="32" t="s">
        <v>450</v>
      </c>
      <c r="AB7" s="32" t="s">
        <v>450</v>
      </c>
      <c r="AC7" s="32" t="s">
        <v>450</v>
      </c>
      <c r="AD7" s="32" t="s">
        <v>450</v>
      </c>
      <c r="AE7" s="32" t="s">
        <v>450</v>
      </c>
      <c r="AF7" s="32" t="s">
        <v>450</v>
      </c>
      <c r="AG7" s="32" t="s">
        <v>450</v>
      </c>
      <c r="AH7" s="32" t="s">
        <v>450</v>
      </c>
    </row>
    <row r="8" spans="1:36" ht="16.5" customHeight="1">
      <c r="A8" s="36" t="s">
        <v>452</v>
      </c>
      <c r="B8" s="31" t="s">
        <v>453</v>
      </c>
      <c r="C8" s="31" t="s">
        <v>453</v>
      </c>
      <c r="D8" s="31">
        <v>3276.9</v>
      </c>
      <c r="E8" s="31">
        <v>6191.9</v>
      </c>
      <c r="F8" s="31">
        <v>12256.8</v>
      </c>
      <c r="G8" s="31">
        <v>11811.8</v>
      </c>
      <c r="H8" s="31">
        <v>12424.1</v>
      </c>
      <c r="I8" s="31">
        <v>11656.06</v>
      </c>
      <c r="J8" s="31">
        <v>11946.25</v>
      </c>
      <c r="K8" s="31">
        <v>12184.38</v>
      </c>
      <c r="L8" s="31">
        <v>12390.4</v>
      </c>
      <c r="M8" s="31">
        <v>10777</v>
      </c>
      <c r="N8" s="31">
        <v>10912</v>
      </c>
      <c r="O8" s="31">
        <v>11089</v>
      </c>
      <c r="P8" s="31">
        <v>11311</v>
      </c>
      <c r="Q8" s="32">
        <v>11642</v>
      </c>
      <c r="R8" s="32">
        <v>15462.865940149301</v>
      </c>
      <c r="S8" s="32">
        <v>14122.993532173001</v>
      </c>
      <c r="T8" s="32">
        <v>14186.932382421701</v>
      </c>
      <c r="U8" s="32">
        <v>14457.287271927131</v>
      </c>
      <c r="V8" s="32">
        <v>19018.5494134988</v>
      </c>
      <c r="W8" s="32">
        <v>17491.706195615439</v>
      </c>
      <c r="X8" s="32">
        <v>24329.167219781139</v>
      </c>
      <c r="Y8" s="32">
        <v>27173.153303934439</v>
      </c>
      <c r="Z8" s="32">
        <v>26429.597949972129</v>
      </c>
      <c r="AA8" s="32">
        <v>22427.775946999151</v>
      </c>
      <c r="AB8" s="32">
        <v>19940.561624896221</v>
      </c>
      <c r="AC8" s="32">
        <v>19926.696602990502</v>
      </c>
      <c r="AD8" s="38">
        <v>23034.48566825629</v>
      </c>
      <c r="AE8" s="38">
        <v>21936.758607248368</v>
      </c>
      <c r="AF8" s="38">
        <v>21509.668518659531</v>
      </c>
      <c r="AG8" s="38">
        <v>21118</v>
      </c>
      <c r="AH8" s="38">
        <v>22022</v>
      </c>
      <c r="AI8" s="63">
        <f>TREND(AD8:AH8,$AD$2:$AH$2,$AI$2)</f>
        <v>21071.063575704582</v>
      </c>
      <c r="AJ8" s="63">
        <f>TREND(AE8:AI8,$AD$2:$AH$2,$AI$2)</f>
        <v>21165.780565798341</v>
      </c>
    </row>
    <row r="9" spans="1:36" ht="16.5" customHeight="1">
      <c r="A9" s="36" t="s">
        <v>454</v>
      </c>
      <c r="B9" s="32" t="s">
        <v>450</v>
      </c>
      <c r="C9" s="32" t="s">
        <v>450</v>
      </c>
      <c r="D9" s="32" t="s">
        <v>450</v>
      </c>
      <c r="E9" s="32" t="s">
        <v>450</v>
      </c>
      <c r="F9" s="32" t="s">
        <v>450</v>
      </c>
      <c r="G9" s="32" t="s">
        <v>450</v>
      </c>
      <c r="H9" s="32" t="s">
        <v>450</v>
      </c>
      <c r="I9" s="32" t="s">
        <v>450</v>
      </c>
      <c r="J9" s="32" t="s">
        <v>450</v>
      </c>
      <c r="K9" s="32" t="s">
        <v>450</v>
      </c>
      <c r="L9" s="32" t="s">
        <v>450</v>
      </c>
      <c r="M9" s="32" t="s">
        <v>450</v>
      </c>
      <c r="N9" s="32" t="s">
        <v>450</v>
      </c>
      <c r="O9" s="32" t="s">
        <v>450</v>
      </c>
      <c r="P9" s="32" t="s">
        <v>450</v>
      </c>
      <c r="Q9" s="32" t="s">
        <v>450</v>
      </c>
      <c r="R9" s="37" t="s">
        <v>450</v>
      </c>
      <c r="S9" s="37" t="s">
        <v>450</v>
      </c>
      <c r="T9" s="37" t="s">
        <v>450</v>
      </c>
      <c r="U9" s="37" t="s">
        <v>450</v>
      </c>
      <c r="V9" s="37" t="s">
        <v>450</v>
      </c>
      <c r="W9" s="37" t="s">
        <v>450</v>
      </c>
      <c r="X9" s="37" t="s">
        <v>450</v>
      </c>
      <c r="Y9" s="32">
        <v>1017007.414072871</v>
      </c>
      <c r="Z9" s="32">
        <v>1049666.515917751</v>
      </c>
      <c r="AA9" s="32">
        <v>824994.16830024554</v>
      </c>
      <c r="AB9" s="32">
        <v>831911.86597376282</v>
      </c>
      <c r="AC9" s="32">
        <v>807148.31967479293</v>
      </c>
      <c r="AD9" s="38">
        <v>803215.85137046059</v>
      </c>
      <c r="AE9" s="38">
        <v>805987.83740306878</v>
      </c>
      <c r="AF9" s="38">
        <v>852983.03366414621</v>
      </c>
      <c r="AG9" s="38">
        <v>844123</v>
      </c>
      <c r="AH9" s="38">
        <v>878994</v>
      </c>
      <c r="AI9" s="63">
        <f>TREND(AD9:AH9,$AD$2:$AH$2,$AI$2)</f>
        <v>893968.18244433403</v>
      </c>
      <c r="AJ9" s="63">
        <f>TREND(AE9:AI9,$AD$2:$AH$2,$AI$2)</f>
        <v>915802.70762781799</v>
      </c>
    </row>
    <row r="10" spans="1:36" ht="16.5" customHeight="1">
      <c r="A10" s="40" t="s">
        <v>455</v>
      </c>
      <c r="B10" s="31" t="s">
        <v>453</v>
      </c>
      <c r="C10" s="31" t="s">
        <v>453</v>
      </c>
      <c r="D10" s="31">
        <v>225613.38</v>
      </c>
      <c r="E10" s="31">
        <v>363267</v>
      </c>
      <c r="F10" s="31">
        <v>520773.65</v>
      </c>
      <c r="G10" s="31">
        <v>688091.36</v>
      </c>
      <c r="H10" s="31">
        <v>999753.54</v>
      </c>
      <c r="I10" s="31">
        <v>1116957.68</v>
      </c>
      <c r="J10" s="31">
        <v>1201667.1000000001</v>
      </c>
      <c r="K10" s="31">
        <v>1252860</v>
      </c>
      <c r="L10" s="31">
        <v>1269292.44</v>
      </c>
      <c r="M10" s="31">
        <v>1256146</v>
      </c>
      <c r="N10" s="31">
        <v>1298299</v>
      </c>
      <c r="O10" s="31">
        <v>1352675</v>
      </c>
      <c r="P10" s="31">
        <v>1380557</v>
      </c>
      <c r="Q10" s="32">
        <v>1432625</v>
      </c>
      <c r="R10" s="32">
        <v>851761.95053358725</v>
      </c>
      <c r="S10" s="32">
        <v>888134.69778220274</v>
      </c>
      <c r="T10" s="32">
        <v>900692.79297885078</v>
      </c>
      <c r="U10" s="32">
        <v>915961.78558151587</v>
      </c>
      <c r="V10" s="32">
        <v>987257.59250088199</v>
      </c>
      <c r="W10" s="32">
        <v>1007637.375907246</v>
      </c>
      <c r="X10" s="32">
        <v>1096712.167061025</v>
      </c>
      <c r="Y10" s="32" t="s">
        <v>450</v>
      </c>
      <c r="Z10" s="32" t="s">
        <v>450</v>
      </c>
      <c r="AA10" s="32" t="s">
        <v>450</v>
      </c>
      <c r="AB10" s="32" t="s">
        <v>450</v>
      </c>
      <c r="AC10" s="32" t="s">
        <v>450</v>
      </c>
      <c r="AD10" s="32" t="s">
        <v>450</v>
      </c>
      <c r="AE10" s="32" t="s">
        <v>450</v>
      </c>
      <c r="AF10" s="32" t="s">
        <v>450</v>
      </c>
      <c r="AG10" s="32" t="s">
        <v>450</v>
      </c>
      <c r="AH10" s="32" t="s">
        <v>450</v>
      </c>
    </row>
    <row r="11" spans="1:36" ht="16.5" customHeight="1">
      <c r="A11" s="30" t="s">
        <v>456</v>
      </c>
      <c r="B11" s="31">
        <v>98551</v>
      </c>
      <c r="C11" s="31">
        <v>128769</v>
      </c>
      <c r="D11" s="31">
        <v>27081</v>
      </c>
      <c r="E11" s="31">
        <v>34606</v>
      </c>
      <c r="F11" s="31">
        <v>39813</v>
      </c>
      <c r="G11" s="31">
        <v>45441</v>
      </c>
      <c r="H11" s="31">
        <v>51901</v>
      </c>
      <c r="I11" s="31">
        <v>52898</v>
      </c>
      <c r="J11" s="31">
        <v>53874</v>
      </c>
      <c r="K11" s="31">
        <v>56772</v>
      </c>
      <c r="L11" s="31">
        <v>61284</v>
      </c>
      <c r="M11" s="31">
        <v>62705</v>
      </c>
      <c r="N11" s="31">
        <v>64072</v>
      </c>
      <c r="O11" s="31">
        <v>66893</v>
      </c>
      <c r="P11" s="31">
        <v>68021</v>
      </c>
      <c r="Q11" s="32">
        <v>70304</v>
      </c>
      <c r="R11" s="32">
        <v>100485.6176630944</v>
      </c>
      <c r="S11" s="32">
        <v>103469.8198701185</v>
      </c>
      <c r="T11" s="32">
        <v>107316.8173306641</v>
      </c>
      <c r="U11" s="32">
        <v>112722.6657018261</v>
      </c>
      <c r="V11" s="32">
        <v>111237.7097200975</v>
      </c>
      <c r="W11" s="32">
        <v>109735.0950240138</v>
      </c>
      <c r="X11" s="32">
        <v>123317.5825311543</v>
      </c>
      <c r="Y11" s="32">
        <v>119978.83837834009</v>
      </c>
      <c r="Z11" s="32">
        <v>126854.6771419977</v>
      </c>
      <c r="AA11" s="32">
        <v>120206.7569128763</v>
      </c>
      <c r="AB11" s="32">
        <v>110738.2452064016</v>
      </c>
      <c r="AC11" s="32">
        <v>103803.0302729814</v>
      </c>
      <c r="AD11" s="38">
        <v>105605.2225970268</v>
      </c>
      <c r="AE11" s="39">
        <v>106581.5789048788</v>
      </c>
      <c r="AF11" s="38">
        <v>109301.40619692919</v>
      </c>
      <c r="AG11" s="38">
        <v>109597</v>
      </c>
      <c r="AH11" s="38">
        <v>113338</v>
      </c>
      <c r="AI11" s="63">
        <f t="shared" ref="AI11:AI22" si="2">TREND(AD11:AH11,$AD$2:$AH$2,$AI$2)</f>
        <v>114428.934310087</v>
      </c>
      <c r="AJ11" s="63">
        <f t="shared" ref="AJ11:AJ22" si="3">TREND(AE11:AI11,$AD$2:$AH$2,$AI$2)</f>
        <v>116568.77526642568</v>
      </c>
    </row>
    <row r="12" spans="1:36" ht="16.5" customHeight="1">
      <c r="A12" s="30" t="s">
        <v>457</v>
      </c>
      <c r="B12" s="31">
        <v>28854</v>
      </c>
      <c r="C12" s="31">
        <v>31665</v>
      </c>
      <c r="D12" s="31">
        <v>35134</v>
      </c>
      <c r="E12" s="31">
        <v>46724</v>
      </c>
      <c r="F12" s="31">
        <v>68678</v>
      </c>
      <c r="G12" s="31">
        <v>78063</v>
      </c>
      <c r="H12" s="31">
        <v>94341</v>
      </c>
      <c r="I12" s="31">
        <v>96645</v>
      </c>
      <c r="J12" s="31">
        <v>99510</v>
      </c>
      <c r="K12" s="31">
        <v>103116</v>
      </c>
      <c r="L12" s="31">
        <v>108932</v>
      </c>
      <c r="M12" s="31">
        <v>115451</v>
      </c>
      <c r="N12" s="31">
        <v>118899</v>
      </c>
      <c r="O12" s="31">
        <v>124584</v>
      </c>
      <c r="P12" s="31">
        <v>128359</v>
      </c>
      <c r="Q12" s="32">
        <v>132384</v>
      </c>
      <c r="R12" s="32">
        <v>161237.6335393647</v>
      </c>
      <c r="S12" s="32">
        <v>168969.39215705439</v>
      </c>
      <c r="T12" s="32">
        <v>168216.76129200601</v>
      </c>
      <c r="U12" s="32">
        <v>173538.81507410941</v>
      </c>
      <c r="V12" s="32">
        <v>172960.1326147606</v>
      </c>
      <c r="W12" s="32">
        <v>175127.8413861031</v>
      </c>
      <c r="X12" s="32">
        <v>177320.99547171811</v>
      </c>
      <c r="Y12" s="32">
        <v>184199.0913798917</v>
      </c>
      <c r="Z12" s="32">
        <v>183825.72418631049</v>
      </c>
      <c r="AA12" s="32">
        <v>168099.53433899101</v>
      </c>
      <c r="AB12" s="32">
        <v>175788.97173715089</v>
      </c>
      <c r="AC12" s="32">
        <v>163791.29311902041</v>
      </c>
      <c r="AD12" s="38">
        <v>163601.73110557569</v>
      </c>
      <c r="AE12" s="38">
        <v>168435.63414130089</v>
      </c>
      <c r="AF12" s="38">
        <v>169830.17838475661</v>
      </c>
      <c r="AG12" s="38">
        <v>170246</v>
      </c>
      <c r="AH12" s="38">
        <v>174557</v>
      </c>
      <c r="AI12" s="63">
        <f t="shared" si="2"/>
        <v>176450.37982059084</v>
      </c>
      <c r="AJ12" s="63">
        <f t="shared" si="3"/>
        <v>178130.73236147687</v>
      </c>
    </row>
    <row r="13" spans="1:36" ht="16.5" customHeight="1">
      <c r="A13" s="30" t="s">
        <v>458</v>
      </c>
      <c r="B13" s="31" t="s">
        <v>453</v>
      </c>
      <c r="C13" s="31" t="s">
        <v>453</v>
      </c>
      <c r="D13" s="31" t="s">
        <v>453</v>
      </c>
      <c r="E13" s="31" t="s">
        <v>453</v>
      </c>
      <c r="F13" s="31" t="s">
        <v>453</v>
      </c>
      <c r="G13" s="31">
        <v>94925</v>
      </c>
      <c r="H13" s="31">
        <v>121398</v>
      </c>
      <c r="I13" s="31">
        <v>121906</v>
      </c>
      <c r="J13" s="31">
        <v>122496</v>
      </c>
      <c r="K13" s="31">
        <v>129852</v>
      </c>
      <c r="L13" s="31">
        <v>135871</v>
      </c>
      <c r="M13" s="31">
        <v>136104</v>
      </c>
      <c r="N13" s="31">
        <v>139136</v>
      </c>
      <c r="O13" s="31">
        <v>145060</v>
      </c>
      <c r="P13" s="31">
        <v>148558</v>
      </c>
      <c r="Q13" s="32">
        <v>162445</v>
      </c>
      <c r="R13" s="32">
        <v>313896.92522020411</v>
      </c>
      <c r="S13" s="32">
        <v>275231.42567910667</v>
      </c>
      <c r="T13" s="32">
        <v>282738.56512992969</v>
      </c>
      <c r="U13" s="32">
        <v>283699.01814509422</v>
      </c>
      <c r="V13" s="32">
        <v>286713.62925246492</v>
      </c>
      <c r="W13" s="32">
        <v>278863.59257525147</v>
      </c>
      <c r="X13" s="32">
        <v>297631.07481044962</v>
      </c>
      <c r="Y13" s="32">
        <v>307752.81318667787</v>
      </c>
      <c r="Z13" s="32">
        <v>314278.09776319552</v>
      </c>
      <c r="AA13" s="32">
        <v>305014.39009536692</v>
      </c>
      <c r="AB13" s="32">
        <v>291914.04495959118</v>
      </c>
      <c r="AC13" s="32">
        <v>292715.71988975571</v>
      </c>
      <c r="AD13" s="38">
        <v>313357.26266869658</v>
      </c>
      <c r="AE13" s="38">
        <v>321538.60859402397</v>
      </c>
      <c r="AF13" s="38">
        <v>339176.76940326393</v>
      </c>
      <c r="AG13" s="38">
        <v>344073</v>
      </c>
      <c r="AH13" s="38">
        <v>346610</v>
      </c>
      <c r="AI13" s="63">
        <f t="shared" si="2"/>
        <v>359663.08795376867</v>
      </c>
      <c r="AJ13" s="63">
        <f t="shared" si="3"/>
        <v>367316.94998507947</v>
      </c>
    </row>
    <row r="14" spans="1:36" ht="16.5" customHeight="1">
      <c r="A14" s="41" t="s">
        <v>459</v>
      </c>
      <c r="B14" s="29" t="s">
        <v>453</v>
      </c>
      <c r="C14" s="29" t="s">
        <v>453</v>
      </c>
      <c r="D14" s="29" t="s">
        <v>453</v>
      </c>
      <c r="E14" s="29" t="s">
        <v>453</v>
      </c>
      <c r="F14" s="35">
        <f t="shared" ref="F14:AD14" si="4">SUM(F15:F22)</f>
        <v>39854</v>
      </c>
      <c r="G14" s="35">
        <f t="shared" si="4"/>
        <v>39581</v>
      </c>
      <c r="H14" s="35">
        <f t="shared" si="4"/>
        <v>41143</v>
      </c>
      <c r="I14" s="35">
        <f t="shared" si="4"/>
        <v>40703</v>
      </c>
      <c r="J14" s="35">
        <f t="shared" si="4"/>
        <v>40241</v>
      </c>
      <c r="K14" s="35">
        <f t="shared" si="4"/>
        <v>39384</v>
      </c>
      <c r="L14" s="35">
        <f t="shared" si="4"/>
        <v>39585</v>
      </c>
      <c r="M14" s="35">
        <f t="shared" si="4"/>
        <v>39808</v>
      </c>
      <c r="N14" s="35">
        <f t="shared" si="4"/>
        <v>38984.124199999998</v>
      </c>
      <c r="O14" s="35">
        <f t="shared" si="4"/>
        <v>40180.218951999996</v>
      </c>
      <c r="P14" s="35">
        <f t="shared" si="4"/>
        <v>41605.038687999993</v>
      </c>
      <c r="Q14" s="35">
        <f t="shared" si="4"/>
        <v>43278.862481000004</v>
      </c>
      <c r="R14" s="35">
        <f t="shared" si="4"/>
        <v>45100.241891000005</v>
      </c>
      <c r="S14" s="35">
        <f t="shared" si="4"/>
        <v>46507.533026999998</v>
      </c>
      <c r="T14" s="35">
        <f t="shared" si="4"/>
        <v>46096.088878999995</v>
      </c>
      <c r="U14" s="35">
        <f t="shared" si="4"/>
        <v>45676.831126000005</v>
      </c>
      <c r="V14" s="35">
        <f t="shared" si="4"/>
        <v>46545.783080000001</v>
      </c>
      <c r="W14" s="35">
        <f t="shared" si="4"/>
        <v>47124.653055000002</v>
      </c>
      <c r="X14" s="35">
        <f t="shared" si="4"/>
        <v>49504.172899999998</v>
      </c>
      <c r="Y14" s="35">
        <f t="shared" si="4"/>
        <v>51873.259700000002</v>
      </c>
      <c r="Z14" s="35">
        <f t="shared" si="4"/>
        <v>53712.078799999996</v>
      </c>
      <c r="AA14" s="35">
        <f t="shared" si="4"/>
        <v>53898.382540000013</v>
      </c>
      <c r="AB14" s="35">
        <f t="shared" si="4"/>
        <v>52627.181348999991</v>
      </c>
      <c r="AC14" s="35">
        <f t="shared" si="4"/>
        <v>54328.134432999992</v>
      </c>
      <c r="AD14" s="35">
        <f t="shared" si="4"/>
        <v>55169.258447999993</v>
      </c>
      <c r="AE14" s="35">
        <v>56467.102654000009</v>
      </c>
      <c r="AF14" s="35">
        <v>57012.094199999992</v>
      </c>
      <c r="AG14" s="35">
        <v>56109</v>
      </c>
      <c r="AH14" s="35">
        <v>56672</v>
      </c>
      <c r="AI14" s="63">
        <f t="shared" si="2"/>
        <v>57080.105195400014</v>
      </c>
      <c r="AJ14" s="63">
        <f t="shared" si="3"/>
        <v>56933.833674720023</v>
      </c>
    </row>
    <row r="15" spans="1:36" ht="16.5" customHeight="1">
      <c r="A15" s="30" t="s">
        <v>460</v>
      </c>
      <c r="B15" s="31" t="s">
        <v>453</v>
      </c>
      <c r="C15" s="31" t="s">
        <v>453</v>
      </c>
      <c r="D15" s="31" t="s">
        <v>453</v>
      </c>
      <c r="E15" s="31" t="s">
        <v>453</v>
      </c>
      <c r="F15" s="31">
        <v>21790</v>
      </c>
      <c r="G15" s="31">
        <v>21161</v>
      </c>
      <c r="H15" s="31">
        <v>20981</v>
      </c>
      <c r="I15" s="31">
        <v>21090</v>
      </c>
      <c r="J15" s="31">
        <v>20336</v>
      </c>
      <c r="K15" s="31">
        <v>20247</v>
      </c>
      <c r="L15" s="31">
        <v>18832</v>
      </c>
      <c r="M15" s="31">
        <v>18818</v>
      </c>
      <c r="N15" s="31">
        <v>16802.168099999999</v>
      </c>
      <c r="O15" s="31">
        <v>17509.219212</v>
      </c>
      <c r="P15" s="31">
        <v>17873.721648999999</v>
      </c>
      <c r="Q15" s="31">
        <v>18683.797939</v>
      </c>
      <c r="R15" s="31">
        <v>18807.334752999999</v>
      </c>
      <c r="S15" s="31">
        <v>19582.868181999998</v>
      </c>
      <c r="T15" s="31">
        <v>19678.689117000002</v>
      </c>
      <c r="U15" s="31">
        <v>19178.851354999999</v>
      </c>
      <c r="V15" s="31">
        <v>18920.853863</v>
      </c>
      <c r="W15" s="31">
        <v>19424.922554000001</v>
      </c>
      <c r="X15" s="31">
        <v>20390.185933000001</v>
      </c>
      <c r="Y15" s="31">
        <v>20388.053</v>
      </c>
      <c r="Z15" s="31">
        <v>21198.100299999998</v>
      </c>
      <c r="AA15" s="31">
        <v>21099.988628999999</v>
      </c>
      <c r="AB15" s="31">
        <v>20569.726839999999</v>
      </c>
      <c r="AC15" s="32">
        <v>20558.575434999999</v>
      </c>
      <c r="AD15" s="32">
        <v>21142.192439999999</v>
      </c>
      <c r="AE15" s="32">
        <v>21257.402984</v>
      </c>
      <c r="AF15" s="32">
        <v>21428.948799999998</v>
      </c>
      <c r="AG15" s="32">
        <v>20243</v>
      </c>
      <c r="AH15" s="32">
        <v>20537</v>
      </c>
      <c r="AI15" s="63">
        <f t="shared" si="2"/>
        <v>20254.27248559997</v>
      </c>
      <c r="AJ15" s="63">
        <f t="shared" si="3"/>
        <v>19874.661914879922</v>
      </c>
    </row>
    <row r="16" spans="1:36" ht="16.5" customHeight="1">
      <c r="A16" s="30" t="s">
        <v>461</v>
      </c>
      <c r="B16" s="31" t="s">
        <v>453</v>
      </c>
      <c r="C16" s="31" t="s">
        <v>453</v>
      </c>
      <c r="D16" s="31" t="s">
        <v>453</v>
      </c>
      <c r="E16" s="31" t="s">
        <v>453</v>
      </c>
      <c r="F16" s="31">
        <v>381</v>
      </c>
      <c r="G16" s="31">
        <v>350</v>
      </c>
      <c r="H16" s="31">
        <v>571</v>
      </c>
      <c r="I16" s="31">
        <v>662</v>
      </c>
      <c r="J16" s="31">
        <v>701</v>
      </c>
      <c r="K16" s="31">
        <v>705</v>
      </c>
      <c r="L16" s="31">
        <v>833</v>
      </c>
      <c r="M16" s="31">
        <v>860</v>
      </c>
      <c r="N16" s="31">
        <v>955.24509999999998</v>
      </c>
      <c r="O16" s="31">
        <v>1023.708132</v>
      </c>
      <c r="P16" s="31">
        <v>1115.35194</v>
      </c>
      <c r="Q16" s="31">
        <v>1190.168551</v>
      </c>
      <c r="R16" s="31">
        <v>1339.431795</v>
      </c>
      <c r="S16" s="31">
        <v>1427.305259</v>
      </c>
      <c r="T16" s="31">
        <v>1431.6725369999999</v>
      </c>
      <c r="U16" s="31">
        <v>1476.0326319999999</v>
      </c>
      <c r="V16" s="31">
        <v>1576.197658</v>
      </c>
      <c r="W16" s="31">
        <v>1699.5838490000001</v>
      </c>
      <c r="X16" s="31">
        <v>1865.7202</v>
      </c>
      <c r="Y16" s="31">
        <v>1930.2944</v>
      </c>
      <c r="Z16" s="31">
        <v>2081.0626000000002</v>
      </c>
      <c r="AA16" s="31">
        <v>2196.117518</v>
      </c>
      <c r="AB16" s="31">
        <v>2172.7471529999998</v>
      </c>
      <c r="AC16" s="32">
        <v>2363.430715</v>
      </c>
      <c r="AD16" s="32">
        <v>2488.8479259999999</v>
      </c>
      <c r="AE16" s="32">
        <v>2564.6256589999998</v>
      </c>
      <c r="AF16" s="32">
        <v>2674.5207999999998</v>
      </c>
      <c r="AG16" s="32">
        <v>2645</v>
      </c>
      <c r="AH16" s="32">
        <v>2775</v>
      </c>
      <c r="AI16" s="63">
        <f t="shared" si="2"/>
        <v>2825.402423699983</v>
      </c>
      <c r="AJ16" s="63">
        <f t="shared" si="3"/>
        <v>2883.5195953599759</v>
      </c>
    </row>
    <row r="17" spans="1:36" ht="16.5" customHeight="1">
      <c r="A17" s="30" t="s">
        <v>462</v>
      </c>
      <c r="B17" s="31" t="s">
        <v>453</v>
      </c>
      <c r="C17" s="31" t="s">
        <v>453</v>
      </c>
      <c r="D17" s="31" t="s">
        <v>453</v>
      </c>
      <c r="E17" s="31" t="s">
        <v>453</v>
      </c>
      <c r="F17" s="31">
        <v>10558</v>
      </c>
      <c r="G17" s="31">
        <v>10427</v>
      </c>
      <c r="H17" s="31">
        <v>11475</v>
      </c>
      <c r="I17" s="31">
        <v>10528</v>
      </c>
      <c r="J17" s="31">
        <v>10737</v>
      </c>
      <c r="K17" s="31">
        <v>10231</v>
      </c>
      <c r="L17" s="31">
        <v>10668</v>
      </c>
      <c r="M17" s="31">
        <v>10559</v>
      </c>
      <c r="N17" s="31">
        <v>11530.220300000001</v>
      </c>
      <c r="O17" s="31">
        <v>12056.0676</v>
      </c>
      <c r="P17" s="31">
        <v>12284.382321999999</v>
      </c>
      <c r="Q17" s="31">
        <v>12902.056581000001</v>
      </c>
      <c r="R17" s="31">
        <v>13843.512075000001</v>
      </c>
      <c r="S17" s="31">
        <v>14178.091571999999</v>
      </c>
      <c r="T17" s="31">
        <v>13663.224326</v>
      </c>
      <c r="U17" s="31">
        <v>13606.195594000001</v>
      </c>
      <c r="V17" s="31">
        <v>14354.281086999999</v>
      </c>
      <c r="W17" s="31">
        <v>14417.698761</v>
      </c>
      <c r="X17" s="31">
        <v>14721.465516</v>
      </c>
      <c r="Y17" s="31">
        <v>16137.9522</v>
      </c>
      <c r="Z17" s="31">
        <v>16849.9198</v>
      </c>
      <c r="AA17" s="31">
        <v>16805.109970000001</v>
      </c>
      <c r="AB17" s="31">
        <v>16406.938677999999</v>
      </c>
      <c r="AC17" s="32">
        <v>17316.613255</v>
      </c>
      <c r="AD17" s="32">
        <v>17516.432841999998</v>
      </c>
      <c r="AE17" s="32">
        <v>18004.627035000001</v>
      </c>
      <c r="AF17" s="32">
        <v>18339.048699999999</v>
      </c>
      <c r="AG17" s="32">
        <v>18400</v>
      </c>
      <c r="AH17" s="32">
        <v>18474</v>
      </c>
      <c r="AI17" s="63">
        <f t="shared" si="2"/>
        <v>18839.973899700039</v>
      </c>
      <c r="AJ17" s="63">
        <f t="shared" si="3"/>
        <v>18953.22343576001</v>
      </c>
    </row>
    <row r="18" spans="1:36" ht="16.5" customHeight="1">
      <c r="A18" s="30" t="s">
        <v>463</v>
      </c>
      <c r="B18" s="31" t="s">
        <v>453</v>
      </c>
      <c r="C18" s="31" t="s">
        <v>453</v>
      </c>
      <c r="D18" s="31" t="s">
        <v>453</v>
      </c>
      <c r="E18" s="31" t="s">
        <v>453</v>
      </c>
      <c r="F18" s="31">
        <v>219</v>
      </c>
      <c r="G18" s="31">
        <v>306</v>
      </c>
      <c r="H18" s="31">
        <v>193</v>
      </c>
      <c r="I18" s="31">
        <v>195</v>
      </c>
      <c r="J18" s="31">
        <v>199</v>
      </c>
      <c r="K18" s="31">
        <v>188</v>
      </c>
      <c r="L18" s="31">
        <v>187</v>
      </c>
      <c r="M18" s="31">
        <v>187</v>
      </c>
      <c r="N18" s="31">
        <v>184.16370000000001</v>
      </c>
      <c r="O18" s="31">
        <v>189.170345</v>
      </c>
      <c r="P18" s="31">
        <v>181.71669800000001</v>
      </c>
      <c r="Q18" s="31">
        <v>186.10567</v>
      </c>
      <c r="R18" s="31">
        <v>191.89107100000001</v>
      </c>
      <c r="S18" s="31">
        <v>186.997972</v>
      </c>
      <c r="T18" s="31">
        <v>187.793553</v>
      </c>
      <c r="U18" s="31">
        <v>176.144657</v>
      </c>
      <c r="V18" s="31">
        <v>173.214709</v>
      </c>
      <c r="W18" s="31">
        <v>172.98174700000001</v>
      </c>
      <c r="X18" s="31">
        <v>163.889129</v>
      </c>
      <c r="Y18" s="31">
        <v>155.51650000000001</v>
      </c>
      <c r="Z18" s="31">
        <v>160.68530000000001</v>
      </c>
      <c r="AA18" s="31">
        <v>168.066937</v>
      </c>
      <c r="AB18" s="31">
        <v>158.87200799999999</v>
      </c>
      <c r="AC18" s="32">
        <v>160.306691</v>
      </c>
      <c r="AD18" s="32">
        <v>161.88904700000001</v>
      </c>
      <c r="AE18" s="32">
        <v>156.31329400000001</v>
      </c>
      <c r="AF18" s="32">
        <v>157.73150000000001</v>
      </c>
      <c r="AG18" s="32">
        <v>147</v>
      </c>
      <c r="AH18" s="32">
        <v>155</v>
      </c>
      <c r="AI18" s="63">
        <f t="shared" si="2"/>
        <v>148.65935179999906</v>
      </c>
      <c r="AJ18" s="63">
        <f t="shared" si="3"/>
        <v>147.52901383999915</v>
      </c>
    </row>
    <row r="19" spans="1:36" ht="16.5" customHeight="1">
      <c r="A19" s="30" t="s">
        <v>464</v>
      </c>
      <c r="B19" s="31">
        <v>4197</v>
      </c>
      <c r="C19" s="31">
        <v>4128</v>
      </c>
      <c r="D19" s="31">
        <v>4592</v>
      </c>
      <c r="E19" s="31">
        <v>4513</v>
      </c>
      <c r="F19" s="31">
        <v>6516</v>
      </c>
      <c r="G19" s="31">
        <v>6534</v>
      </c>
      <c r="H19" s="31">
        <v>7082</v>
      </c>
      <c r="I19" s="31">
        <v>7344</v>
      </c>
      <c r="J19" s="31">
        <v>7320</v>
      </c>
      <c r="K19" s="31">
        <v>6940</v>
      </c>
      <c r="L19" s="31">
        <v>7996</v>
      </c>
      <c r="M19" s="31">
        <v>8244</v>
      </c>
      <c r="N19" s="31">
        <v>8350.4012999999995</v>
      </c>
      <c r="O19" s="31">
        <v>8037.4858980000008</v>
      </c>
      <c r="P19" s="31">
        <v>8702.2589120000011</v>
      </c>
      <c r="Q19" s="31">
        <v>8764.0169889999997</v>
      </c>
      <c r="R19" s="31">
        <v>9399.8729629999998</v>
      </c>
      <c r="S19" s="31">
        <v>9543.5642550000011</v>
      </c>
      <c r="T19" s="31">
        <v>9499.8287029999992</v>
      </c>
      <c r="U19" s="31">
        <v>9555.383124</v>
      </c>
      <c r="V19" s="31">
        <v>9715.2788890000011</v>
      </c>
      <c r="W19" s="31">
        <v>9470.1332469999998</v>
      </c>
      <c r="X19" s="31">
        <v>10358.926487000001</v>
      </c>
      <c r="Y19" s="31">
        <v>11136.821900000001</v>
      </c>
      <c r="Z19" s="31">
        <v>11031.9995</v>
      </c>
      <c r="AA19" s="31">
        <v>11129.418953</v>
      </c>
      <c r="AB19" s="31">
        <v>10773.7353</v>
      </c>
      <c r="AC19" s="32">
        <v>11314.228574000001</v>
      </c>
      <c r="AD19" s="32">
        <v>11120.63185</v>
      </c>
      <c r="AE19" s="32">
        <v>11735.558829</v>
      </c>
      <c r="AF19" s="32">
        <v>11599.8469</v>
      </c>
      <c r="AG19" s="32">
        <v>11759</v>
      </c>
      <c r="AH19" s="32">
        <v>11840</v>
      </c>
      <c r="AI19" s="63">
        <f t="shared" si="2"/>
        <v>12049.660757100035</v>
      </c>
      <c r="AJ19" s="63">
        <f t="shared" si="3"/>
        <v>12057.320384080056</v>
      </c>
    </row>
    <row r="20" spans="1:36" ht="16.5" customHeight="1">
      <c r="A20" s="36" t="s">
        <v>465</v>
      </c>
      <c r="B20" s="31" t="s">
        <v>453</v>
      </c>
      <c r="C20" s="31" t="s">
        <v>453</v>
      </c>
      <c r="D20" s="31" t="s">
        <v>453</v>
      </c>
      <c r="E20" s="31" t="s">
        <v>453</v>
      </c>
      <c r="F20" s="31" t="s">
        <v>453</v>
      </c>
      <c r="G20" s="31">
        <v>364</v>
      </c>
      <c r="H20" s="31">
        <v>431</v>
      </c>
      <c r="I20" s="31">
        <v>454</v>
      </c>
      <c r="J20" s="31">
        <v>495</v>
      </c>
      <c r="K20" s="31">
        <v>562</v>
      </c>
      <c r="L20" s="31">
        <v>577</v>
      </c>
      <c r="M20" s="31">
        <v>607</v>
      </c>
      <c r="N20" s="31">
        <v>390.9409</v>
      </c>
      <c r="O20" s="31">
        <v>531.07757100000003</v>
      </c>
      <c r="P20" s="31">
        <v>513.41098099999999</v>
      </c>
      <c r="Q20" s="31">
        <v>558.98629999999991</v>
      </c>
      <c r="R20" s="31">
        <v>587.65657799999997</v>
      </c>
      <c r="S20" s="31">
        <v>625.77712400000007</v>
      </c>
      <c r="T20" s="31">
        <v>650.98968500000001</v>
      </c>
      <c r="U20" s="31">
        <v>688.58305900000005</v>
      </c>
      <c r="V20" s="31">
        <v>703.84377199999994</v>
      </c>
      <c r="W20" s="31">
        <v>738.47902800000008</v>
      </c>
      <c r="X20" s="31">
        <v>753.30440099999998</v>
      </c>
      <c r="Y20" s="31">
        <v>777.72930000000008</v>
      </c>
      <c r="Z20" s="31">
        <v>843.92600000000004</v>
      </c>
      <c r="AA20" s="31">
        <v>881.04851499999995</v>
      </c>
      <c r="AB20" s="31">
        <v>841.18544899999995</v>
      </c>
      <c r="AC20" s="32">
        <v>846.28385000000003</v>
      </c>
      <c r="AD20" s="32">
        <v>851.33871699999997</v>
      </c>
      <c r="AE20" s="32">
        <v>851.65238199999999</v>
      </c>
      <c r="AF20" s="32">
        <v>863.76990000000001</v>
      </c>
      <c r="AG20" s="32">
        <v>876</v>
      </c>
      <c r="AH20" s="32">
        <v>870</v>
      </c>
      <c r="AI20" s="63">
        <f t="shared" si="2"/>
        <v>881.0532549999989</v>
      </c>
      <c r="AJ20" s="63">
        <f t="shared" si="3"/>
        <v>888.00466120000056</v>
      </c>
    </row>
    <row r="21" spans="1:36" ht="16.5" customHeight="1">
      <c r="A21" s="30" t="s">
        <v>466</v>
      </c>
      <c r="B21" s="31" t="s">
        <v>453</v>
      </c>
      <c r="C21" s="31" t="s">
        <v>453</v>
      </c>
      <c r="D21" s="31" t="s">
        <v>453</v>
      </c>
      <c r="E21" s="31" t="s">
        <v>453</v>
      </c>
      <c r="F21" s="31" t="s">
        <v>453</v>
      </c>
      <c r="G21" s="31" t="s">
        <v>453</v>
      </c>
      <c r="H21" s="31">
        <v>286</v>
      </c>
      <c r="I21" s="31">
        <v>282</v>
      </c>
      <c r="J21" s="31">
        <v>271</v>
      </c>
      <c r="K21" s="31">
        <v>260</v>
      </c>
      <c r="L21" s="31">
        <v>260</v>
      </c>
      <c r="M21" s="31">
        <v>260</v>
      </c>
      <c r="N21" s="31">
        <v>255.38839999999999</v>
      </c>
      <c r="O21" s="31">
        <v>254.21924200000001</v>
      </c>
      <c r="P21" s="31">
        <v>280.125878</v>
      </c>
      <c r="Q21" s="31">
        <v>294.71404899999999</v>
      </c>
      <c r="R21" s="31">
        <v>298.132858</v>
      </c>
      <c r="S21" s="31">
        <v>295.33117600000003</v>
      </c>
      <c r="T21" s="31">
        <v>301.363563</v>
      </c>
      <c r="U21" s="31">
        <v>366.84362800000002</v>
      </c>
      <c r="V21" s="31">
        <v>356.984306</v>
      </c>
      <c r="W21" s="31">
        <v>359.19848400000001</v>
      </c>
      <c r="X21" s="31">
        <v>359.85686900000002</v>
      </c>
      <c r="Y21" s="31">
        <v>380.78190000000001</v>
      </c>
      <c r="Z21" s="31">
        <v>390.4581</v>
      </c>
      <c r="AA21" s="31">
        <v>364.67172900000003</v>
      </c>
      <c r="AB21" s="31">
        <v>389.20500600000003</v>
      </c>
      <c r="AC21" s="32">
        <v>389.38419099999999</v>
      </c>
      <c r="AD21" s="32">
        <v>402.115701</v>
      </c>
      <c r="AE21" s="32">
        <v>402.30593399999998</v>
      </c>
      <c r="AF21" s="32">
        <v>414.20960000000002</v>
      </c>
      <c r="AG21" s="32">
        <v>492</v>
      </c>
      <c r="AH21" s="32">
        <v>493</v>
      </c>
      <c r="AI21" s="63">
        <f t="shared" si="2"/>
        <v>522.16504619999614</v>
      </c>
      <c r="AJ21" s="63">
        <f t="shared" si="3"/>
        <v>560.2887033599909</v>
      </c>
    </row>
    <row r="22" spans="1:36" ht="16.5" customHeight="1">
      <c r="A22" s="30" t="s">
        <v>467</v>
      </c>
      <c r="B22" s="31" t="s">
        <v>453</v>
      </c>
      <c r="C22" s="31" t="s">
        <v>453</v>
      </c>
      <c r="D22" s="31" t="s">
        <v>453</v>
      </c>
      <c r="E22" s="31" t="s">
        <v>453</v>
      </c>
      <c r="F22" s="31">
        <v>390</v>
      </c>
      <c r="G22" s="31">
        <v>439</v>
      </c>
      <c r="H22" s="31">
        <v>124</v>
      </c>
      <c r="I22" s="31">
        <v>148</v>
      </c>
      <c r="J22" s="31">
        <v>182</v>
      </c>
      <c r="K22" s="31">
        <v>251</v>
      </c>
      <c r="L22" s="31">
        <v>232</v>
      </c>
      <c r="M22" s="31">
        <v>273</v>
      </c>
      <c r="N22" s="31">
        <v>515.5963999999949</v>
      </c>
      <c r="O22" s="31">
        <v>579.27095199999894</v>
      </c>
      <c r="P22" s="31">
        <v>654.07030799999484</v>
      </c>
      <c r="Q22" s="31">
        <v>699.01640200000111</v>
      </c>
      <c r="R22" s="31">
        <v>632.40979800000787</v>
      </c>
      <c r="S22" s="31">
        <v>667.59748699999909</v>
      </c>
      <c r="T22" s="31">
        <v>682.52739499999007</v>
      </c>
      <c r="U22" s="31">
        <v>628.79707700001018</v>
      </c>
      <c r="V22" s="31">
        <v>745.12879600000451</v>
      </c>
      <c r="W22" s="31">
        <v>841.65538500000548</v>
      </c>
      <c r="X22" s="31">
        <v>890.82436499999312</v>
      </c>
      <c r="Y22" s="31">
        <v>966.1105000000025</v>
      </c>
      <c r="Z22" s="31">
        <v>1155.9272000000001</v>
      </c>
      <c r="AA22" s="31">
        <v>1253.9602890000001</v>
      </c>
      <c r="AB22" s="31">
        <v>1314.7709150000001</v>
      </c>
      <c r="AC22" s="32">
        <v>1379.3117219999999</v>
      </c>
      <c r="AD22" s="32">
        <v>1485.809925</v>
      </c>
      <c r="AE22" s="32">
        <v>1494.6165370000001</v>
      </c>
      <c r="AF22" s="32">
        <v>1534.018</v>
      </c>
      <c r="AG22" s="32">
        <v>1546</v>
      </c>
      <c r="AH22" s="32">
        <v>1529</v>
      </c>
      <c r="AI22" s="63">
        <f t="shared" si="2"/>
        <v>1559.2179762999986</v>
      </c>
      <c r="AJ22" s="63">
        <f t="shared" si="3"/>
        <v>1569.8259662399978</v>
      </c>
    </row>
    <row r="23" spans="1:36" ht="16.5" customHeight="1">
      <c r="A23" s="28" t="s">
        <v>468</v>
      </c>
      <c r="B23" s="31"/>
      <c r="C23" s="31"/>
      <c r="D23" s="31"/>
      <c r="E23" s="31"/>
      <c r="F23" s="31"/>
      <c r="G23" s="31"/>
      <c r="H23" s="31"/>
      <c r="I23" s="31"/>
      <c r="J23" s="31"/>
      <c r="K23" s="31"/>
      <c r="L23" s="31"/>
      <c r="M23" s="31"/>
      <c r="N23" s="31"/>
      <c r="O23" s="31"/>
      <c r="P23" s="31"/>
      <c r="Q23" s="32"/>
      <c r="R23" s="32"/>
      <c r="S23" s="32"/>
      <c r="T23" s="32"/>
      <c r="U23" s="32"/>
      <c r="V23" s="32"/>
      <c r="W23" s="32"/>
      <c r="X23" s="32"/>
      <c r="Y23" s="32"/>
      <c r="Z23" s="32"/>
      <c r="AA23" s="32"/>
      <c r="AB23" s="32"/>
      <c r="AC23" s="32"/>
      <c r="AD23" s="32"/>
      <c r="AE23" s="32"/>
      <c r="AF23" s="32"/>
      <c r="AG23" s="32"/>
      <c r="AH23" s="32"/>
    </row>
    <row r="24" spans="1:36" ht="16.5" customHeight="1">
      <c r="A24" s="36" t="s">
        <v>469</v>
      </c>
      <c r="B24" s="31">
        <v>17064</v>
      </c>
      <c r="C24" s="31">
        <v>13260</v>
      </c>
      <c r="D24" s="31">
        <v>6179</v>
      </c>
      <c r="E24" s="31">
        <v>3931</v>
      </c>
      <c r="F24" s="31">
        <v>4503</v>
      </c>
      <c r="G24" s="31">
        <v>4825</v>
      </c>
      <c r="H24" s="31">
        <v>6057</v>
      </c>
      <c r="I24" s="31">
        <v>6273</v>
      </c>
      <c r="J24" s="31">
        <v>6091</v>
      </c>
      <c r="K24" s="31">
        <v>6199</v>
      </c>
      <c r="L24" s="31">
        <v>5921</v>
      </c>
      <c r="M24" s="31">
        <v>5545</v>
      </c>
      <c r="N24" s="31">
        <v>5050</v>
      </c>
      <c r="O24" s="31">
        <v>5166</v>
      </c>
      <c r="P24" s="31">
        <v>5304</v>
      </c>
      <c r="Q24" s="32">
        <v>5330</v>
      </c>
      <c r="R24" s="42">
        <v>5573.9916949999997</v>
      </c>
      <c r="S24" s="42">
        <v>5570.5677539999997</v>
      </c>
      <c r="T24" s="42">
        <v>5337.8184959999999</v>
      </c>
      <c r="U24" s="32">
        <v>5679.9327190000004</v>
      </c>
      <c r="V24" s="32">
        <v>5510.8824969999996</v>
      </c>
      <c r="W24" s="32">
        <v>5381.3696630000004</v>
      </c>
      <c r="X24" s="32">
        <v>5409.8024230000001</v>
      </c>
      <c r="Y24" s="32">
        <v>5784.2503559999996</v>
      </c>
      <c r="Z24" s="31">
        <v>6178.5061949999999</v>
      </c>
      <c r="AA24" s="31">
        <v>5914.0960670000004</v>
      </c>
      <c r="AB24" s="31">
        <v>6419.7054660000003</v>
      </c>
      <c r="AC24" s="32">
        <v>6567.8390909999998</v>
      </c>
      <c r="AD24" s="32">
        <v>6752.432476</v>
      </c>
      <c r="AE24" s="32">
        <v>7283.1049199999998</v>
      </c>
      <c r="AF24" s="32">
        <v>6674.6818009999997</v>
      </c>
      <c r="AG24" s="32">
        <v>6536</v>
      </c>
      <c r="AH24" s="32">
        <v>6520</v>
      </c>
      <c r="AI24" s="63">
        <f t="shared" ref="AI24:AJ27" si="5">TREND(AD24:AH24,$AD$2:$AH$2,$AI$2)</f>
        <v>6389.652877799992</v>
      </c>
      <c r="AJ24" s="63">
        <f t="shared" si="5"/>
        <v>6098.2121541400556</v>
      </c>
    </row>
    <row r="25" spans="1:36" ht="16.5" customHeight="1">
      <c r="A25" s="30" t="s">
        <v>464</v>
      </c>
      <c r="B25" s="31">
        <v>4197</v>
      </c>
      <c r="C25" s="31">
        <v>4128</v>
      </c>
      <c r="D25" s="31">
        <v>4592</v>
      </c>
      <c r="E25" s="31">
        <v>4513</v>
      </c>
      <c r="F25" s="31">
        <v>6516</v>
      </c>
      <c r="G25" s="31">
        <v>6534</v>
      </c>
      <c r="H25" s="31">
        <v>7082</v>
      </c>
      <c r="I25" s="31">
        <v>7344</v>
      </c>
      <c r="J25" s="31">
        <v>7320</v>
      </c>
      <c r="K25" s="31">
        <v>6940</v>
      </c>
      <c r="L25" s="31">
        <v>7996</v>
      </c>
      <c r="M25" s="31">
        <v>8244</v>
      </c>
      <c r="N25" s="31">
        <v>8350.4012999999995</v>
      </c>
      <c r="O25" s="31">
        <v>8037.4858980000008</v>
      </c>
      <c r="P25" s="31">
        <v>8702.2589120000011</v>
      </c>
      <c r="Q25" s="31">
        <v>8764.0169889999997</v>
      </c>
      <c r="R25" s="31">
        <v>9399.8729629999998</v>
      </c>
      <c r="S25" s="31">
        <v>9543.5642550000011</v>
      </c>
      <c r="T25" s="31">
        <v>9499.8287029999992</v>
      </c>
      <c r="U25" s="31">
        <v>9555.383124</v>
      </c>
      <c r="V25" s="31">
        <v>9715.2788890000011</v>
      </c>
      <c r="W25" s="31">
        <v>9470.1332469999998</v>
      </c>
      <c r="X25" s="31">
        <v>10358.926487000001</v>
      </c>
      <c r="Y25" s="31">
        <v>11136.821900000001</v>
      </c>
      <c r="Z25" s="31">
        <v>11031.9995</v>
      </c>
      <c r="AA25" s="31">
        <v>11129.418953</v>
      </c>
      <c r="AB25" s="31">
        <v>10773.7353</v>
      </c>
      <c r="AC25" s="32">
        <v>11314.228574000001</v>
      </c>
      <c r="AD25" s="32">
        <v>11120.63185</v>
      </c>
      <c r="AE25" s="32">
        <v>11735.558829</v>
      </c>
      <c r="AF25" s="32">
        <v>11599.8469</v>
      </c>
      <c r="AG25" s="32">
        <v>11759</v>
      </c>
      <c r="AH25" s="32">
        <v>11840</v>
      </c>
      <c r="AI25" s="63">
        <f t="shared" si="5"/>
        <v>12049.660757100035</v>
      </c>
      <c r="AJ25" s="63">
        <f t="shared" si="5"/>
        <v>12057.320384080056</v>
      </c>
    </row>
    <row r="26" spans="1:36" ht="16.5" customHeight="1">
      <c r="A26" s="30" t="s">
        <v>470</v>
      </c>
      <c r="B26" s="31" t="s">
        <v>453</v>
      </c>
      <c r="C26" s="31" t="s">
        <v>453</v>
      </c>
      <c r="D26" s="31" t="s">
        <v>453</v>
      </c>
      <c r="E26" s="31" t="s">
        <v>453</v>
      </c>
      <c r="F26" s="31">
        <v>381</v>
      </c>
      <c r="G26" s="31">
        <v>350</v>
      </c>
      <c r="H26" s="31">
        <v>571</v>
      </c>
      <c r="I26" s="31">
        <v>662</v>
      </c>
      <c r="J26" s="31">
        <v>701</v>
      </c>
      <c r="K26" s="31">
        <v>705</v>
      </c>
      <c r="L26" s="31">
        <v>833</v>
      </c>
      <c r="M26" s="31">
        <v>860</v>
      </c>
      <c r="N26" s="31">
        <v>955.24509999999998</v>
      </c>
      <c r="O26" s="31">
        <v>1023.708132</v>
      </c>
      <c r="P26" s="31">
        <v>1115.35194</v>
      </c>
      <c r="Q26" s="31">
        <v>1190.168551</v>
      </c>
      <c r="R26" s="31">
        <v>1339.431795</v>
      </c>
      <c r="S26" s="31">
        <v>1427.305259</v>
      </c>
      <c r="T26" s="31">
        <v>1431.6725369999999</v>
      </c>
      <c r="U26" s="31">
        <v>1476.0326319999999</v>
      </c>
      <c r="V26" s="31">
        <v>1576.197658</v>
      </c>
      <c r="W26" s="31">
        <v>1699.5838490000001</v>
      </c>
      <c r="X26" s="31">
        <v>1865.7202</v>
      </c>
      <c r="Y26" s="31">
        <v>1930.2944</v>
      </c>
      <c r="Z26" s="31">
        <v>2081.0626000000002</v>
      </c>
      <c r="AA26" s="31">
        <v>2196.117518</v>
      </c>
      <c r="AB26" s="31">
        <v>2172.7471529999998</v>
      </c>
      <c r="AC26" s="32">
        <v>2363.430715</v>
      </c>
      <c r="AD26" s="32">
        <v>2488.8479259999999</v>
      </c>
      <c r="AE26" s="32">
        <v>2564.6256589999998</v>
      </c>
      <c r="AF26" s="32">
        <v>2674.5207999999998</v>
      </c>
      <c r="AG26" s="32">
        <v>2645</v>
      </c>
      <c r="AH26" s="32">
        <v>2775</v>
      </c>
      <c r="AI26" s="63">
        <f t="shared" si="5"/>
        <v>2825.402423699983</v>
      </c>
      <c r="AJ26" s="63">
        <f t="shared" si="5"/>
        <v>2883.5195953599759</v>
      </c>
    </row>
    <row r="27" spans="1:36" ht="16.5" customHeight="1" thickBot="1">
      <c r="A27" s="30" t="s">
        <v>471</v>
      </c>
      <c r="B27" s="31" t="s">
        <v>453</v>
      </c>
      <c r="C27" s="31" t="s">
        <v>453</v>
      </c>
      <c r="D27" s="31" t="s">
        <v>453</v>
      </c>
      <c r="E27" s="31" t="s">
        <v>453</v>
      </c>
      <c r="F27" s="31">
        <v>10558</v>
      </c>
      <c r="G27" s="31">
        <v>10427</v>
      </c>
      <c r="H27" s="31">
        <v>11475</v>
      </c>
      <c r="I27" s="31">
        <v>10528</v>
      </c>
      <c r="J27" s="31">
        <v>10737</v>
      </c>
      <c r="K27" s="31">
        <v>10231</v>
      </c>
      <c r="L27" s="31">
        <v>10668</v>
      </c>
      <c r="M27" s="31">
        <v>10559</v>
      </c>
      <c r="N27" s="31">
        <v>11530.220300000001</v>
      </c>
      <c r="O27" s="31">
        <v>12056.0676</v>
      </c>
      <c r="P27" s="31">
        <v>12284.382321999999</v>
      </c>
      <c r="Q27" s="31">
        <v>12902.056581000001</v>
      </c>
      <c r="R27" s="43">
        <v>13843.512075000001</v>
      </c>
      <c r="S27" s="43">
        <v>14178.091571999999</v>
      </c>
      <c r="T27" s="43">
        <v>13663.224326</v>
      </c>
      <c r="U27" s="43">
        <v>13606.195594000001</v>
      </c>
      <c r="V27" s="43">
        <v>14354.281086999999</v>
      </c>
      <c r="W27" s="43">
        <v>14417.698761</v>
      </c>
      <c r="X27" s="43">
        <v>14721.465516</v>
      </c>
      <c r="Y27" s="43">
        <v>16137.9522</v>
      </c>
      <c r="Z27" s="43">
        <v>16849.9198</v>
      </c>
      <c r="AA27" s="43">
        <v>16805.109970000001</v>
      </c>
      <c r="AB27" s="43">
        <v>16406.938677999999</v>
      </c>
      <c r="AC27" s="44">
        <v>17316.613255</v>
      </c>
      <c r="AD27" s="44">
        <v>17516.432841999998</v>
      </c>
      <c r="AE27" s="44">
        <v>18004.627035000001</v>
      </c>
      <c r="AF27" s="44">
        <v>18339.048699999999</v>
      </c>
      <c r="AG27" s="44">
        <v>18400</v>
      </c>
      <c r="AH27" s="44">
        <v>18474</v>
      </c>
      <c r="AI27" s="63">
        <f t="shared" si="5"/>
        <v>18839.973899700039</v>
      </c>
      <c r="AJ27" s="63">
        <f t="shared" si="5"/>
        <v>18953.22343576001</v>
      </c>
    </row>
    <row r="28" spans="1:36" s="62" customFormat="1" ht="12.75" customHeight="1">
      <c r="A28" s="72" t="s">
        <v>472</v>
      </c>
      <c r="B28" s="73"/>
      <c r="C28" s="73"/>
      <c r="D28" s="73"/>
      <c r="E28" s="73"/>
      <c r="F28" s="73"/>
      <c r="G28" s="73"/>
      <c r="H28" s="73"/>
      <c r="I28" s="73"/>
      <c r="J28" s="73"/>
      <c r="K28" s="73"/>
      <c r="L28" s="73"/>
      <c r="M28" s="73"/>
      <c r="N28" s="73"/>
      <c r="O28" s="73"/>
      <c r="P28" s="73"/>
      <c r="Q28" s="73"/>
      <c r="R28" s="73"/>
      <c r="S28" s="73"/>
      <c r="T28" s="73"/>
      <c r="U28" s="73"/>
      <c r="V28" s="73"/>
      <c r="W28" s="73"/>
      <c r="X28" s="73"/>
      <c r="Y28" s="73"/>
      <c r="Z28" s="73"/>
      <c r="AI28" s="63"/>
    </row>
    <row r="29" spans="1:36" s="65" customFormat="1" ht="12.75" customHeight="1">
      <c r="A29" s="74"/>
      <c r="B29" s="75"/>
      <c r="C29" s="75"/>
      <c r="D29" s="75"/>
      <c r="E29" s="75"/>
      <c r="F29" s="75"/>
      <c r="G29" s="75"/>
      <c r="H29" s="75"/>
      <c r="I29" s="75"/>
      <c r="J29" s="75"/>
      <c r="K29" s="75"/>
      <c r="L29" s="75"/>
      <c r="M29" s="75"/>
      <c r="N29" s="75"/>
      <c r="O29" s="75"/>
      <c r="P29" s="75"/>
      <c r="Q29" s="75"/>
      <c r="R29" s="75"/>
      <c r="S29" s="75"/>
      <c r="T29" s="75"/>
      <c r="U29" s="75"/>
      <c r="V29" s="75"/>
      <c r="W29" s="75"/>
      <c r="X29" s="75"/>
      <c r="Y29" s="75"/>
      <c r="Z29" s="75"/>
    </row>
    <row r="30" spans="1:36" s="62" customFormat="1" ht="12.75" customHeight="1">
      <c r="A30" s="68" t="s">
        <v>473</v>
      </c>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36" s="62" customFormat="1" ht="38.25" customHeight="1">
      <c r="A31" s="68" t="s">
        <v>474</v>
      </c>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36" s="62" customFormat="1" ht="12.75" customHeight="1">
      <c r="A32" s="68" t="s">
        <v>475</v>
      </c>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s="62" customFormat="1" ht="12.75" customHeight="1">
      <c r="A33" s="68" t="s">
        <v>476</v>
      </c>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s="62" customFormat="1" ht="12.75" customHeight="1">
      <c r="A34" s="68" t="s">
        <v>477</v>
      </c>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s="62" customFormat="1" ht="25.5" customHeight="1">
      <c r="A35" s="68" t="s">
        <v>478</v>
      </c>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s="62" customFormat="1" ht="12.75" customHeight="1">
      <c r="A36" s="76" t="s">
        <v>479</v>
      </c>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s="62" customFormat="1" ht="12.75" customHeight="1">
      <c r="A37" s="68" t="s">
        <v>480</v>
      </c>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s="62" customFormat="1" ht="12.75" customHeight="1">
      <c r="A38" s="68" t="s">
        <v>481</v>
      </c>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s="62" customFormat="1" ht="12.75" customHeight="1">
      <c r="A39" s="68" t="s">
        <v>482</v>
      </c>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s="62" customFormat="1" ht="12.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s="62" customFormat="1" ht="12.75" customHeight="1">
      <c r="A41" s="78" t="s">
        <v>483</v>
      </c>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s="62" customFormat="1" ht="38.25" customHeight="1">
      <c r="A42" s="79" t="s">
        <v>484</v>
      </c>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s="62" customFormat="1" ht="51" customHeight="1">
      <c r="A43" s="79" t="s">
        <v>485</v>
      </c>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s="62" customFormat="1" ht="12.75" customHeight="1">
      <c r="A44" s="80" t="s">
        <v>486</v>
      </c>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s="62" customFormat="1" ht="12.75" customHeight="1">
      <c r="A45" s="81" t="s">
        <v>487</v>
      </c>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s="62" customFormat="1" ht="12.75" customHeight="1">
      <c r="A46" s="82" t="s">
        <v>488</v>
      </c>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s="62" customFormat="1" ht="12.75" customHeight="1">
      <c r="A47" s="79" t="s">
        <v>489</v>
      </c>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s="62" customFormat="1" ht="12.75" customHeight="1">
      <c r="A48" s="83"/>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s="62" customFormat="1" ht="12.75" customHeight="1">
      <c r="A49" s="77" t="s">
        <v>490</v>
      </c>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s="62" customFormat="1" ht="12.75" customHeight="1">
      <c r="A50" s="77" t="s">
        <v>491</v>
      </c>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s="62" customFormat="1" ht="12.75" customHeight="1">
      <c r="A51" s="85" t="s">
        <v>492</v>
      </c>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s="62" customFormat="1" ht="12.75" customHeight="1">
      <c r="A52" s="84" t="s">
        <v>493</v>
      </c>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s="62" customFormat="1" ht="12.75" customHeight="1">
      <c r="A53" s="84" t="s">
        <v>494</v>
      </c>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s="62" customFormat="1" ht="12.75" customHeight="1">
      <c r="A54" s="83" t="s">
        <v>495</v>
      </c>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s="62" customFormat="1" ht="12.75" customHeight="1">
      <c r="A55" s="86" t="s">
        <v>496</v>
      </c>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s="62" customFormat="1" ht="12.75" customHeight="1">
      <c r="A56" s="85" t="s">
        <v>497</v>
      </c>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s="62" customFormat="1" ht="12.75" customHeight="1">
      <c r="A57" s="83" t="s">
        <v>498</v>
      </c>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s="62" customFormat="1" ht="12.75" customHeight="1">
      <c r="A58" s="84" t="s">
        <v>499</v>
      </c>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s="62" customFormat="1" ht="12.75" customHeight="1">
      <c r="A59" s="85" t="s">
        <v>500</v>
      </c>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s="62" customFormat="1" ht="12.75" customHeight="1">
      <c r="A60" s="84" t="s">
        <v>501</v>
      </c>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s="62" customFormat="1" ht="12.75" customHeight="1">
      <c r="A61" s="85" t="s">
        <v>502</v>
      </c>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s="62" customFormat="1" ht="12.75" customHeight="1">
      <c r="A62" s="84" t="s">
        <v>503</v>
      </c>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s="62" customFormat="1" ht="12.75" customHeight="1">
      <c r="A63" s="84" t="s">
        <v>504</v>
      </c>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s="62" customFormat="1" ht="12.75" customHeight="1">
      <c r="A64" s="85" t="s">
        <v>505</v>
      </c>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s="62" customFormat="1" ht="12.75" customHeight="1">
      <c r="A65" s="83" t="s">
        <v>506</v>
      </c>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s="62" customFormat="1" ht="12.75" customHeight="1">
      <c r="A66" s="84" t="s">
        <v>499</v>
      </c>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s="62" customFormat="1" ht="12.75" customHeight="1">
      <c r="A67" s="85" t="s">
        <v>507</v>
      </c>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s="62" customFormat="1" ht="12.75" customHeight="1">
      <c r="A68" s="84" t="s">
        <v>501</v>
      </c>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s="62" customFormat="1" ht="12.75" customHeight="1">
      <c r="A69" s="85" t="s">
        <v>508</v>
      </c>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s="62" customFormat="1" ht="12.75" customHeight="1">
      <c r="A70" s="83" t="s">
        <v>498</v>
      </c>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s="62" customFormat="1" ht="12.75" customHeight="1">
      <c r="A71" s="84" t="s">
        <v>509</v>
      </c>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s="64" customFormat="1" ht="12.75" customHeight="1">
      <c r="A72" s="86" t="s">
        <v>510</v>
      </c>
      <c r="B72" s="87"/>
      <c r="C72" s="87"/>
      <c r="D72" s="87"/>
      <c r="E72" s="87"/>
      <c r="F72" s="87"/>
      <c r="G72" s="87"/>
      <c r="H72" s="87"/>
      <c r="I72" s="87"/>
      <c r="J72" s="87"/>
      <c r="K72" s="87"/>
      <c r="L72" s="87"/>
      <c r="M72" s="87"/>
      <c r="N72" s="87"/>
      <c r="O72" s="87"/>
      <c r="P72" s="87"/>
      <c r="Q72" s="87"/>
      <c r="R72" s="87"/>
      <c r="S72" s="87"/>
      <c r="T72" s="87"/>
      <c r="U72" s="87"/>
      <c r="V72" s="87"/>
      <c r="W72" s="87"/>
      <c r="X72" s="87"/>
      <c r="Y72" s="87"/>
      <c r="Z72" s="87"/>
    </row>
    <row r="73" spans="1:26" s="64" customFormat="1" ht="12.75" customHeight="1">
      <c r="A73" s="85" t="s">
        <v>511</v>
      </c>
      <c r="B73" s="87"/>
      <c r="C73" s="87"/>
      <c r="D73" s="87"/>
      <c r="E73" s="87"/>
      <c r="F73" s="87"/>
      <c r="G73" s="87"/>
      <c r="H73" s="87"/>
      <c r="I73" s="87"/>
      <c r="J73" s="87"/>
      <c r="K73" s="87"/>
      <c r="L73" s="87"/>
      <c r="M73" s="87"/>
      <c r="N73" s="87"/>
      <c r="O73" s="87"/>
      <c r="P73" s="87"/>
      <c r="Q73" s="87"/>
      <c r="R73" s="87"/>
      <c r="S73" s="87"/>
      <c r="T73" s="87"/>
      <c r="U73" s="87"/>
      <c r="V73" s="87"/>
      <c r="W73" s="87"/>
      <c r="X73" s="87"/>
      <c r="Y73" s="87"/>
      <c r="Z73" s="87"/>
    </row>
    <row r="74" spans="1:26" s="64" customFormat="1" ht="12.75" customHeight="1">
      <c r="A74" s="84" t="s">
        <v>512</v>
      </c>
      <c r="B74" s="87"/>
      <c r="C74" s="87"/>
      <c r="D74" s="87"/>
      <c r="E74" s="87"/>
      <c r="F74" s="87"/>
      <c r="G74" s="87"/>
      <c r="H74" s="87"/>
      <c r="I74" s="87"/>
      <c r="J74" s="87"/>
      <c r="K74" s="87"/>
      <c r="L74" s="87"/>
      <c r="M74" s="87"/>
      <c r="N74" s="87"/>
      <c r="O74" s="87"/>
      <c r="P74" s="87"/>
      <c r="Q74" s="87"/>
      <c r="R74" s="87"/>
      <c r="S74" s="87"/>
      <c r="T74" s="87"/>
      <c r="U74" s="87"/>
      <c r="V74" s="87"/>
      <c r="W74" s="87"/>
      <c r="X74" s="87"/>
      <c r="Y74" s="87"/>
      <c r="Z74" s="87"/>
    </row>
    <row r="75" spans="1:26" s="64" customFormat="1" ht="12.75" customHeight="1">
      <c r="A75" s="84" t="s">
        <v>513</v>
      </c>
      <c r="B75" s="87"/>
      <c r="C75" s="87"/>
      <c r="D75" s="87"/>
      <c r="E75" s="87"/>
      <c r="F75" s="87"/>
      <c r="G75" s="87"/>
      <c r="H75" s="87"/>
      <c r="I75" s="87"/>
      <c r="J75" s="87"/>
      <c r="K75" s="87"/>
      <c r="L75" s="87"/>
      <c r="M75" s="87"/>
      <c r="N75" s="87"/>
      <c r="O75" s="87"/>
      <c r="P75" s="87"/>
      <c r="Q75" s="87"/>
      <c r="R75" s="87"/>
      <c r="S75" s="87"/>
      <c r="T75" s="87"/>
      <c r="U75" s="87"/>
      <c r="V75" s="87"/>
      <c r="W75" s="87"/>
      <c r="X75" s="87"/>
      <c r="Y75" s="87"/>
      <c r="Z75" s="87"/>
    </row>
    <row r="76" spans="1:26" s="62" customFormat="1" ht="12.75" customHeight="1">
      <c r="A76" s="84" t="s">
        <v>514</v>
      </c>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2.75" customHeight="1">
      <c r="A77" s="85" t="s">
        <v>515</v>
      </c>
      <c r="B77" s="88"/>
      <c r="C77" s="88"/>
      <c r="D77" s="88"/>
      <c r="E77" s="88"/>
      <c r="F77" s="88"/>
      <c r="G77" s="88"/>
      <c r="H77" s="88"/>
      <c r="I77" s="88"/>
      <c r="J77" s="88"/>
      <c r="K77" s="88"/>
      <c r="L77" s="88"/>
      <c r="M77" s="88"/>
      <c r="N77" s="88"/>
      <c r="O77" s="88"/>
      <c r="P77" s="88"/>
      <c r="Q77" s="88"/>
      <c r="R77" s="88"/>
      <c r="S77" s="88"/>
      <c r="T77" s="88"/>
      <c r="U77" s="88"/>
      <c r="V77" s="88"/>
      <c r="W77" s="88"/>
      <c r="X77" s="88"/>
      <c r="Y77" s="88"/>
      <c r="Z77" s="88"/>
    </row>
    <row r="78" spans="1:26" s="62" customFormat="1" ht="12.75" customHeight="1">
      <c r="A78" s="84" t="s">
        <v>516</v>
      </c>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s="64" customFormat="1" ht="12.75" customHeight="1">
      <c r="A79" s="84" t="s">
        <v>514</v>
      </c>
      <c r="B79" s="87"/>
      <c r="C79" s="87"/>
      <c r="D79" s="87"/>
      <c r="E79" s="87"/>
      <c r="F79" s="87"/>
      <c r="G79" s="87"/>
      <c r="H79" s="87"/>
      <c r="I79" s="87"/>
      <c r="J79" s="87"/>
      <c r="K79" s="87"/>
      <c r="L79" s="87"/>
      <c r="M79" s="87"/>
      <c r="N79" s="87"/>
      <c r="O79" s="87"/>
      <c r="P79" s="87"/>
      <c r="Q79" s="87"/>
      <c r="R79" s="87"/>
      <c r="S79" s="87"/>
      <c r="T79" s="87"/>
      <c r="U79" s="87"/>
      <c r="V79" s="87"/>
      <c r="W79" s="87"/>
      <c r="X79" s="87"/>
      <c r="Y79" s="87"/>
      <c r="Z79" s="87"/>
    </row>
    <row r="80" spans="1:26" s="62" customFormat="1" ht="12.75" customHeight="1">
      <c r="A80" s="86" t="s">
        <v>517</v>
      </c>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s="62" customFormat="1" ht="12.75" customHeight="1">
      <c r="A81" s="84" t="s">
        <v>518</v>
      </c>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s="62" customFormat="1" ht="12.75" customHeight="1">
      <c r="A82" s="84" t="s">
        <v>519</v>
      </c>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2.75" customHeight="1">
      <c r="A83" s="84" t="s">
        <v>520</v>
      </c>
      <c r="B83" s="88"/>
      <c r="C83" s="88"/>
      <c r="D83" s="88"/>
      <c r="E83" s="88"/>
      <c r="F83" s="88"/>
      <c r="G83" s="88"/>
      <c r="H83" s="88"/>
      <c r="I83" s="88"/>
      <c r="J83" s="88"/>
      <c r="K83" s="88"/>
      <c r="L83" s="88"/>
      <c r="M83" s="88"/>
      <c r="N83" s="88"/>
      <c r="O83" s="88"/>
      <c r="P83" s="88"/>
      <c r="Q83" s="88"/>
      <c r="R83" s="88"/>
      <c r="S83" s="88"/>
      <c r="T83" s="88"/>
      <c r="U83" s="88"/>
      <c r="V83" s="88"/>
      <c r="W83" s="88"/>
      <c r="X83" s="88"/>
      <c r="Y83" s="88"/>
      <c r="Z83" s="88"/>
    </row>
    <row r="84" spans="1:26" ht="12.75" customHeight="1">
      <c r="A84" s="83" t="s">
        <v>521</v>
      </c>
      <c r="B84" s="88"/>
      <c r="C84" s="88"/>
      <c r="D84" s="88"/>
      <c r="E84" s="88"/>
      <c r="F84" s="88"/>
      <c r="G84" s="88"/>
      <c r="H84" s="88"/>
      <c r="I84" s="88"/>
      <c r="J84" s="88"/>
      <c r="K84" s="88"/>
      <c r="L84" s="88"/>
      <c r="M84" s="88"/>
      <c r="N84" s="88"/>
      <c r="O84" s="88"/>
      <c r="P84" s="88"/>
      <c r="Q84" s="88"/>
      <c r="R84" s="88"/>
      <c r="S84" s="88"/>
      <c r="T84" s="88"/>
      <c r="U84" s="88"/>
      <c r="V84" s="88"/>
      <c r="W84" s="88"/>
      <c r="X84" s="88"/>
      <c r="Y84" s="88"/>
      <c r="Z84" s="88"/>
    </row>
  </sheetData>
  <mergeCells count="58">
    <mergeCell ref="A81:Z81"/>
    <mergeCell ref="A82:Z82"/>
    <mergeCell ref="A83:Z83"/>
    <mergeCell ref="A84:Z84"/>
    <mergeCell ref="A75:Z75"/>
    <mergeCell ref="A76:Z76"/>
    <mergeCell ref="A77:Z77"/>
    <mergeCell ref="A78:Z78"/>
    <mergeCell ref="A79:Z79"/>
    <mergeCell ref="A80:Z80"/>
    <mergeCell ref="A74:Z74"/>
    <mergeCell ref="A63:Z63"/>
    <mergeCell ref="A64:Z64"/>
    <mergeCell ref="A65:Z65"/>
    <mergeCell ref="A66:Z66"/>
    <mergeCell ref="A67:Z67"/>
    <mergeCell ref="A68:Z68"/>
    <mergeCell ref="A69:Z69"/>
    <mergeCell ref="A70:Z70"/>
    <mergeCell ref="A71:Z71"/>
    <mergeCell ref="A72:Z72"/>
    <mergeCell ref="A73:Z73"/>
    <mergeCell ref="A62:Z62"/>
    <mergeCell ref="A51:Z51"/>
    <mergeCell ref="A52:Z52"/>
    <mergeCell ref="A53:Z53"/>
    <mergeCell ref="A54:Z54"/>
    <mergeCell ref="A55:Z55"/>
    <mergeCell ref="A56:Z56"/>
    <mergeCell ref="A57:Z57"/>
    <mergeCell ref="A58:Z58"/>
    <mergeCell ref="A59:Z59"/>
    <mergeCell ref="A60:Z60"/>
    <mergeCell ref="A61:Z61"/>
    <mergeCell ref="A50:Z50"/>
    <mergeCell ref="A39:Z39"/>
    <mergeCell ref="A40:Z40"/>
    <mergeCell ref="A41:Z41"/>
    <mergeCell ref="A42:Z42"/>
    <mergeCell ref="A43:Z43"/>
    <mergeCell ref="A44:Z44"/>
    <mergeCell ref="A45:Z45"/>
    <mergeCell ref="A46:Z46"/>
    <mergeCell ref="A47:Z47"/>
    <mergeCell ref="A48:Z48"/>
    <mergeCell ref="A49:Z49"/>
    <mergeCell ref="A38:Z38"/>
    <mergeCell ref="A1:AG1"/>
    <mergeCell ref="A28:Z28"/>
    <mergeCell ref="A29:Z29"/>
    <mergeCell ref="A30:Z30"/>
    <mergeCell ref="A31:Z31"/>
    <mergeCell ref="A32:Z32"/>
    <mergeCell ref="A33:Z33"/>
    <mergeCell ref="A34:Z34"/>
    <mergeCell ref="A35:Z35"/>
    <mergeCell ref="A36:Z36"/>
    <mergeCell ref="A37:Z37"/>
  </mergeCells>
  <pageMargins left="0.25" right="0.25" top="0.25" bottom="0.25" header="0.3" footer="0.3"/>
  <pageSetup scale="42" fitToHeight="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workbookViewId="0">
      <selection activeCell="D6" sqref="D6"/>
    </sheetView>
  </sheetViews>
  <sheetFormatPr defaultColWidth="8.85546875" defaultRowHeight="15"/>
  <cols>
    <col min="1" max="1" width="26.85546875" style="58" customWidth="1"/>
    <col min="2" max="2" width="16.7109375" style="58" customWidth="1"/>
    <col min="3" max="3" width="12.7109375" style="58" customWidth="1"/>
    <col min="4" max="4" width="14.140625" style="58" customWidth="1"/>
    <col min="5" max="5" width="16.7109375" style="58" customWidth="1"/>
    <col min="6" max="6" width="16.28515625" style="58" customWidth="1"/>
    <col min="7" max="7" width="15.85546875" style="58" customWidth="1"/>
  </cols>
  <sheetData>
    <row r="1" spans="1:7">
      <c r="A1" s="47" t="s">
        <v>522</v>
      </c>
    </row>
    <row r="2" spans="1:7">
      <c r="A2" s="47"/>
    </row>
    <row r="3" spans="1:7" ht="48" customHeight="1">
      <c r="A3" s="5" t="s">
        <v>523</v>
      </c>
      <c r="B3" s="5" t="s">
        <v>524</v>
      </c>
      <c r="C3" s="5" t="s">
        <v>525</v>
      </c>
      <c r="D3" s="5" t="s">
        <v>526</v>
      </c>
      <c r="E3" s="5" t="s">
        <v>527</v>
      </c>
      <c r="F3" s="5" t="s">
        <v>528</v>
      </c>
      <c r="G3" s="5" t="s">
        <v>529</v>
      </c>
    </row>
    <row r="4" spans="1:7">
      <c r="A4" t="s">
        <v>530</v>
      </c>
      <c r="B4" s="6">
        <v>21611</v>
      </c>
      <c r="C4" s="6">
        <v>244203</v>
      </c>
      <c r="D4" s="6">
        <v>3584</v>
      </c>
      <c r="E4">
        <v>11.3</v>
      </c>
      <c r="F4">
        <v>5.7</v>
      </c>
      <c r="G4">
        <v>2.4</v>
      </c>
    </row>
    <row r="5" spans="1:7">
      <c r="A5" t="s">
        <v>531</v>
      </c>
      <c r="B5" s="6">
        <v>10147</v>
      </c>
      <c r="C5" s="6">
        <v>121865</v>
      </c>
      <c r="D5" s="6">
        <v>2035</v>
      </c>
      <c r="E5">
        <v>12</v>
      </c>
      <c r="F5">
        <v>6</v>
      </c>
      <c r="G5">
        <v>2.7</v>
      </c>
    </row>
    <row r="6" spans="1:7">
      <c r="A6" t="s">
        <v>532</v>
      </c>
      <c r="B6">
        <v>735</v>
      </c>
      <c r="C6" s="6">
        <v>8137</v>
      </c>
      <c r="D6">
        <v>154</v>
      </c>
      <c r="E6">
        <v>11.1</v>
      </c>
      <c r="F6">
        <v>7.8</v>
      </c>
      <c r="G6">
        <v>2.4</v>
      </c>
    </row>
    <row r="7" spans="1:7">
      <c r="A7" t="s">
        <v>533</v>
      </c>
      <c r="B7">
        <v>854</v>
      </c>
      <c r="C7" s="6">
        <v>12694</v>
      </c>
      <c r="D7">
        <v>220</v>
      </c>
      <c r="E7">
        <v>14.9</v>
      </c>
      <c r="F7">
        <v>4.0999999999999996</v>
      </c>
      <c r="G7">
        <v>3.8</v>
      </c>
    </row>
    <row r="8" spans="1:7">
      <c r="A8" t="s">
        <v>534</v>
      </c>
      <c r="B8" s="6">
        <v>1704</v>
      </c>
      <c r="C8" s="6">
        <v>18728</v>
      </c>
      <c r="D8">
        <v>212</v>
      </c>
      <c r="E8">
        <v>11</v>
      </c>
      <c r="F8">
        <v>4.7</v>
      </c>
      <c r="G8">
        <v>2.2999999999999998</v>
      </c>
    </row>
    <row r="9" spans="1:7">
      <c r="A9" t="s">
        <v>535</v>
      </c>
      <c r="B9" s="6">
        <v>2508</v>
      </c>
      <c r="C9" s="6">
        <v>21580</v>
      </c>
      <c r="D9">
        <v>362</v>
      </c>
      <c r="E9">
        <v>8.6</v>
      </c>
      <c r="F9">
        <v>6.3</v>
      </c>
      <c r="G9">
        <v>2.2999999999999998</v>
      </c>
    </row>
    <row r="10" spans="1:7">
      <c r="A10" t="s">
        <v>536</v>
      </c>
      <c r="B10" s="6">
        <v>3916</v>
      </c>
      <c r="C10" s="6">
        <v>43741</v>
      </c>
      <c r="D10">
        <v>280</v>
      </c>
      <c r="E10">
        <v>11.2</v>
      </c>
      <c r="F10">
        <v>4.5999999999999996</v>
      </c>
      <c r="G10">
        <v>1.3</v>
      </c>
    </row>
    <row r="11" spans="1:7">
      <c r="A11" t="s">
        <v>537</v>
      </c>
      <c r="B11" s="6">
        <v>1747</v>
      </c>
      <c r="C11" s="6">
        <v>17458</v>
      </c>
      <c r="D11">
        <v>322</v>
      </c>
      <c r="E11">
        <v>10</v>
      </c>
      <c r="F11">
        <v>6.8</v>
      </c>
      <c r="G11">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17"/>
  <sheetViews>
    <sheetView topLeftCell="A2" workbookViewId="0">
      <selection activeCell="F27" sqref="F27"/>
    </sheetView>
  </sheetViews>
  <sheetFormatPr defaultColWidth="10.7109375" defaultRowHeight="15"/>
  <cols>
    <col min="1" max="1" width="18.42578125" style="58" bestFit="1" customWidth="1"/>
  </cols>
  <sheetData>
    <row r="1" spans="1:34">
      <c r="A1" s="47" t="s">
        <v>538</v>
      </c>
    </row>
    <row r="2" spans="1:34" ht="32.1" customHeight="1">
      <c r="A2" s="5" t="s">
        <v>539</v>
      </c>
      <c r="B2" s="3">
        <v>2018</v>
      </c>
      <c r="C2" s="3">
        <v>2019</v>
      </c>
      <c r="D2" s="3">
        <v>2020</v>
      </c>
      <c r="E2" s="3">
        <v>2021</v>
      </c>
      <c r="F2" s="3">
        <v>2022</v>
      </c>
      <c r="G2" s="3">
        <v>2023</v>
      </c>
      <c r="H2" s="3">
        <v>2024</v>
      </c>
      <c r="I2" s="3">
        <v>2025</v>
      </c>
      <c r="J2" s="3">
        <v>2026</v>
      </c>
      <c r="K2" s="3">
        <v>2027</v>
      </c>
      <c r="L2" s="3">
        <v>2028</v>
      </c>
      <c r="M2" s="3">
        <v>2029</v>
      </c>
      <c r="N2" s="3">
        <v>2030</v>
      </c>
      <c r="O2" s="3">
        <v>2031</v>
      </c>
      <c r="P2" s="3">
        <v>2032</v>
      </c>
      <c r="Q2" s="3">
        <v>2033</v>
      </c>
      <c r="R2" s="3">
        <v>2034</v>
      </c>
      <c r="S2" s="3">
        <v>2035</v>
      </c>
      <c r="T2" s="3">
        <v>2036</v>
      </c>
      <c r="U2" s="3">
        <v>2037</v>
      </c>
      <c r="V2" s="3">
        <v>2038</v>
      </c>
      <c r="W2" s="3">
        <v>2039</v>
      </c>
      <c r="X2" s="3">
        <v>2040</v>
      </c>
      <c r="Y2" s="3">
        <v>2041</v>
      </c>
      <c r="Z2" s="3">
        <v>2042</v>
      </c>
      <c r="AA2" s="3">
        <v>2043</v>
      </c>
      <c r="AB2" s="3">
        <v>2044</v>
      </c>
      <c r="AC2" s="3">
        <v>2045</v>
      </c>
      <c r="AD2" s="3">
        <v>2046</v>
      </c>
      <c r="AE2" s="3">
        <v>2047</v>
      </c>
      <c r="AF2" s="3">
        <v>2048</v>
      </c>
      <c r="AG2" s="3">
        <v>2049</v>
      </c>
      <c r="AH2" s="3">
        <v>2050</v>
      </c>
    </row>
    <row r="3" spans="1:34">
      <c r="A3" t="s">
        <v>39</v>
      </c>
      <c r="B3" s="21">
        <f>INDEX('AEO 7'!$18:$18,MATCH(About!$B$32,'AEO 7'!$13:$13,0))*1000000000/SUM('SYVbT-passenger'!$B$2:$H$2)</f>
        <v>11287.743942707306</v>
      </c>
      <c r="C3" s="21">
        <f t="shared" ref="C3:L4" si="0">$B3</f>
        <v>11287.743942707306</v>
      </c>
      <c r="D3" s="21">
        <f t="shared" si="0"/>
        <v>11287.743942707306</v>
      </c>
      <c r="E3" s="21">
        <f t="shared" si="0"/>
        <v>11287.743942707306</v>
      </c>
      <c r="F3" s="21">
        <f t="shared" si="0"/>
        <v>11287.743942707306</v>
      </c>
      <c r="G3" s="21">
        <f t="shared" si="0"/>
        <v>11287.743942707306</v>
      </c>
      <c r="H3" s="21">
        <f t="shared" si="0"/>
        <v>11287.743942707306</v>
      </c>
      <c r="I3" s="21">
        <f t="shared" si="0"/>
        <v>11287.743942707306</v>
      </c>
      <c r="J3" s="21">
        <f t="shared" si="0"/>
        <v>11287.743942707306</v>
      </c>
      <c r="K3" s="21">
        <f t="shared" si="0"/>
        <v>11287.743942707306</v>
      </c>
      <c r="L3" s="21">
        <f t="shared" si="0"/>
        <v>11287.743942707306</v>
      </c>
      <c r="M3" s="21">
        <f t="shared" ref="M3:V4" si="1">$B3</f>
        <v>11287.743942707306</v>
      </c>
      <c r="N3" s="21">
        <f t="shared" si="1"/>
        <v>11287.743942707306</v>
      </c>
      <c r="O3" s="21">
        <f t="shared" si="1"/>
        <v>11287.743942707306</v>
      </c>
      <c r="P3" s="21">
        <f t="shared" si="1"/>
        <v>11287.743942707306</v>
      </c>
      <c r="Q3" s="21">
        <f t="shared" si="1"/>
        <v>11287.743942707306</v>
      </c>
      <c r="R3" s="21">
        <f t="shared" si="1"/>
        <v>11287.743942707306</v>
      </c>
      <c r="S3" s="21">
        <f t="shared" si="1"/>
        <v>11287.743942707306</v>
      </c>
      <c r="T3" s="21">
        <f t="shared" si="1"/>
        <v>11287.743942707306</v>
      </c>
      <c r="U3" s="21">
        <f t="shared" si="1"/>
        <v>11287.743942707306</v>
      </c>
      <c r="V3" s="21">
        <f t="shared" si="1"/>
        <v>11287.743942707306</v>
      </c>
      <c r="W3" s="21">
        <f t="shared" ref="W3:AH4" si="2">$B3</f>
        <v>11287.743942707306</v>
      </c>
      <c r="X3" s="21">
        <f t="shared" si="2"/>
        <v>11287.743942707306</v>
      </c>
      <c r="Y3" s="21">
        <f t="shared" si="2"/>
        <v>11287.743942707306</v>
      </c>
      <c r="Z3" s="21">
        <f t="shared" si="2"/>
        <v>11287.743942707306</v>
      </c>
      <c r="AA3" s="21">
        <f t="shared" si="2"/>
        <v>11287.743942707306</v>
      </c>
      <c r="AB3" s="21">
        <f t="shared" si="2"/>
        <v>11287.743942707306</v>
      </c>
      <c r="AC3" s="21">
        <f t="shared" si="2"/>
        <v>11287.743942707306</v>
      </c>
      <c r="AD3" s="21">
        <f t="shared" si="2"/>
        <v>11287.743942707306</v>
      </c>
      <c r="AE3" s="21">
        <f t="shared" si="2"/>
        <v>11287.743942707306</v>
      </c>
      <c r="AF3" s="21">
        <f t="shared" si="2"/>
        <v>11287.743942707306</v>
      </c>
      <c r="AG3" s="21">
        <f t="shared" si="2"/>
        <v>11287.743942707306</v>
      </c>
      <c r="AH3" s="21">
        <f t="shared" si="2"/>
        <v>11287.743942707306</v>
      </c>
    </row>
    <row r="4" spans="1:34">
      <c r="A4" t="s">
        <v>40</v>
      </c>
      <c r="B4" s="21">
        <f>INDEX('AEO 7'!22:22,MATCH(About!$B$32,'AEO 7'!$13:$13,0))*1000000000/SUM('SYVbT-passenger'!B3:H3)/'AVLo-passengers'!B3</f>
        <v>9472.7587963658189</v>
      </c>
      <c r="C4" s="21">
        <f t="shared" si="0"/>
        <v>9472.7587963658189</v>
      </c>
      <c r="D4" s="21">
        <f t="shared" si="0"/>
        <v>9472.7587963658189</v>
      </c>
      <c r="E4" s="21">
        <f t="shared" si="0"/>
        <v>9472.7587963658189</v>
      </c>
      <c r="F4" s="21">
        <f t="shared" si="0"/>
        <v>9472.7587963658189</v>
      </c>
      <c r="G4" s="21">
        <f t="shared" si="0"/>
        <v>9472.7587963658189</v>
      </c>
      <c r="H4" s="21">
        <f t="shared" si="0"/>
        <v>9472.7587963658189</v>
      </c>
      <c r="I4" s="21">
        <f t="shared" si="0"/>
        <v>9472.7587963658189</v>
      </c>
      <c r="J4" s="21">
        <f t="shared" si="0"/>
        <v>9472.7587963658189</v>
      </c>
      <c r="K4" s="21">
        <f t="shared" si="0"/>
        <v>9472.7587963658189</v>
      </c>
      <c r="L4" s="21">
        <f t="shared" si="0"/>
        <v>9472.7587963658189</v>
      </c>
      <c r="M4" s="21">
        <f t="shared" si="1"/>
        <v>9472.7587963658189</v>
      </c>
      <c r="N4" s="21">
        <f t="shared" si="1"/>
        <v>9472.7587963658189</v>
      </c>
      <c r="O4" s="21">
        <f t="shared" si="1"/>
        <v>9472.7587963658189</v>
      </c>
      <c r="P4" s="21">
        <f t="shared" si="1"/>
        <v>9472.7587963658189</v>
      </c>
      <c r="Q4" s="21">
        <f t="shared" si="1"/>
        <v>9472.7587963658189</v>
      </c>
      <c r="R4" s="21">
        <f t="shared" si="1"/>
        <v>9472.7587963658189</v>
      </c>
      <c r="S4" s="21">
        <f t="shared" si="1"/>
        <v>9472.7587963658189</v>
      </c>
      <c r="T4" s="21">
        <f t="shared" si="1"/>
        <v>9472.7587963658189</v>
      </c>
      <c r="U4" s="21">
        <f t="shared" si="1"/>
        <v>9472.7587963658189</v>
      </c>
      <c r="V4" s="21">
        <f t="shared" si="1"/>
        <v>9472.7587963658189</v>
      </c>
      <c r="W4" s="21">
        <f t="shared" si="2"/>
        <v>9472.7587963658189</v>
      </c>
      <c r="X4" s="21">
        <f t="shared" si="2"/>
        <v>9472.7587963658189</v>
      </c>
      <c r="Y4" s="21">
        <f t="shared" si="2"/>
        <v>9472.7587963658189</v>
      </c>
      <c r="Z4" s="21">
        <f t="shared" si="2"/>
        <v>9472.7587963658189</v>
      </c>
      <c r="AA4" s="21">
        <f t="shared" si="2"/>
        <v>9472.7587963658189</v>
      </c>
      <c r="AB4" s="21">
        <f t="shared" si="2"/>
        <v>9472.7587963658189</v>
      </c>
      <c r="AC4" s="21">
        <f t="shared" si="2"/>
        <v>9472.7587963658189</v>
      </c>
      <c r="AD4" s="21">
        <f t="shared" si="2"/>
        <v>9472.7587963658189</v>
      </c>
      <c r="AE4" s="21">
        <f t="shared" si="2"/>
        <v>9472.7587963658189</v>
      </c>
      <c r="AF4" s="21">
        <f t="shared" si="2"/>
        <v>9472.7587963658189</v>
      </c>
      <c r="AG4" s="21">
        <f t="shared" si="2"/>
        <v>9472.7587963658189</v>
      </c>
      <c r="AH4" s="21">
        <f t="shared" si="2"/>
        <v>9472.7587963658189</v>
      </c>
    </row>
    <row r="5" spans="1:34">
      <c r="A5" t="s">
        <v>41</v>
      </c>
      <c r="B5" s="21">
        <f>((INDEX('AEO 48'!$45:$45,MATCH(About!$B$32,'AEO 48'!$13:$13,0))+INDEX('AEO 48'!$59:$59,MATCH(About!$B$32,'AEO 48'!$13:$13,0)))*1000000000)/'SYVbT-passenger'!$E$4/'AVLo-passengers'!$B$4</f>
        <v>1293163.4207456168</v>
      </c>
      <c r="C5" s="21">
        <f t="shared" ref="C5:U5" si="3">B5</f>
        <v>1293163.4207456168</v>
      </c>
      <c r="D5" s="21">
        <f t="shared" si="3"/>
        <v>1293163.4207456168</v>
      </c>
      <c r="E5" s="21">
        <f t="shared" si="3"/>
        <v>1293163.4207456168</v>
      </c>
      <c r="F5" s="21">
        <f t="shared" si="3"/>
        <v>1293163.4207456168</v>
      </c>
      <c r="G5" s="21">
        <f t="shared" si="3"/>
        <v>1293163.4207456168</v>
      </c>
      <c r="H5" s="21">
        <f t="shared" si="3"/>
        <v>1293163.4207456168</v>
      </c>
      <c r="I5" s="21">
        <f t="shared" si="3"/>
        <v>1293163.4207456168</v>
      </c>
      <c r="J5" s="21">
        <f t="shared" si="3"/>
        <v>1293163.4207456168</v>
      </c>
      <c r="K5" s="21">
        <f t="shared" si="3"/>
        <v>1293163.4207456168</v>
      </c>
      <c r="L5" s="21">
        <f t="shared" si="3"/>
        <v>1293163.4207456168</v>
      </c>
      <c r="M5" s="21">
        <f t="shared" si="3"/>
        <v>1293163.4207456168</v>
      </c>
      <c r="N5" s="21">
        <f t="shared" si="3"/>
        <v>1293163.4207456168</v>
      </c>
      <c r="O5" s="21">
        <f t="shared" si="3"/>
        <v>1293163.4207456168</v>
      </c>
      <c r="P5" s="21">
        <f t="shared" si="3"/>
        <v>1293163.4207456168</v>
      </c>
      <c r="Q5" s="21">
        <f t="shared" si="3"/>
        <v>1293163.4207456168</v>
      </c>
      <c r="R5" s="21">
        <f t="shared" si="3"/>
        <v>1293163.4207456168</v>
      </c>
      <c r="S5" s="21">
        <f t="shared" si="3"/>
        <v>1293163.4207456168</v>
      </c>
      <c r="T5" s="21">
        <f t="shared" si="3"/>
        <v>1293163.4207456168</v>
      </c>
      <c r="U5" s="21">
        <f t="shared" si="3"/>
        <v>1293163.4207456168</v>
      </c>
      <c r="V5" s="21">
        <f t="shared" ref="V5:AH5" si="4">$B$4</f>
        <v>9472.7587963658189</v>
      </c>
      <c r="W5" s="21">
        <f t="shared" si="4"/>
        <v>9472.7587963658189</v>
      </c>
      <c r="X5" s="21">
        <f t="shared" si="4"/>
        <v>9472.7587963658189</v>
      </c>
      <c r="Y5" s="21">
        <f t="shared" si="4"/>
        <v>9472.7587963658189</v>
      </c>
      <c r="Z5" s="21">
        <f t="shared" si="4"/>
        <v>9472.7587963658189</v>
      </c>
      <c r="AA5" s="21">
        <f t="shared" si="4"/>
        <v>9472.7587963658189</v>
      </c>
      <c r="AB5" s="21">
        <f t="shared" si="4"/>
        <v>9472.7587963658189</v>
      </c>
      <c r="AC5" s="21">
        <f t="shared" si="4"/>
        <v>9472.7587963658189</v>
      </c>
      <c r="AD5" s="21">
        <f t="shared" si="4"/>
        <v>9472.7587963658189</v>
      </c>
      <c r="AE5" s="21">
        <f t="shared" si="4"/>
        <v>9472.7587963658189</v>
      </c>
      <c r="AF5" s="21">
        <f t="shared" si="4"/>
        <v>9472.7587963658189</v>
      </c>
      <c r="AG5" s="21">
        <f t="shared" si="4"/>
        <v>9472.7587963658189</v>
      </c>
      <c r="AH5" s="21">
        <f t="shared" si="4"/>
        <v>9472.7587963658189</v>
      </c>
    </row>
    <row r="6" spans="1:34">
      <c r="A6" t="s">
        <v>42</v>
      </c>
      <c r="B6" s="21">
        <f>INDEX('AEO 7'!$23:$23,MATCH(About!$B$32,'AEO 7'!$13:$13,0))*1000000000/SUM('SYVbT-passenger'!$B$5:$H$5)/'AVLo-passengers'!$B$5</f>
        <v>331336.8493458142</v>
      </c>
      <c r="C6" s="21">
        <f t="shared" ref="C6:L8" si="5">$B6</f>
        <v>331336.8493458142</v>
      </c>
      <c r="D6" s="21">
        <f t="shared" si="5"/>
        <v>331336.8493458142</v>
      </c>
      <c r="E6" s="21">
        <f t="shared" si="5"/>
        <v>331336.8493458142</v>
      </c>
      <c r="F6" s="21">
        <f t="shared" si="5"/>
        <v>331336.8493458142</v>
      </c>
      <c r="G6" s="21">
        <f t="shared" si="5"/>
        <v>331336.8493458142</v>
      </c>
      <c r="H6" s="21">
        <f t="shared" si="5"/>
        <v>331336.8493458142</v>
      </c>
      <c r="I6" s="21">
        <f t="shared" si="5"/>
        <v>331336.8493458142</v>
      </c>
      <c r="J6" s="21">
        <f t="shared" si="5"/>
        <v>331336.8493458142</v>
      </c>
      <c r="K6" s="21">
        <f t="shared" si="5"/>
        <v>331336.8493458142</v>
      </c>
      <c r="L6" s="21">
        <f t="shared" si="5"/>
        <v>331336.8493458142</v>
      </c>
      <c r="M6" s="21">
        <f t="shared" ref="M6:V8" si="6">$B6</f>
        <v>331336.8493458142</v>
      </c>
      <c r="N6" s="21">
        <f t="shared" si="6"/>
        <v>331336.8493458142</v>
      </c>
      <c r="O6" s="21">
        <f t="shared" si="6"/>
        <v>331336.8493458142</v>
      </c>
      <c r="P6" s="21">
        <f t="shared" si="6"/>
        <v>331336.8493458142</v>
      </c>
      <c r="Q6" s="21">
        <f t="shared" si="6"/>
        <v>331336.8493458142</v>
      </c>
      <c r="R6" s="21">
        <f t="shared" si="6"/>
        <v>331336.8493458142</v>
      </c>
      <c r="S6" s="21">
        <f t="shared" si="6"/>
        <v>331336.8493458142</v>
      </c>
      <c r="T6" s="21">
        <f t="shared" si="6"/>
        <v>331336.8493458142</v>
      </c>
      <c r="U6" s="21">
        <f t="shared" si="6"/>
        <v>331336.8493458142</v>
      </c>
      <c r="V6" s="21">
        <f t="shared" si="6"/>
        <v>331336.8493458142</v>
      </c>
      <c r="W6" s="21">
        <f t="shared" ref="W6:AH8" si="7">$B6</f>
        <v>331336.8493458142</v>
      </c>
      <c r="X6" s="21">
        <f t="shared" si="7"/>
        <v>331336.8493458142</v>
      </c>
      <c r="Y6" s="21">
        <f t="shared" si="7"/>
        <v>331336.8493458142</v>
      </c>
      <c r="Z6" s="21">
        <f t="shared" si="7"/>
        <v>331336.8493458142</v>
      </c>
      <c r="AA6" s="21">
        <f t="shared" si="7"/>
        <v>331336.8493458142</v>
      </c>
      <c r="AB6" s="21">
        <f t="shared" si="7"/>
        <v>331336.8493458142</v>
      </c>
      <c r="AC6" s="21">
        <f t="shared" si="7"/>
        <v>331336.8493458142</v>
      </c>
      <c r="AD6" s="21">
        <f t="shared" si="7"/>
        <v>331336.8493458142</v>
      </c>
      <c r="AE6" s="21">
        <f t="shared" si="7"/>
        <v>331336.8493458142</v>
      </c>
      <c r="AF6" s="21">
        <f t="shared" si="7"/>
        <v>331336.8493458142</v>
      </c>
      <c r="AG6" s="21">
        <f t="shared" si="7"/>
        <v>331336.8493458142</v>
      </c>
      <c r="AH6" s="21">
        <f t="shared" si="7"/>
        <v>331336.8493458142</v>
      </c>
    </row>
    <row r="7" spans="1:34">
      <c r="A7" t="s">
        <v>43</v>
      </c>
      <c r="B7" s="21">
        <f>SUM('NRBS 40'!$D$5,'NRBS 40'!$D$7,'NRBS 40'!$D$8)/SUM('NRBS 40'!$B$5,'NRBS 40'!$B$7,'NRBS 40'!$B$8)*1000</f>
        <v>194.17552144824873</v>
      </c>
      <c r="C7" s="21">
        <f t="shared" si="5"/>
        <v>194.17552144824873</v>
      </c>
      <c r="D7" s="21">
        <f t="shared" si="5"/>
        <v>194.17552144824873</v>
      </c>
      <c r="E7" s="21">
        <f t="shared" si="5"/>
        <v>194.17552144824873</v>
      </c>
      <c r="F7" s="21">
        <f t="shared" si="5"/>
        <v>194.17552144824873</v>
      </c>
      <c r="G7" s="21">
        <f t="shared" si="5"/>
        <v>194.17552144824873</v>
      </c>
      <c r="H7" s="21">
        <f t="shared" si="5"/>
        <v>194.17552144824873</v>
      </c>
      <c r="I7" s="21">
        <f t="shared" si="5"/>
        <v>194.17552144824873</v>
      </c>
      <c r="J7" s="21">
        <f t="shared" si="5"/>
        <v>194.17552144824873</v>
      </c>
      <c r="K7" s="21">
        <f t="shared" si="5"/>
        <v>194.17552144824873</v>
      </c>
      <c r="L7" s="21">
        <f t="shared" si="5"/>
        <v>194.17552144824873</v>
      </c>
      <c r="M7" s="21">
        <f t="shared" si="6"/>
        <v>194.17552144824873</v>
      </c>
      <c r="N7" s="21">
        <f t="shared" si="6"/>
        <v>194.17552144824873</v>
      </c>
      <c r="O7" s="21">
        <f t="shared" si="6"/>
        <v>194.17552144824873</v>
      </c>
      <c r="P7" s="21">
        <f t="shared" si="6"/>
        <v>194.17552144824873</v>
      </c>
      <c r="Q7" s="21">
        <f t="shared" si="6"/>
        <v>194.17552144824873</v>
      </c>
      <c r="R7" s="21">
        <f t="shared" si="6"/>
        <v>194.17552144824873</v>
      </c>
      <c r="S7" s="21">
        <f t="shared" si="6"/>
        <v>194.17552144824873</v>
      </c>
      <c r="T7" s="21">
        <f t="shared" si="6"/>
        <v>194.17552144824873</v>
      </c>
      <c r="U7" s="21">
        <f t="shared" si="6"/>
        <v>194.17552144824873</v>
      </c>
      <c r="V7" s="21">
        <f t="shared" si="6"/>
        <v>194.17552144824873</v>
      </c>
      <c r="W7" s="21">
        <f t="shared" si="7"/>
        <v>194.17552144824873</v>
      </c>
      <c r="X7" s="21">
        <f t="shared" si="7"/>
        <v>194.17552144824873</v>
      </c>
      <c r="Y7" s="21">
        <f t="shared" si="7"/>
        <v>194.17552144824873</v>
      </c>
      <c r="Z7" s="21">
        <f t="shared" si="7"/>
        <v>194.17552144824873</v>
      </c>
      <c r="AA7" s="21">
        <f t="shared" si="7"/>
        <v>194.17552144824873</v>
      </c>
      <c r="AB7" s="21">
        <f t="shared" si="7"/>
        <v>194.17552144824873</v>
      </c>
      <c r="AC7" s="21">
        <f t="shared" si="7"/>
        <v>194.17552144824873</v>
      </c>
      <c r="AD7" s="21">
        <f t="shared" si="7"/>
        <v>194.17552144824873</v>
      </c>
      <c r="AE7" s="21">
        <f t="shared" si="7"/>
        <v>194.17552144824873</v>
      </c>
      <c r="AF7" s="21">
        <f t="shared" si="7"/>
        <v>194.17552144824873</v>
      </c>
      <c r="AG7" s="21">
        <f t="shared" si="7"/>
        <v>194.17552144824873</v>
      </c>
      <c r="AH7" s="21">
        <f t="shared" si="7"/>
        <v>194.17552144824873</v>
      </c>
    </row>
    <row r="8" spans="1:34">
      <c r="A8" t="s">
        <v>44</v>
      </c>
      <c r="B8" s="21">
        <f>'NTS 1-40'!$AI$8*1000000/'SYVbT-passenger'!$D$7/'AVLo-passengers'!$D$7</f>
        <v>1891.8114611237452</v>
      </c>
      <c r="C8" s="21">
        <f t="shared" si="5"/>
        <v>1891.8114611237452</v>
      </c>
      <c r="D8" s="21">
        <f t="shared" si="5"/>
        <v>1891.8114611237452</v>
      </c>
      <c r="E8" s="21">
        <f t="shared" si="5"/>
        <v>1891.8114611237452</v>
      </c>
      <c r="F8" s="21">
        <f t="shared" si="5"/>
        <v>1891.8114611237452</v>
      </c>
      <c r="G8" s="21">
        <f t="shared" si="5"/>
        <v>1891.8114611237452</v>
      </c>
      <c r="H8" s="21">
        <f t="shared" si="5"/>
        <v>1891.8114611237452</v>
      </c>
      <c r="I8" s="21">
        <f t="shared" si="5"/>
        <v>1891.8114611237452</v>
      </c>
      <c r="J8" s="21">
        <f t="shared" si="5"/>
        <v>1891.8114611237452</v>
      </c>
      <c r="K8" s="21">
        <f t="shared" si="5"/>
        <v>1891.8114611237452</v>
      </c>
      <c r="L8" s="21">
        <f t="shared" si="5"/>
        <v>1891.8114611237452</v>
      </c>
      <c r="M8" s="21">
        <f t="shared" si="6"/>
        <v>1891.8114611237452</v>
      </c>
      <c r="N8" s="21">
        <f t="shared" si="6"/>
        <v>1891.8114611237452</v>
      </c>
      <c r="O8" s="21">
        <f t="shared" si="6"/>
        <v>1891.8114611237452</v>
      </c>
      <c r="P8" s="21">
        <f t="shared" si="6"/>
        <v>1891.8114611237452</v>
      </c>
      <c r="Q8" s="21">
        <f t="shared" si="6"/>
        <v>1891.8114611237452</v>
      </c>
      <c r="R8" s="21">
        <f t="shared" si="6"/>
        <v>1891.8114611237452</v>
      </c>
      <c r="S8" s="21">
        <f t="shared" si="6"/>
        <v>1891.8114611237452</v>
      </c>
      <c r="T8" s="21">
        <f t="shared" si="6"/>
        <v>1891.8114611237452</v>
      </c>
      <c r="U8" s="21">
        <f t="shared" si="6"/>
        <v>1891.8114611237452</v>
      </c>
      <c r="V8" s="21">
        <f t="shared" si="6"/>
        <v>1891.8114611237452</v>
      </c>
      <c r="W8" s="21">
        <f t="shared" si="7"/>
        <v>1891.8114611237452</v>
      </c>
      <c r="X8" s="21">
        <f t="shared" si="7"/>
        <v>1891.8114611237452</v>
      </c>
      <c r="Y8" s="21">
        <f t="shared" si="7"/>
        <v>1891.8114611237452</v>
      </c>
      <c r="Z8" s="21">
        <f t="shared" si="7"/>
        <v>1891.8114611237452</v>
      </c>
      <c r="AA8" s="21">
        <f t="shared" si="7"/>
        <v>1891.8114611237452</v>
      </c>
      <c r="AB8" s="21">
        <f t="shared" si="7"/>
        <v>1891.8114611237452</v>
      </c>
      <c r="AC8" s="21">
        <f t="shared" si="7"/>
        <v>1891.8114611237452</v>
      </c>
      <c r="AD8" s="21">
        <f t="shared" si="7"/>
        <v>1891.8114611237452</v>
      </c>
      <c r="AE8" s="21">
        <f t="shared" si="7"/>
        <v>1891.8114611237452</v>
      </c>
      <c r="AF8" s="21">
        <f t="shared" si="7"/>
        <v>1891.8114611237452</v>
      </c>
      <c r="AG8" s="21">
        <f t="shared" si="7"/>
        <v>1891.8114611237452</v>
      </c>
      <c r="AH8" s="21">
        <f t="shared" si="7"/>
        <v>1891.8114611237452</v>
      </c>
    </row>
    <row r="10" spans="1:34">
      <c r="A10" s="47" t="s">
        <v>540</v>
      </c>
    </row>
    <row r="11" spans="1:34" ht="32.1" customHeight="1">
      <c r="A11" s="5" t="s">
        <v>539</v>
      </c>
      <c r="B11" s="47">
        <v>2018</v>
      </c>
      <c r="C11" s="47">
        <v>2019</v>
      </c>
      <c r="D11" s="47">
        <v>2020</v>
      </c>
      <c r="E11" s="47">
        <v>2021</v>
      </c>
      <c r="F11" s="47">
        <v>2022</v>
      </c>
      <c r="G11" s="47">
        <v>2023</v>
      </c>
      <c r="H11" s="47">
        <v>2024</v>
      </c>
      <c r="I11" s="47">
        <v>2025</v>
      </c>
      <c r="J11" s="47">
        <v>2026</v>
      </c>
      <c r="K11" s="47">
        <v>2027</v>
      </c>
      <c r="L11" s="47">
        <v>2028</v>
      </c>
      <c r="M11" s="47">
        <v>2029</v>
      </c>
      <c r="N11" s="47">
        <v>2030</v>
      </c>
      <c r="O11" s="47">
        <v>2031</v>
      </c>
      <c r="P11" s="47">
        <v>2032</v>
      </c>
      <c r="Q11" s="47">
        <v>2033</v>
      </c>
      <c r="R11" s="47">
        <v>2034</v>
      </c>
      <c r="S11" s="47">
        <v>2035</v>
      </c>
      <c r="T11" s="47">
        <v>2036</v>
      </c>
      <c r="U11" s="47">
        <v>2037</v>
      </c>
      <c r="V11" s="47">
        <v>2038</v>
      </c>
      <c r="W11" s="47">
        <v>2039</v>
      </c>
      <c r="X11" s="47">
        <v>2040</v>
      </c>
      <c r="Y11" s="47">
        <v>2041</v>
      </c>
      <c r="Z11" s="47">
        <v>2042</v>
      </c>
      <c r="AA11" s="47">
        <v>2043</v>
      </c>
      <c r="AB11" s="47">
        <v>2044</v>
      </c>
      <c r="AC11" s="47">
        <v>2045</v>
      </c>
      <c r="AD11" s="47">
        <v>2046</v>
      </c>
      <c r="AE11" s="47">
        <v>2047</v>
      </c>
      <c r="AF11" s="47">
        <v>2048</v>
      </c>
      <c r="AG11" s="47">
        <v>2049</v>
      </c>
      <c r="AH11" s="47">
        <v>2050</v>
      </c>
    </row>
    <row r="12" spans="1:34">
      <c r="A12" t="s">
        <v>39</v>
      </c>
      <c r="B12" s="21">
        <f>INDEX('AEO 7'!$19:$19,MATCH(About!$B$32,'AEO 7'!$13:$13,0))*1000000000/SUM('SYVbT-freight'!$B$2:$H$2)</f>
        <v>7181.1547279388151</v>
      </c>
      <c r="C12" s="21">
        <f t="shared" ref="C12:AH12" si="8">B12</f>
        <v>7181.1547279388151</v>
      </c>
      <c r="D12" s="21">
        <f t="shared" si="8"/>
        <v>7181.1547279388151</v>
      </c>
      <c r="E12" s="21">
        <f t="shared" si="8"/>
        <v>7181.1547279388151</v>
      </c>
      <c r="F12" s="21">
        <f t="shared" si="8"/>
        <v>7181.1547279388151</v>
      </c>
      <c r="G12" s="21">
        <f t="shared" si="8"/>
        <v>7181.1547279388151</v>
      </c>
      <c r="H12" s="21">
        <f t="shared" si="8"/>
        <v>7181.1547279388151</v>
      </c>
      <c r="I12" s="21">
        <f t="shared" si="8"/>
        <v>7181.1547279388151</v>
      </c>
      <c r="J12" s="21">
        <f t="shared" si="8"/>
        <v>7181.1547279388151</v>
      </c>
      <c r="K12" s="21">
        <f t="shared" si="8"/>
        <v>7181.1547279388151</v>
      </c>
      <c r="L12" s="21">
        <f t="shared" si="8"/>
        <v>7181.1547279388151</v>
      </c>
      <c r="M12" s="21">
        <f t="shared" si="8"/>
        <v>7181.1547279388151</v>
      </c>
      <c r="N12" s="21">
        <f t="shared" si="8"/>
        <v>7181.1547279388151</v>
      </c>
      <c r="O12" s="21">
        <f t="shared" si="8"/>
        <v>7181.1547279388151</v>
      </c>
      <c r="P12" s="21">
        <f t="shared" si="8"/>
        <v>7181.1547279388151</v>
      </c>
      <c r="Q12" s="21">
        <f t="shared" si="8"/>
        <v>7181.1547279388151</v>
      </c>
      <c r="R12" s="21">
        <f t="shared" si="8"/>
        <v>7181.1547279388151</v>
      </c>
      <c r="S12" s="21">
        <f t="shared" si="8"/>
        <v>7181.1547279388151</v>
      </c>
      <c r="T12" s="21">
        <f t="shared" si="8"/>
        <v>7181.1547279388151</v>
      </c>
      <c r="U12" s="21">
        <f t="shared" si="8"/>
        <v>7181.1547279388151</v>
      </c>
      <c r="V12" s="21">
        <f t="shared" si="8"/>
        <v>7181.1547279388151</v>
      </c>
      <c r="W12" s="21">
        <f t="shared" si="8"/>
        <v>7181.1547279388151</v>
      </c>
      <c r="X12" s="21">
        <f t="shared" si="8"/>
        <v>7181.1547279388151</v>
      </c>
      <c r="Y12" s="21">
        <f t="shared" si="8"/>
        <v>7181.1547279388151</v>
      </c>
      <c r="Z12" s="21">
        <f t="shared" si="8"/>
        <v>7181.1547279388151</v>
      </c>
      <c r="AA12" s="21">
        <f t="shared" si="8"/>
        <v>7181.1547279388151</v>
      </c>
      <c r="AB12" s="21">
        <f t="shared" si="8"/>
        <v>7181.1547279388151</v>
      </c>
      <c r="AC12" s="21">
        <f t="shared" si="8"/>
        <v>7181.1547279388151</v>
      </c>
      <c r="AD12" s="21">
        <f t="shared" si="8"/>
        <v>7181.1547279388151</v>
      </c>
      <c r="AE12" s="21">
        <f t="shared" si="8"/>
        <v>7181.1547279388151</v>
      </c>
      <c r="AF12" s="21">
        <f t="shared" si="8"/>
        <v>7181.1547279388151</v>
      </c>
      <c r="AG12" s="21">
        <f t="shared" si="8"/>
        <v>7181.1547279388151</v>
      </c>
      <c r="AH12" s="21">
        <f t="shared" si="8"/>
        <v>7181.1547279388151</v>
      </c>
    </row>
    <row r="13" spans="1:34">
      <c r="A13" t="s">
        <v>40</v>
      </c>
      <c r="B13" s="21">
        <f>INDEX('AEO 7'!$20:$20,MATCH(About!$B$32,'AEO 7'!$13:$13,0))*1000000000/SUM('SYVbT-freight'!$B$3:$H$3)</f>
        <v>24665.894688312841</v>
      </c>
      <c r="C13" s="21">
        <f t="shared" ref="C13:AH13" si="9">B13</f>
        <v>24665.894688312841</v>
      </c>
      <c r="D13" s="21">
        <f t="shared" si="9"/>
        <v>24665.894688312841</v>
      </c>
      <c r="E13" s="21">
        <f t="shared" si="9"/>
        <v>24665.894688312841</v>
      </c>
      <c r="F13" s="21">
        <f t="shared" si="9"/>
        <v>24665.894688312841</v>
      </c>
      <c r="G13" s="21">
        <f t="shared" si="9"/>
        <v>24665.894688312841</v>
      </c>
      <c r="H13" s="21">
        <f t="shared" si="9"/>
        <v>24665.894688312841</v>
      </c>
      <c r="I13" s="21">
        <f t="shared" si="9"/>
        <v>24665.894688312841</v>
      </c>
      <c r="J13" s="21">
        <f t="shared" si="9"/>
        <v>24665.894688312841</v>
      </c>
      <c r="K13" s="21">
        <f t="shared" si="9"/>
        <v>24665.894688312841</v>
      </c>
      <c r="L13" s="21">
        <f t="shared" si="9"/>
        <v>24665.894688312841</v>
      </c>
      <c r="M13" s="21">
        <f t="shared" si="9"/>
        <v>24665.894688312841</v>
      </c>
      <c r="N13" s="21">
        <f t="shared" si="9"/>
        <v>24665.894688312841</v>
      </c>
      <c r="O13" s="21">
        <f t="shared" si="9"/>
        <v>24665.894688312841</v>
      </c>
      <c r="P13" s="21">
        <f t="shared" si="9"/>
        <v>24665.894688312841</v>
      </c>
      <c r="Q13" s="21">
        <f t="shared" si="9"/>
        <v>24665.894688312841</v>
      </c>
      <c r="R13" s="21">
        <f t="shared" si="9"/>
        <v>24665.894688312841</v>
      </c>
      <c r="S13" s="21">
        <f t="shared" si="9"/>
        <v>24665.894688312841</v>
      </c>
      <c r="T13" s="21">
        <f t="shared" si="9"/>
        <v>24665.894688312841</v>
      </c>
      <c r="U13" s="21">
        <f t="shared" si="9"/>
        <v>24665.894688312841</v>
      </c>
      <c r="V13" s="21">
        <f t="shared" si="9"/>
        <v>24665.894688312841</v>
      </c>
      <c r="W13" s="21">
        <f t="shared" si="9"/>
        <v>24665.894688312841</v>
      </c>
      <c r="X13" s="21">
        <f t="shared" si="9"/>
        <v>24665.894688312841</v>
      </c>
      <c r="Y13" s="21">
        <f t="shared" si="9"/>
        <v>24665.894688312841</v>
      </c>
      <c r="Z13" s="21">
        <f t="shared" si="9"/>
        <v>24665.894688312841</v>
      </c>
      <c r="AA13" s="21">
        <f t="shared" si="9"/>
        <v>24665.894688312841</v>
      </c>
      <c r="AB13" s="21">
        <f t="shared" si="9"/>
        <v>24665.894688312841</v>
      </c>
      <c r="AC13" s="21">
        <f t="shared" si="9"/>
        <v>24665.894688312841</v>
      </c>
      <c r="AD13" s="21">
        <f t="shared" si="9"/>
        <v>24665.894688312841</v>
      </c>
      <c r="AE13" s="21">
        <f t="shared" si="9"/>
        <v>24665.894688312841</v>
      </c>
      <c r="AF13" s="21">
        <f t="shared" si="9"/>
        <v>24665.894688312841</v>
      </c>
      <c r="AG13" s="21">
        <f t="shared" si="9"/>
        <v>24665.894688312841</v>
      </c>
      <c r="AH13" s="21">
        <f t="shared" si="9"/>
        <v>24665.894688312841</v>
      </c>
    </row>
    <row r="14" spans="1:34">
      <c r="A14" t="s">
        <v>41</v>
      </c>
      <c r="B14" s="21">
        <f>(INDEX('AEO 48'!$74:$74,MATCH(About!$B$32,'AEO 48'!$13:$13,0))*1000000000)/'SYVbT-freight'!$E$4/'AVLo-freight'!$B$4</f>
        <v>905932.32559368142</v>
      </c>
      <c r="C14" s="21">
        <f t="shared" ref="C14:AH14" si="10">B14</f>
        <v>905932.32559368142</v>
      </c>
      <c r="D14" s="21">
        <f t="shared" si="10"/>
        <v>905932.32559368142</v>
      </c>
      <c r="E14" s="21">
        <f t="shared" si="10"/>
        <v>905932.32559368142</v>
      </c>
      <c r="F14" s="21">
        <f t="shared" si="10"/>
        <v>905932.32559368142</v>
      </c>
      <c r="G14" s="21">
        <f t="shared" si="10"/>
        <v>905932.32559368142</v>
      </c>
      <c r="H14" s="21">
        <f t="shared" si="10"/>
        <v>905932.32559368142</v>
      </c>
      <c r="I14" s="21">
        <f t="shared" si="10"/>
        <v>905932.32559368142</v>
      </c>
      <c r="J14" s="21">
        <f t="shared" si="10"/>
        <v>905932.32559368142</v>
      </c>
      <c r="K14" s="21">
        <f t="shared" si="10"/>
        <v>905932.32559368142</v>
      </c>
      <c r="L14" s="21">
        <f t="shared" si="10"/>
        <v>905932.32559368142</v>
      </c>
      <c r="M14" s="21">
        <f t="shared" si="10"/>
        <v>905932.32559368142</v>
      </c>
      <c r="N14" s="21">
        <f t="shared" si="10"/>
        <v>905932.32559368142</v>
      </c>
      <c r="O14" s="21">
        <f t="shared" si="10"/>
        <v>905932.32559368142</v>
      </c>
      <c r="P14" s="21">
        <f t="shared" si="10"/>
        <v>905932.32559368142</v>
      </c>
      <c r="Q14" s="21">
        <f t="shared" si="10"/>
        <v>905932.32559368142</v>
      </c>
      <c r="R14" s="21">
        <f t="shared" si="10"/>
        <v>905932.32559368142</v>
      </c>
      <c r="S14" s="21">
        <f t="shared" si="10"/>
        <v>905932.32559368142</v>
      </c>
      <c r="T14" s="21">
        <f t="shared" si="10"/>
        <v>905932.32559368142</v>
      </c>
      <c r="U14" s="21">
        <f t="shared" si="10"/>
        <v>905932.32559368142</v>
      </c>
      <c r="V14" s="21">
        <f t="shared" si="10"/>
        <v>905932.32559368142</v>
      </c>
      <c r="W14" s="21">
        <f t="shared" si="10"/>
        <v>905932.32559368142</v>
      </c>
      <c r="X14" s="21">
        <f t="shared" si="10"/>
        <v>905932.32559368142</v>
      </c>
      <c r="Y14" s="21">
        <f t="shared" si="10"/>
        <v>905932.32559368142</v>
      </c>
      <c r="Z14" s="21">
        <f t="shared" si="10"/>
        <v>905932.32559368142</v>
      </c>
      <c r="AA14" s="21">
        <f t="shared" si="10"/>
        <v>905932.32559368142</v>
      </c>
      <c r="AB14" s="21">
        <f t="shared" si="10"/>
        <v>905932.32559368142</v>
      </c>
      <c r="AC14" s="21">
        <f t="shared" si="10"/>
        <v>905932.32559368142</v>
      </c>
      <c r="AD14" s="21">
        <f t="shared" si="10"/>
        <v>905932.32559368142</v>
      </c>
      <c r="AE14" s="21">
        <f t="shared" si="10"/>
        <v>905932.32559368142</v>
      </c>
      <c r="AF14" s="21">
        <f t="shared" si="10"/>
        <v>905932.32559368142</v>
      </c>
      <c r="AG14" s="21">
        <f t="shared" si="10"/>
        <v>905932.32559368142</v>
      </c>
      <c r="AH14" s="21">
        <f t="shared" si="10"/>
        <v>905932.32559368142</v>
      </c>
    </row>
    <row r="15" spans="1:34">
      <c r="A15" t="s">
        <v>42</v>
      </c>
      <c r="B15" s="21">
        <f>INDEX('AEO 7'!$27:$27,MATCH(About!$B$32,'AEO 7'!$13:$13,0))*1000000000/'SYVbT-freight'!$E$5/'AVLo-freight'!$B$5</f>
        <v>17608.783657166652</v>
      </c>
      <c r="C15" s="21">
        <f t="shared" ref="C15:AH15" si="11">B15</f>
        <v>17608.783657166652</v>
      </c>
      <c r="D15" s="21">
        <f t="shared" si="11"/>
        <v>17608.783657166652</v>
      </c>
      <c r="E15" s="21">
        <f t="shared" si="11"/>
        <v>17608.783657166652</v>
      </c>
      <c r="F15" s="21">
        <f t="shared" si="11"/>
        <v>17608.783657166652</v>
      </c>
      <c r="G15" s="21">
        <f t="shared" si="11"/>
        <v>17608.783657166652</v>
      </c>
      <c r="H15" s="21">
        <f t="shared" si="11"/>
        <v>17608.783657166652</v>
      </c>
      <c r="I15" s="21">
        <f t="shared" si="11"/>
        <v>17608.783657166652</v>
      </c>
      <c r="J15" s="21">
        <f t="shared" si="11"/>
        <v>17608.783657166652</v>
      </c>
      <c r="K15" s="21">
        <f t="shared" si="11"/>
        <v>17608.783657166652</v>
      </c>
      <c r="L15" s="21">
        <f t="shared" si="11"/>
        <v>17608.783657166652</v>
      </c>
      <c r="M15" s="21">
        <f t="shared" si="11"/>
        <v>17608.783657166652</v>
      </c>
      <c r="N15" s="21">
        <f t="shared" si="11"/>
        <v>17608.783657166652</v>
      </c>
      <c r="O15" s="21">
        <f t="shared" si="11"/>
        <v>17608.783657166652</v>
      </c>
      <c r="P15" s="21">
        <f t="shared" si="11"/>
        <v>17608.783657166652</v>
      </c>
      <c r="Q15" s="21">
        <f t="shared" si="11"/>
        <v>17608.783657166652</v>
      </c>
      <c r="R15" s="21">
        <f t="shared" si="11"/>
        <v>17608.783657166652</v>
      </c>
      <c r="S15" s="21">
        <f t="shared" si="11"/>
        <v>17608.783657166652</v>
      </c>
      <c r="T15" s="21">
        <f t="shared" si="11"/>
        <v>17608.783657166652</v>
      </c>
      <c r="U15" s="21">
        <f t="shared" si="11"/>
        <v>17608.783657166652</v>
      </c>
      <c r="V15" s="21">
        <f t="shared" si="11"/>
        <v>17608.783657166652</v>
      </c>
      <c r="W15" s="21">
        <f t="shared" si="11"/>
        <v>17608.783657166652</v>
      </c>
      <c r="X15" s="21">
        <f t="shared" si="11"/>
        <v>17608.783657166652</v>
      </c>
      <c r="Y15" s="21">
        <f t="shared" si="11"/>
        <v>17608.783657166652</v>
      </c>
      <c r="Z15" s="21">
        <f t="shared" si="11"/>
        <v>17608.783657166652</v>
      </c>
      <c r="AA15" s="21">
        <f t="shared" si="11"/>
        <v>17608.783657166652</v>
      </c>
      <c r="AB15" s="21">
        <f t="shared" si="11"/>
        <v>17608.783657166652</v>
      </c>
      <c r="AC15" s="21">
        <f t="shared" si="11"/>
        <v>17608.783657166652</v>
      </c>
      <c r="AD15" s="21">
        <f t="shared" si="11"/>
        <v>17608.783657166652</v>
      </c>
      <c r="AE15" s="21">
        <f t="shared" si="11"/>
        <v>17608.783657166652</v>
      </c>
      <c r="AF15" s="21">
        <f t="shared" si="11"/>
        <v>17608.783657166652</v>
      </c>
      <c r="AG15" s="21">
        <f t="shared" si="11"/>
        <v>17608.783657166652</v>
      </c>
      <c r="AH15" s="21">
        <f t="shared" si="11"/>
        <v>17608.783657166652</v>
      </c>
    </row>
    <row r="16" spans="1:34">
      <c r="A16" t="s">
        <v>43</v>
      </c>
      <c r="B16" s="21">
        <f>(INDEX('AEO 7'!$28:$28,MATCH(About!$B$32,'AEO 7'!$13:$13,0))*1000000000/'SYVbT-freight'!$E$6/'AVLo-freight'!$B$6)*(('AEO 7'!$C$62+'AEO 7'!$C$63)/'AEO 7'!$C$62)</f>
        <v>257318.84437613154</v>
      </c>
      <c r="C16" s="21">
        <f t="shared" ref="C16:AH16" si="12">B16</f>
        <v>257318.84437613154</v>
      </c>
      <c r="D16" s="21">
        <f t="shared" si="12"/>
        <v>257318.84437613154</v>
      </c>
      <c r="E16" s="21">
        <f t="shared" si="12"/>
        <v>257318.84437613154</v>
      </c>
      <c r="F16" s="21">
        <f t="shared" si="12"/>
        <v>257318.84437613154</v>
      </c>
      <c r="G16" s="21">
        <f t="shared" si="12"/>
        <v>257318.84437613154</v>
      </c>
      <c r="H16" s="21">
        <f t="shared" si="12"/>
        <v>257318.84437613154</v>
      </c>
      <c r="I16" s="21">
        <f t="shared" si="12"/>
        <v>257318.84437613154</v>
      </c>
      <c r="J16" s="21">
        <f t="shared" si="12"/>
        <v>257318.84437613154</v>
      </c>
      <c r="K16" s="21">
        <f t="shared" si="12"/>
        <v>257318.84437613154</v>
      </c>
      <c r="L16" s="21">
        <f t="shared" si="12"/>
        <v>257318.84437613154</v>
      </c>
      <c r="M16" s="21">
        <f t="shared" si="12"/>
        <v>257318.84437613154</v>
      </c>
      <c r="N16" s="21">
        <f t="shared" si="12"/>
        <v>257318.84437613154</v>
      </c>
      <c r="O16" s="21">
        <f t="shared" si="12"/>
        <v>257318.84437613154</v>
      </c>
      <c r="P16" s="21">
        <f t="shared" si="12"/>
        <v>257318.84437613154</v>
      </c>
      <c r="Q16" s="21">
        <f t="shared" si="12"/>
        <v>257318.84437613154</v>
      </c>
      <c r="R16" s="21">
        <f t="shared" si="12"/>
        <v>257318.84437613154</v>
      </c>
      <c r="S16" s="21">
        <f t="shared" si="12"/>
        <v>257318.84437613154</v>
      </c>
      <c r="T16" s="21">
        <f t="shared" si="12"/>
        <v>257318.84437613154</v>
      </c>
      <c r="U16" s="21">
        <f t="shared" si="12"/>
        <v>257318.84437613154</v>
      </c>
      <c r="V16" s="21">
        <f t="shared" si="12"/>
        <v>257318.84437613154</v>
      </c>
      <c r="W16" s="21">
        <f t="shared" si="12"/>
        <v>257318.84437613154</v>
      </c>
      <c r="X16" s="21">
        <f t="shared" si="12"/>
        <v>257318.84437613154</v>
      </c>
      <c r="Y16" s="21">
        <f t="shared" si="12"/>
        <v>257318.84437613154</v>
      </c>
      <c r="Z16" s="21">
        <f t="shared" si="12"/>
        <v>257318.84437613154</v>
      </c>
      <c r="AA16" s="21">
        <f t="shared" si="12"/>
        <v>257318.84437613154</v>
      </c>
      <c r="AB16" s="21">
        <f t="shared" si="12"/>
        <v>257318.84437613154</v>
      </c>
      <c r="AC16" s="21">
        <f t="shared" si="12"/>
        <v>257318.84437613154</v>
      </c>
      <c r="AD16" s="21">
        <f t="shared" si="12"/>
        <v>257318.84437613154</v>
      </c>
      <c r="AE16" s="21">
        <f t="shared" si="12"/>
        <v>257318.84437613154</v>
      </c>
      <c r="AF16" s="21">
        <f t="shared" si="12"/>
        <v>257318.84437613154</v>
      </c>
      <c r="AG16" s="21">
        <f t="shared" si="12"/>
        <v>257318.84437613154</v>
      </c>
      <c r="AH16" s="21">
        <f t="shared" si="12"/>
        <v>257318.84437613154</v>
      </c>
    </row>
    <row r="17" spans="1:34">
      <c r="A17" t="s">
        <v>44</v>
      </c>
      <c r="B17">
        <v>0</v>
      </c>
      <c r="C17" s="21">
        <f t="shared" ref="C17:AH17" si="13">B17</f>
        <v>0</v>
      </c>
      <c r="D17" s="21">
        <f t="shared" si="13"/>
        <v>0</v>
      </c>
      <c r="E17" s="21">
        <f t="shared" si="13"/>
        <v>0</v>
      </c>
      <c r="F17" s="21">
        <f t="shared" si="13"/>
        <v>0</v>
      </c>
      <c r="G17" s="21">
        <f t="shared" si="13"/>
        <v>0</v>
      </c>
      <c r="H17" s="21">
        <f t="shared" si="13"/>
        <v>0</v>
      </c>
      <c r="I17" s="21">
        <f t="shared" si="13"/>
        <v>0</v>
      </c>
      <c r="J17" s="21">
        <f t="shared" si="13"/>
        <v>0</v>
      </c>
      <c r="K17" s="21">
        <f t="shared" si="13"/>
        <v>0</v>
      </c>
      <c r="L17" s="21">
        <f t="shared" si="13"/>
        <v>0</v>
      </c>
      <c r="M17" s="21">
        <f t="shared" si="13"/>
        <v>0</v>
      </c>
      <c r="N17" s="21">
        <f t="shared" si="13"/>
        <v>0</v>
      </c>
      <c r="O17" s="21">
        <f t="shared" si="13"/>
        <v>0</v>
      </c>
      <c r="P17" s="21">
        <f t="shared" si="13"/>
        <v>0</v>
      </c>
      <c r="Q17" s="21">
        <f t="shared" si="13"/>
        <v>0</v>
      </c>
      <c r="R17" s="21">
        <f t="shared" si="13"/>
        <v>0</v>
      </c>
      <c r="S17" s="21">
        <f t="shared" si="13"/>
        <v>0</v>
      </c>
      <c r="T17" s="21">
        <f t="shared" si="13"/>
        <v>0</v>
      </c>
      <c r="U17" s="21">
        <f t="shared" si="13"/>
        <v>0</v>
      </c>
      <c r="V17" s="21">
        <f t="shared" si="13"/>
        <v>0</v>
      </c>
      <c r="W17" s="21">
        <f t="shared" si="13"/>
        <v>0</v>
      </c>
      <c r="X17" s="21">
        <f t="shared" si="13"/>
        <v>0</v>
      </c>
      <c r="Y17" s="21">
        <f t="shared" si="13"/>
        <v>0</v>
      </c>
      <c r="Z17" s="21">
        <f t="shared" si="13"/>
        <v>0</v>
      </c>
      <c r="AA17" s="21">
        <f t="shared" si="13"/>
        <v>0</v>
      </c>
      <c r="AB17" s="21">
        <f t="shared" si="13"/>
        <v>0</v>
      </c>
      <c r="AC17" s="21">
        <f t="shared" si="13"/>
        <v>0</v>
      </c>
      <c r="AD17" s="21">
        <f t="shared" si="13"/>
        <v>0</v>
      </c>
      <c r="AE17" s="21">
        <f t="shared" si="13"/>
        <v>0</v>
      </c>
      <c r="AF17" s="21">
        <f t="shared" si="13"/>
        <v>0</v>
      </c>
      <c r="AG17" s="21">
        <f t="shared" si="13"/>
        <v>0</v>
      </c>
      <c r="AH17" s="21">
        <f t="shared" si="1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7"/>
  <sheetViews>
    <sheetView workbookViewId="0">
      <selection activeCell="N29" sqref="N29"/>
    </sheetView>
  </sheetViews>
  <sheetFormatPr defaultColWidth="10.7109375" defaultRowHeight="15"/>
  <cols>
    <col min="1" max="1" width="14.85546875" style="58" bestFit="1" customWidth="1"/>
  </cols>
  <sheetData>
    <row r="1" spans="1:8">
      <c r="A1" s="47" t="s">
        <v>541</v>
      </c>
    </row>
    <row r="2" spans="1:8" ht="48" customHeight="1">
      <c r="A2" s="5" t="s">
        <v>542</v>
      </c>
      <c r="B2" s="45" t="s">
        <v>32</v>
      </c>
      <c r="C2" s="45" t="s">
        <v>33</v>
      </c>
      <c r="D2" s="45" t="s">
        <v>34</v>
      </c>
      <c r="E2" s="45" t="s">
        <v>35</v>
      </c>
      <c r="F2" s="45" t="s">
        <v>36</v>
      </c>
      <c r="G2" s="45" t="s">
        <v>37</v>
      </c>
      <c r="H2" s="45" t="s">
        <v>38</v>
      </c>
    </row>
    <row r="3" spans="1:8">
      <c r="A3" t="s">
        <v>39</v>
      </c>
      <c r="B3" s="54">
        <v>9.9144731779799745E-4</v>
      </c>
      <c r="C3" s="54">
        <v>3.1136362046548693E-4</v>
      </c>
      <c r="D3" s="54">
        <v>3.1136362046548693E-4</v>
      </c>
      <c r="E3" s="54">
        <v>3.1136362046548693E-4</v>
      </c>
      <c r="F3" s="54">
        <v>6.8540965399836772E-4</v>
      </c>
      <c r="G3" s="54">
        <v>2.4130680586075231E-4</v>
      </c>
      <c r="H3" s="54">
        <v>9.340908613964605E-4</v>
      </c>
    </row>
    <row r="4" spans="1:8">
      <c r="A4" t="s">
        <v>40</v>
      </c>
      <c r="B4" s="54">
        <v>2.7901942316430769E-3</v>
      </c>
      <c r="C4" s="54">
        <v>8.6827952414617309E-4</v>
      </c>
      <c r="D4" s="54">
        <v>8.6827952414617309E-4</v>
      </c>
      <c r="E4" s="54">
        <v>8.6827952414617309E-4</v>
      </c>
      <c r="F4" s="54">
        <v>1.92533261326947E-3</v>
      </c>
      <c r="G4" s="54">
        <v>6.7291663121328419E-4</v>
      </c>
      <c r="H4" s="54">
        <v>2.6048385724385188E-3</v>
      </c>
    </row>
    <row r="5" spans="1:8">
      <c r="A5" t="s">
        <v>41</v>
      </c>
      <c r="B5" s="54">
        <v>1.454132511279534E-3</v>
      </c>
      <c r="C5" s="54">
        <v>4.5251096522974421E-4</v>
      </c>
      <c r="D5" s="54">
        <v>4.5251096522974421E-4</v>
      </c>
      <c r="E5" s="54">
        <v>4.5251096522974421E-4</v>
      </c>
      <c r="F5">
        <v>0</v>
      </c>
      <c r="G5">
        <v>0</v>
      </c>
      <c r="H5" s="54">
        <v>1.357532895689232E-3</v>
      </c>
    </row>
    <row r="6" spans="1:8">
      <c r="A6" t="s">
        <v>42</v>
      </c>
      <c r="B6" s="54">
        <v>1.254374156441471E-3</v>
      </c>
      <c r="C6" s="54">
        <v>4.2912800088787162E-4</v>
      </c>
      <c r="D6" s="54">
        <v>4.2912800088787162E-4</v>
      </c>
      <c r="E6" s="54">
        <v>4.2912800088787162E-4</v>
      </c>
      <c r="F6">
        <v>0</v>
      </c>
      <c r="G6">
        <v>0</v>
      </c>
      <c r="H6" s="54">
        <v>1.287384002663614E-3</v>
      </c>
    </row>
    <row r="7" spans="1:8">
      <c r="A7" t="s">
        <v>43</v>
      </c>
      <c r="B7" s="54">
        <v>3.2651183032503619E-5</v>
      </c>
      <c r="C7" s="54">
        <v>1.016070972578028E-5</v>
      </c>
      <c r="D7" s="54">
        <v>1.016070972578028E-5</v>
      </c>
      <c r="E7" s="54">
        <v>1.016070972578028E-5</v>
      </c>
      <c r="F7">
        <v>0</v>
      </c>
      <c r="G7">
        <v>0</v>
      </c>
      <c r="H7" s="54">
        <v>3.0482129177340828E-5</v>
      </c>
    </row>
    <row r="8" spans="1:8">
      <c r="A8" t="s">
        <v>44</v>
      </c>
      <c r="B8" s="54">
        <v>3.4844874552242221E-3</v>
      </c>
      <c r="C8" s="54">
        <v>1.0943018454423179E-3</v>
      </c>
      <c r="D8" s="54">
        <v>1.0943018454423179E-3</v>
      </c>
      <c r="E8" s="54">
        <v>1.0943018454423179E-3</v>
      </c>
      <c r="F8" s="54">
        <v>2.4089039308223649E-3</v>
      </c>
      <c r="G8" s="54">
        <v>8.4808393021779647E-4</v>
      </c>
      <c r="H8" s="54">
        <v>3.2829055363269529E-3</v>
      </c>
    </row>
    <row r="10" spans="1:8">
      <c r="A10" s="47" t="s">
        <v>543</v>
      </c>
    </row>
    <row r="11" spans="1:8">
      <c r="A11" t="s">
        <v>544</v>
      </c>
      <c r="B11" t="s">
        <v>32</v>
      </c>
      <c r="C11" t="s">
        <v>33</v>
      </c>
      <c r="D11" t="s">
        <v>34</v>
      </c>
      <c r="E11" t="s">
        <v>35</v>
      </c>
      <c r="F11" t="s">
        <v>36</v>
      </c>
      <c r="G11" t="s">
        <v>37</v>
      </c>
      <c r="H11" t="s">
        <v>38</v>
      </c>
    </row>
    <row r="12" spans="1:8">
      <c r="A12" t="s">
        <v>39</v>
      </c>
      <c r="B12">
        <v>3.6491154123730252E-4</v>
      </c>
      <c r="C12">
        <v>1.146003187356818E-4</v>
      </c>
      <c r="D12">
        <v>1.146003187356818E-4</v>
      </c>
      <c r="E12">
        <v>1.146003187356818E-4</v>
      </c>
      <c r="F12">
        <v>2.5227149111157321E-4</v>
      </c>
      <c r="G12">
        <v>8.8815247020153392E-5</v>
      </c>
      <c r="H12">
        <v>3.438009562070453E-4</v>
      </c>
    </row>
    <row r="13" spans="1:8">
      <c r="A13" t="s">
        <v>40</v>
      </c>
      <c r="B13">
        <v>2.7062792469313298E-3</v>
      </c>
      <c r="C13">
        <v>8.4216605069406048E-4</v>
      </c>
      <c r="D13">
        <v>8.4216605069406048E-4</v>
      </c>
      <c r="E13">
        <v>8.4216605069406048E-4</v>
      </c>
      <c r="F13">
        <v>1.867428308624559E-3</v>
      </c>
      <c r="G13">
        <v>6.526786892878969E-4</v>
      </c>
      <c r="H13">
        <v>2.5264981520821809E-3</v>
      </c>
    </row>
    <row r="14" spans="1:8">
      <c r="A14" t="s">
        <v>41</v>
      </c>
      <c r="B14">
        <v>3.3307315125489639E-4</v>
      </c>
      <c r="C14">
        <v>1.0364891232219511E-4</v>
      </c>
      <c r="D14">
        <v>1.0364891232219511E-4</v>
      </c>
      <c r="E14">
        <v>1.0364891232219511E-4</v>
      </c>
      <c r="F14">
        <v>0</v>
      </c>
      <c r="G14">
        <v>0</v>
      </c>
      <c r="H14">
        <v>3.1094673696658518E-4</v>
      </c>
    </row>
    <row r="15" spans="1:8">
      <c r="A15" t="s">
        <v>42</v>
      </c>
      <c r="B15">
        <v>1.106895157834973E-2</v>
      </c>
      <c r="C15">
        <v>3.444543E-3</v>
      </c>
      <c r="D15">
        <v>3.444543E-3</v>
      </c>
      <c r="E15">
        <v>3.444543E-3</v>
      </c>
      <c r="F15">
        <v>0</v>
      </c>
      <c r="G15">
        <v>0</v>
      </c>
      <c r="H15">
        <v>1.0333629E-2</v>
      </c>
    </row>
    <row r="16" spans="1:8">
      <c r="A16" t="s">
        <v>43</v>
      </c>
      <c r="B16">
        <v>1.5376273705526119E-2</v>
      </c>
      <c r="C16">
        <v>4.7849370000000004E-3</v>
      </c>
      <c r="D16">
        <v>4.7849370000000004E-3</v>
      </c>
      <c r="E16">
        <v>4.7849370000000004E-3</v>
      </c>
      <c r="F16">
        <v>0</v>
      </c>
      <c r="G16">
        <v>0</v>
      </c>
      <c r="H16">
        <v>1.4354811E-2</v>
      </c>
    </row>
    <row r="17" spans="1:8">
      <c r="A17" t="s">
        <v>44</v>
      </c>
      <c r="B17">
        <v>0</v>
      </c>
      <c r="C17">
        <v>0</v>
      </c>
      <c r="D17">
        <v>0</v>
      </c>
      <c r="E17">
        <v>0</v>
      </c>
      <c r="F17">
        <v>0</v>
      </c>
      <c r="G17">
        <v>0</v>
      </c>
      <c r="H1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5"/>
  <sheetViews>
    <sheetView workbookViewId="0">
      <selection activeCell="F18" sqref="F18"/>
    </sheetView>
  </sheetViews>
  <sheetFormatPr defaultColWidth="10.85546875" defaultRowHeight="15"/>
  <cols>
    <col min="1" max="1" width="22.28515625" style="58" customWidth="1"/>
    <col min="2" max="2" width="18.42578125" style="58" bestFit="1" customWidth="1"/>
    <col min="3" max="3" width="30.85546875" style="58" bestFit="1" customWidth="1"/>
    <col min="4" max="4" width="15.140625" style="58" bestFit="1" customWidth="1"/>
    <col min="5" max="5" width="16.28515625" style="58" bestFit="1" customWidth="1"/>
    <col min="6" max="6" width="17.140625" style="58" bestFit="1" customWidth="1"/>
    <col min="7" max="7" width="13.140625" style="58" bestFit="1" customWidth="1"/>
    <col min="8" max="8" width="14" style="58" bestFit="1" customWidth="1"/>
    <col min="9" max="9" width="11.140625" style="58" bestFit="1" customWidth="1"/>
    <col min="10" max="17" width="10.85546875" style="58" customWidth="1"/>
    <col min="18" max="16384" width="10.85546875" style="58"/>
  </cols>
  <sheetData>
    <row r="1" spans="1:11" ht="48" customHeight="1">
      <c r="A1" s="5" t="s">
        <v>545</v>
      </c>
      <c r="B1" s="56"/>
      <c r="D1" s="47" t="s">
        <v>546</v>
      </c>
    </row>
    <row r="2" spans="1:11">
      <c r="A2" t="s">
        <v>39</v>
      </c>
      <c r="B2" s="56">
        <v>0.98876360580021561</v>
      </c>
      <c r="C2" s="55"/>
      <c r="D2" s="55"/>
      <c r="E2" s="55"/>
      <c r="F2" s="55"/>
      <c r="G2" s="55"/>
      <c r="H2" s="55"/>
      <c r="I2" s="55"/>
      <c r="J2" s="55"/>
    </row>
    <row r="3" spans="1:11" ht="18" customHeight="1">
      <c r="A3" t="s">
        <v>40</v>
      </c>
      <c r="B3" s="56">
        <v>1.044397808613718</v>
      </c>
      <c r="C3" s="55"/>
      <c r="D3" s="55"/>
      <c r="E3" s="55"/>
      <c r="F3" s="55"/>
      <c r="G3" s="55"/>
      <c r="H3" s="55"/>
      <c r="I3" s="55"/>
      <c r="J3" s="55"/>
      <c r="K3" s="46"/>
    </row>
    <row r="4" spans="1:11">
      <c r="A4" t="s">
        <v>41</v>
      </c>
      <c r="B4" s="56">
        <v>306609.11235436168</v>
      </c>
      <c r="C4" s="55" t="s">
        <v>547</v>
      </c>
      <c r="D4" s="55"/>
      <c r="E4" s="55"/>
      <c r="F4" s="55"/>
      <c r="G4" s="55"/>
      <c r="H4" s="55"/>
      <c r="I4" s="55"/>
      <c r="J4" s="55"/>
    </row>
    <row r="5" spans="1:11">
      <c r="A5" t="s">
        <v>42</v>
      </c>
      <c r="B5" s="56">
        <v>34.956615232071151</v>
      </c>
      <c r="C5" s="55" t="s">
        <v>547</v>
      </c>
      <c r="D5" s="55"/>
      <c r="E5" s="55"/>
      <c r="F5" s="55"/>
      <c r="G5" s="55"/>
      <c r="H5" s="55"/>
      <c r="I5" s="55"/>
      <c r="J5" s="55"/>
    </row>
    <row r="6" spans="1:11">
      <c r="A6" t="s">
        <v>43</v>
      </c>
      <c r="B6" s="56">
        <v>1</v>
      </c>
      <c r="C6" s="55" t="s">
        <v>548</v>
      </c>
      <c r="D6" s="55"/>
      <c r="E6" s="55"/>
      <c r="F6" s="55"/>
      <c r="G6" s="55"/>
      <c r="H6" s="55"/>
      <c r="I6" s="55"/>
      <c r="J6" s="55"/>
    </row>
    <row r="7" spans="1:11">
      <c r="A7" t="s">
        <v>44</v>
      </c>
      <c r="B7" s="56">
        <v>1</v>
      </c>
      <c r="C7" s="55" t="s">
        <v>548</v>
      </c>
      <c r="D7" s="55"/>
      <c r="E7" s="55"/>
      <c r="F7" s="55"/>
      <c r="G7" s="55"/>
      <c r="H7" s="55"/>
      <c r="I7" s="55"/>
      <c r="J7" s="55"/>
    </row>
    <row r="8" spans="1:11">
      <c r="B8" s="56"/>
    </row>
    <row r="9" spans="1:11" ht="15.95" customHeight="1">
      <c r="A9" s="5" t="s">
        <v>549</v>
      </c>
      <c r="B9" s="56"/>
    </row>
    <row r="10" spans="1:11">
      <c r="A10" t="s">
        <v>39</v>
      </c>
      <c r="B10" s="56">
        <v>1</v>
      </c>
      <c r="C10" s="55" t="s">
        <v>548</v>
      </c>
      <c r="D10" s="21"/>
      <c r="E10" s="21"/>
      <c r="F10" s="21"/>
      <c r="G10" s="21"/>
      <c r="H10" s="21"/>
      <c r="I10" s="55"/>
      <c r="J10" s="21"/>
      <c r="K10" s="55"/>
    </row>
    <row r="11" spans="1:11">
      <c r="A11" t="s">
        <v>40</v>
      </c>
      <c r="B11" s="56">
        <v>0.81783153220877858</v>
      </c>
      <c r="C11" s="21"/>
      <c r="D11" s="21"/>
      <c r="E11" s="21"/>
      <c r="F11" s="21"/>
      <c r="G11" s="21"/>
      <c r="H11" s="21"/>
      <c r="I11" s="21"/>
    </row>
    <row r="12" spans="1:11">
      <c r="A12" t="s">
        <v>41</v>
      </c>
      <c r="B12" s="56">
        <v>184278.73342779389</v>
      </c>
      <c r="C12" s="55" t="s">
        <v>547</v>
      </c>
      <c r="D12" s="21"/>
      <c r="E12" s="21"/>
      <c r="F12" s="21"/>
      <c r="G12" s="21"/>
      <c r="H12" s="21"/>
      <c r="I12" s="21"/>
    </row>
    <row r="13" spans="1:11">
      <c r="A13" t="s">
        <v>42</v>
      </c>
      <c r="B13" s="56">
        <v>3.2089231930944622</v>
      </c>
      <c r="C13" s="55" t="s">
        <v>547</v>
      </c>
      <c r="D13" s="21" t="s">
        <v>550</v>
      </c>
      <c r="E13" s="21" t="s">
        <v>551</v>
      </c>
      <c r="F13" s="21"/>
      <c r="G13" s="21"/>
      <c r="H13" s="21"/>
      <c r="I13" s="21"/>
    </row>
    <row r="14" spans="1:11">
      <c r="A14" t="s">
        <v>43</v>
      </c>
      <c r="B14" s="56">
        <v>1</v>
      </c>
      <c r="C14" s="55" t="s">
        <v>548</v>
      </c>
      <c r="D14" s="21"/>
      <c r="E14" s="21"/>
      <c r="F14" s="21"/>
      <c r="G14" s="21"/>
      <c r="H14" s="21"/>
      <c r="I14" s="21"/>
    </row>
    <row r="15" spans="1:11">
      <c r="A15" t="s">
        <v>44</v>
      </c>
      <c r="B15" s="56">
        <v>1</v>
      </c>
      <c r="C15" s="55" t="s">
        <v>548</v>
      </c>
      <c r="D15" s="55"/>
      <c r="E15" s="55"/>
      <c r="F15" s="55"/>
      <c r="G15" s="55"/>
      <c r="H15" s="55"/>
      <c r="I15" s="55"/>
      <c r="J15" s="55"/>
      <c r="K15" s="55"/>
    </row>
    <row r="18" spans="1:3">
      <c r="A18" s="47" t="s">
        <v>552</v>
      </c>
    </row>
    <row r="20" spans="1:3" ht="18" customHeight="1">
      <c r="A20" s="46"/>
    </row>
    <row r="25" spans="1:3">
      <c r="C25" s="5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10864"/>
  <sheetViews>
    <sheetView workbookViewId="0">
      <selection activeCell="B8" sqref="B8"/>
    </sheetView>
  </sheetViews>
  <sheetFormatPr defaultColWidth="8.85546875" defaultRowHeight="15"/>
  <cols>
    <col min="1" max="1" width="15.28515625" style="58" customWidth="1"/>
    <col min="11" max="19" width="9" style="58" customWidth="1"/>
    <col min="22" max="22" width="25.28515625" style="58" customWidth="1"/>
    <col min="23" max="23" width="13.7109375" style="58" customWidth="1"/>
    <col min="24" max="24" width="6.28515625" style="58" customWidth="1"/>
    <col min="25" max="25" width="11.7109375" style="58" bestFit="1" customWidth="1"/>
  </cols>
  <sheetData>
    <row r="1" spans="1:23">
      <c r="A1" t="s">
        <v>553</v>
      </c>
      <c r="K1" t="s">
        <v>554</v>
      </c>
      <c r="L1" t="s">
        <v>555</v>
      </c>
      <c r="M1" t="s">
        <v>556</v>
      </c>
      <c r="N1" t="s">
        <v>557</v>
      </c>
      <c r="O1" t="s">
        <v>558</v>
      </c>
      <c r="P1" t="s">
        <v>559</v>
      </c>
      <c r="Q1" t="s">
        <v>560</v>
      </c>
      <c r="R1" t="s">
        <v>561</v>
      </c>
      <c r="S1" t="s">
        <v>562</v>
      </c>
      <c r="V1" s="57" t="s">
        <v>558</v>
      </c>
      <c r="W1" t="s">
        <v>563</v>
      </c>
    </row>
    <row r="2" spans="1:23">
      <c r="A2" t="s">
        <v>564</v>
      </c>
      <c r="K2">
        <v>57324</v>
      </c>
      <c r="L2" t="s">
        <v>565</v>
      </c>
      <c r="M2">
        <v>2018</v>
      </c>
      <c r="N2" t="s">
        <v>566</v>
      </c>
      <c r="O2" t="s">
        <v>567</v>
      </c>
      <c r="P2" t="s">
        <v>568</v>
      </c>
      <c r="Q2" t="s">
        <v>569</v>
      </c>
      <c r="R2" t="s">
        <v>570</v>
      </c>
    </row>
    <row r="3" spans="1:23">
      <c r="A3" t="s">
        <v>571</v>
      </c>
      <c r="K3">
        <v>57325</v>
      </c>
      <c r="L3" t="s">
        <v>565</v>
      </c>
      <c r="M3">
        <v>2018</v>
      </c>
      <c r="N3" t="s">
        <v>566</v>
      </c>
      <c r="O3" t="s">
        <v>567</v>
      </c>
      <c r="P3" t="s">
        <v>568</v>
      </c>
      <c r="Q3" t="s">
        <v>569</v>
      </c>
      <c r="R3" t="s">
        <v>572</v>
      </c>
      <c r="V3" s="57" t="s">
        <v>573</v>
      </c>
      <c r="W3" t="s">
        <v>574</v>
      </c>
    </row>
    <row r="4" spans="1:23">
      <c r="A4" t="s">
        <v>575</v>
      </c>
      <c r="K4">
        <v>57326</v>
      </c>
      <c r="L4" t="s">
        <v>565</v>
      </c>
      <c r="M4">
        <v>2018</v>
      </c>
      <c r="N4" t="s">
        <v>566</v>
      </c>
      <c r="O4" t="s">
        <v>567</v>
      </c>
      <c r="P4" t="s">
        <v>568</v>
      </c>
      <c r="Q4" t="s">
        <v>569</v>
      </c>
      <c r="R4" t="s">
        <v>576</v>
      </c>
      <c r="S4">
        <v>25356092.955329701</v>
      </c>
      <c r="V4" s="13" t="s">
        <v>577</v>
      </c>
      <c r="W4">
        <v>1640725899.9999969</v>
      </c>
    </row>
    <row r="5" spans="1:23">
      <c r="K5">
        <v>57327</v>
      </c>
      <c r="L5" t="s">
        <v>565</v>
      </c>
      <c r="M5">
        <v>2018</v>
      </c>
      <c r="N5" t="s">
        <v>566</v>
      </c>
      <c r="O5" t="s">
        <v>567</v>
      </c>
      <c r="P5" t="s">
        <v>568</v>
      </c>
      <c r="Q5" t="s">
        <v>569</v>
      </c>
      <c r="R5" t="s">
        <v>578</v>
      </c>
      <c r="V5" s="13" t="s">
        <v>579</v>
      </c>
      <c r="W5">
        <v>95565020.999999866</v>
      </c>
    </row>
    <row r="6" spans="1:23">
      <c r="A6" t="s">
        <v>580</v>
      </c>
      <c r="B6">
        <v>0.25</v>
      </c>
      <c r="K6">
        <v>57328</v>
      </c>
      <c r="L6" t="s">
        <v>565</v>
      </c>
      <c r="M6">
        <v>2018</v>
      </c>
      <c r="N6" t="s">
        <v>566</v>
      </c>
      <c r="O6" t="s">
        <v>567</v>
      </c>
      <c r="P6" t="s">
        <v>568</v>
      </c>
      <c r="Q6" t="s">
        <v>569</v>
      </c>
      <c r="R6" t="s">
        <v>581</v>
      </c>
      <c r="V6" s="13" t="s">
        <v>582</v>
      </c>
      <c r="W6">
        <v>530030999.99999893</v>
      </c>
    </row>
    <row r="7" spans="1:23">
      <c r="A7" t="s">
        <v>583</v>
      </c>
      <c r="B7">
        <v>0.5</v>
      </c>
      <c r="K7">
        <v>57329</v>
      </c>
      <c r="L7" t="s">
        <v>565</v>
      </c>
      <c r="M7">
        <v>2018</v>
      </c>
      <c r="N7" t="s">
        <v>566</v>
      </c>
      <c r="O7" t="s">
        <v>584</v>
      </c>
      <c r="P7" t="s">
        <v>568</v>
      </c>
      <c r="Q7" t="s">
        <v>569</v>
      </c>
      <c r="R7" t="s">
        <v>570</v>
      </c>
      <c r="V7" s="13" t="s">
        <v>585</v>
      </c>
      <c r="W7">
        <v>4717357765.0482464</v>
      </c>
    </row>
    <row r="8" spans="1:23">
      <c r="K8">
        <v>57330</v>
      </c>
      <c r="L8" t="s">
        <v>565</v>
      </c>
      <c r="M8">
        <v>2018</v>
      </c>
      <c r="N8" t="s">
        <v>566</v>
      </c>
      <c r="O8" t="s">
        <v>584</v>
      </c>
      <c r="P8" t="s">
        <v>568</v>
      </c>
      <c r="Q8" t="s">
        <v>569</v>
      </c>
      <c r="R8" t="s">
        <v>572</v>
      </c>
      <c r="V8" s="13" t="s">
        <v>586</v>
      </c>
      <c r="W8">
        <v>474322878.99999893</v>
      </c>
    </row>
    <row r="9" spans="1:23">
      <c r="K9">
        <v>57331</v>
      </c>
      <c r="L9" t="s">
        <v>565</v>
      </c>
      <c r="M9">
        <v>2018</v>
      </c>
      <c r="N9" t="s">
        <v>566</v>
      </c>
      <c r="O9" t="s">
        <v>584</v>
      </c>
      <c r="P9" t="s">
        <v>568</v>
      </c>
      <c r="Q9" t="s">
        <v>569</v>
      </c>
      <c r="R9" t="s">
        <v>576</v>
      </c>
      <c r="S9">
        <v>4588245.3891543802</v>
      </c>
      <c r="V9" s="13" t="s">
        <v>587</v>
      </c>
      <c r="W9">
        <v>5601663030.1288385</v>
      </c>
    </row>
    <row r="10" spans="1:23">
      <c r="K10">
        <v>57332</v>
      </c>
      <c r="L10" t="s">
        <v>565</v>
      </c>
      <c r="M10">
        <v>2018</v>
      </c>
      <c r="N10" t="s">
        <v>566</v>
      </c>
      <c r="O10" t="s">
        <v>584</v>
      </c>
      <c r="P10" t="s">
        <v>568</v>
      </c>
      <c r="Q10" t="s">
        <v>569</v>
      </c>
      <c r="R10" t="s">
        <v>578</v>
      </c>
      <c r="V10" s="13" t="s">
        <v>588</v>
      </c>
      <c r="W10">
        <v>13473596634.66906</v>
      </c>
    </row>
    <row r="11" spans="1:23">
      <c r="K11">
        <v>57333</v>
      </c>
      <c r="L11" t="s">
        <v>565</v>
      </c>
      <c r="M11">
        <v>2018</v>
      </c>
      <c r="N11" t="s">
        <v>566</v>
      </c>
      <c r="O11" t="s">
        <v>584</v>
      </c>
      <c r="P11" t="s">
        <v>568</v>
      </c>
      <c r="Q11" t="s">
        <v>569</v>
      </c>
      <c r="R11" t="s">
        <v>581</v>
      </c>
      <c r="V11" s="13" t="s">
        <v>589</v>
      </c>
      <c r="W11">
        <v>136798999.99999979</v>
      </c>
    </row>
    <row r="12" spans="1:23">
      <c r="K12">
        <v>57334</v>
      </c>
      <c r="L12" t="s">
        <v>565</v>
      </c>
      <c r="M12">
        <v>2018</v>
      </c>
      <c r="N12" t="s">
        <v>566</v>
      </c>
      <c r="O12" t="s">
        <v>590</v>
      </c>
      <c r="P12" t="s">
        <v>568</v>
      </c>
      <c r="Q12" t="s">
        <v>569</v>
      </c>
      <c r="R12" t="s">
        <v>570</v>
      </c>
      <c r="V12" s="13" t="s">
        <v>569</v>
      </c>
      <c r="W12">
        <v>1789975364.9392891</v>
      </c>
    </row>
    <row r="13" spans="1:23">
      <c r="K13">
        <v>57335</v>
      </c>
      <c r="L13" t="s">
        <v>565</v>
      </c>
      <c r="M13">
        <v>2018</v>
      </c>
      <c r="N13" t="s">
        <v>566</v>
      </c>
      <c r="O13" t="s">
        <v>590</v>
      </c>
      <c r="P13" t="s">
        <v>568</v>
      </c>
      <c r="Q13" t="s">
        <v>569</v>
      </c>
      <c r="R13" t="s">
        <v>572</v>
      </c>
      <c r="V13" s="13" t="s">
        <v>591</v>
      </c>
      <c r="W13">
        <v>639861499.99999833</v>
      </c>
    </row>
    <row r="14" spans="1:23">
      <c r="K14">
        <v>57336</v>
      </c>
      <c r="L14" t="s">
        <v>565</v>
      </c>
      <c r="M14">
        <v>2018</v>
      </c>
      <c r="N14" t="s">
        <v>566</v>
      </c>
      <c r="O14" t="s">
        <v>590</v>
      </c>
      <c r="P14" t="s">
        <v>568</v>
      </c>
      <c r="Q14" t="s">
        <v>569</v>
      </c>
      <c r="R14" t="s">
        <v>576</v>
      </c>
      <c r="S14">
        <v>24510889.866516799</v>
      </c>
      <c r="V14" s="13" t="s">
        <v>592</v>
      </c>
      <c r="W14">
        <v>19999999.999999959</v>
      </c>
    </row>
    <row r="15" spans="1:23">
      <c r="K15">
        <v>57337</v>
      </c>
      <c r="L15" t="s">
        <v>565</v>
      </c>
      <c r="M15">
        <v>2018</v>
      </c>
      <c r="N15" t="s">
        <v>566</v>
      </c>
      <c r="O15" t="s">
        <v>590</v>
      </c>
      <c r="P15" t="s">
        <v>568</v>
      </c>
      <c r="Q15" t="s">
        <v>569</v>
      </c>
      <c r="R15" t="s">
        <v>578</v>
      </c>
      <c r="V15" s="13" t="s">
        <v>593</v>
      </c>
      <c r="W15">
        <v>46080879.999999918</v>
      </c>
    </row>
    <row r="16" spans="1:23">
      <c r="K16">
        <v>57338</v>
      </c>
      <c r="L16" t="s">
        <v>565</v>
      </c>
      <c r="M16">
        <v>2018</v>
      </c>
      <c r="N16" t="s">
        <v>566</v>
      </c>
      <c r="O16" t="s">
        <v>590</v>
      </c>
      <c r="P16" t="s">
        <v>568</v>
      </c>
      <c r="Q16" t="s">
        <v>569</v>
      </c>
      <c r="R16" t="s">
        <v>581</v>
      </c>
      <c r="V16" s="13" t="s">
        <v>594</v>
      </c>
      <c r="W16">
        <v>259944299.99999949</v>
      </c>
    </row>
    <row r="17" spans="11:23">
      <c r="K17">
        <v>57339</v>
      </c>
      <c r="L17" t="s">
        <v>565</v>
      </c>
      <c r="M17">
        <v>2018</v>
      </c>
      <c r="N17" t="s">
        <v>566</v>
      </c>
      <c r="O17" t="s">
        <v>595</v>
      </c>
      <c r="P17" t="s">
        <v>568</v>
      </c>
      <c r="Q17" t="s">
        <v>569</v>
      </c>
      <c r="R17" t="s">
        <v>570</v>
      </c>
      <c r="V17" s="13" t="s">
        <v>596</v>
      </c>
      <c r="W17">
        <v>160344027.99999961</v>
      </c>
    </row>
    <row r="18" spans="11:23">
      <c r="K18">
        <v>57340</v>
      </c>
      <c r="L18" t="s">
        <v>565</v>
      </c>
      <c r="M18">
        <v>2018</v>
      </c>
      <c r="N18" t="s">
        <v>566</v>
      </c>
      <c r="O18" t="s">
        <v>595</v>
      </c>
      <c r="P18" t="s">
        <v>568</v>
      </c>
      <c r="Q18" t="s">
        <v>569</v>
      </c>
      <c r="R18" t="s">
        <v>572</v>
      </c>
      <c r="V18" s="13" t="s">
        <v>597</v>
      </c>
      <c r="W18">
        <v>104425540.98808341</v>
      </c>
    </row>
    <row r="19" spans="11:23">
      <c r="K19">
        <v>57341</v>
      </c>
      <c r="L19" t="s">
        <v>565</v>
      </c>
      <c r="M19">
        <v>2018</v>
      </c>
      <c r="N19" t="s">
        <v>566</v>
      </c>
      <c r="O19" t="s">
        <v>595</v>
      </c>
      <c r="P19" t="s">
        <v>568</v>
      </c>
      <c r="Q19" t="s">
        <v>569</v>
      </c>
      <c r="R19" t="s">
        <v>576</v>
      </c>
      <c r="S19">
        <v>12074329.9433701</v>
      </c>
      <c r="V19" s="13" t="s">
        <v>598</v>
      </c>
    </row>
    <row r="20" spans="11:23">
      <c r="K20">
        <v>57342</v>
      </c>
      <c r="L20" t="s">
        <v>565</v>
      </c>
      <c r="M20">
        <v>2018</v>
      </c>
      <c r="N20" t="s">
        <v>566</v>
      </c>
      <c r="O20" t="s">
        <v>595</v>
      </c>
      <c r="P20" t="s">
        <v>568</v>
      </c>
      <c r="Q20" t="s">
        <v>569</v>
      </c>
      <c r="R20" t="s">
        <v>578</v>
      </c>
      <c r="V20" s="13" t="s">
        <v>599</v>
      </c>
      <c r="W20">
        <v>29690692843.77351</v>
      </c>
    </row>
    <row r="21" spans="11:23">
      <c r="K21">
        <v>57343</v>
      </c>
      <c r="L21" t="s">
        <v>565</v>
      </c>
      <c r="M21">
        <v>2018</v>
      </c>
      <c r="N21" t="s">
        <v>566</v>
      </c>
      <c r="O21" t="s">
        <v>595</v>
      </c>
      <c r="P21" t="s">
        <v>568</v>
      </c>
      <c r="Q21" t="s">
        <v>569</v>
      </c>
      <c r="R21" t="s">
        <v>581</v>
      </c>
    </row>
    <row r="22" spans="11:23">
      <c r="K22">
        <v>57344</v>
      </c>
      <c r="L22" t="s">
        <v>565</v>
      </c>
      <c r="M22">
        <v>2018</v>
      </c>
      <c r="N22" t="s">
        <v>566</v>
      </c>
      <c r="O22" t="s">
        <v>600</v>
      </c>
      <c r="P22" t="s">
        <v>568</v>
      </c>
      <c r="Q22" t="s">
        <v>569</v>
      </c>
      <c r="R22" t="s">
        <v>570</v>
      </c>
    </row>
    <row r="23" spans="11:23">
      <c r="K23">
        <v>57345</v>
      </c>
      <c r="L23" t="s">
        <v>565</v>
      </c>
      <c r="M23">
        <v>2018</v>
      </c>
      <c r="N23" t="s">
        <v>566</v>
      </c>
      <c r="O23" t="s">
        <v>600</v>
      </c>
      <c r="P23" t="s">
        <v>568</v>
      </c>
      <c r="Q23" t="s">
        <v>569</v>
      </c>
      <c r="R23" t="s">
        <v>572</v>
      </c>
    </row>
    <row r="24" spans="11:23">
      <c r="K24">
        <v>57346</v>
      </c>
      <c r="L24" t="s">
        <v>565</v>
      </c>
      <c r="M24">
        <v>2018</v>
      </c>
      <c r="N24" t="s">
        <v>566</v>
      </c>
      <c r="O24" t="s">
        <v>600</v>
      </c>
      <c r="P24" t="s">
        <v>568</v>
      </c>
      <c r="Q24" t="s">
        <v>569</v>
      </c>
      <c r="R24" t="s">
        <v>576</v>
      </c>
      <c r="S24">
        <v>137405875.18384799</v>
      </c>
    </row>
    <row r="25" spans="11:23">
      <c r="K25">
        <v>57347</v>
      </c>
      <c r="L25" t="s">
        <v>565</v>
      </c>
      <c r="M25">
        <v>2018</v>
      </c>
      <c r="N25" t="s">
        <v>566</v>
      </c>
      <c r="O25" t="s">
        <v>600</v>
      </c>
      <c r="P25" t="s">
        <v>568</v>
      </c>
      <c r="Q25" t="s">
        <v>569</v>
      </c>
      <c r="R25" t="s">
        <v>578</v>
      </c>
    </row>
    <row r="26" spans="11:23">
      <c r="K26">
        <v>57348</v>
      </c>
      <c r="L26" t="s">
        <v>565</v>
      </c>
      <c r="M26">
        <v>2018</v>
      </c>
      <c r="N26" t="s">
        <v>566</v>
      </c>
      <c r="O26" t="s">
        <v>600</v>
      </c>
      <c r="P26" t="s">
        <v>568</v>
      </c>
      <c r="Q26" t="s">
        <v>569</v>
      </c>
      <c r="R26" t="s">
        <v>581</v>
      </c>
    </row>
    <row r="27" spans="11:23">
      <c r="K27">
        <v>57349</v>
      </c>
      <c r="L27" t="s">
        <v>565</v>
      </c>
      <c r="M27">
        <v>2018</v>
      </c>
      <c r="N27" t="s">
        <v>566</v>
      </c>
      <c r="O27" t="s">
        <v>601</v>
      </c>
      <c r="P27" t="s">
        <v>568</v>
      </c>
      <c r="Q27" t="s">
        <v>569</v>
      </c>
      <c r="R27" t="s">
        <v>570</v>
      </c>
    </row>
    <row r="28" spans="11:23">
      <c r="K28">
        <v>57350</v>
      </c>
      <c r="L28" t="s">
        <v>565</v>
      </c>
      <c r="M28">
        <v>2018</v>
      </c>
      <c r="N28" t="s">
        <v>566</v>
      </c>
      <c r="O28" t="s">
        <v>601</v>
      </c>
      <c r="P28" t="s">
        <v>568</v>
      </c>
      <c r="Q28" t="s">
        <v>569</v>
      </c>
      <c r="R28" t="s">
        <v>572</v>
      </c>
    </row>
    <row r="29" spans="11:23">
      <c r="K29">
        <v>57351</v>
      </c>
      <c r="L29" t="s">
        <v>565</v>
      </c>
      <c r="M29">
        <v>2018</v>
      </c>
      <c r="N29" t="s">
        <v>566</v>
      </c>
      <c r="O29" t="s">
        <v>601</v>
      </c>
      <c r="P29" t="s">
        <v>568</v>
      </c>
      <c r="Q29" t="s">
        <v>569</v>
      </c>
      <c r="R29" t="s">
        <v>576</v>
      </c>
      <c r="S29">
        <v>11349870.1579055</v>
      </c>
    </row>
    <row r="30" spans="11:23">
      <c r="K30">
        <v>57352</v>
      </c>
      <c r="L30" t="s">
        <v>565</v>
      </c>
      <c r="M30">
        <v>2018</v>
      </c>
      <c r="N30" t="s">
        <v>566</v>
      </c>
      <c r="O30" t="s">
        <v>601</v>
      </c>
      <c r="P30" t="s">
        <v>568</v>
      </c>
      <c r="Q30" t="s">
        <v>569</v>
      </c>
      <c r="R30" t="s">
        <v>578</v>
      </c>
    </row>
    <row r="31" spans="11:23">
      <c r="K31">
        <v>57353</v>
      </c>
      <c r="L31" t="s">
        <v>565</v>
      </c>
      <c r="M31">
        <v>2018</v>
      </c>
      <c r="N31" t="s">
        <v>566</v>
      </c>
      <c r="O31" t="s">
        <v>601</v>
      </c>
      <c r="P31" t="s">
        <v>568</v>
      </c>
      <c r="Q31" t="s">
        <v>569</v>
      </c>
      <c r="R31" t="s">
        <v>581</v>
      </c>
    </row>
    <row r="32" spans="11:23">
      <c r="K32">
        <v>57354</v>
      </c>
      <c r="L32" t="s">
        <v>565</v>
      </c>
      <c r="M32">
        <v>2018</v>
      </c>
      <c r="N32" t="s">
        <v>566</v>
      </c>
      <c r="O32" t="s">
        <v>602</v>
      </c>
      <c r="P32" t="s">
        <v>568</v>
      </c>
      <c r="Q32" t="s">
        <v>569</v>
      </c>
      <c r="R32" t="s">
        <v>570</v>
      </c>
    </row>
    <row r="33" spans="11:19">
      <c r="K33">
        <v>57355</v>
      </c>
      <c r="L33" t="s">
        <v>565</v>
      </c>
      <c r="M33">
        <v>2018</v>
      </c>
      <c r="N33" t="s">
        <v>566</v>
      </c>
      <c r="O33" t="s">
        <v>602</v>
      </c>
      <c r="P33" t="s">
        <v>568</v>
      </c>
      <c r="Q33" t="s">
        <v>569</v>
      </c>
      <c r="R33" t="s">
        <v>572</v>
      </c>
    </row>
    <row r="34" spans="11:19">
      <c r="K34">
        <v>57356</v>
      </c>
      <c r="L34" t="s">
        <v>565</v>
      </c>
      <c r="M34">
        <v>2018</v>
      </c>
      <c r="N34" t="s">
        <v>566</v>
      </c>
      <c r="O34" t="s">
        <v>602</v>
      </c>
      <c r="P34" t="s">
        <v>568</v>
      </c>
      <c r="Q34" t="s">
        <v>569</v>
      </c>
      <c r="R34" t="s">
        <v>576</v>
      </c>
      <c r="S34">
        <v>7123854.6788823102</v>
      </c>
    </row>
    <row r="35" spans="11:19">
      <c r="K35">
        <v>57357</v>
      </c>
      <c r="L35" t="s">
        <v>565</v>
      </c>
      <c r="M35">
        <v>2018</v>
      </c>
      <c r="N35" t="s">
        <v>566</v>
      </c>
      <c r="O35" t="s">
        <v>602</v>
      </c>
      <c r="P35" t="s">
        <v>568</v>
      </c>
      <c r="Q35" t="s">
        <v>569</v>
      </c>
      <c r="R35" t="s">
        <v>578</v>
      </c>
    </row>
    <row r="36" spans="11:19">
      <c r="K36">
        <v>57358</v>
      </c>
      <c r="L36" t="s">
        <v>565</v>
      </c>
      <c r="M36">
        <v>2018</v>
      </c>
      <c r="N36" t="s">
        <v>566</v>
      </c>
      <c r="O36" t="s">
        <v>602</v>
      </c>
      <c r="P36" t="s">
        <v>568</v>
      </c>
      <c r="Q36" t="s">
        <v>569</v>
      </c>
      <c r="R36" t="s">
        <v>581</v>
      </c>
    </row>
    <row r="37" spans="11:19">
      <c r="K37">
        <v>57359</v>
      </c>
      <c r="L37" t="s">
        <v>565</v>
      </c>
      <c r="M37">
        <v>2018</v>
      </c>
      <c r="N37" t="s">
        <v>566</v>
      </c>
      <c r="O37" t="s">
        <v>603</v>
      </c>
      <c r="P37" t="s">
        <v>568</v>
      </c>
      <c r="Q37" t="s">
        <v>569</v>
      </c>
      <c r="R37" t="s">
        <v>570</v>
      </c>
    </row>
    <row r="38" spans="11:19">
      <c r="K38">
        <v>57360</v>
      </c>
      <c r="L38" t="s">
        <v>565</v>
      </c>
      <c r="M38">
        <v>2018</v>
      </c>
      <c r="N38" t="s">
        <v>566</v>
      </c>
      <c r="O38" t="s">
        <v>603</v>
      </c>
      <c r="P38" t="s">
        <v>568</v>
      </c>
      <c r="Q38" t="s">
        <v>569</v>
      </c>
      <c r="R38" t="s">
        <v>572</v>
      </c>
    </row>
    <row r="39" spans="11:19">
      <c r="K39">
        <v>57361</v>
      </c>
      <c r="L39" t="s">
        <v>565</v>
      </c>
      <c r="M39">
        <v>2018</v>
      </c>
      <c r="N39" t="s">
        <v>566</v>
      </c>
      <c r="O39" t="s">
        <v>603</v>
      </c>
      <c r="P39" t="s">
        <v>568</v>
      </c>
      <c r="Q39" t="s">
        <v>569</v>
      </c>
      <c r="R39" t="s">
        <v>576</v>
      </c>
      <c r="S39">
        <v>2897839.1998671298</v>
      </c>
    </row>
    <row r="40" spans="11:19">
      <c r="K40">
        <v>57362</v>
      </c>
      <c r="L40" t="s">
        <v>565</v>
      </c>
      <c r="M40">
        <v>2018</v>
      </c>
      <c r="N40" t="s">
        <v>566</v>
      </c>
      <c r="O40" t="s">
        <v>603</v>
      </c>
      <c r="P40" t="s">
        <v>568</v>
      </c>
      <c r="Q40" t="s">
        <v>569</v>
      </c>
      <c r="R40" t="s">
        <v>578</v>
      </c>
    </row>
    <row r="41" spans="11:19">
      <c r="K41">
        <v>57363</v>
      </c>
      <c r="L41" t="s">
        <v>565</v>
      </c>
      <c r="M41">
        <v>2018</v>
      </c>
      <c r="N41" t="s">
        <v>566</v>
      </c>
      <c r="O41" t="s">
        <v>603</v>
      </c>
      <c r="P41" t="s">
        <v>568</v>
      </c>
      <c r="Q41" t="s">
        <v>569</v>
      </c>
      <c r="R41" t="s">
        <v>581</v>
      </c>
    </row>
    <row r="42" spans="11:19">
      <c r="K42">
        <v>57364</v>
      </c>
      <c r="L42" t="s">
        <v>565</v>
      </c>
      <c r="M42">
        <v>2018</v>
      </c>
      <c r="N42" t="s">
        <v>566</v>
      </c>
      <c r="O42" t="s">
        <v>604</v>
      </c>
      <c r="P42" t="s">
        <v>568</v>
      </c>
      <c r="Q42" t="s">
        <v>569</v>
      </c>
      <c r="R42" t="s">
        <v>570</v>
      </c>
    </row>
    <row r="43" spans="11:19">
      <c r="K43">
        <v>57365</v>
      </c>
      <c r="L43" t="s">
        <v>565</v>
      </c>
      <c r="M43">
        <v>2018</v>
      </c>
      <c r="N43" t="s">
        <v>566</v>
      </c>
      <c r="O43" t="s">
        <v>604</v>
      </c>
      <c r="P43" t="s">
        <v>568</v>
      </c>
      <c r="Q43" t="s">
        <v>569</v>
      </c>
      <c r="R43" t="s">
        <v>572</v>
      </c>
    </row>
    <row r="44" spans="11:19">
      <c r="K44">
        <v>57366</v>
      </c>
      <c r="L44" t="s">
        <v>565</v>
      </c>
      <c r="M44">
        <v>2018</v>
      </c>
      <c r="N44" t="s">
        <v>566</v>
      </c>
      <c r="O44" t="s">
        <v>604</v>
      </c>
      <c r="P44" t="s">
        <v>568</v>
      </c>
      <c r="Q44" t="s">
        <v>569</v>
      </c>
      <c r="R44" t="s">
        <v>576</v>
      </c>
      <c r="S44">
        <v>2759090.67338514</v>
      </c>
    </row>
    <row r="45" spans="11:19">
      <c r="K45">
        <v>57367</v>
      </c>
      <c r="L45" t="s">
        <v>565</v>
      </c>
      <c r="M45">
        <v>2018</v>
      </c>
      <c r="N45" t="s">
        <v>566</v>
      </c>
      <c r="O45" t="s">
        <v>604</v>
      </c>
      <c r="P45" t="s">
        <v>568</v>
      </c>
      <c r="Q45" t="s">
        <v>569</v>
      </c>
      <c r="R45" t="s">
        <v>578</v>
      </c>
    </row>
    <row r="46" spans="11:19">
      <c r="K46">
        <v>57368</v>
      </c>
      <c r="L46" t="s">
        <v>565</v>
      </c>
      <c r="M46">
        <v>2018</v>
      </c>
      <c r="N46" t="s">
        <v>566</v>
      </c>
      <c r="O46" t="s">
        <v>604</v>
      </c>
      <c r="P46" t="s">
        <v>568</v>
      </c>
      <c r="Q46" t="s">
        <v>569</v>
      </c>
      <c r="R46" t="s">
        <v>581</v>
      </c>
    </row>
    <row r="47" spans="11:19">
      <c r="K47">
        <v>57369</v>
      </c>
      <c r="L47" t="s">
        <v>565</v>
      </c>
      <c r="M47">
        <v>2018</v>
      </c>
      <c r="N47" t="s">
        <v>566</v>
      </c>
      <c r="O47" t="s">
        <v>605</v>
      </c>
      <c r="P47" t="s">
        <v>568</v>
      </c>
      <c r="Q47" t="s">
        <v>569</v>
      </c>
      <c r="R47" t="s">
        <v>570</v>
      </c>
    </row>
    <row r="48" spans="11:19">
      <c r="K48">
        <v>57370</v>
      </c>
      <c r="L48" t="s">
        <v>565</v>
      </c>
      <c r="M48">
        <v>2018</v>
      </c>
      <c r="N48" t="s">
        <v>566</v>
      </c>
      <c r="O48" t="s">
        <v>605</v>
      </c>
      <c r="P48" t="s">
        <v>568</v>
      </c>
      <c r="Q48" t="s">
        <v>569</v>
      </c>
      <c r="R48" t="s">
        <v>572</v>
      </c>
    </row>
    <row r="49" spans="11:19">
      <c r="K49">
        <v>57371</v>
      </c>
      <c r="L49" t="s">
        <v>565</v>
      </c>
      <c r="M49">
        <v>2018</v>
      </c>
      <c r="N49" t="s">
        <v>566</v>
      </c>
      <c r="O49" t="s">
        <v>605</v>
      </c>
      <c r="P49" t="s">
        <v>568</v>
      </c>
      <c r="Q49" t="s">
        <v>569</v>
      </c>
      <c r="R49" t="s">
        <v>576</v>
      </c>
      <c r="S49">
        <v>75826792.317242503</v>
      </c>
    </row>
    <row r="50" spans="11:19">
      <c r="K50">
        <v>57372</v>
      </c>
      <c r="L50" t="s">
        <v>565</v>
      </c>
      <c r="M50">
        <v>2018</v>
      </c>
      <c r="N50" t="s">
        <v>566</v>
      </c>
      <c r="O50" t="s">
        <v>605</v>
      </c>
      <c r="P50" t="s">
        <v>568</v>
      </c>
      <c r="Q50" t="s">
        <v>569</v>
      </c>
      <c r="R50" t="s">
        <v>578</v>
      </c>
    </row>
    <row r="51" spans="11:19">
      <c r="K51">
        <v>57373</v>
      </c>
      <c r="L51" t="s">
        <v>565</v>
      </c>
      <c r="M51">
        <v>2018</v>
      </c>
      <c r="N51" t="s">
        <v>566</v>
      </c>
      <c r="O51" t="s">
        <v>605</v>
      </c>
      <c r="P51" t="s">
        <v>568</v>
      </c>
      <c r="Q51" t="s">
        <v>569</v>
      </c>
      <c r="R51" t="s">
        <v>581</v>
      </c>
    </row>
    <row r="52" spans="11:19">
      <c r="K52">
        <v>57374</v>
      </c>
      <c r="L52" t="s">
        <v>565</v>
      </c>
      <c r="M52">
        <v>2018</v>
      </c>
      <c r="N52" t="s">
        <v>566</v>
      </c>
      <c r="O52" t="s">
        <v>606</v>
      </c>
      <c r="P52" t="s">
        <v>568</v>
      </c>
      <c r="Q52" t="s">
        <v>569</v>
      </c>
      <c r="R52" t="s">
        <v>570</v>
      </c>
    </row>
    <row r="53" spans="11:19">
      <c r="K53">
        <v>57375</v>
      </c>
      <c r="L53" t="s">
        <v>565</v>
      </c>
      <c r="M53">
        <v>2018</v>
      </c>
      <c r="N53" t="s">
        <v>566</v>
      </c>
      <c r="O53" t="s">
        <v>606</v>
      </c>
      <c r="P53" t="s">
        <v>568</v>
      </c>
      <c r="Q53" t="s">
        <v>569</v>
      </c>
      <c r="R53" t="s">
        <v>572</v>
      </c>
    </row>
    <row r="54" spans="11:19">
      <c r="K54">
        <v>57376</v>
      </c>
      <c r="L54" t="s">
        <v>565</v>
      </c>
      <c r="M54">
        <v>2018</v>
      </c>
      <c r="N54" t="s">
        <v>566</v>
      </c>
      <c r="O54" t="s">
        <v>606</v>
      </c>
      <c r="P54" t="s">
        <v>568</v>
      </c>
      <c r="Q54" t="s">
        <v>569</v>
      </c>
      <c r="R54" t="s">
        <v>576</v>
      </c>
      <c r="S54">
        <v>34532583.791647099</v>
      </c>
    </row>
    <row r="55" spans="11:19">
      <c r="K55">
        <v>57377</v>
      </c>
      <c r="L55" t="s">
        <v>565</v>
      </c>
      <c r="M55">
        <v>2018</v>
      </c>
      <c r="N55" t="s">
        <v>566</v>
      </c>
      <c r="O55" t="s">
        <v>606</v>
      </c>
      <c r="P55" t="s">
        <v>568</v>
      </c>
      <c r="Q55" t="s">
        <v>569</v>
      </c>
      <c r="R55" t="s">
        <v>578</v>
      </c>
    </row>
    <row r="56" spans="11:19">
      <c r="K56">
        <v>57378</v>
      </c>
      <c r="L56" t="s">
        <v>565</v>
      </c>
      <c r="M56">
        <v>2018</v>
      </c>
      <c r="N56" t="s">
        <v>566</v>
      </c>
      <c r="O56" t="s">
        <v>606</v>
      </c>
      <c r="P56" t="s">
        <v>568</v>
      </c>
      <c r="Q56" t="s">
        <v>569</v>
      </c>
      <c r="R56" t="s">
        <v>581</v>
      </c>
    </row>
    <row r="57" spans="11:19">
      <c r="K57">
        <v>57379</v>
      </c>
      <c r="L57" t="s">
        <v>565</v>
      </c>
      <c r="M57">
        <v>2018</v>
      </c>
      <c r="N57" t="s">
        <v>566</v>
      </c>
      <c r="O57" t="s">
        <v>607</v>
      </c>
      <c r="P57" t="s">
        <v>568</v>
      </c>
      <c r="Q57" t="s">
        <v>569</v>
      </c>
      <c r="R57" t="s">
        <v>570</v>
      </c>
    </row>
    <row r="58" spans="11:19">
      <c r="K58">
        <v>57380</v>
      </c>
      <c r="L58" t="s">
        <v>565</v>
      </c>
      <c r="M58">
        <v>2018</v>
      </c>
      <c r="N58" t="s">
        <v>566</v>
      </c>
      <c r="O58" t="s">
        <v>607</v>
      </c>
      <c r="P58" t="s">
        <v>568</v>
      </c>
      <c r="Q58" t="s">
        <v>569</v>
      </c>
      <c r="R58" t="s">
        <v>572</v>
      </c>
    </row>
    <row r="59" spans="11:19">
      <c r="K59">
        <v>57381</v>
      </c>
      <c r="L59" t="s">
        <v>565</v>
      </c>
      <c r="M59">
        <v>2018</v>
      </c>
      <c r="N59" t="s">
        <v>566</v>
      </c>
      <c r="O59" t="s">
        <v>607</v>
      </c>
      <c r="P59" t="s">
        <v>568</v>
      </c>
      <c r="Q59" t="s">
        <v>569</v>
      </c>
      <c r="R59" t="s">
        <v>576</v>
      </c>
      <c r="S59">
        <v>3260069.3304411299</v>
      </c>
    </row>
    <row r="60" spans="11:19">
      <c r="K60">
        <v>57382</v>
      </c>
      <c r="L60" t="s">
        <v>565</v>
      </c>
      <c r="M60">
        <v>2018</v>
      </c>
      <c r="N60" t="s">
        <v>566</v>
      </c>
      <c r="O60" t="s">
        <v>607</v>
      </c>
      <c r="P60" t="s">
        <v>568</v>
      </c>
      <c r="Q60" t="s">
        <v>569</v>
      </c>
      <c r="R60" t="s">
        <v>578</v>
      </c>
    </row>
    <row r="61" spans="11:19">
      <c r="K61">
        <v>57383</v>
      </c>
      <c r="L61" t="s">
        <v>565</v>
      </c>
      <c r="M61">
        <v>2018</v>
      </c>
      <c r="N61" t="s">
        <v>566</v>
      </c>
      <c r="O61" t="s">
        <v>607</v>
      </c>
      <c r="P61" t="s">
        <v>568</v>
      </c>
      <c r="Q61" t="s">
        <v>569</v>
      </c>
      <c r="R61" t="s">
        <v>581</v>
      </c>
    </row>
    <row r="62" spans="11:19">
      <c r="K62">
        <v>57384</v>
      </c>
      <c r="L62" t="s">
        <v>565</v>
      </c>
      <c r="M62">
        <v>2018</v>
      </c>
      <c r="N62" t="s">
        <v>566</v>
      </c>
      <c r="O62" t="s">
        <v>608</v>
      </c>
      <c r="P62" t="s">
        <v>568</v>
      </c>
      <c r="Q62" t="s">
        <v>569</v>
      </c>
      <c r="R62" t="s">
        <v>570</v>
      </c>
    </row>
    <row r="63" spans="11:19">
      <c r="K63">
        <v>57385</v>
      </c>
      <c r="L63" t="s">
        <v>565</v>
      </c>
      <c r="M63">
        <v>2018</v>
      </c>
      <c r="N63" t="s">
        <v>566</v>
      </c>
      <c r="O63" t="s">
        <v>608</v>
      </c>
      <c r="P63" t="s">
        <v>568</v>
      </c>
      <c r="Q63" t="s">
        <v>569</v>
      </c>
      <c r="R63" t="s">
        <v>572</v>
      </c>
    </row>
    <row r="64" spans="11:19">
      <c r="K64">
        <v>57386</v>
      </c>
      <c r="L64" t="s">
        <v>565</v>
      </c>
      <c r="M64">
        <v>2018</v>
      </c>
      <c r="N64" t="s">
        <v>566</v>
      </c>
      <c r="O64" t="s">
        <v>608</v>
      </c>
      <c r="P64" t="s">
        <v>568</v>
      </c>
      <c r="Q64" t="s">
        <v>569</v>
      </c>
      <c r="R64" t="s">
        <v>576</v>
      </c>
      <c r="S64">
        <v>8210544.3976898696</v>
      </c>
    </row>
    <row r="65" spans="11:19">
      <c r="K65">
        <v>57387</v>
      </c>
      <c r="L65" t="s">
        <v>565</v>
      </c>
      <c r="M65">
        <v>2018</v>
      </c>
      <c r="N65" t="s">
        <v>566</v>
      </c>
      <c r="O65" t="s">
        <v>608</v>
      </c>
      <c r="P65" t="s">
        <v>568</v>
      </c>
      <c r="Q65" t="s">
        <v>569</v>
      </c>
      <c r="R65" t="s">
        <v>578</v>
      </c>
    </row>
    <row r="66" spans="11:19">
      <c r="K66">
        <v>57388</v>
      </c>
      <c r="L66" t="s">
        <v>565</v>
      </c>
      <c r="M66">
        <v>2018</v>
      </c>
      <c r="N66" t="s">
        <v>566</v>
      </c>
      <c r="O66" t="s">
        <v>608</v>
      </c>
      <c r="P66" t="s">
        <v>568</v>
      </c>
      <c r="Q66" t="s">
        <v>569</v>
      </c>
      <c r="R66" t="s">
        <v>581</v>
      </c>
    </row>
    <row r="67" spans="11:19">
      <c r="K67">
        <v>57389</v>
      </c>
      <c r="L67" t="s">
        <v>565</v>
      </c>
      <c r="M67">
        <v>2018</v>
      </c>
      <c r="N67" t="s">
        <v>566</v>
      </c>
      <c r="O67" t="s">
        <v>609</v>
      </c>
      <c r="P67" t="s">
        <v>568</v>
      </c>
      <c r="Q67" t="s">
        <v>569</v>
      </c>
      <c r="R67" t="s">
        <v>570</v>
      </c>
    </row>
    <row r="68" spans="11:19">
      <c r="K68">
        <v>57390</v>
      </c>
      <c r="L68" t="s">
        <v>565</v>
      </c>
      <c r="M68">
        <v>2018</v>
      </c>
      <c r="N68" t="s">
        <v>566</v>
      </c>
      <c r="O68" t="s">
        <v>609</v>
      </c>
      <c r="P68" t="s">
        <v>568</v>
      </c>
      <c r="Q68" t="s">
        <v>569</v>
      </c>
      <c r="R68" t="s">
        <v>572</v>
      </c>
    </row>
    <row r="69" spans="11:19">
      <c r="K69">
        <v>57391</v>
      </c>
      <c r="L69" t="s">
        <v>565</v>
      </c>
      <c r="M69">
        <v>2018</v>
      </c>
      <c r="N69" t="s">
        <v>566</v>
      </c>
      <c r="O69" t="s">
        <v>609</v>
      </c>
      <c r="P69" t="s">
        <v>568</v>
      </c>
      <c r="Q69" t="s">
        <v>569</v>
      </c>
      <c r="R69" t="s">
        <v>576</v>
      </c>
      <c r="S69">
        <v>32117717.805294301</v>
      </c>
    </row>
    <row r="70" spans="11:19">
      <c r="K70">
        <v>57392</v>
      </c>
      <c r="L70" t="s">
        <v>565</v>
      </c>
      <c r="M70">
        <v>2018</v>
      </c>
      <c r="N70" t="s">
        <v>566</v>
      </c>
      <c r="O70" t="s">
        <v>609</v>
      </c>
      <c r="P70" t="s">
        <v>568</v>
      </c>
      <c r="Q70" t="s">
        <v>569</v>
      </c>
      <c r="R70" t="s">
        <v>578</v>
      </c>
    </row>
    <row r="71" spans="11:19">
      <c r="K71">
        <v>57393</v>
      </c>
      <c r="L71" t="s">
        <v>565</v>
      </c>
      <c r="M71">
        <v>2018</v>
      </c>
      <c r="N71" t="s">
        <v>566</v>
      </c>
      <c r="O71" t="s">
        <v>609</v>
      </c>
      <c r="P71" t="s">
        <v>568</v>
      </c>
      <c r="Q71" t="s">
        <v>569</v>
      </c>
      <c r="R71" t="s">
        <v>581</v>
      </c>
    </row>
    <row r="72" spans="11:19">
      <c r="K72">
        <v>57394</v>
      </c>
      <c r="L72" t="s">
        <v>565</v>
      </c>
      <c r="M72">
        <v>2018</v>
      </c>
      <c r="N72" t="s">
        <v>566</v>
      </c>
      <c r="O72" t="s">
        <v>610</v>
      </c>
      <c r="P72" t="s">
        <v>568</v>
      </c>
      <c r="Q72" t="s">
        <v>569</v>
      </c>
      <c r="R72" t="s">
        <v>570</v>
      </c>
    </row>
    <row r="73" spans="11:19">
      <c r="K73">
        <v>57395</v>
      </c>
      <c r="L73" t="s">
        <v>565</v>
      </c>
      <c r="M73">
        <v>2018</v>
      </c>
      <c r="N73" t="s">
        <v>566</v>
      </c>
      <c r="O73" t="s">
        <v>610</v>
      </c>
      <c r="P73" t="s">
        <v>568</v>
      </c>
      <c r="Q73" t="s">
        <v>569</v>
      </c>
      <c r="R73" t="s">
        <v>572</v>
      </c>
    </row>
    <row r="74" spans="11:19">
      <c r="K74">
        <v>57396</v>
      </c>
      <c r="L74" t="s">
        <v>565</v>
      </c>
      <c r="M74">
        <v>2018</v>
      </c>
      <c r="N74" t="s">
        <v>566</v>
      </c>
      <c r="O74" t="s">
        <v>610</v>
      </c>
      <c r="P74" t="s">
        <v>568</v>
      </c>
      <c r="Q74" t="s">
        <v>569</v>
      </c>
      <c r="R74" t="s">
        <v>576</v>
      </c>
      <c r="S74">
        <v>32479947.634217702</v>
      </c>
    </row>
    <row r="75" spans="11:19">
      <c r="K75">
        <v>57397</v>
      </c>
      <c r="L75" t="s">
        <v>565</v>
      </c>
      <c r="M75">
        <v>2018</v>
      </c>
      <c r="N75" t="s">
        <v>566</v>
      </c>
      <c r="O75" t="s">
        <v>610</v>
      </c>
      <c r="P75" t="s">
        <v>568</v>
      </c>
      <c r="Q75" t="s">
        <v>569</v>
      </c>
      <c r="R75" t="s">
        <v>578</v>
      </c>
    </row>
    <row r="76" spans="11:19">
      <c r="K76">
        <v>57398</v>
      </c>
      <c r="L76" t="s">
        <v>565</v>
      </c>
      <c r="M76">
        <v>2018</v>
      </c>
      <c r="N76" t="s">
        <v>566</v>
      </c>
      <c r="O76" t="s">
        <v>610</v>
      </c>
      <c r="P76" t="s">
        <v>568</v>
      </c>
      <c r="Q76" t="s">
        <v>569</v>
      </c>
      <c r="R76" t="s">
        <v>581</v>
      </c>
    </row>
    <row r="77" spans="11:19">
      <c r="K77">
        <v>57399</v>
      </c>
      <c r="L77" t="s">
        <v>565</v>
      </c>
      <c r="M77">
        <v>2018</v>
      </c>
      <c r="N77" t="s">
        <v>566</v>
      </c>
      <c r="O77" t="s">
        <v>611</v>
      </c>
      <c r="P77" t="s">
        <v>568</v>
      </c>
      <c r="Q77" t="s">
        <v>569</v>
      </c>
      <c r="R77" t="s">
        <v>570</v>
      </c>
    </row>
    <row r="78" spans="11:19">
      <c r="K78">
        <v>57400</v>
      </c>
      <c r="L78" t="s">
        <v>565</v>
      </c>
      <c r="M78">
        <v>2018</v>
      </c>
      <c r="N78" t="s">
        <v>566</v>
      </c>
      <c r="O78" t="s">
        <v>611</v>
      </c>
      <c r="P78" t="s">
        <v>568</v>
      </c>
      <c r="Q78" t="s">
        <v>569</v>
      </c>
      <c r="R78" t="s">
        <v>572</v>
      </c>
    </row>
    <row r="79" spans="11:19">
      <c r="K79">
        <v>57401</v>
      </c>
      <c r="L79" t="s">
        <v>565</v>
      </c>
      <c r="M79">
        <v>2018</v>
      </c>
      <c r="N79" t="s">
        <v>566</v>
      </c>
      <c r="O79" t="s">
        <v>611</v>
      </c>
      <c r="P79" t="s">
        <v>568</v>
      </c>
      <c r="Q79" t="s">
        <v>569</v>
      </c>
      <c r="R79" t="s">
        <v>576</v>
      </c>
      <c r="S79">
        <v>9055747.4169205204</v>
      </c>
    </row>
    <row r="80" spans="11:19">
      <c r="K80">
        <v>57402</v>
      </c>
      <c r="L80" t="s">
        <v>565</v>
      </c>
      <c r="M80">
        <v>2018</v>
      </c>
      <c r="N80" t="s">
        <v>566</v>
      </c>
      <c r="O80" t="s">
        <v>611</v>
      </c>
      <c r="P80" t="s">
        <v>568</v>
      </c>
      <c r="Q80" t="s">
        <v>569</v>
      </c>
      <c r="R80" t="s">
        <v>578</v>
      </c>
    </row>
    <row r="81" spans="11:19">
      <c r="K81">
        <v>57403</v>
      </c>
      <c r="L81" t="s">
        <v>565</v>
      </c>
      <c r="M81">
        <v>2018</v>
      </c>
      <c r="N81" t="s">
        <v>566</v>
      </c>
      <c r="O81" t="s">
        <v>611</v>
      </c>
      <c r="P81" t="s">
        <v>568</v>
      </c>
      <c r="Q81" t="s">
        <v>569</v>
      </c>
      <c r="R81" t="s">
        <v>581</v>
      </c>
    </row>
    <row r="82" spans="11:19">
      <c r="K82">
        <v>57404</v>
      </c>
      <c r="L82" t="s">
        <v>565</v>
      </c>
      <c r="M82">
        <v>2018</v>
      </c>
      <c r="N82" t="s">
        <v>566</v>
      </c>
      <c r="O82" t="s">
        <v>612</v>
      </c>
      <c r="P82" t="s">
        <v>568</v>
      </c>
      <c r="Q82" t="s">
        <v>569</v>
      </c>
      <c r="R82" t="s">
        <v>570</v>
      </c>
    </row>
    <row r="83" spans="11:19">
      <c r="K83">
        <v>57405</v>
      </c>
      <c r="L83" t="s">
        <v>565</v>
      </c>
      <c r="M83">
        <v>2018</v>
      </c>
      <c r="N83" t="s">
        <v>566</v>
      </c>
      <c r="O83" t="s">
        <v>612</v>
      </c>
      <c r="P83" t="s">
        <v>568</v>
      </c>
      <c r="Q83" t="s">
        <v>569</v>
      </c>
      <c r="R83" t="s">
        <v>572</v>
      </c>
    </row>
    <row r="84" spans="11:19">
      <c r="K84">
        <v>57406</v>
      </c>
      <c r="L84" t="s">
        <v>565</v>
      </c>
      <c r="M84">
        <v>2018</v>
      </c>
      <c r="N84" t="s">
        <v>566</v>
      </c>
      <c r="O84" t="s">
        <v>612</v>
      </c>
      <c r="P84" t="s">
        <v>568</v>
      </c>
      <c r="Q84" t="s">
        <v>569</v>
      </c>
      <c r="R84" t="s">
        <v>576</v>
      </c>
      <c r="S84">
        <v>10504667.0574609</v>
      </c>
    </row>
    <row r="85" spans="11:19">
      <c r="K85">
        <v>57407</v>
      </c>
      <c r="L85" t="s">
        <v>565</v>
      </c>
      <c r="M85">
        <v>2018</v>
      </c>
      <c r="N85" t="s">
        <v>566</v>
      </c>
      <c r="O85" t="s">
        <v>612</v>
      </c>
      <c r="P85" t="s">
        <v>568</v>
      </c>
      <c r="Q85" t="s">
        <v>569</v>
      </c>
      <c r="R85" t="s">
        <v>578</v>
      </c>
    </row>
    <row r="86" spans="11:19">
      <c r="K86">
        <v>57408</v>
      </c>
      <c r="L86" t="s">
        <v>565</v>
      </c>
      <c r="M86">
        <v>2018</v>
      </c>
      <c r="N86" t="s">
        <v>566</v>
      </c>
      <c r="O86" t="s">
        <v>612</v>
      </c>
      <c r="P86" t="s">
        <v>568</v>
      </c>
      <c r="Q86" t="s">
        <v>569</v>
      </c>
      <c r="R86" t="s">
        <v>581</v>
      </c>
    </row>
    <row r="87" spans="11:19">
      <c r="K87">
        <v>57409</v>
      </c>
      <c r="L87" t="s">
        <v>565</v>
      </c>
      <c r="M87">
        <v>2018</v>
      </c>
      <c r="N87" t="s">
        <v>566</v>
      </c>
      <c r="O87" t="s">
        <v>613</v>
      </c>
      <c r="P87" t="s">
        <v>568</v>
      </c>
      <c r="Q87" t="s">
        <v>569</v>
      </c>
      <c r="R87" t="s">
        <v>570</v>
      </c>
    </row>
    <row r="88" spans="11:19">
      <c r="K88">
        <v>57410</v>
      </c>
      <c r="L88" t="s">
        <v>565</v>
      </c>
      <c r="M88">
        <v>2018</v>
      </c>
      <c r="N88" t="s">
        <v>566</v>
      </c>
      <c r="O88" t="s">
        <v>613</v>
      </c>
      <c r="P88" t="s">
        <v>568</v>
      </c>
      <c r="Q88" t="s">
        <v>569</v>
      </c>
      <c r="R88" t="s">
        <v>572</v>
      </c>
    </row>
    <row r="89" spans="11:19">
      <c r="K89">
        <v>57411</v>
      </c>
      <c r="L89" t="s">
        <v>565</v>
      </c>
      <c r="M89">
        <v>2018</v>
      </c>
      <c r="N89" t="s">
        <v>566</v>
      </c>
      <c r="O89" t="s">
        <v>613</v>
      </c>
      <c r="P89" t="s">
        <v>568</v>
      </c>
      <c r="Q89" t="s">
        <v>569</v>
      </c>
      <c r="R89" t="s">
        <v>576</v>
      </c>
      <c r="S89">
        <v>20284874.3990671</v>
      </c>
    </row>
    <row r="90" spans="11:19">
      <c r="K90">
        <v>57412</v>
      </c>
      <c r="L90" t="s">
        <v>565</v>
      </c>
      <c r="M90">
        <v>2018</v>
      </c>
      <c r="N90" t="s">
        <v>566</v>
      </c>
      <c r="O90" t="s">
        <v>613</v>
      </c>
      <c r="P90" t="s">
        <v>568</v>
      </c>
      <c r="Q90" t="s">
        <v>569</v>
      </c>
      <c r="R90" t="s">
        <v>578</v>
      </c>
    </row>
    <row r="91" spans="11:19">
      <c r="K91">
        <v>57413</v>
      </c>
      <c r="L91" t="s">
        <v>565</v>
      </c>
      <c r="M91">
        <v>2018</v>
      </c>
      <c r="N91" t="s">
        <v>566</v>
      </c>
      <c r="O91" t="s">
        <v>613</v>
      </c>
      <c r="P91" t="s">
        <v>568</v>
      </c>
      <c r="Q91" t="s">
        <v>569</v>
      </c>
      <c r="R91" t="s">
        <v>581</v>
      </c>
    </row>
    <row r="92" spans="11:19">
      <c r="K92">
        <v>57414</v>
      </c>
      <c r="L92" t="s">
        <v>565</v>
      </c>
      <c r="M92">
        <v>2018</v>
      </c>
      <c r="N92" t="s">
        <v>566</v>
      </c>
      <c r="O92" t="s">
        <v>614</v>
      </c>
      <c r="P92" t="s">
        <v>568</v>
      </c>
      <c r="Q92" t="s">
        <v>569</v>
      </c>
      <c r="R92" t="s">
        <v>570</v>
      </c>
    </row>
    <row r="93" spans="11:19">
      <c r="K93">
        <v>57415</v>
      </c>
      <c r="L93" t="s">
        <v>565</v>
      </c>
      <c r="M93">
        <v>2018</v>
      </c>
      <c r="N93" t="s">
        <v>566</v>
      </c>
      <c r="O93" t="s">
        <v>614</v>
      </c>
      <c r="P93" t="s">
        <v>568</v>
      </c>
      <c r="Q93" t="s">
        <v>569</v>
      </c>
      <c r="R93" t="s">
        <v>572</v>
      </c>
    </row>
    <row r="94" spans="11:19">
      <c r="K94">
        <v>57416</v>
      </c>
      <c r="L94" t="s">
        <v>565</v>
      </c>
      <c r="M94">
        <v>2018</v>
      </c>
      <c r="N94" t="s">
        <v>566</v>
      </c>
      <c r="O94" t="s">
        <v>614</v>
      </c>
      <c r="P94" t="s">
        <v>568</v>
      </c>
      <c r="Q94" t="s">
        <v>569</v>
      </c>
      <c r="R94" t="s">
        <v>576</v>
      </c>
      <c r="S94">
        <v>28978391.9522589</v>
      </c>
    </row>
    <row r="95" spans="11:19">
      <c r="K95">
        <v>57417</v>
      </c>
      <c r="L95" t="s">
        <v>565</v>
      </c>
      <c r="M95">
        <v>2018</v>
      </c>
      <c r="N95" t="s">
        <v>566</v>
      </c>
      <c r="O95" t="s">
        <v>614</v>
      </c>
      <c r="P95" t="s">
        <v>568</v>
      </c>
      <c r="Q95" t="s">
        <v>569</v>
      </c>
      <c r="R95" t="s">
        <v>578</v>
      </c>
    </row>
    <row r="96" spans="11:19">
      <c r="K96">
        <v>57418</v>
      </c>
      <c r="L96" t="s">
        <v>565</v>
      </c>
      <c r="M96">
        <v>2018</v>
      </c>
      <c r="N96" t="s">
        <v>566</v>
      </c>
      <c r="O96" t="s">
        <v>614</v>
      </c>
      <c r="P96" t="s">
        <v>568</v>
      </c>
      <c r="Q96" t="s">
        <v>569</v>
      </c>
      <c r="R96" t="s">
        <v>581</v>
      </c>
    </row>
    <row r="97" spans="11:19">
      <c r="K97">
        <v>57419</v>
      </c>
      <c r="L97" t="s">
        <v>565</v>
      </c>
      <c r="M97">
        <v>2018</v>
      </c>
      <c r="N97" t="s">
        <v>566</v>
      </c>
      <c r="O97" t="s">
        <v>615</v>
      </c>
      <c r="P97" t="s">
        <v>568</v>
      </c>
      <c r="Q97" t="s">
        <v>569</v>
      </c>
      <c r="R97" t="s">
        <v>570</v>
      </c>
    </row>
    <row r="98" spans="11:19">
      <c r="K98">
        <v>57420</v>
      </c>
      <c r="L98" t="s">
        <v>565</v>
      </c>
      <c r="M98">
        <v>2018</v>
      </c>
      <c r="N98" t="s">
        <v>566</v>
      </c>
      <c r="O98" t="s">
        <v>615</v>
      </c>
      <c r="P98" t="s">
        <v>568</v>
      </c>
      <c r="Q98" t="s">
        <v>569</v>
      </c>
      <c r="R98" t="s">
        <v>572</v>
      </c>
    </row>
    <row r="99" spans="11:19">
      <c r="K99">
        <v>57421</v>
      </c>
      <c r="L99" t="s">
        <v>565</v>
      </c>
      <c r="M99">
        <v>2018</v>
      </c>
      <c r="N99" t="s">
        <v>566</v>
      </c>
      <c r="O99" t="s">
        <v>615</v>
      </c>
      <c r="P99" t="s">
        <v>568</v>
      </c>
      <c r="Q99" t="s">
        <v>569</v>
      </c>
      <c r="R99" t="s">
        <v>576</v>
      </c>
      <c r="S99">
        <v>5312705.1862206804</v>
      </c>
    </row>
    <row r="100" spans="11:19">
      <c r="K100">
        <v>57422</v>
      </c>
      <c r="L100" t="s">
        <v>565</v>
      </c>
      <c r="M100">
        <v>2018</v>
      </c>
      <c r="N100" t="s">
        <v>566</v>
      </c>
      <c r="O100" t="s">
        <v>615</v>
      </c>
      <c r="P100" t="s">
        <v>568</v>
      </c>
      <c r="Q100" t="s">
        <v>569</v>
      </c>
      <c r="R100" t="s">
        <v>578</v>
      </c>
    </row>
    <row r="101" spans="11:19">
      <c r="K101">
        <v>57423</v>
      </c>
      <c r="L101" t="s">
        <v>565</v>
      </c>
      <c r="M101">
        <v>2018</v>
      </c>
      <c r="N101" t="s">
        <v>566</v>
      </c>
      <c r="O101" t="s">
        <v>615</v>
      </c>
      <c r="P101" t="s">
        <v>568</v>
      </c>
      <c r="Q101" t="s">
        <v>569</v>
      </c>
      <c r="R101" t="s">
        <v>581</v>
      </c>
    </row>
    <row r="102" spans="11:19">
      <c r="K102">
        <v>57424</v>
      </c>
      <c r="L102" t="s">
        <v>565</v>
      </c>
      <c r="M102">
        <v>2018</v>
      </c>
      <c r="N102" t="s">
        <v>566</v>
      </c>
      <c r="O102" t="s">
        <v>616</v>
      </c>
      <c r="P102" t="s">
        <v>568</v>
      </c>
      <c r="Q102" t="s">
        <v>569</v>
      </c>
      <c r="R102" t="s">
        <v>570</v>
      </c>
    </row>
    <row r="103" spans="11:19">
      <c r="K103">
        <v>57425</v>
      </c>
      <c r="L103" t="s">
        <v>565</v>
      </c>
      <c r="M103">
        <v>2018</v>
      </c>
      <c r="N103" t="s">
        <v>566</v>
      </c>
      <c r="O103" t="s">
        <v>616</v>
      </c>
      <c r="P103" t="s">
        <v>568</v>
      </c>
      <c r="Q103" t="s">
        <v>569</v>
      </c>
      <c r="R103" t="s">
        <v>572</v>
      </c>
    </row>
    <row r="104" spans="11:19">
      <c r="K104">
        <v>57426</v>
      </c>
      <c r="L104" t="s">
        <v>565</v>
      </c>
      <c r="M104">
        <v>2018</v>
      </c>
      <c r="N104" t="s">
        <v>566</v>
      </c>
      <c r="O104" t="s">
        <v>616</v>
      </c>
      <c r="P104" t="s">
        <v>568</v>
      </c>
      <c r="Q104" t="s">
        <v>569</v>
      </c>
      <c r="R104" t="s">
        <v>576</v>
      </c>
      <c r="S104">
        <v>22578997.035637598</v>
      </c>
    </row>
    <row r="105" spans="11:19">
      <c r="K105">
        <v>57427</v>
      </c>
      <c r="L105" t="s">
        <v>565</v>
      </c>
      <c r="M105">
        <v>2018</v>
      </c>
      <c r="N105" t="s">
        <v>566</v>
      </c>
      <c r="O105" t="s">
        <v>616</v>
      </c>
      <c r="P105" t="s">
        <v>568</v>
      </c>
      <c r="Q105" t="s">
        <v>569</v>
      </c>
      <c r="R105" t="s">
        <v>578</v>
      </c>
    </row>
    <row r="106" spans="11:19">
      <c r="K106">
        <v>57428</v>
      </c>
      <c r="L106" t="s">
        <v>565</v>
      </c>
      <c r="M106">
        <v>2018</v>
      </c>
      <c r="N106" t="s">
        <v>566</v>
      </c>
      <c r="O106" t="s">
        <v>616</v>
      </c>
      <c r="P106" t="s">
        <v>568</v>
      </c>
      <c r="Q106" t="s">
        <v>569</v>
      </c>
      <c r="R106" t="s">
        <v>581</v>
      </c>
    </row>
    <row r="107" spans="11:19">
      <c r="K107">
        <v>57429</v>
      </c>
      <c r="L107" t="s">
        <v>565</v>
      </c>
      <c r="M107">
        <v>2018</v>
      </c>
      <c r="N107" t="s">
        <v>566</v>
      </c>
      <c r="O107" t="s">
        <v>617</v>
      </c>
      <c r="P107" t="s">
        <v>568</v>
      </c>
      <c r="Q107" t="s">
        <v>569</v>
      </c>
      <c r="R107" t="s">
        <v>570</v>
      </c>
    </row>
    <row r="108" spans="11:19">
      <c r="K108">
        <v>57430</v>
      </c>
      <c r="L108" t="s">
        <v>565</v>
      </c>
      <c r="M108">
        <v>2018</v>
      </c>
      <c r="N108" t="s">
        <v>566</v>
      </c>
      <c r="O108" t="s">
        <v>617</v>
      </c>
      <c r="P108" t="s">
        <v>568</v>
      </c>
      <c r="Q108" t="s">
        <v>569</v>
      </c>
      <c r="R108" t="s">
        <v>572</v>
      </c>
    </row>
    <row r="109" spans="11:19">
      <c r="K109">
        <v>57431</v>
      </c>
      <c r="L109" t="s">
        <v>565</v>
      </c>
      <c r="M109">
        <v>2018</v>
      </c>
      <c r="N109" t="s">
        <v>566</v>
      </c>
      <c r="O109" t="s">
        <v>617</v>
      </c>
      <c r="P109" t="s">
        <v>568</v>
      </c>
      <c r="Q109" t="s">
        <v>569</v>
      </c>
      <c r="R109" t="s">
        <v>576</v>
      </c>
      <c r="S109">
        <v>15817372.266885599</v>
      </c>
    </row>
    <row r="110" spans="11:19">
      <c r="K110">
        <v>57432</v>
      </c>
      <c r="L110" t="s">
        <v>565</v>
      </c>
      <c r="M110">
        <v>2018</v>
      </c>
      <c r="N110" t="s">
        <v>566</v>
      </c>
      <c r="O110" t="s">
        <v>617</v>
      </c>
      <c r="P110" t="s">
        <v>568</v>
      </c>
      <c r="Q110" t="s">
        <v>569</v>
      </c>
      <c r="R110" t="s">
        <v>578</v>
      </c>
    </row>
    <row r="111" spans="11:19">
      <c r="K111">
        <v>57433</v>
      </c>
      <c r="L111" t="s">
        <v>565</v>
      </c>
      <c r="M111">
        <v>2018</v>
      </c>
      <c r="N111" t="s">
        <v>566</v>
      </c>
      <c r="O111" t="s">
        <v>617</v>
      </c>
      <c r="P111" t="s">
        <v>568</v>
      </c>
      <c r="Q111" t="s">
        <v>569</v>
      </c>
      <c r="R111" t="s">
        <v>581</v>
      </c>
    </row>
    <row r="112" spans="11:19">
      <c r="K112">
        <v>57434</v>
      </c>
      <c r="L112" t="s">
        <v>565</v>
      </c>
      <c r="M112">
        <v>2018</v>
      </c>
      <c r="N112" t="s">
        <v>566</v>
      </c>
      <c r="O112" t="s">
        <v>618</v>
      </c>
      <c r="P112" t="s">
        <v>568</v>
      </c>
      <c r="Q112" t="s">
        <v>569</v>
      </c>
      <c r="R112" t="s">
        <v>570</v>
      </c>
    </row>
    <row r="113" spans="11:19">
      <c r="K113">
        <v>57435</v>
      </c>
      <c r="L113" t="s">
        <v>565</v>
      </c>
      <c r="M113">
        <v>2018</v>
      </c>
      <c r="N113" t="s">
        <v>566</v>
      </c>
      <c r="O113" t="s">
        <v>618</v>
      </c>
      <c r="P113" t="s">
        <v>568</v>
      </c>
      <c r="Q113" t="s">
        <v>569</v>
      </c>
      <c r="R113" t="s">
        <v>572</v>
      </c>
    </row>
    <row r="114" spans="11:19">
      <c r="K114">
        <v>57436</v>
      </c>
      <c r="L114" t="s">
        <v>565</v>
      </c>
      <c r="M114">
        <v>2018</v>
      </c>
      <c r="N114" t="s">
        <v>566</v>
      </c>
      <c r="O114" t="s">
        <v>618</v>
      </c>
      <c r="P114" t="s">
        <v>568</v>
      </c>
      <c r="Q114" t="s">
        <v>569</v>
      </c>
      <c r="R114" t="s">
        <v>576</v>
      </c>
      <c r="S114">
        <v>23182713.5873405</v>
      </c>
    </row>
    <row r="115" spans="11:19">
      <c r="K115">
        <v>57437</v>
      </c>
      <c r="L115" t="s">
        <v>565</v>
      </c>
      <c r="M115">
        <v>2018</v>
      </c>
      <c r="N115" t="s">
        <v>566</v>
      </c>
      <c r="O115" t="s">
        <v>618</v>
      </c>
      <c r="P115" t="s">
        <v>568</v>
      </c>
      <c r="Q115" t="s">
        <v>569</v>
      </c>
      <c r="R115" t="s">
        <v>578</v>
      </c>
    </row>
    <row r="116" spans="11:19">
      <c r="K116">
        <v>57438</v>
      </c>
      <c r="L116" t="s">
        <v>565</v>
      </c>
      <c r="M116">
        <v>2018</v>
      </c>
      <c r="N116" t="s">
        <v>566</v>
      </c>
      <c r="O116" t="s">
        <v>618</v>
      </c>
      <c r="P116" t="s">
        <v>568</v>
      </c>
      <c r="Q116" t="s">
        <v>569</v>
      </c>
      <c r="R116" t="s">
        <v>581</v>
      </c>
    </row>
    <row r="117" spans="11:19">
      <c r="K117">
        <v>57439</v>
      </c>
      <c r="L117" t="s">
        <v>565</v>
      </c>
      <c r="M117">
        <v>2018</v>
      </c>
      <c r="N117" t="s">
        <v>566</v>
      </c>
      <c r="O117" t="s">
        <v>619</v>
      </c>
      <c r="P117" t="s">
        <v>568</v>
      </c>
      <c r="Q117" t="s">
        <v>569</v>
      </c>
      <c r="R117" t="s">
        <v>570</v>
      </c>
    </row>
    <row r="118" spans="11:19">
      <c r="K118">
        <v>57440</v>
      </c>
      <c r="L118" t="s">
        <v>565</v>
      </c>
      <c r="M118">
        <v>2018</v>
      </c>
      <c r="N118" t="s">
        <v>566</v>
      </c>
      <c r="O118" t="s">
        <v>619</v>
      </c>
      <c r="P118" t="s">
        <v>568</v>
      </c>
      <c r="Q118" t="s">
        <v>569</v>
      </c>
      <c r="R118" t="s">
        <v>572</v>
      </c>
    </row>
    <row r="119" spans="11:19">
      <c r="K119">
        <v>57441</v>
      </c>
      <c r="L119" t="s">
        <v>565</v>
      </c>
      <c r="M119">
        <v>2018</v>
      </c>
      <c r="N119" t="s">
        <v>566</v>
      </c>
      <c r="O119" t="s">
        <v>619</v>
      </c>
      <c r="P119" t="s">
        <v>568</v>
      </c>
      <c r="Q119" t="s">
        <v>569</v>
      </c>
      <c r="R119" t="s">
        <v>576</v>
      </c>
      <c r="S119">
        <v>15213655.7731978</v>
      </c>
    </row>
    <row r="120" spans="11:19">
      <c r="K120">
        <v>57442</v>
      </c>
      <c r="L120" t="s">
        <v>565</v>
      </c>
      <c r="M120">
        <v>2018</v>
      </c>
      <c r="N120" t="s">
        <v>566</v>
      </c>
      <c r="O120" t="s">
        <v>619</v>
      </c>
      <c r="P120" t="s">
        <v>568</v>
      </c>
      <c r="Q120" t="s">
        <v>569</v>
      </c>
      <c r="R120" t="s">
        <v>578</v>
      </c>
    </row>
    <row r="121" spans="11:19">
      <c r="K121">
        <v>57443</v>
      </c>
      <c r="L121" t="s">
        <v>565</v>
      </c>
      <c r="M121">
        <v>2018</v>
      </c>
      <c r="N121" t="s">
        <v>566</v>
      </c>
      <c r="O121" t="s">
        <v>619</v>
      </c>
      <c r="P121" t="s">
        <v>568</v>
      </c>
      <c r="Q121" t="s">
        <v>569</v>
      </c>
      <c r="R121" t="s">
        <v>581</v>
      </c>
    </row>
    <row r="122" spans="11:19">
      <c r="K122">
        <v>57444</v>
      </c>
      <c r="L122" t="s">
        <v>565</v>
      </c>
      <c r="M122">
        <v>2018</v>
      </c>
      <c r="N122" t="s">
        <v>566</v>
      </c>
      <c r="O122" t="s">
        <v>620</v>
      </c>
      <c r="P122" t="s">
        <v>568</v>
      </c>
      <c r="Q122" t="s">
        <v>569</v>
      </c>
      <c r="R122" t="s">
        <v>570</v>
      </c>
    </row>
    <row r="123" spans="11:19">
      <c r="K123">
        <v>57445</v>
      </c>
      <c r="L123" t="s">
        <v>565</v>
      </c>
      <c r="M123">
        <v>2018</v>
      </c>
      <c r="N123" t="s">
        <v>566</v>
      </c>
      <c r="O123" t="s">
        <v>620</v>
      </c>
      <c r="P123" t="s">
        <v>568</v>
      </c>
      <c r="Q123" t="s">
        <v>569</v>
      </c>
      <c r="R123" t="s">
        <v>572</v>
      </c>
    </row>
    <row r="124" spans="11:19">
      <c r="K124">
        <v>57446</v>
      </c>
      <c r="L124" t="s">
        <v>565</v>
      </c>
      <c r="M124">
        <v>2018</v>
      </c>
      <c r="N124" t="s">
        <v>566</v>
      </c>
      <c r="O124" t="s">
        <v>620</v>
      </c>
      <c r="P124" t="s">
        <v>568</v>
      </c>
      <c r="Q124" t="s">
        <v>569</v>
      </c>
      <c r="R124" t="s">
        <v>576</v>
      </c>
      <c r="S124">
        <v>13885479.4824456</v>
      </c>
    </row>
    <row r="125" spans="11:19">
      <c r="K125">
        <v>57447</v>
      </c>
      <c r="L125" t="s">
        <v>565</v>
      </c>
      <c r="M125">
        <v>2018</v>
      </c>
      <c r="N125" t="s">
        <v>566</v>
      </c>
      <c r="O125" t="s">
        <v>620</v>
      </c>
      <c r="P125" t="s">
        <v>568</v>
      </c>
      <c r="Q125" t="s">
        <v>569</v>
      </c>
      <c r="R125" t="s">
        <v>578</v>
      </c>
    </row>
    <row r="126" spans="11:19">
      <c r="K126">
        <v>57448</v>
      </c>
      <c r="L126" t="s">
        <v>565</v>
      </c>
      <c r="M126">
        <v>2018</v>
      </c>
      <c r="N126" t="s">
        <v>566</v>
      </c>
      <c r="O126" t="s">
        <v>620</v>
      </c>
      <c r="P126" t="s">
        <v>568</v>
      </c>
      <c r="Q126" t="s">
        <v>569</v>
      </c>
      <c r="R126" t="s">
        <v>581</v>
      </c>
    </row>
    <row r="127" spans="11:19">
      <c r="K127">
        <v>57449</v>
      </c>
      <c r="L127" t="s">
        <v>565</v>
      </c>
      <c r="M127">
        <v>2018</v>
      </c>
      <c r="N127" t="s">
        <v>566</v>
      </c>
      <c r="O127" t="s">
        <v>621</v>
      </c>
      <c r="P127" t="s">
        <v>568</v>
      </c>
      <c r="Q127" t="s">
        <v>569</v>
      </c>
      <c r="R127" t="s">
        <v>570</v>
      </c>
    </row>
    <row r="128" spans="11:19">
      <c r="K128">
        <v>57450</v>
      </c>
      <c r="L128" t="s">
        <v>565</v>
      </c>
      <c r="M128">
        <v>2018</v>
      </c>
      <c r="N128" t="s">
        <v>566</v>
      </c>
      <c r="O128" t="s">
        <v>621</v>
      </c>
      <c r="P128" t="s">
        <v>568</v>
      </c>
      <c r="Q128" t="s">
        <v>569</v>
      </c>
      <c r="R128" t="s">
        <v>572</v>
      </c>
    </row>
    <row r="129" spans="11:19">
      <c r="K129">
        <v>57451</v>
      </c>
      <c r="L129" t="s">
        <v>565</v>
      </c>
      <c r="M129">
        <v>2018</v>
      </c>
      <c r="N129" t="s">
        <v>566</v>
      </c>
      <c r="O129" t="s">
        <v>621</v>
      </c>
      <c r="P129" t="s">
        <v>568</v>
      </c>
      <c r="Q129" t="s">
        <v>569</v>
      </c>
      <c r="R129" t="s">
        <v>576</v>
      </c>
      <c r="S129">
        <v>26080552.7640015</v>
      </c>
    </row>
    <row r="130" spans="11:19">
      <c r="K130">
        <v>57452</v>
      </c>
      <c r="L130" t="s">
        <v>565</v>
      </c>
      <c r="M130">
        <v>2018</v>
      </c>
      <c r="N130" t="s">
        <v>566</v>
      </c>
      <c r="O130" t="s">
        <v>621</v>
      </c>
      <c r="P130" t="s">
        <v>568</v>
      </c>
      <c r="Q130" t="s">
        <v>569</v>
      </c>
      <c r="R130" t="s">
        <v>578</v>
      </c>
    </row>
    <row r="131" spans="11:19">
      <c r="K131">
        <v>57453</v>
      </c>
      <c r="L131" t="s">
        <v>565</v>
      </c>
      <c r="M131">
        <v>2018</v>
      </c>
      <c r="N131" t="s">
        <v>566</v>
      </c>
      <c r="O131" t="s">
        <v>621</v>
      </c>
      <c r="P131" t="s">
        <v>568</v>
      </c>
      <c r="Q131" t="s">
        <v>569</v>
      </c>
      <c r="R131" t="s">
        <v>581</v>
      </c>
    </row>
    <row r="132" spans="11:19">
      <c r="K132">
        <v>57454</v>
      </c>
      <c r="L132" t="s">
        <v>565</v>
      </c>
      <c r="M132">
        <v>2018</v>
      </c>
      <c r="N132" t="s">
        <v>566</v>
      </c>
      <c r="O132" t="s">
        <v>622</v>
      </c>
      <c r="P132" t="s">
        <v>568</v>
      </c>
      <c r="Q132" t="s">
        <v>569</v>
      </c>
      <c r="R132" t="s">
        <v>570</v>
      </c>
    </row>
    <row r="133" spans="11:19">
      <c r="K133">
        <v>57455</v>
      </c>
      <c r="L133" t="s">
        <v>565</v>
      </c>
      <c r="M133">
        <v>2018</v>
      </c>
      <c r="N133" t="s">
        <v>566</v>
      </c>
      <c r="O133" t="s">
        <v>622</v>
      </c>
      <c r="P133" t="s">
        <v>568</v>
      </c>
      <c r="Q133" t="s">
        <v>569</v>
      </c>
      <c r="R133" t="s">
        <v>572</v>
      </c>
    </row>
    <row r="134" spans="11:19">
      <c r="K134">
        <v>57456</v>
      </c>
      <c r="L134" t="s">
        <v>565</v>
      </c>
      <c r="M134">
        <v>2018</v>
      </c>
      <c r="N134" t="s">
        <v>566</v>
      </c>
      <c r="O134" t="s">
        <v>622</v>
      </c>
      <c r="P134" t="s">
        <v>568</v>
      </c>
      <c r="Q134" t="s">
        <v>569</v>
      </c>
      <c r="R134" t="s">
        <v>576</v>
      </c>
      <c r="S134">
        <v>2777095.9080907698</v>
      </c>
    </row>
    <row r="135" spans="11:19">
      <c r="K135">
        <v>57457</v>
      </c>
      <c r="L135" t="s">
        <v>565</v>
      </c>
      <c r="M135">
        <v>2018</v>
      </c>
      <c r="N135" t="s">
        <v>566</v>
      </c>
      <c r="O135" t="s">
        <v>622</v>
      </c>
      <c r="P135" t="s">
        <v>568</v>
      </c>
      <c r="Q135" t="s">
        <v>569</v>
      </c>
      <c r="R135" t="s">
        <v>578</v>
      </c>
    </row>
    <row r="136" spans="11:19">
      <c r="K136">
        <v>57458</v>
      </c>
      <c r="L136" t="s">
        <v>565</v>
      </c>
      <c r="M136">
        <v>2018</v>
      </c>
      <c r="N136" t="s">
        <v>566</v>
      </c>
      <c r="O136" t="s">
        <v>622</v>
      </c>
      <c r="P136" t="s">
        <v>568</v>
      </c>
      <c r="Q136" t="s">
        <v>569</v>
      </c>
      <c r="R136" t="s">
        <v>581</v>
      </c>
    </row>
    <row r="137" spans="11:19">
      <c r="K137">
        <v>57459</v>
      </c>
      <c r="L137" t="s">
        <v>565</v>
      </c>
      <c r="M137">
        <v>2018</v>
      </c>
      <c r="N137" t="s">
        <v>566</v>
      </c>
      <c r="O137" t="s">
        <v>623</v>
      </c>
      <c r="P137" t="s">
        <v>568</v>
      </c>
      <c r="Q137" t="s">
        <v>569</v>
      </c>
      <c r="R137" t="s">
        <v>570</v>
      </c>
    </row>
    <row r="138" spans="11:19">
      <c r="K138">
        <v>57460</v>
      </c>
      <c r="L138" t="s">
        <v>565</v>
      </c>
      <c r="M138">
        <v>2018</v>
      </c>
      <c r="N138" t="s">
        <v>566</v>
      </c>
      <c r="O138" t="s">
        <v>623</v>
      </c>
      <c r="P138" t="s">
        <v>568</v>
      </c>
      <c r="Q138" t="s">
        <v>569</v>
      </c>
      <c r="R138" t="s">
        <v>572</v>
      </c>
    </row>
    <row r="139" spans="11:19">
      <c r="K139">
        <v>57461</v>
      </c>
      <c r="L139" t="s">
        <v>565</v>
      </c>
      <c r="M139">
        <v>2018</v>
      </c>
      <c r="N139" t="s">
        <v>566</v>
      </c>
      <c r="O139" t="s">
        <v>623</v>
      </c>
      <c r="P139" t="s">
        <v>568</v>
      </c>
      <c r="Q139" t="s">
        <v>569</v>
      </c>
      <c r="R139" t="s">
        <v>576</v>
      </c>
      <c r="S139">
        <v>5071218.6026678896</v>
      </c>
    </row>
    <row r="140" spans="11:19">
      <c r="K140">
        <v>57462</v>
      </c>
      <c r="L140" t="s">
        <v>565</v>
      </c>
      <c r="M140">
        <v>2018</v>
      </c>
      <c r="N140" t="s">
        <v>566</v>
      </c>
      <c r="O140" t="s">
        <v>623</v>
      </c>
      <c r="P140" t="s">
        <v>568</v>
      </c>
      <c r="Q140" t="s">
        <v>569</v>
      </c>
      <c r="R140" t="s">
        <v>578</v>
      </c>
    </row>
    <row r="141" spans="11:19">
      <c r="K141">
        <v>57463</v>
      </c>
      <c r="L141" t="s">
        <v>565</v>
      </c>
      <c r="M141">
        <v>2018</v>
      </c>
      <c r="N141" t="s">
        <v>566</v>
      </c>
      <c r="O141" t="s">
        <v>623</v>
      </c>
      <c r="P141" t="s">
        <v>568</v>
      </c>
      <c r="Q141" t="s">
        <v>569</v>
      </c>
      <c r="R141" t="s">
        <v>581</v>
      </c>
    </row>
    <row r="142" spans="11:19">
      <c r="K142">
        <v>57464</v>
      </c>
      <c r="L142" t="s">
        <v>565</v>
      </c>
      <c r="M142">
        <v>2018</v>
      </c>
      <c r="N142" t="s">
        <v>566</v>
      </c>
      <c r="O142" t="s">
        <v>624</v>
      </c>
      <c r="P142" t="s">
        <v>568</v>
      </c>
      <c r="Q142" t="s">
        <v>569</v>
      </c>
      <c r="R142" t="s">
        <v>570</v>
      </c>
    </row>
    <row r="143" spans="11:19">
      <c r="K143">
        <v>57465</v>
      </c>
      <c r="L143" t="s">
        <v>565</v>
      </c>
      <c r="M143">
        <v>2018</v>
      </c>
      <c r="N143" t="s">
        <v>566</v>
      </c>
      <c r="O143" t="s">
        <v>624</v>
      </c>
      <c r="P143" t="s">
        <v>568</v>
      </c>
      <c r="Q143" t="s">
        <v>569</v>
      </c>
      <c r="R143" t="s">
        <v>572</v>
      </c>
    </row>
    <row r="144" spans="11:19">
      <c r="K144">
        <v>57466</v>
      </c>
      <c r="L144" t="s">
        <v>565</v>
      </c>
      <c r="M144">
        <v>2018</v>
      </c>
      <c r="N144" t="s">
        <v>566</v>
      </c>
      <c r="O144" t="s">
        <v>624</v>
      </c>
      <c r="P144" t="s">
        <v>568</v>
      </c>
      <c r="Q144" t="s">
        <v>569</v>
      </c>
      <c r="R144" t="s">
        <v>576</v>
      </c>
      <c r="S144">
        <v>6399394.8702147901</v>
      </c>
    </row>
    <row r="145" spans="11:19">
      <c r="K145">
        <v>57467</v>
      </c>
      <c r="L145" t="s">
        <v>565</v>
      </c>
      <c r="M145">
        <v>2018</v>
      </c>
      <c r="N145" t="s">
        <v>566</v>
      </c>
      <c r="O145" t="s">
        <v>624</v>
      </c>
      <c r="P145" t="s">
        <v>568</v>
      </c>
      <c r="Q145" t="s">
        <v>569</v>
      </c>
      <c r="R145" t="s">
        <v>578</v>
      </c>
    </row>
    <row r="146" spans="11:19">
      <c r="K146">
        <v>57468</v>
      </c>
      <c r="L146" t="s">
        <v>565</v>
      </c>
      <c r="M146">
        <v>2018</v>
      </c>
      <c r="N146" t="s">
        <v>566</v>
      </c>
      <c r="O146" t="s">
        <v>624</v>
      </c>
      <c r="P146" t="s">
        <v>568</v>
      </c>
      <c r="Q146" t="s">
        <v>569</v>
      </c>
      <c r="R146" t="s">
        <v>581</v>
      </c>
    </row>
    <row r="147" spans="11:19">
      <c r="K147">
        <v>57469</v>
      </c>
      <c r="L147" t="s">
        <v>565</v>
      </c>
      <c r="M147">
        <v>2018</v>
      </c>
      <c r="N147" t="s">
        <v>566</v>
      </c>
      <c r="O147" t="s">
        <v>625</v>
      </c>
      <c r="P147" t="s">
        <v>568</v>
      </c>
      <c r="Q147" t="s">
        <v>569</v>
      </c>
      <c r="R147" t="s">
        <v>570</v>
      </c>
    </row>
    <row r="148" spans="11:19">
      <c r="K148">
        <v>57470</v>
      </c>
      <c r="L148" t="s">
        <v>565</v>
      </c>
      <c r="M148">
        <v>2018</v>
      </c>
      <c r="N148" t="s">
        <v>566</v>
      </c>
      <c r="O148" t="s">
        <v>625</v>
      </c>
      <c r="P148" t="s">
        <v>568</v>
      </c>
      <c r="Q148" t="s">
        <v>569</v>
      </c>
      <c r="R148" t="s">
        <v>572</v>
      </c>
    </row>
    <row r="149" spans="11:19">
      <c r="K149">
        <v>57471</v>
      </c>
      <c r="L149" t="s">
        <v>565</v>
      </c>
      <c r="M149">
        <v>2018</v>
      </c>
      <c r="N149" t="s">
        <v>566</v>
      </c>
      <c r="O149" t="s">
        <v>625</v>
      </c>
      <c r="P149" t="s">
        <v>568</v>
      </c>
      <c r="Q149" t="s">
        <v>569</v>
      </c>
      <c r="R149" t="s">
        <v>576</v>
      </c>
      <c r="S149">
        <v>5071218.6026679799</v>
      </c>
    </row>
    <row r="150" spans="11:19">
      <c r="K150">
        <v>57472</v>
      </c>
      <c r="L150" t="s">
        <v>565</v>
      </c>
      <c r="M150">
        <v>2018</v>
      </c>
      <c r="N150" t="s">
        <v>566</v>
      </c>
      <c r="O150" t="s">
        <v>625</v>
      </c>
      <c r="P150" t="s">
        <v>568</v>
      </c>
      <c r="Q150" t="s">
        <v>569</v>
      </c>
      <c r="R150" t="s">
        <v>578</v>
      </c>
    </row>
    <row r="151" spans="11:19">
      <c r="K151">
        <v>57473</v>
      </c>
      <c r="L151" t="s">
        <v>565</v>
      </c>
      <c r="M151">
        <v>2018</v>
      </c>
      <c r="N151" t="s">
        <v>566</v>
      </c>
      <c r="O151" t="s">
        <v>625</v>
      </c>
      <c r="P151" t="s">
        <v>568</v>
      </c>
      <c r="Q151" t="s">
        <v>569</v>
      </c>
      <c r="R151" t="s">
        <v>581</v>
      </c>
    </row>
    <row r="152" spans="11:19">
      <c r="K152">
        <v>57474</v>
      </c>
      <c r="L152" t="s">
        <v>565</v>
      </c>
      <c r="M152">
        <v>2018</v>
      </c>
      <c r="N152" t="s">
        <v>566</v>
      </c>
      <c r="O152" t="s">
        <v>626</v>
      </c>
      <c r="P152" t="s">
        <v>568</v>
      </c>
      <c r="Q152" t="s">
        <v>569</v>
      </c>
      <c r="R152" t="s">
        <v>570</v>
      </c>
    </row>
    <row r="153" spans="11:19">
      <c r="K153">
        <v>57475</v>
      </c>
      <c r="L153" t="s">
        <v>565</v>
      </c>
      <c r="M153">
        <v>2018</v>
      </c>
      <c r="N153" t="s">
        <v>566</v>
      </c>
      <c r="O153" t="s">
        <v>626</v>
      </c>
      <c r="P153" t="s">
        <v>568</v>
      </c>
      <c r="Q153" t="s">
        <v>569</v>
      </c>
      <c r="R153" t="s">
        <v>572</v>
      </c>
    </row>
    <row r="154" spans="11:19">
      <c r="K154">
        <v>57476</v>
      </c>
      <c r="L154" t="s">
        <v>565</v>
      </c>
      <c r="M154">
        <v>2018</v>
      </c>
      <c r="N154" t="s">
        <v>566</v>
      </c>
      <c r="O154" t="s">
        <v>626</v>
      </c>
      <c r="P154" t="s">
        <v>568</v>
      </c>
      <c r="Q154" t="s">
        <v>569</v>
      </c>
      <c r="R154" t="s">
        <v>576</v>
      </c>
      <c r="S154">
        <v>21854537.273358501</v>
      </c>
    </row>
    <row r="155" spans="11:19">
      <c r="K155">
        <v>57477</v>
      </c>
      <c r="L155" t="s">
        <v>565</v>
      </c>
      <c r="M155">
        <v>2018</v>
      </c>
      <c r="N155" t="s">
        <v>566</v>
      </c>
      <c r="O155" t="s">
        <v>626</v>
      </c>
      <c r="P155" t="s">
        <v>568</v>
      </c>
      <c r="Q155" t="s">
        <v>569</v>
      </c>
      <c r="R155" t="s">
        <v>578</v>
      </c>
    </row>
    <row r="156" spans="11:19">
      <c r="K156">
        <v>57478</v>
      </c>
      <c r="L156" t="s">
        <v>565</v>
      </c>
      <c r="M156">
        <v>2018</v>
      </c>
      <c r="N156" t="s">
        <v>566</v>
      </c>
      <c r="O156" t="s">
        <v>626</v>
      </c>
      <c r="P156" t="s">
        <v>568</v>
      </c>
      <c r="Q156" t="s">
        <v>569</v>
      </c>
      <c r="R156" t="s">
        <v>581</v>
      </c>
    </row>
    <row r="157" spans="11:19">
      <c r="K157">
        <v>57479</v>
      </c>
      <c r="L157" t="s">
        <v>565</v>
      </c>
      <c r="M157">
        <v>2018</v>
      </c>
      <c r="N157" t="s">
        <v>566</v>
      </c>
      <c r="O157" t="s">
        <v>627</v>
      </c>
      <c r="P157" t="s">
        <v>568</v>
      </c>
      <c r="Q157" t="s">
        <v>569</v>
      </c>
      <c r="R157" t="s">
        <v>570</v>
      </c>
    </row>
    <row r="158" spans="11:19">
      <c r="K158">
        <v>57480</v>
      </c>
      <c r="L158" t="s">
        <v>565</v>
      </c>
      <c r="M158">
        <v>2018</v>
      </c>
      <c r="N158" t="s">
        <v>566</v>
      </c>
      <c r="O158" t="s">
        <v>627</v>
      </c>
      <c r="P158" t="s">
        <v>568</v>
      </c>
      <c r="Q158" t="s">
        <v>569</v>
      </c>
      <c r="R158" t="s">
        <v>572</v>
      </c>
    </row>
    <row r="159" spans="11:19">
      <c r="K159">
        <v>57481</v>
      </c>
      <c r="L159" t="s">
        <v>565</v>
      </c>
      <c r="M159">
        <v>2018</v>
      </c>
      <c r="N159" t="s">
        <v>566</v>
      </c>
      <c r="O159" t="s">
        <v>627</v>
      </c>
      <c r="P159" t="s">
        <v>568</v>
      </c>
      <c r="Q159" t="s">
        <v>569</v>
      </c>
      <c r="R159" t="s">
        <v>576</v>
      </c>
      <c r="S159">
        <v>16179602.188623101</v>
      </c>
    </row>
    <row r="160" spans="11:19">
      <c r="K160">
        <v>57482</v>
      </c>
      <c r="L160" t="s">
        <v>565</v>
      </c>
      <c r="M160">
        <v>2018</v>
      </c>
      <c r="N160" t="s">
        <v>566</v>
      </c>
      <c r="O160" t="s">
        <v>627</v>
      </c>
      <c r="P160" t="s">
        <v>568</v>
      </c>
      <c r="Q160" t="s">
        <v>569</v>
      </c>
      <c r="R160" t="s">
        <v>578</v>
      </c>
    </row>
    <row r="161" spans="11:19">
      <c r="K161">
        <v>57483</v>
      </c>
      <c r="L161" t="s">
        <v>565</v>
      </c>
      <c r="M161">
        <v>2018</v>
      </c>
      <c r="N161" t="s">
        <v>566</v>
      </c>
      <c r="O161" t="s">
        <v>627</v>
      </c>
      <c r="P161" t="s">
        <v>568</v>
      </c>
      <c r="Q161" t="s">
        <v>569</v>
      </c>
      <c r="R161" t="s">
        <v>581</v>
      </c>
    </row>
    <row r="162" spans="11:19">
      <c r="K162">
        <v>57484</v>
      </c>
      <c r="L162" t="s">
        <v>565</v>
      </c>
      <c r="M162">
        <v>2018</v>
      </c>
      <c r="N162" t="s">
        <v>566</v>
      </c>
      <c r="O162" t="s">
        <v>628</v>
      </c>
      <c r="P162" t="s">
        <v>568</v>
      </c>
      <c r="Q162" t="s">
        <v>569</v>
      </c>
      <c r="R162" t="s">
        <v>570</v>
      </c>
    </row>
    <row r="163" spans="11:19">
      <c r="K163">
        <v>57485</v>
      </c>
      <c r="L163" t="s">
        <v>565</v>
      </c>
      <c r="M163">
        <v>2018</v>
      </c>
      <c r="N163" t="s">
        <v>566</v>
      </c>
      <c r="O163" t="s">
        <v>628</v>
      </c>
      <c r="P163" t="s">
        <v>568</v>
      </c>
      <c r="Q163" t="s">
        <v>569</v>
      </c>
      <c r="R163" t="s">
        <v>572</v>
      </c>
    </row>
    <row r="164" spans="11:19">
      <c r="K164">
        <v>57486</v>
      </c>
      <c r="L164" t="s">
        <v>565</v>
      </c>
      <c r="M164">
        <v>2018</v>
      </c>
      <c r="N164" t="s">
        <v>566</v>
      </c>
      <c r="O164" t="s">
        <v>628</v>
      </c>
      <c r="P164" t="s">
        <v>568</v>
      </c>
      <c r="Q164" t="s">
        <v>569</v>
      </c>
      <c r="R164" t="s">
        <v>576</v>
      </c>
      <c r="S164">
        <v>51919618.9096369</v>
      </c>
    </row>
    <row r="165" spans="11:19">
      <c r="K165">
        <v>57487</v>
      </c>
      <c r="L165" t="s">
        <v>565</v>
      </c>
      <c r="M165">
        <v>2018</v>
      </c>
      <c r="N165" t="s">
        <v>566</v>
      </c>
      <c r="O165" t="s">
        <v>628</v>
      </c>
      <c r="P165" t="s">
        <v>568</v>
      </c>
      <c r="Q165" t="s">
        <v>569</v>
      </c>
      <c r="R165" t="s">
        <v>578</v>
      </c>
    </row>
    <row r="166" spans="11:19">
      <c r="K166">
        <v>57488</v>
      </c>
      <c r="L166" t="s">
        <v>565</v>
      </c>
      <c r="M166">
        <v>2018</v>
      </c>
      <c r="N166" t="s">
        <v>566</v>
      </c>
      <c r="O166" t="s">
        <v>628</v>
      </c>
      <c r="P166" t="s">
        <v>568</v>
      </c>
      <c r="Q166" t="s">
        <v>569</v>
      </c>
      <c r="R166" t="s">
        <v>581</v>
      </c>
    </row>
    <row r="167" spans="11:19">
      <c r="K167">
        <v>57489</v>
      </c>
      <c r="L167" t="s">
        <v>565</v>
      </c>
      <c r="M167">
        <v>2018</v>
      </c>
      <c r="N167" t="s">
        <v>566</v>
      </c>
      <c r="O167" t="s">
        <v>629</v>
      </c>
      <c r="P167" t="s">
        <v>568</v>
      </c>
      <c r="Q167" t="s">
        <v>569</v>
      </c>
      <c r="R167" t="s">
        <v>570</v>
      </c>
    </row>
    <row r="168" spans="11:19">
      <c r="K168">
        <v>57490</v>
      </c>
      <c r="L168" t="s">
        <v>565</v>
      </c>
      <c r="M168">
        <v>2018</v>
      </c>
      <c r="N168" t="s">
        <v>566</v>
      </c>
      <c r="O168" t="s">
        <v>629</v>
      </c>
      <c r="P168" t="s">
        <v>568</v>
      </c>
      <c r="Q168" t="s">
        <v>569</v>
      </c>
      <c r="R168" t="s">
        <v>572</v>
      </c>
    </row>
    <row r="169" spans="11:19">
      <c r="K169">
        <v>57491</v>
      </c>
      <c r="L169" t="s">
        <v>565</v>
      </c>
      <c r="M169">
        <v>2018</v>
      </c>
      <c r="N169" t="s">
        <v>566</v>
      </c>
      <c r="O169" t="s">
        <v>629</v>
      </c>
      <c r="P169" t="s">
        <v>568</v>
      </c>
      <c r="Q169" t="s">
        <v>569</v>
      </c>
      <c r="R169" t="s">
        <v>576</v>
      </c>
      <c r="S169">
        <v>33083664.197514899</v>
      </c>
    </row>
    <row r="170" spans="11:19">
      <c r="K170">
        <v>57492</v>
      </c>
      <c r="L170" t="s">
        <v>565</v>
      </c>
      <c r="M170">
        <v>2018</v>
      </c>
      <c r="N170" t="s">
        <v>566</v>
      </c>
      <c r="O170" t="s">
        <v>629</v>
      </c>
      <c r="P170" t="s">
        <v>568</v>
      </c>
      <c r="Q170" t="s">
        <v>569</v>
      </c>
      <c r="R170" t="s">
        <v>578</v>
      </c>
    </row>
    <row r="171" spans="11:19">
      <c r="K171">
        <v>57493</v>
      </c>
      <c r="L171" t="s">
        <v>565</v>
      </c>
      <c r="M171">
        <v>2018</v>
      </c>
      <c r="N171" t="s">
        <v>566</v>
      </c>
      <c r="O171" t="s">
        <v>629</v>
      </c>
      <c r="P171" t="s">
        <v>568</v>
      </c>
      <c r="Q171" t="s">
        <v>569</v>
      </c>
      <c r="R171" t="s">
        <v>581</v>
      </c>
    </row>
    <row r="172" spans="11:19">
      <c r="K172">
        <v>57494</v>
      </c>
      <c r="L172" t="s">
        <v>565</v>
      </c>
      <c r="M172">
        <v>2018</v>
      </c>
      <c r="N172" t="s">
        <v>566</v>
      </c>
      <c r="O172" t="s">
        <v>630</v>
      </c>
      <c r="P172" t="s">
        <v>568</v>
      </c>
      <c r="Q172" t="s">
        <v>569</v>
      </c>
      <c r="R172" t="s">
        <v>570</v>
      </c>
    </row>
    <row r="173" spans="11:19">
      <c r="K173">
        <v>57495</v>
      </c>
      <c r="L173" t="s">
        <v>565</v>
      </c>
      <c r="M173">
        <v>2018</v>
      </c>
      <c r="N173" t="s">
        <v>566</v>
      </c>
      <c r="O173" t="s">
        <v>630</v>
      </c>
      <c r="P173" t="s">
        <v>568</v>
      </c>
      <c r="Q173" t="s">
        <v>569</v>
      </c>
      <c r="R173" t="s">
        <v>572</v>
      </c>
    </row>
    <row r="174" spans="11:19">
      <c r="K174">
        <v>57496</v>
      </c>
      <c r="L174" t="s">
        <v>565</v>
      </c>
      <c r="M174">
        <v>2018</v>
      </c>
      <c r="N174" t="s">
        <v>566</v>
      </c>
      <c r="O174" t="s">
        <v>630</v>
      </c>
      <c r="P174" t="s">
        <v>568</v>
      </c>
      <c r="Q174" t="s">
        <v>569</v>
      </c>
      <c r="R174" t="s">
        <v>576</v>
      </c>
      <c r="S174">
        <v>7123854.6556821801</v>
      </c>
    </row>
    <row r="175" spans="11:19">
      <c r="K175">
        <v>57497</v>
      </c>
      <c r="L175" t="s">
        <v>565</v>
      </c>
      <c r="M175">
        <v>2018</v>
      </c>
      <c r="N175" t="s">
        <v>566</v>
      </c>
      <c r="O175" t="s">
        <v>630</v>
      </c>
      <c r="P175" t="s">
        <v>568</v>
      </c>
      <c r="Q175" t="s">
        <v>569</v>
      </c>
      <c r="R175" t="s">
        <v>578</v>
      </c>
    </row>
    <row r="176" spans="11:19">
      <c r="K176">
        <v>57498</v>
      </c>
      <c r="L176" t="s">
        <v>565</v>
      </c>
      <c r="M176">
        <v>2018</v>
      </c>
      <c r="N176" t="s">
        <v>566</v>
      </c>
      <c r="O176" t="s">
        <v>630</v>
      </c>
      <c r="P176" t="s">
        <v>568</v>
      </c>
      <c r="Q176" t="s">
        <v>569</v>
      </c>
      <c r="R176" t="s">
        <v>581</v>
      </c>
    </row>
    <row r="177" spans="11:19">
      <c r="K177">
        <v>57499</v>
      </c>
      <c r="L177" t="s">
        <v>565</v>
      </c>
      <c r="M177">
        <v>2018</v>
      </c>
      <c r="N177" t="s">
        <v>566</v>
      </c>
      <c r="O177" t="s">
        <v>631</v>
      </c>
      <c r="P177" t="s">
        <v>568</v>
      </c>
      <c r="Q177" t="s">
        <v>569</v>
      </c>
      <c r="R177" t="s">
        <v>570</v>
      </c>
    </row>
    <row r="178" spans="11:19">
      <c r="K178">
        <v>57500</v>
      </c>
      <c r="L178" t="s">
        <v>565</v>
      </c>
      <c r="M178">
        <v>2018</v>
      </c>
      <c r="N178" t="s">
        <v>566</v>
      </c>
      <c r="O178" t="s">
        <v>631</v>
      </c>
      <c r="P178" t="s">
        <v>568</v>
      </c>
      <c r="Q178" t="s">
        <v>569</v>
      </c>
      <c r="R178" t="s">
        <v>572</v>
      </c>
    </row>
    <row r="179" spans="11:19">
      <c r="K179">
        <v>57501</v>
      </c>
      <c r="L179" t="s">
        <v>565</v>
      </c>
      <c r="M179">
        <v>2018</v>
      </c>
      <c r="N179" t="s">
        <v>566</v>
      </c>
      <c r="O179" t="s">
        <v>631</v>
      </c>
      <c r="P179" t="s">
        <v>568</v>
      </c>
      <c r="Q179" t="s">
        <v>569</v>
      </c>
      <c r="R179" t="s">
        <v>576</v>
      </c>
      <c r="S179">
        <v>31755487.8835584</v>
      </c>
    </row>
    <row r="180" spans="11:19">
      <c r="K180">
        <v>57502</v>
      </c>
      <c r="L180" t="s">
        <v>565</v>
      </c>
      <c r="M180">
        <v>2018</v>
      </c>
      <c r="N180" t="s">
        <v>566</v>
      </c>
      <c r="O180" t="s">
        <v>631</v>
      </c>
      <c r="P180" t="s">
        <v>568</v>
      </c>
      <c r="Q180" t="s">
        <v>569</v>
      </c>
      <c r="R180" t="s">
        <v>578</v>
      </c>
    </row>
    <row r="181" spans="11:19">
      <c r="K181">
        <v>57503</v>
      </c>
      <c r="L181" t="s">
        <v>565</v>
      </c>
      <c r="M181">
        <v>2018</v>
      </c>
      <c r="N181" t="s">
        <v>566</v>
      </c>
      <c r="O181" t="s">
        <v>631</v>
      </c>
      <c r="P181" t="s">
        <v>568</v>
      </c>
      <c r="Q181" t="s">
        <v>569</v>
      </c>
      <c r="R181" t="s">
        <v>581</v>
      </c>
    </row>
    <row r="182" spans="11:19">
      <c r="K182">
        <v>57504</v>
      </c>
      <c r="L182" t="s">
        <v>565</v>
      </c>
      <c r="M182">
        <v>2018</v>
      </c>
      <c r="N182" t="s">
        <v>566</v>
      </c>
      <c r="O182" t="s">
        <v>632</v>
      </c>
      <c r="P182" t="s">
        <v>568</v>
      </c>
      <c r="Q182" t="s">
        <v>569</v>
      </c>
      <c r="R182" t="s">
        <v>570</v>
      </c>
    </row>
    <row r="183" spans="11:19">
      <c r="K183">
        <v>57505</v>
      </c>
      <c r="L183" t="s">
        <v>565</v>
      </c>
      <c r="M183">
        <v>2018</v>
      </c>
      <c r="N183" t="s">
        <v>566</v>
      </c>
      <c r="O183" t="s">
        <v>632</v>
      </c>
      <c r="P183" t="s">
        <v>568</v>
      </c>
      <c r="Q183" t="s">
        <v>569</v>
      </c>
      <c r="R183" t="s">
        <v>572</v>
      </c>
    </row>
    <row r="184" spans="11:19">
      <c r="K184">
        <v>57506</v>
      </c>
      <c r="L184" t="s">
        <v>565</v>
      </c>
      <c r="M184">
        <v>2018</v>
      </c>
      <c r="N184" t="s">
        <v>566</v>
      </c>
      <c r="O184" t="s">
        <v>632</v>
      </c>
      <c r="P184" t="s">
        <v>568</v>
      </c>
      <c r="Q184" t="s">
        <v>569</v>
      </c>
      <c r="R184" t="s">
        <v>576</v>
      </c>
      <c r="S184">
        <v>33325150.7926706</v>
      </c>
    </row>
    <row r="185" spans="11:19">
      <c r="K185">
        <v>57507</v>
      </c>
      <c r="L185" t="s">
        <v>565</v>
      </c>
      <c r="M185">
        <v>2018</v>
      </c>
      <c r="N185" t="s">
        <v>566</v>
      </c>
      <c r="O185" t="s">
        <v>632</v>
      </c>
      <c r="P185" t="s">
        <v>568</v>
      </c>
      <c r="Q185" t="s">
        <v>569</v>
      </c>
      <c r="R185" t="s">
        <v>578</v>
      </c>
    </row>
    <row r="186" spans="11:19">
      <c r="K186">
        <v>57508</v>
      </c>
      <c r="L186" t="s">
        <v>565</v>
      </c>
      <c r="M186">
        <v>2018</v>
      </c>
      <c r="N186" t="s">
        <v>566</v>
      </c>
      <c r="O186" t="s">
        <v>632</v>
      </c>
      <c r="P186" t="s">
        <v>568</v>
      </c>
      <c r="Q186" t="s">
        <v>569</v>
      </c>
      <c r="R186" t="s">
        <v>581</v>
      </c>
    </row>
    <row r="187" spans="11:19">
      <c r="K187">
        <v>57509</v>
      </c>
      <c r="L187" t="s">
        <v>565</v>
      </c>
      <c r="M187">
        <v>2018</v>
      </c>
      <c r="N187" t="s">
        <v>566</v>
      </c>
      <c r="O187" t="s">
        <v>633</v>
      </c>
      <c r="P187" t="s">
        <v>568</v>
      </c>
      <c r="Q187" t="s">
        <v>569</v>
      </c>
      <c r="R187" t="s">
        <v>570</v>
      </c>
    </row>
    <row r="188" spans="11:19">
      <c r="K188">
        <v>57510</v>
      </c>
      <c r="L188" t="s">
        <v>565</v>
      </c>
      <c r="M188">
        <v>2018</v>
      </c>
      <c r="N188" t="s">
        <v>566</v>
      </c>
      <c r="O188" t="s">
        <v>633</v>
      </c>
      <c r="P188" t="s">
        <v>568</v>
      </c>
      <c r="Q188" t="s">
        <v>569</v>
      </c>
      <c r="R188" t="s">
        <v>572</v>
      </c>
    </row>
    <row r="189" spans="11:19">
      <c r="K189">
        <v>57511</v>
      </c>
      <c r="L189" t="s">
        <v>565</v>
      </c>
      <c r="M189">
        <v>2018</v>
      </c>
      <c r="N189" t="s">
        <v>566</v>
      </c>
      <c r="O189" t="s">
        <v>633</v>
      </c>
      <c r="P189" t="s">
        <v>568</v>
      </c>
      <c r="Q189" t="s">
        <v>569</v>
      </c>
      <c r="R189" t="s">
        <v>576</v>
      </c>
      <c r="S189">
        <v>27046499.167821702</v>
      </c>
    </row>
    <row r="190" spans="11:19">
      <c r="K190">
        <v>57512</v>
      </c>
      <c r="L190" t="s">
        <v>565</v>
      </c>
      <c r="M190">
        <v>2018</v>
      </c>
      <c r="N190" t="s">
        <v>566</v>
      </c>
      <c r="O190" t="s">
        <v>633</v>
      </c>
      <c r="P190" t="s">
        <v>568</v>
      </c>
      <c r="Q190" t="s">
        <v>569</v>
      </c>
      <c r="R190" t="s">
        <v>578</v>
      </c>
    </row>
    <row r="191" spans="11:19">
      <c r="K191">
        <v>57513</v>
      </c>
      <c r="L191" t="s">
        <v>565</v>
      </c>
      <c r="M191">
        <v>2018</v>
      </c>
      <c r="N191" t="s">
        <v>566</v>
      </c>
      <c r="O191" t="s">
        <v>633</v>
      </c>
      <c r="P191" t="s">
        <v>568</v>
      </c>
      <c r="Q191" t="s">
        <v>569</v>
      </c>
      <c r="R191" t="s">
        <v>581</v>
      </c>
    </row>
    <row r="192" spans="11:19">
      <c r="K192">
        <v>57514</v>
      </c>
      <c r="L192" t="s">
        <v>565</v>
      </c>
      <c r="M192">
        <v>2018</v>
      </c>
      <c r="N192" t="s">
        <v>566</v>
      </c>
      <c r="O192" t="s">
        <v>634</v>
      </c>
      <c r="P192" t="s">
        <v>568</v>
      </c>
      <c r="Q192" t="s">
        <v>569</v>
      </c>
      <c r="R192" t="s">
        <v>570</v>
      </c>
    </row>
    <row r="193" spans="11:19">
      <c r="K193">
        <v>57515</v>
      </c>
      <c r="L193" t="s">
        <v>565</v>
      </c>
      <c r="M193">
        <v>2018</v>
      </c>
      <c r="N193" t="s">
        <v>566</v>
      </c>
      <c r="O193" t="s">
        <v>634</v>
      </c>
      <c r="P193" t="s">
        <v>568</v>
      </c>
      <c r="Q193" t="s">
        <v>569</v>
      </c>
      <c r="R193" t="s">
        <v>572</v>
      </c>
    </row>
    <row r="194" spans="11:19">
      <c r="K194">
        <v>57516</v>
      </c>
      <c r="L194" t="s">
        <v>565</v>
      </c>
      <c r="M194">
        <v>2018</v>
      </c>
      <c r="N194" t="s">
        <v>566</v>
      </c>
      <c r="O194" t="s">
        <v>634</v>
      </c>
      <c r="P194" t="s">
        <v>568</v>
      </c>
      <c r="Q194" t="s">
        <v>569</v>
      </c>
      <c r="R194" t="s">
        <v>576</v>
      </c>
      <c r="S194">
        <v>43588331.185362503</v>
      </c>
    </row>
    <row r="195" spans="11:19">
      <c r="K195">
        <v>57517</v>
      </c>
      <c r="L195" t="s">
        <v>565</v>
      </c>
      <c r="M195">
        <v>2018</v>
      </c>
      <c r="N195" t="s">
        <v>566</v>
      </c>
      <c r="O195" t="s">
        <v>634</v>
      </c>
      <c r="P195" t="s">
        <v>568</v>
      </c>
      <c r="Q195" t="s">
        <v>569</v>
      </c>
      <c r="R195" t="s">
        <v>578</v>
      </c>
    </row>
    <row r="196" spans="11:19">
      <c r="K196">
        <v>57518</v>
      </c>
      <c r="L196" t="s">
        <v>565</v>
      </c>
      <c r="M196">
        <v>2018</v>
      </c>
      <c r="N196" t="s">
        <v>566</v>
      </c>
      <c r="O196" t="s">
        <v>634</v>
      </c>
      <c r="P196" t="s">
        <v>568</v>
      </c>
      <c r="Q196" t="s">
        <v>569</v>
      </c>
      <c r="R196" t="s">
        <v>581</v>
      </c>
    </row>
    <row r="197" spans="11:19">
      <c r="K197">
        <v>57519</v>
      </c>
      <c r="L197" t="s">
        <v>565</v>
      </c>
      <c r="M197">
        <v>2018</v>
      </c>
      <c r="N197" t="s">
        <v>566</v>
      </c>
      <c r="O197" t="s">
        <v>635</v>
      </c>
      <c r="P197" t="s">
        <v>568</v>
      </c>
      <c r="Q197" t="s">
        <v>569</v>
      </c>
      <c r="R197" t="s">
        <v>570</v>
      </c>
    </row>
    <row r="198" spans="11:19">
      <c r="K198">
        <v>57520</v>
      </c>
      <c r="L198" t="s">
        <v>565</v>
      </c>
      <c r="M198">
        <v>2018</v>
      </c>
      <c r="N198" t="s">
        <v>566</v>
      </c>
      <c r="O198" t="s">
        <v>635</v>
      </c>
      <c r="P198" t="s">
        <v>568</v>
      </c>
      <c r="Q198" t="s">
        <v>569</v>
      </c>
      <c r="R198" t="s">
        <v>572</v>
      </c>
    </row>
    <row r="199" spans="11:19">
      <c r="K199">
        <v>57521</v>
      </c>
      <c r="L199" t="s">
        <v>565</v>
      </c>
      <c r="M199">
        <v>2018</v>
      </c>
      <c r="N199" t="s">
        <v>566</v>
      </c>
      <c r="O199" t="s">
        <v>635</v>
      </c>
      <c r="P199" t="s">
        <v>568</v>
      </c>
      <c r="Q199" t="s">
        <v>569</v>
      </c>
      <c r="R199" t="s">
        <v>576</v>
      </c>
      <c r="S199">
        <v>4105272.1872428702</v>
      </c>
    </row>
    <row r="200" spans="11:19">
      <c r="K200">
        <v>57522</v>
      </c>
      <c r="L200" t="s">
        <v>565</v>
      </c>
      <c r="M200">
        <v>2018</v>
      </c>
      <c r="N200" t="s">
        <v>566</v>
      </c>
      <c r="O200" t="s">
        <v>635</v>
      </c>
      <c r="P200" t="s">
        <v>568</v>
      </c>
      <c r="Q200" t="s">
        <v>569</v>
      </c>
      <c r="R200" t="s">
        <v>578</v>
      </c>
    </row>
    <row r="201" spans="11:19">
      <c r="K201">
        <v>57523</v>
      </c>
      <c r="L201" t="s">
        <v>565</v>
      </c>
      <c r="M201">
        <v>2018</v>
      </c>
      <c r="N201" t="s">
        <v>566</v>
      </c>
      <c r="O201" t="s">
        <v>635</v>
      </c>
      <c r="P201" t="s">
        <v>568</v>
      </c>
      <c r="Q201" t="s">
        <v>569</v>
      </c>
      <c r="R201" t="s">
        <v>581</v>
      </c>
    </row>
    <row r="202" spans="11:19">
      <c r="K202">
        <v>57524</v>
      </c>
      <c r="L202" t="s">
        <v>565</v>
      </c>
      <c r="M202">
        <v>2018</v>
      </c>
      <c r="N202" t="s">
        <v>566</v>
      </c>
      <c r="O202" t="s">
        <v>636</v>
      </c>
      <c r="P202" t="s">
        <v>568</v>
      </c>
      <c r="Q202" t="s">
        <v>569</v>
      </c>
      <c r="R202" t="s">
        <v>570</v>
      </c>
    </row>
    <row r="203" spans="11:19">
      <c r="K203">
        <v>57525</v>
      </c>
      <c r="L203" t="s">
        <v>565</v>
      </c>
      <c r="M203">
        <v>2018</v>
      </c>
      <c r="N203" t="s">
        <v>566</v>
      </c>
      <c r="O203" t="s">
        <v>636</v>
      </c>
      <c r="P203" t="s">
        <v>568</v>
      </c>
      <c r="Q203" t="s">
        <v>569</v>
      </c>
      <c r="R203" t="s">
        <v>572</v>
      </c>
    </row>
    <row r="204" spans="11:19">
      <c r="K204">
        <v>57526</v>
      </c>
      <c r="L204" t="s">
        <v>565</v>
      </c>
      <c r="M204">
        <v>2018</v>
      </c>
      <c r="N204" t="s">
        <v>566</v>
      </c>
      <c r="O204" t="s">
        <v>636</v>
      </c>
      <c r="P204" t="s">
        <v>568</v>
      </c>
      <c r="Q204" t="s">
        <v>569</v>
      </c>
      <c r="R204" t="s">
        <v>576</v>
      </c>
      <c r="S204">
        <v>13885479.540454</v>
      </c>
    </row>
    <row r="205" spans="11:19">
      <c r="K205">
        <v>57527</v>
      </c>
      <c r="L205" t="s">
        <v>565</v>
      </c>
      <c r="M205">
        <v>2018</v>
      </c>
      <c r="N205" t="s">
        <v>566</v>
      </c>
      <c r="O205" t="s">
        <v>636</v>
      </c>
      <c r="P205" t="s">
        <v>568</v>
      </c>
      <c r="Q205" t="s">
        <v>569</v>
      </c>
      <c r="R205" t="s">
        <v>578</v>
      </c>
    </row>
    <row r="206" spans="11:19">
      <c r="K206">
        <v>57528</v>
      </c>
      <c r="L206" t="s">
        <v>565</v>
      </c>
      <c r="M206">
        <v>2018</v>
      </c>
      <c r="N206" t="s">
        <v>566</v>
      </c>
      <c r="O206" t="s">
        <v>636</v>
      </c>
      <c r="P206" t="s">
        <v>568</v>
      </c>
      <c r="Q206" t="s">
        <v>569</v>
      </c>
      <c r="R206" t="s">
        <v>581</v>
      </c>
    </row>
    <row r="207" spans="11:19">
      <c r="K207">
        <v>57529</v>
      </c>
      <c r="L207" t="s">
        <v>565</v>
      </c>
      <c r="M207">
        <v>2018</v>
      </c>
      <c r="N207" t="s">
        <v>566</v>
      </c>
      <c r="O207" t="s">
        <v>637</v>
      </c>
      <c r="P207" t="s">
        <v>568</v>
      </c>
      <c r="Q207" t="s">
        <v>569</v>
      </c>
      <c r="R207" t="s">
        <v>570</v>
      </c>
    </row>
    <row r="208" spans="11:19">
      <c r="K208">
        <v>57530</v>
      </c>
      <c r="L208" t="s">
        <v>565</v>
      </c>
      <c r="M208">
        <v>2018</v>
      </c>
      <c r="N208" t="s">
        <v>566</v>
      </c>
      <c r="O208" t="s">
        <v>637</v>
      </c>
      <c r="P208" t="s">
        <v>568</v>
      </c>
      <c r="Q208" t="s">
        <v>569</v>
      </c>
      <c r="R208" t="s">
        <v>572</v>
      </c>
    </row>
    <row r="209" spans="11:19">
      <c r="K209">
        <v>57531</v>
      </c>
      <c r="L209" t="s">
        <v>565</v>
      </c>
      <c r="M209">
        <v>2018</v>
      </c>
      <c r="N209" t="s">
        <v>566</v>
      </c>
      <c r="O209" t="s">
        <v>637</v>
      </c>
      <c r="P209" t="s">
        <v>568</v>
      </c>
      <c r="Q209" t="s">
        <v>569</v>
      </c>
      <c r="R209" t="s">
        <v>576</v>
      </c>
      <c r="S209">
        <v>3018582.52644961</v>
      </c>
    </row>
    <row r="210" spans="11:19">
      <c r="K210">
        <v>57532</v>
      </c>
      <c r="L210" t="s">
        <v>565</v>
      </c>
      <c r="M210">
        <v>2018</v>
      </c>
      <c r="N210" t="s">
        <v>566</v>
      </c>
      <c r="O210" t="s">
        <v>637</v>
      </c>
      <c r="P210" t="s">
        <v>568</v>
      </c>
      <c r="Q210" t="s">
        <v>569</v>
      </c>
      <c r="R210" t="s">
        <v>578</v>
      </c>
    </row>
    <row r="211" spans="11:19">
      <c r="K211">
        <v>57533</v>
      </c>
      <c r="L211" t="s">
        <v>565</v>
      </c>
      <c r="M211">
        <v>2018</v>
      </c>
      <c r="N211" t="s">
        <v>566</v>
      </c>
      <c r="O211" t="s">
        <v>637</v>
      </c>
      <c r="P211" t="s">
        <v>568</v>
      </c>
      <c r="Q211" t="s">
        <v>569</v>
      </c>
      <c r="R211" t="s">
        <v>581</v>
      </c>
    </row>
    <row r="212" spans="11:19">
      <c r="K212">
        <v>57534</v>
      </c>
      <c r="L212" t="s">
        <v>565</v>
      </c>
      <c r="M212">
        <v>2018</v>
      </c>
      <c r="N212" t="s">
        <v>566</v>
      </c>
      <c r="O212" t="s">
        <v>638</v>
      </c>
      <c r="P212" t="s">
        <v>568</v>
      </c>
      <c r="Q212" t="s">
        <v>569</v>
      </c>
      <c r="R212" t="s">
        <v>570</v>
      </c>
    </row>
    <row r="213" spans="11:19">
      <c r="K213">
        <v>57535</v>
      </c>
      <c r="L213" t="s">
        <v>565</v>
      </c>
      <c r="M213">
        <v>2018</v>
      </c>
      <c r="N213" t="s">
        <v>566</v>
      </c>
      <c r="O213" t="s">
        <v>638</v>
      </c>
      <c r="P213" t="s">
        <v>568</v>
      </c>
      <c r="Q213" t="s">
        <v>569</v>
      </c>
      <c r="R213" t="s">
        <v>572</v>
      </c>
    </row>
    <row r="214" spans="11:19">
      <c r="K214">
        <v>57536</v>
      </c>
      <c r="L214" t="s">
        <v>565</v>
      </c>
      <c r="M214">
        <v>2018</v>
      </c>
      <c r="N214" t="s">
        <v>566</v>
      </c>
      <c r="O214" t="s">
        <v>638</v>
      </c>
      <c r="P214" t="s">
        <v>568</v>
      </c>
      <c r="Q214" t="s">
        <v>569</v>
      </c>
      <c r="R214" t="s">
        <v>576</v>
      </c>
      <c r="S214">
        <v>12919533.0670185</v>
      </c>
    </row>
    <row r="215" spans="11:19">
      <c r="K215">
        <v>57537</v>
      </c>
      <c r="L215" t="s">
        <v>565</v>
      </c>
      <c r="M215">
        <v>2018</v>
      </c>
      <c r="N215" t="s">
        <v>566</v>
      </c>
      <c r="O215" t="s">
        <v>638</v>
      </c>
      <c r="P215" t="s">
        <v>568</v>
      </c>
      <c r="Q215" t="s">
        <v>569</v>
      </c>
      <c r="R215" t="s">
        <v>578</v>
      </c>
    </row>
    <row r="216" spans="11:19">
      <c r="K216">
        <v>57538</v>
      </c>
      <c r="L216" t="s">
        <v>565</v>
      </c>
      <c r="M216">
        <v>2018</v>
      </c>
      <c r="N216" t="s">
        <v>566</v>
      </c>
      <c r="O216" t="s">
        <v>638</v>
      </c>
      <c r="P216" t="s">
        <v>568</v>
      </c>
      <c r="Q216" t="s">
        <v>569</v>
      </c>
      <c r="R216" t="s">
        <v>581</v>
      </c>
    </row>
    <row r="217" spans="11:19">
      <c r="K217">
        <v>57539</v>
      </c>
      <c r="L217" t="s">
        <v>565</v>
      </c>
      <c r="M217">
        <v>2018</v>
      </c>
      <c r="N217" t="s">
        <v>566</v>
      </c>
      <c r="O217" t="s">
        <v>639</v>
      </c>
      <c r="P217" t="s">
        <v>568</v>
      </c>
      <c r="Q217" t="s">
        <v>569</v>
      </c>
      <c r="R217" t="s">
        <v>570</v>
      </c>
    </row>
    <row r="218" spans="11:19">
      <c r="K218">
        <v>57540</v>
      </c>
      <c r="L218" t="s">
        <v>565</v>
      </c>
      <c r="M218">
        <v>2018</v>
      </c>
      <c r="N218" t="s">
        <v>566</v>
      </c>
      <c r="O218" t="s">
        <v>639</v>
      </c>
      <c r="P218" t="s">
        <v>568</v>
      </c>
      <c r="Q218" t="s">
        <v>569</v>
      </c>
      <c r="R218" t="s">
        <v>572</v>
      </c>
    </row>
    <row r="219" spans="11:19">
      <c r="K219">
        <v>57541</v>
      </c>
      <c r="L219" t="s">
        <v>565</v>
      </c>
      <c r="M219">
        <v>2018</v>
      </c>
      <c r="N219" t="s">
        <v>566</v>
      </c>
      <c r="O219" t="s">
        <v>639</v>
      </c>
      <c r="P219" t="s">
        <v>568</v>
      </c>
      <c r="Q219" t="s">
        <v>569</v>
      </c>
      <c r="R219" t="s">
        <v>576</v>
      </c>
      <c r="S219">
        <v>119898097.04101799</v>
      </c>
    </row>
    <row r="220" spans="11:19">
      <c r="K220">
        <v>57542</v>
      </c>
      <c r="L220" t="s">
        <v>565</v>
      </c>
      <c r="M220">
        <v>2018</v>
      </c>
      <c r="N220" t="s">
        <v>566</v>
      </c>
      <c r="O220" t="s">
        <v>639</v>
      </c>
      <c r="P220" t="s">
        <v>568</v>
      </c>
      <c r="Q220" t="s">
        <v>569</v>
      </c>
      <c r="R220" t="s">
        <v>578</v>
      </c>
    </row>
    <row r="221" spans="11:19">
      <c r="K221">
        <v>57543</v>
      </c>
      <c r="L221" t="s">
        <v>565</v>
      </c>
      <c r="M221">
        <v>2018</v>
      </c>
      <c r="N221" t="s">
        <v>566</v>
      </c>
      <c r="O221" t="s">
        <v>639</v>
      </c>
      <c r="P221" t="s">
        <v>568</v>
      </c>
      <c r="Q221" t="s">
        <v>569</v>
      </c>
      <c r="R221" t="s">
        <v>581</v>
      </c>
    </row>
    <row r="222" spans="11:19">
      <c r="K222">
        <v>57544</v>
      </c>
      <c r="L222" t="s">
        <v>565</v>
      </c>
      <c r="M222">
        <v>2018</v>
      </c>
      <c r="N222" t="s">
        <v>566</v>
      </c>
      <c r="O222" t="s">
        <v>640</v>
      </c>
      <c r="P222" t="s">
        <v>568</v>
      </c>
      <c r="Q222" t="s">
        <v>569</v>
      </c>
      <c r="R222" t="s">
        <v>570</v>
      </c>
    </row>
    <row r="223" spans="11:19">
      <c r="K223">
        <v>57545</v>
      </c>
      <c r="L223" t="s">
        <v>565</v>
      </c>
      <c r="M223">
        <v>2018</v>
      </c>
      <c r="N223" t="s">
        <v>566</v>
      </c>
      <c r="O223" t="s">
        <v>640</v>
      </c>
      <c r="P223" t="s">
        <v>568</v>
      </c>
      <c r="Q223" t="s">
        <v>569</v>
      </c>
      <c r="R223" t="s">
        <v>572</v>
      </c>
    </row>
    <row r="224" spans="11:19">
      <c r="K224">
        <v>57546</v>
      </c>
      <c r="L224" t="s">
        <v>565</v>
      </c>
      <c r="M224">
        <v>2018</v>
      </c>
      <c r="N224" t="s">
        <v>566</v>
      </c>
      <c r="O224" t="s">
        <v>640</v>
      </c>
      <c r="P224" t="s">
        <v>568</v>
      </c>
      <c r="Q224" t="s">
        <v>569</v>
      </c>
      <c r="R224" t="s">
        <v>576</v>
      </c>
      <c r="S224">
        <v>35981503.385779403</v>
      </c>
    </row>
    <row r="225" spans="11:19">
      <c r="K225">
        <v>57547</v>
      </c>
      <c r="L225" t="s">
        <v>565</v>
      </c>
      <c r="M225">
        <v>2018</v>
      </c>
      <c r="N225" t="s">
        <v>566</v>
      </c>
      <c r="O225" t="s">
        <v>640</v>
      </c>
      <c r="P225" t="s">
        <v>568</v>
      </c>
      <c r="Q225" t="s">
        <v>569</v>
      </c>
      <c r="R225" t="s">
        <v>578</v>
      </c>
    </row>
    <row r="226" spans="11:19">
      <c r="K226">
        <v>57548</v>
      </c>
      <c r="L226" t="s">
        <v>565</v>
      </c>
      <c r="M226">
        <v>2018</v>
      </c>
      <c r="N226" t="s">
        <v>566</v>
      </c>
      <c r="O226" t="s">
        <v>640</v>
      </c>
      <c r="P226" t="s">
        <v>568</v>
      </c>
      <c r="Q226" t="s">
        <v>569</v>
      </c>
      <c r="R226" t="s">
        <v>581</v>
      </c>
    </row>
    <row r="227" spans="11:19">
      <c r="K227">
        <v>57549</v>
      </c>
      <c r="L227" t="s">
        <v>565</v>
      </c>
      <c r="M227">
        <v>2018</v>
      </c>
      <c r="N227" t="s">
        <v>566</v>
      </c>
      <c r="O227" t="s">
        <v>641</v>
      </c>
      <c r="P227" t="s">
        <v>568</v>
      </c>
      <c r="Q227" t="s">
        <v>569</v>
      </c>
      <c r="R227" t="s">
        <v>570</v>
      </c>
    </row>
    <row r="228" spans="11:19">
      <c r="K228">
        <v>57550</v>
      </c>
      <c r="L228" t="s">
        <v>565</v>
      </c>
      <c r="M228">
        <v>2018</v>
      </c>
      <c r="N228" t="s">
        <v>566</v>
      </c>
      <c r="O228" t="s">
        <v>641</v>
      </c>
      <c r="P228" t="s">
        <v>568</v>
      </c>
      <c r="Q228" t="s">
        <v>569</v>
      </c>
      <c r="R228" t="s">
        <v>572</v>
      </c>
    </row>
    <row r="229" spans="11:19">
      <c r="K229">
        <v>57551</v>
      </c>
      <c r="L229" t="s">
        <v>565</v>
      </c>
      <c r="M229">
        <v>2018</v>
      </c>
      <c r="N229" t="s">
        <v>566</v>
      </c>
      <c r="O229" t="s">
        <v>641</v>
      </c>
      <c r="P229" t="s">
        <v>568</v>
      </c>
      <c r="Q229" t="s">
        <v>569</v>
      </c>
      <c r="R229" t="s">
        <v>576</v>
      </c>
      <c r="S229">
        <v>3984528.87226234</v>
      </c>
    </row>
    <row r="230" spans="11:19">
      <c r="K230">
        <v>57552</v>
      </c>
      <c r="L230" t="s">
        <v>565</v>
      </c>
      <c r="M230">
        <v>2018</v>
      </c>
      <c r="N230" t="s">
        <v>566</v>
      </c>
      <c r="O230" t="s">
        <v>641</v>
      </c>
      <c r="P230" t="s">
        <v>568</v>
      </c>
      <c r="Q230" t="s">
        <v>569</v>
      </c>
      <c r="R230" t="s">
        <v>578</v>
      </c>
    </row>
    <row r="231" spans="11:19">
      <c r="K231">
        <v>57553</v>
      </c>
      <c r="L231" t="s">
        <v>565</v>
      </c>
      <c r="M231">
        <v>2018</v>
      </c>
      <c r="N231" t="s">
        <v>566</v>
      </c>
      <c r="O231" t="s">
        <v>641</v>
      </c>
      <c r="P231" t="s">
        <v>568</v>
      </c>
      <c r="Q231" t="s">
        <v>569</v>
      </c>
      <c r="R231" t="s">
        <v>581</v>
      </c>
    </row>
    <row r="232" spans="11:19">
      <c r="K232">
        <v>57554</v>
      </c>
      <c r="L232" t="s">
        <v>565</v>
      </c>
      <c r="M232">
        <v>2018</v>
      </c>
      <c r="N232" t="s">
        <v>566</v>
      </c>
      <c r="O232" t="s">
        <v>642</v>
      </c>
      <c r="P232" t="s">
        <v>568</v>
      </c>
      <c r="Q232" t="s">
        <v>569</v>
      </c>
      <c r="R232" t="s">
        <v>570</v>
      </c>
    </row>
    <row r="233" spans="11:19">
      <c r="K233">
        <v>57555</v>
      </c>
      <c r="L233" t="s">
        <v>565</v>
      </c>
      <c r="M233">
        <v>2018</v>
      </c>
      <c r="N233" t="s">
        <v>566</v>
      </c>
      <c r="O233" t="s">
        <v>642</v>
      </c>
      <c r="P233" t="s">
        <v>568</v>
      </c>
      <c r="Q233" t="s">
        <v>569</v>
      </c>
      <c r="R233" t="s">
        <v>572</v>
      </c>
    </row>
    <row r="234" spans="11:19">
      <c r="K234">
        <v>57556</v>
      </c>
      <c r="L234" t="s">
        <v>565</v>
      </c>
      <c r="M234">
        <v>2018</v>
      </c>
      <c r="N234" t="s">
        <v>566</v>
      </c>
      <c r="O234" t="s">
        <v>642</v>
      </c>
      <c r="P234" t="s">
        <v>568</v>
      </c>
      <c r="Q234" t="s">
        <v>569</v>
      </c>
      <c r="R234" t="s">
        <v>576</v>
      </c>
      <c r="S234">
        <v>11591356.799469</v>
      </c>
    </row>
    <row r="235" spans="11:19">
      <c r="K235">
        <v>57557</v>
      </c>
      <c r="L235" t="s">
        <v>565</v>
      </c>
      <c r="M235">
        <v>2018</v>
      </c>
      <c r="N235" t="s">
        <v>566</v>
      </c>
      <c r="O235" t="s">
        <v>642</v>
      </c>
      <c r="P235" t="s">
        <v>568</v>
      </c>
      <c r="Q235" t="s">
        <v>569</v>
      </c>
      <c r="R235" t="s">
        <v>578</v>
      </c>
    </row>
    <row r="236" spans="11:19">
      <c r="K236">
        <v>57558</v>
      </c>
      <c r="L236" t="s">
        <v>565</v>
      </c>
      <c r="M236">
        <v>2018</v>
      </c>
      <c r="N236" t="s">
        <v>566</v>
      </c>
      <c r="O236" t="s">
        <v>642</v>
      </c>
      <c r="P236" t="s">
        <v>568</v>
      </c>
      <c r="Q236" t="s">
        <v>569</v>
      </c>
      <c r="R236" t="s">
        <v>581</v>
      </c>
    </row>
    <row r="237" spans="11:19">
      <c r="K237">
        <v>57559</v>
      </c>
      <c r="L237" t="s">
        <v>565</v>
      </c>
      <c r="M237">
        <v>2018</v>
      </c>
      <c r="N237" t="s">
        <v>566</v>
      </c>
      <c r="O237" t="s">
        <v>643</v>
      </c>
      <c r="P237" t="s">
        <v>568</v>
      </c>
      <c r="Q237" t="s">
        <v>569</v>
      </c>
      <c r="R237" t="s">
        <v>570</v>
      </c>
    </row>
    <row r="238" spans="11:19">
      <c r="K238">
        <v>57560</v>
      </c>
      <c r="L238" t="s">
        <v>565</v>
      </c>
      <c r="M238">
        <v>2018</v>
      </c>
      <c r="N238" t="s">
        <v>566</v>
      </c>
      <c r="O238" t="s">
        <v>643</v>
      </c>
      <c r="P238" t="s">
        <v>568</v>
      </c>
      <c r="Q238" t="s">
        <v>569</v>
      </c>
      <c r="R238" t="s">
        <v>572</v>
      </c>
    </row>
    <row r="239" spans="11:19">
      <c r="K239">
        <v>57561</v>
      </c>
      <c r="L239" t="s">
        <v>565</v>
      </c>
      <c r="M239">
        <v>2018</v>
      </c>
      <c r="N239" t="s">
        <v>566</v>
      </c>
      <c r="O239" t="s">
        <v>643</v>
      </c>
      <c r="P239" t="s">
        <v>568</v>
      </c>
      <c r="Q239" t="s">
        <v>569</v>
      </c>
      <c r="R239" t="s">
        <v>576</v>
      </c>
      <c r="S239">
        <v>23061970.249150399</v>
      </c>
    </row>
    <row r="240" spans="11:19">
      <c r="K240">
        <v>57562</v>
      </c>
      <c r="L240" t="s">
        <v>565</v>
      </c>
      <c r="M240">
        <v>2018</v>
      </c>
      <c r="N240" t="s">
        <v>566</v>
      </c>
      <c r="O240" t="s">
        <v>643</v>
      </c>
      <c r="P240" t="s">
        <v>568</v>
      </c>
      <c r="Q240" t="s">
        <v>569</v>
      </c>
      <c r="R240" t="s">
        <v>578</v>
      </c>
    </row>
    <row r="241" spans="11:19">
      <c r="K241">
        <v>57563</v>
      </c>
      <c r="L241" t="s">
        <v>565</v>
      </c>
      <c r="M241">
        <v>2018</v>
      </c>
      <c r="N241" t="s">
        <v>566</v>
      </c>
      <c r="O241" t="s">
        <v>643</v>
      </c>
      <c r="P241" t="s">
        <v>568</v>
      </c>
      <c r="Q241" t="s">
        <v>569</v>
      </c>
      <c r="R241" t="s">
        <v>581</v>
      </c>
    </row>
    <row r="242" spans="11:19">
      <c r="K242">
        <v>57564</v>
      </c>
      <c r="L242" t="s">
        <v>565</v>
      </c>
      <c r="M242">
        <v>2018</v>
      </c>
      <c r="N242" t="s">
        <v>566</v>
      </c>
      <c r="O242" t="s">
        <v>644</v>
      </c>
      <c r="P242" t="s">
        <v>568</v>
      </c>
      <c r="Q242" t="s">
        <v>569</v>
      </c>
      <c r="R242" t="s">
        <v>570</v>
      </c>
    </row>
    <row r="243" spans="11:19">
      <c r="K243">
        <v>57565</v>
      </c>
      <c r="L243" t="s">
        <v>565</v>
      </c>
      <c r="M243">
        <v>2018</v>
      </c>
      <c r="N243" t="s">
        <v>566</v>
      </c>
      <c r="O243" t="s">
        <v>644</v>
      </c>
      <c r="P243" t="s">
        <v>568</v>
      </c>
      <c r="Q243" t="s">
        <v>569</v>
      </c>
      <c r="R243" t="s">
        <v>572</v>
      </c>
    </row>
    <row r="244" spans="11:19">
      <c r="K244">
        <v>57566</v>
      </c>
      <c r="L244" t="s">
        <v>565</v>
      </c>
      <c r="M244">
        <v>2018</v>
      </c>
      <c r="N244" t="s">
        <v>566</v>
      </c>
      <c r="O244" t="s">
        <v>644</v>
      </c>
      <c r="P244" t="s">
        <v>568</v>
      </c>
      <c r="Q244" t="s">
        <v>569</v>
      </c>
      <c r="R244" t="s">
        <v>576</v>
      </c>
      <c r="S244">
        <v>9538720.7232503593</v>
      </c>
    </row>
    <row r="245" spans="11:19">
      <c r="K245">
        <v>57567</v>
      </c>
      <c r="L245" t="s">
        <v>565</v>
      </c>
      <c r="M245">
        <v>2018</v>
      </c>
      <c r="N245" t="s">
        <v>566</v>
      </c>
      <c r="O245" t="s">
        <v>644</v>
      </c>
      <c r="P245" t="s">
        <v>568</v>
      </c>
      <c r="Q245" t="s">
        <v>569</v>
      </c>
      <c r="R245" t="s">
        <v>578</v>
      </c>
    </row>
    <row r="246" spans="11:19">
      <c r="K246">
        <v>57568</v>
      </c>
      <c r="L246" t="s">
        <v>565</v>
      </c>
      <c r="M246">
        <v>2018</v>
      </c>
      <c r="N246" t="s">
        <v>566</v>
      </c>
      <c r="O246" t="s">
        <v>644</v>
      </c>
      <c r="P246" t="s">
        <v>568</v>
      </c>
      <c r="Q246" t="s">
        <v>569</v>
      </c>
      <c r="R246" t="s">
        <v>581</v>
      </c>
    </row>
    <row r="247" spans="11:19">
      <c r="K247">
        <v>57569</v>
      </c>
      <c r="L247" t="s">
        <v>565</v>
      </c>
      <c r="M247">
        <v>2018</v>
      </c>
      <c r="N247" t="s">
        <v>566</v>
      </c>
      <c r="O247" t="s">
        <v>645</v>
      </c>
      <c r="P247" t="s">
        <v>568</v>
      </c>
      <c r="Q247" t="s">
        <v>569</v>
      </c>
      <c r="R247" t="s">
        <v>570</v>
      </c>
    </row>
    <row r="248" spans="11:19">
      <c r="K248">
        <v>57570</v>
      </c>
      <c r="L248" t="s">
        <v>565</v>
      </c>
      <c r="M248">
        <v>2018</v>
      </c>
      <c r="N248" t="s">
        <v>566</v>
      </c>
      <c r="O248" t="s">
        <v>645</v>
      </c>
      <c r="P248" t="s">
        <v>568</v>
      </c>
      <c r="Q248" t="s">
        <v>569</v>
      </c>
      <c r="R248" t="s">
        <v>572</v>
      </c>
    </row>
    <row r="249" spans="11:19">
      <c r="K249">
        <v>57571</v>
      </c>
      <c r="L249" t="s">
        <v>565</v>
      </c>
      <c r="M249">
        <v>2018</v>
      </c>
      <c r="N249" t="s">
        <v>566</v>
      </c>
      <c r="O249" t="s">
        <v>645</v>
      </c>
      <c r="P249" t="s">
        <v>568</v>
      </c>
      <c r="Q249" t="s">
        <v>569</v>
      </c>
      <c r="R249" t="s">
        <v>576</v>
      </c>
      <c r="S249">
        <v>26805012.572669402</v>
      </c>
    </row>
    <row r="250" spans="11:19">
      <c r="K250">
        <v>57572</v>
      </c>
      <c r="L250" t="s">
        <v>565</v>
      </c>
      <c r="M250">
        <v>2018</v>
      </c>
      <c r="N250" t="s">
        <v>566</v>
      </c>
      <c r="O250" t="s">
        <v>645</v>
      </c>
      <c r="P250" t="s">
        <v>568</v>
      </c>
      <c r="Q250" t="s">
        <v>569</v>
      </c>
      <c r="R250" t="s">
        <v>578</v>
      </c>
    </row>
    <row r="251" spans="11:19">
      <c r="K251">
        <v>57573</v>
      </c>
      <c r="L251" t="s">
        <v>565</v>
      </c>
      <c r="M251">
        <v>2018</v>
      </c>
      <c r="N251" t="s">
        <v>566</v>
      </c>
      <c r="O251" t="s">
        <v>645</v>
      </c>
      <c r="P251" t="s">
        <v>568</v>
      </c>
      <c r="Q251" t="s">
        <v>569</v>
      </c>
      <c r="R251" t="s">
        <v>581</v>
      </c>
    </row>
    <row r="252" spans="11:19">
      <c r="K252">
        <v>57574</v>
      </c>
      <c r="L252" t="s">
        <v>565</v>
      </c>
      <c r="M252">
        <v>2018</v>
      </c>
      <c r="N252" t="s">
        <v>566</v>
      </c>
      <c r="O252" t="s">
        <v>646</v>
      </c>
      <c r="P252" t="s">
        <v>568</v>
      </c>
      <c r="Q252" t="s">
        <v>569</v>
      </c>
      <c r="R252" t="s">
        <v>570</v>
      </c>
    </row>
    <row r="253" spans="11:19">
      <c r="K253">
        <v>57575</v>
      </c>
      <c r="L253" t="s">
        <v>565</v>
      </c>
      <c r="M253">
        <v>2018</v>
      </c>
      <c r="N253" t="s">
        <v>566</v>
      </c>
      <c r="O253" t="s">
        <v>646</v>
      </c>
      <c r="P253" t="s">
        <v>568</v>
      </c>
      <c r="Q253" t="s">
        <v>569</v>
      </c>
      <c r="R253" t="s">
        <v>572</v>
      </c>
    </row>
    <row r="254" spans="11:19">
      <c r="K254">
        <v>57576</v>
      </c>
      <c r="L254" t="s">
        <v>565</v>
      </c>
      <c r="M254">
        <v>2018</v>
      </c>
      <c r="N254" t="s">
        <v>566</v>
      </c>
      <c r="O254" t="s">
        <v>646</v>
      </c>
      <c r="P254" t="s">
        <v>568</v>
      </c>
      <c r="Q254" t="s">
        <v>569</v>
      </c>
      <c r="R254" t="s">
        <v>576</v>
      </c>
      <c r="S254">
        <v>2294122.6945786499</v>
      </c>
    </row>
    <row r="255" spans="11:19">
      <c r="K255">
        <v>57577</v>
      </c>
      <c r="L255" t="s">
        <v>565</v>
      </c>
      <c r="M255">
        <v>2018</v>
      </c>
      <c r="N255" t="s">
        <v>566</v>
      </c>
      <c r="O255" t="s">
        <v>646</v>
      </c>
      <c r="P255" t="s">
        <v>568</v>
      </c>
      <c r="Q255" t="s">
        <v>569</v>
      </c>
      <c r="R255" t="s">
        <v>578</v>
      </c>
    </row>
    <row r="256" spans="11:19">
      <c r="K256">
        <v>57578</v>
      </c>
      <c r="L256" t="s">
        <v>565</v>
      </c>
      <c r="M256">
        <v>2018</v>
      </c>
      <c r="N256" t="s">
        <v>566</v>
      </c>
      <c r="O256" t="s">
        <v>646</v>
      </c>
      <c r="P256" t="s">
        <v>568</v>
      </c>
      <c r="Q256" t="s">
        <v>569</v>
      </c>
      <c r="R256" t="s">
        <v>581</v>
      </c>
    </row>
    <row r="257" spans="11:19">
      <c r="K257">
        <v>57579</v>
      </c>
      <c r="L257" t="s">
        <v>565</v>
      </c>
      <c r="M257">
        <v>2018</v>
      </c>
      <c r="N257" t="s">
        <v>647</v>
      </c>
      <c r="O257" t="s">
        <v>567</v>
      </c>
      <c r="P257" t="s">
        <v>568</v>
      </c>
      <c r="Q257" t="s">
        <v>569</v>
      </c>
      <c r="R257" t="s">
        <v>570</v>
      </c>
      <c r="S257">
        <v>13200763.9322745</v>
      </c>
    </row>
    <row r="258" spans="11:19">
      <c r="K258">
        <v>57580</v>
      </c>
      <c r="L258" t="s">
        <v>565</v>
      </c>
      <c r="M258">
        <v>2018</v>
      </c>
      <c r="N258" t="s">
        <v>647</v>
      </c>
      <c r="O258" t="s">
        <v>567</v>
      </c>
      <c r="P258" t="s">
        <v>568</v>
      </c>
      <c r="Q258" t="s">
        <v>569</v>
      </c>
      <c r="R258" t="s">
        <v>572</v>
      </c>
    </row>
    <row r="259" spans="11:19">
      <c r="K259">
        <v>57581</v>
      </c>
      <c r="L259" t="s">
        <v>565</v>
      </c>
      <c r="M259">
        <v>2018</v>
      </c>
      <c r="N259" t="s">
        <v>647</v>
      </c>
      <c r="O259" t="s">
        <v>567</v>
      </c>
      <c r="P259" t="s">
        <v>568</v>
      </c>
      <c r="Q259" t="s">
        <v>569</v>
      </c>
      <c r="R259" t="s">
        <v>576</v>
      </c>
    </row>
    <row r="260" spans="11:19">
      <c r="K260">
        <v>57582</v>
      </c>
      <c r="L260" t="s">
        <v>565</v>
      </c>
      <c r="M260">
        <v>2018</v>
      </c>
      <c r="N260" t="s">
        <v>647</v>
      </c>
      <c r="O260" t="s">
        <v>567</v>
      </c>
      <c r="P260" t="s">
        <v>568</v>
      </c>
      <c r="Q260" t="s">
        <v>569</v>
      </c>
      <c r="R260" t="s">
        <v>578</v>
      </c>
    </row>
    <row r="261" spans="11:19">
      <c r="K261">
        <v>57583</v>
      </c>
      <c r="L261" t="s">
        <v>565</v>
      </c>
      <c r="M261">
        <v>2018</v>
      </c>
      <c r="N261" t="s">
        <v>647</v>
      </c>
      <c r="O261" t="s">
        <v>567</v>
      </c>
      <c r="P261" t="s">
        <v>568</v>
      </c>
      <c r="Q261" t="s">
        <v>569</v>
      </c>
      <c r="R261" t="s">
        <v>581</v>
      </c>
    </row>
    <row r="262" spans="11:19">
      <c r="K262">
        <v>57584</v>
      </c>
      <c r="L262" t="s">
        <v>565</v>
      </c>
      <c r="M262">
        <v>2018</v>
      </c>
      <c r="N262" t="s">
        <v>647</v>
      </c>
      <c r="O262" t="s">
        <v>584</v>
      </c>
      <c r="P262" t="s">
        <v>568</v>
      </c>
      <c r="Q262" t="s">
        <v>569</v>
      </c>
      <c r="R262" t="s">
        <v>570</v>
      </c>
      <c r="S262">
        <v>2388709.6624972201</v>
      </c>
    </row>
    <row r="263" spans="11:19">
      <c r="K263">
        <v>57585</v>
      </c>
      <c r="L263" t="s">
        <v>565</v>
      </c>
      <c r="M263">
        <v>2018</v>
      </c>
      <c r="N263" t="s">
        <v>647</v>
      </c>
      <c r="O263" t="s">
        <v>584</v>
      </c>
      <c r="P263" t="s">
        <v>568</v>
      </c>
      <c r="Q263" t="s">
        <v>569</v>
      </c>
      <c r="R263" t="s">
        <v>572</v>
      </c>
    </row>
    <row r="264" spans="11:19">
      <c r="K264">
        <v>57586</v>
      </c>
      <c r="L264" t="s">
        <v>565</v>
      </c>
      <c r="M264">
        <v>2018</v>
      </c>
      <c r="N264" t="s">
        <v>647</v>
      </c>
      <c r="O264" t="s">
        <v>584</v>
      </c>
      <c r="P264" t="s">
        <v>568</v>
      </c>
      <c r="Q264" t="s">
        <v>569</v>
      </c>
      <c r="R264" t="s">
        <v>576</v>
      </c>
    </row>
    <row r="265" spans="11:19">
      <c r="K265">
        <v>57587</v>
      </c>
      <c r="L265" t="s">
        <v>565</v>
      </c>
      <c r="M265">
        <v>2018</v>
      </c>
      <c r="N265" t="s">
        <v>647</v>
      </c>
      <c r="O265" t="s">
        <v>584</v>
      </c>
      <c r="P265" t="s">
        <v>568</v>
      </c>
      <c r="Q265" t="s">
        <v>569</v>
      </c>
      <c r="R265" t="s">
        <v>578</v>
      </c>
    </row>
    <row r="266" spans="11:19">
      <c r="K266">
        <v>57588</v>
      </c>
      <c r="L266" t="s">
        <v>565</v>
      </c>
      <c r="M266">
        <v>2018</v>
      </c>
      <c r="N266" t="s">
        <v>647</v>
      </c>
      <c r="O266" t="s">
        <v>584</v>
      </c>
      <c r="P266" t="s">
        <v>568</v>
      </c>
      <c r="Q266" t="s">
        <v>569</v>
      </c>
      <c r="R266" t="s">
        <v>581</v>
      </c>
    </row>
    <row r="267" spans="11:19">
      <c r="K267">
        <v>57589</v>
      </c>
      <c r="L267" t="s">
        <v>565</v>
      </c>
      <c r="M267">
        <v>2018</v>
      </c>
      <c r="N267" t="s">
        <v>647</v>
      </c>
      <c r="O267" t="s">
        <v>590</v>
      </c>
      <c r="P267" t="s">
        <v>568</v>
      </c>
      <c r="Q267" t="s">
        <v>569</v>
      </c>
      <c r="R267" t="s">
        <v>570</v>
      </c>
      <c r="S267">
        <v>12760738.472914301</v>
      </c>
    </row>
    <row r="268" spans="11:19">
      <c r="K268">
        <v>57590</v>
      </c>
      <c r="L268" t="s">
        <v>565</v>
      </c>
      <c r="M268">
        <v>2018</v>
      </c>
      <c r="N268" t="s">
        <v>647</v>
      </c>
      <c r="O268" t="s">
        <v>590</v>
      </c>
      <c r="P268" t="s">
        <v>568</v>
      </c>
      <c r="Q268" t="s">
        <v>569</v>
      </c>
      <c r="R268" t="s">
        <v>572</v>
      </c>
    </row>
    <row r="269" spans="11:19">
      <c r="K269">
        <v>57591</v>
      </c>
      <c r="L269" t="s">
        <v>565</v>
      </c>
      <c r="M269">
        <v>2018</v>
      </c>
      <c r="N269" t="s">
        <v>647</v>
      </c>
      <c r="O269" t="s">
        <v>590</v>
      </c>
      <c r="P269" t="s">
        <v>568</v>
      </c>
      <c r="Q269" t="s">
        <v>569</v>
      </c>
      <c r="R269" t="s">
        <v>576</v>
      </c>
    </row>
    <row r="270" spans="11:19">
      <c r="K270">
        <v>57592</v>
      </c>
      <c r="L270" t="s">
        <v>565</v>
      </c>
      <c r="M270">
        <v>2018</v>
      </c>
      <c r="N270" t="s">
        <v>647</v>
      </c>
      <c r="O270" t="s">
        <v>590</v>
      </c>
      <c r="P270" t="s">
        <v>568</v>
      </c>
      <c r="Q270" t="s">
        <v>569</v>
      </c>
      <c r="R270" t="s">
        <v>578</v>
      </c>
    </row>
    <row r="271" spans="11:19">
      <c r="K271">
        <v>57593</v>
      </c>
      <c r="L271" t="s">
        <v>565</v>
      </c>
      <c r="M271">
        <v>2018</v>
      </c>
      <c r="N271" t="s">
        <v>647</v>
      </c>
      <c r="O271" t="s">
        <v>590</v>
      </c>
      <c r="P271" t="s">
        <v>568</v>
      </c>
      <c r="Q271" t="s">
        <v>569</v>
      </c>
      <c r="R271" t="s">
        <v>581</v>
      </c>
    </row>
    <row r="272" spans="11:19">
      <c r="K272">
        <v>57594</v>
      </c>
      <c r="L272" t="s">
        <v>565</v>
      </c>
      <c r="M272">
        <v>2018</v>
      </c>
      <c r="N272" t="s">
        <v>647</v>
      </c>
      <c r="O272" t="s">
        <v>595</v>
      </c>
      <c r="P272" t="s">
        <v>568</v>
      </c>
      <c r="Q272" t="s">
        <v>569</v>
      </c>
      <c r="R272" t="s">
        <v>570</v>
      </c>
      <c r="S272">
        <v>6286078.0445797797</v>
      </c>
    </row>
    <row r="273" spans="11:19">
      <c r="K273">
        <v>57595</v>
      </c>
      <c r="L273" t="s">
        <v>565</v>
      </c>
      <c r="M273">
        <v>2018</v>
      </c>
      <c r="N273" t="s">
        <v>647</v>
      </c>
      <c r="O273" t="s">
        <v>595</v>
      </c>
      <c r="P273" t="s">
        <v>568</v>
      </c>
      <c r="Q273" t="s">
        <v>569</v>
      </c>
      <c r="R273" t="s">
        <v>572</v>
      </c>
    </row>
    <row r="274" spans="11:19">
      <c r="K274">
        <v>57596</v>
      </c>
      <c r="L274" t="s">
        <v>565</v>
      </c>
      <c r="M274">
        <v>2018</v>
      </c>
      <c r="N274" t="s">
        <v>647</v>
      </c>
      <c r="O274" t="s">
        <v>595</v>
      </c>
      <c r="P274" t="s">
        <v>568</v>
      </c>
      <c r="Q274" t="s">
        <v>569</v>
      </c>
      <c r="R274" t="s">
        <v>576</v>
      </c>
    </row>
    <row r="275" spans="11:19">
      <c r="K275">
        <v>57597</v>
      </c>
      <c r="L275" t="s">
        <v>565</v>
      </c>
      <c r="M275">
        <v>2018</v>
      </c>
      <c r="N275" t="s">
        <v>647</v>
      </c>
      <c r="O275" t="s">
        <v>595</v>
      </c>
      <c r="P275" t="s">
        <v>568</v>
      </c>
      <c r="Q275" t="s">
        <v>569</v>
      </c>
      <c r="R275" t="s">
        <v>578</v>
      </c>
    </row>
    <row r="276" spans="11:19">
      <c r="K276">
        <v>57598</v>
      </c>
      <c r="L276" t="s">
        <v>565</v>
      </c>
      <c r="M276">
        <v>2018</v>
      </c>
      <c r="N276" t="s">
        <v>647</v>
      </c>
      <c r="O276" t="s">
        <v>595</v>
      </c>
      <c r="P276" t="s">
        <v>568</v>
      </c>
      <c r="Q276" t="s">
        <v>569</v>
      </c>
      <c r="R276" t="s">
        <v>581</v>
      </c>
    </row>
    <row r="277" spans="11:19">
      <c r="K277">
        <v>57599</v>
      </c>
      <c r="L277" t="s">
        <v>565</v>
      </c>
      <c r="M277">
        <v>2018</v>
      </c>
      <c r="N277" t="s">
        <v>647</v>
      </c>
      <c r="O277" t="s">
        <v>600</v>
      </c>
      <c r="P277" t="s">
        <v>568</v>
      </c>
      <c r="Q277" t="s">
        <v>569</v>
      </c>
      <c r="R277" t="s">
        <v>570</v>
      </c>
      <c r="S277">
        <v>71535568.370295703</v>
      </c>
    </row>
    <row r="278" spans="11:19">
      <c r="K278">
        <v>57600</v>
      </c>
      <c r="L278" t="s">
        <v>565</v>
      </c>
      <c r="M278">
        <v>2018</v>
      </c>
      <c r="N278" t="s">
        <v>647</v>
      </c>
      <c r="O278" t="s">
        <v>600</v>
      </c>
      <c r="P278" t="s">
        <v>568</v>
      </c>
      <c r="Q278" t="s">
        <v>569</v>
      </c>
      <c r="R278" t="s">
        <v>572</v>
      </c>
    </row>
    <row r="279" spans="11:19">
      <c r="K279">
        <v>57601</v>
      </c>
      <c r="L279" t="s">
        <v>565</v>
      </c>
      <c r="M279">
        <v>2018</v>
      </c>
      <c r="N279" t="s">
        <v>647</v>
      </c>
      <c r="O279" t="s">
        <v>600</v>
      </c>
      <c r="P279" t="s">
        <v>568</v>
      </c>
      <c r="Q279" t="s">
        <v>569</v>
      </c>
      <c r="R279" t="s">
        <v>576</v>
      </c>
    </row>
    <row r="280" spans="11:19">
      <c r="K280">
        <v>57602</v>
      </c>
      <c r="L280" t="s">
        <v>565</v>
      </c>
      <c r="M280">
        <v>2018</v>
      </c>
      <c r="N280" t="s">
        <v>647</v>
      </c>
      <c r="O280" t="s">
        <v>600</v>
      </c>
      <c r="P280" t="s">
        <v>568</v>
      </c>
      <c r="Q280" t="s">
        <v>569</v>
      </c>
      <c r="R280" t="s">
        <v>578</v>
      </c>
    </row>
    <row r="281" spans="11:19">
      <c r="K281">
        <v>57603</v>
      </c>
      <c r="L281" t="s">
        <v>565</v>
      </c>
      <c r="M281">
        <v>2018</v>
      </c>
      <c r="N281" t="s">
        <v>647</v>
      </c>
      <c r="O281" t="s">
        <v>600</v>
      </c>
      <c r="P281" t="s">
        <v>568</v>
      </c>
      <c r="Q281" t="s">
        <v>569</v>
      </c>
      <c r="R281" t="s">
        <v>581</v>
      </c>
    </row>
    <row r="282" spans="11:19">
      <c r="K282">
        <v>57604</v>
      </c>
      <c r="L282" t="s">
        <v>565</v>
      </c>
      <c r="M282">
        <v>2018</v>
      </c>
      <c r="N282" t="s">
        <v>647</v>
      </c>
      <c r="O282" t="s">
        <v>601</v>
      </c>
      <c r="P282" t="s">
        <v>568</v>
      </c>
      <c r="Q282" t="s">
        <v>569</v>
      </c>
      <c r="R282" t="s">
        <v>570</v>
      </c>
      <c r="S282">
        <v>5908913.3677034304</v>
      </c>
    </row>
    <row r="283" spans="11:19">
      <c r="K283">
        <v>57605</v>
      </c>
      <c r="L283" t="s">
        <v>565</v>
      </c>
      <c r="M283">
        <v>2018</v>
      </c>
      <c r="N283" t="s">
        <v>647</v>
      </c>
      <c r="O283" t="s">
        <v>601</v>
      </c>
      <c r="P283" t="s">
        <v>568</v>
      </c>
      <c r="Q283" t="s">
        <v>569</v>
      </c>
      <c r="R283" t="s">
        <v>572</v>
      </c>
    </row>
    <row r="284" spans="11:19">
      <c r="K284">
        <v>57606</v>
      </c>
      <c r="L284" t="s">
        <v>565</v>
      </c>
      <c r="M284">
        <v>2018</v>
      </c>
      <c r="N284" t="s">
        <v>647</v>
      </c>
      <c r="O284" t="s">
        <v>601</v>
      </c>
      <c r="P284" t="s">
        <v>568</v>
      </c>
      <c r="Q284" t="s">
        <v>569</v>
      </c>
      <c r="R284" t="s">
        <v>576</v>
      </c>
    </row>
    <row r="285" spans="11:19">
      <c r="K285">
        <v>57607</v>
      </c>
      <c r="L285" t="s">
        <v>565</v>
      </c>
      <c r="M285">
        <v>2018</v>
      </c>
      <c r="N285" t="s">
        <v>647</v>
      </c>
      <c r="O285" t="s">
        <v>601</v>
      </c>
      <c r="P285" t="s">
        <v>568</v>
      </c>
      <c r="Q285" t="s">
        <v>569</v>
      </c>
      <c r="R285" t="s">
        <v>578</v>
      </c>
    </row>
    <row r="286" spans="11:19">
      <c r="K286">
        <v>57608</v>
      </c>
      <c r="L286" t="s">
        <v>565</v>
      </c>
      <c r="M286">
        <v>2018</v>
      </c>
      <c r="N286" t="s">
        <v>647</v>
      </c>
      <c r="O286" t="s">
        <v>601</v>
      </c>
      <c r="P286" t="s">
        <v>568</v>
      </c>
      <c r="Q286" t="s">
        <v>569</v>
      </c>
      <c r="R286" t="s">
        <v>581</v>
      </c>
    </row>
    <row r="287" spans="11:19">
      <c r="K287">
        <v>57609</v>
      </c>
      <c r="L287" t="s">
        <v>565</v>
      </c>
      <c r="M287">
        <v>2018</v>
      </c>
      <c r="N287" t="s">
        <v>647</v>
      </c>
      <c r="O287" t="s">
        <v>602</v>
      </c>
      <c r="P287" t="s">
        <v>568</v>
      </c>
      <c r="Q287" t="s">
        <v>569</v>
      </c>
      <c r="R287" t="s">
        <v>570</v>
      </c>
      <c r="S287">
        <v>3708786.0527024898</v>
      </c>
    </row>
    <row r="288" spans="11:19">
      <c r="K288">
        <v>57610</v>
      </c>
      <c r="L288" t="s">
        <v>565</v>
      </c>
      <c r="M288">
        <v>2018</v>
      </c>
      <c r="N288" t="s">
        <v>647</v>
      </c>
      <c r="O288" t="s">
        <v>602</v>
      </c>
      <c r="P288" t="s">
        <v>568</v>
      </c>
      <c r="Q288" t="s">
        <v>569</v>
      </c>
      <c r="R288" t="s">
        <v>572</v>
      </c>
    </row>
    <row r="289" spans="11:19">
      <c r="K289">
        <v>57611</v>
      </c>
      <c r="L289" t="s">
        <v>565</v>
      </c>
      <c r="M289">
        <v>2018</v>
      </c>
      <c r="N289" t="s">
        <v>647</v>
      </c>
      <c r="O289" t="s">
        <v>602</v>
      </c>
      <c r="P289" t="s">
        <v>568</v>
      </c>
      <c r="Q289" t="s">
        <v>569</v>
      </c>
      <c r="R289" t="s">
        <v>576</v>
      </c>
    </row>
    <row r="290" spans="11:19">
      <c r="K290">
        <v>57612</v>
      </c>
      <c r="L290" t="s">
        <v>565</v>
      </c>
      <c r="M290">
        <v>2018</v>
      </c>
      <c r="N290" t="s">
        <v>647</v>
      </c>
      <c r="O290" t="s">
        <v>602</v>
      </c>
      <c r="P290" t="s">
        <v>568</v>
      </c>
      <c r="Q290" t="s">
        <v>569</v>
      </c>
      <c r="R290" t="s">
        <v>578</v>
      </c>
    </row>
    <row r="291" spans="11:19">
      <c r="K291">
        <v>57613</v>
      </c>
      <c r="L291" t="s">
        <v>565</v>
      </c>
      <c r="M291">
        <v>2018</v>
      </c>
      <c r="N291" t="s">
        <v>647</v>
      </c>
      <c r="O291" t="s">
        <v>602</v>
      </c>
      <c r="P291" t="s">
        <v>568</v>
      </c>
      <c r="Q291" t="s">
        <v>569</v>
      </c>
      <c r="R291" t="s">
        <v>581</v>
      </c>
    </row>
    <row r="292" spans="11:19">
      <c r="K292">
        <v>57614</v>
      </c>
      <c r="L292" t="s">
        <v>565</v>
      </c>
      <c r="M292">
        <v>2018</v>
      </c>
      <c r="N292" t="s">
        <v>647</v>
      </c>
      <c r="O292" t="s">
        <v>603</v>
      </c>
      <c r="P292" t="s">
        <v>568</v>
      </c>
      <c r="Q292" t="s">
        <v>569</v>
      </c>
      <c r="R292" t="s">
        <v>570</v>
      </c>
      <c r="S292">
        <v>1508658.7377057399</v>
      </c>
    </row>
    <row r="293" spans="11:19">
      <c r="K293">
        <v>57615</v>
      </c>
      <c r="L293" t="s">
        <v>565</v>
      </c>
      <c r="M293">
        <v>2018</v>
      </c>
      <c r="N293" t="s">
        <v>647</v>
      </c>
      <c r="O293" t="s">
        <v>603</v>
      </c>
      <c r="P293" t="s">
        <v>568</v>
      </c>
      <c r="Q293" t="s">
        <v>569</v>
      </c>
      <c r="R293" t="s">
        <v>572</v>
      </c>
    </row>
    <row r="294" spans="11:19">
      <c r="K294">
        <v>57616</v>
      </c>
      <c r="L294" t="s">
        <v>565</v>
      </c>
      <c r="M294">
        <v>2018</v>
      </c>
      <c r="N294" t="s">
        <v>647</v>
      </c>
      <c r="O294" t="s">
        <v>603</v>
      </c>
      <c r="P294" t="s">
        <v>568</v>
      </c>
      <c r="Q294" t="s">
        <v>569</v>
      </c>
      <c r="R294" t="s">
        <v>576</v>
      </c>
    </row>
    <row r="295" spans="11:19">
      <c r="K295">
        <v>57617</v>
      </c>
      <c r="L295" t="s">
        <v>565</v>
      </c>
      <c r="M295">
        <v>2018</v>
      </c>
      <c r="N295" t="s">
        <v>647</v>
      </c>
      <c r="O295" t="s">
        <v>603</v>
      </c>
      <c r="P295" t="s">
        <v>568</v>
      </c>
      <c r="Q295" t="s">
        <v>569</v>
      </c>
      <c r="R295" t="s">
        <v>578</v>
      </c>
    </row>
    <row r="296" spans="11:19">
      <c r="K296">
        <v>57618</v>
      </c>
      <c r="L296" t="s">
        <v>565</v>
      </c>
      <c r="M296">
        <v>2018</v>
      </c>
      <c r="N296" t="s">
        <v>647</v>
      </c>
      <c r="O296" t="s">
        <v>603</v>
      </c>
      <c r="P296" t="s">
        <v>568</v>
      </c>
      <c r="Q296" t="s">
        <v>569</v>
      </c>
      <c r="R296" t="s">
        <v>581</v>
      </c>
    </row>
    <row r="297" spans="11:19">
      <c r="K297">
        <v>57619</v>
      </c>
      <c r="L297" t="s">
        <v>565</v>
      </c>
      <c r="M297">
        <v>2018</v>
      </c>
      <c r="N297" t="s">
        <v>647</v>
      </c>
      <c r="O297" t="s">
        <v>604</v>
      </c>
      <c r="P297" t="s">
        <v>568</v>
      </c>
      <c r="Q297" t="s">
        <v>569</v>
      </c>
      <c r="R297" t="s">
        <v>570</v>
      </c>
      <c r="S297">
        <v>1436424.1648452301</v>
      </c>
    </row>
    <row r="298" spans="11:19">
      <c r="K298">
        <v>57620</v>
      </c>
      <c r="L298" t="s">
        <v>565</v>
      </c>
      <c r="M298">
        <v>2018</v>
      </c>
      <c r="N298" t="s">
        <v>647</v>
      </c>
      <c r="O298" t="s">
        <v>604</v>
      </c>
      <c r="P298" t="s">
        <v>568</v>
      </c>
      <c r="Q298" t="s">
        <v>569</v>
      </c>
      <c r="R298" t="s">
        <v>572</v>
      </c>
    </row>
    <row r="299" spans="11:19">
      <c r="K299">
        <v>57621</v>
      </c>
      <c r="L299" t="s">
        <v>565</v>
      </c>
      <c r="M299">
        <v>2018</v>
      </c>
      <c r="N299" t="s">
        <v>647</v>
      </c>
      <c r="O299" t="s">
        <v>604</v>
      </c>
      <c r="P299" t="s">
        <v>568</v>
      </c>
      <c r="Q299" t="s">
        <v>569</v>
      </c>
      <c r="R299" t="s">
        <v>576</v>
      </c>
    </row>
    <row r="300" spans="11:19">
      <c r="K300">
        <v>57622</v>
      </c>
      <c r="L300" t="s">
        <v>565</v>
      </c>
      <c r="M300">
        <v>2018</v>
      </c>
      <c r="N300" t="s">
        <v>647</v>
      </c>
      <c r="O300" t="s">
        <v>604</v>
      </c>
      <c r="P300" t="s">
        <v>568</v>
      </c>
      <c r="Q300" t="s">
        <v>569</v>
      </c>
      <c r="R300" t="s">
        <v>578</v>
      </c>
    </row>
    <row r="301" spans="11:19">
      <c r="K301">
        <v>57623</v>
      </c>
      <c r="L301" t="s">
        <v>565</v>
      </c>
      <c r="M301">
        <v>2018</v>
      </c>
      <c r="N301" t="s">
        <v>647</v>
      </c>
      <c r="O301" t="s">
        <v>604</v>
      </c>
      <c r="P301" t="s">
        <v>568</v>
      </c>
      <c r="Q301" t="s">
        <v>569</v>
      </c>
      <c r="R301" t="s">
        <v>581</v>
      </c>
    </row>
    <row r="302" spans="11:19">
      <c r="K302">
        <v>57624</v>
      </c>
      <c r="L302" t="s">
        <v>565</v>
      </c>
      <c r="M302">
        <v>2018</v>
      </c>
      <c r="N302" t="s">
        <v>647</v>
      </c>
      <c r="O302" t="s">
        <v>605</v>
      </c>
      <c r="P302" t="s">
        <v>568</v>
      </c>
      <c r="Q302" t="s">
        <v>569</v>
      </c>
      <c r="R302" t="s">
        <v>570</v>
      </c>
      <c r="S302">
        <v>39476570.262025498</v>
      </c>
    </row>
    <row r="303" spans="11:19">
      <c r="K303">
        <v>57625</v>
      </c>
      <c r="L303" t="s">
        <v>565</v>
      </c>
      <c r="M303">
        <v>2018</v>
      </c>
      <c r="N303" t="s">
        <v>647</v>
      </c>
      <c r="O303" t="s">
        <v>605</v>
      </c>
      <c r="P303" t="s">
        <v>568</v>
      </c>
      <c r="Q303" t="s">
        <v>569</v>
      </c>
      <c r="R303" t="s">
        <v>572</v>
      </c>
    </row>
    <row r="304" spans="11:19">
      <c r="K304">
        <v>57626</v>
      </c>
      <c r="L304" t="s">
        <v>565</v>
      </c>
      <c r="M304">
        <v>2018</v>
      </c>
      <c r="N304" t="s">
        <v>647</v>
      </c>
      <c r="O304" t="s">
        <v>605</v>
      </c>
      <c r="P304" t="s">
        <v>568</v>
      </c>
      <c r="Q304" t="s">
        <v>569</v>
      </c>
      <c r="R304" t="s">
        <v>576</v>
      </c>
    </row>
    <row r="305" spans="11:19">
      <c r="K305">
        <v>57627</v>
      </c>
      <c r="L305" t="s">
        <v>565</v>
      </c>
      <c r="M305">
        <v>2018</v>
      </c>
      <c r="N305" t="s">
        <v>647</v>
      </c>
      <c r="O305" t="s">
        <v>605</v>
      </c>
      <c r="P305" t="s">
        <v>568</v>
      </c>
      <c r="Q305" t="s">
        <v>569</v>
      </c>
      <c r="R305" t="s">
        <v>578</v>
      </c>
    </row>
    <row r="306" spans="11:19">
      <c r="K306">
        <v>57628</v>
      </c>
      <c r="L306" t="s">
        <v>565</v>
      </c>
      <c r="M306">
        <v>2018</v>
      </c>
      <c r="N306" t="s">
        <v>647</v>
      </c>
      <c r="O306" t="s">
        <v>605</v>
      </c>
      <c r="P306" t="s">
        <v>568</v>
      </c>
      <c r="Q306" t="s">
        <v>569</v>
      </c>
      <c r="R306" t="s">
        <v>581</v>
      </c>
    </row>
    <row r="307" spans="11:19">
      <c r="K307">
        <v>57629</v>
      </c>
      <c r="L307" t="s">
        <v>565</v>
      </c>
      <c r="M307">
        <v>2018</v>
      </c>
      <c r="N307" t="s">
        <v>647</v>
      </c>
      <c r="O307" t="s">
        <v>606</v>
      </c>
      <c r="P307" t="s">
        <v>568</v>
      </c>
      <c r="Q307" t="s">
        <v>569</v>
      </c>
      <c r="R307" t="s">
        <v>570</v>
      </c>
      <c r="S307">
        <v>17978183.2874691</v>
      </c>
    </row>
    <row r="308" spans="11:19">
      <c r="K308">
        <v>57630</v>
      </c>
      <c r="L308" t="s">
        <v>565</v>
      </c>
      <c r="M308">
        <v>2018</v>
      </c>
      <c r="N308" t="s">
        <v>647</v>
      </c>
      <c r="O308" t="s">
        <v>606</v>
      </c>
      <c r="P308" t="s">
        <v>568</v>
      </c>
      <c r="Q308" t="s">
        <v>569</v>
      </c>
      <c r="R308" t="s">
        <v>572</v>
      </c>
    </row>
    <row r="309" spans="11:19">
      <c r="K309">
        <v>57631</v>
      </c>
      <c r="L309" t="s">
        <v>565</v>
      </c>
      <c r="M309">
        <v>2018</v>
      </c>
      <c r="N309" t="s">
        <v>647</v>
      </c>
      <c r="O309" t="s">
        <v>606</v>
      </c>
      <c r="P309" t="s">
        <v>568</v>
      </c>
      <c r="Q309" t="s">
        <v>569</v>
      </c>
      <c r="R309" t="s">
        <v>576</v>
      </c>
    </row>
    <row r="310" spans="11:19">
      <c r="K310">
        <v>57632</v>
      </c>
      <c r="L310" t="s">
        <v>565</v>
      </c>
      <c r="M310">
        <v>2018</v>
      </c>
      <c r="N310" t="s">
        <v>647</v>
      </c>
      <c r="O310" t="s">
        <v>606</v>
      </c>
      <c r="P310" t="s">
        <v>568</v>
      </c>
      <c r="Q310" t="s">
        <v>569</v>
      </c>
      <c r="R310" t="s">
        <v>578</v>
      </c>
    </row>
    <row r="311" spans="11:19">
      <c r="K311">
        <v>57633</v>
      </c>
      <c r="L311" t="s">
        <v>565</v>
      </c>
      <c r="M311">
        <v>2018</v>
      </c>
      <c r="N311" t="s">
        <v>647</v>
      </c>
      <c r="O311" t="s">
        <v>606</v>
      </c>
      <c r="P311" t="s">
        <v>568</v>
      </c>
      <c r="Q311" t="s">
        <v>569</v>
      </c>
      <c r="R311" t="s">
        <v>581</v>
      </c>
    </row>
    <row r="312" spans="11:19">
      <c r="K312">
        <v>57634</v>
      </c>
      <c r="L312" t="s">
        <v>565</v>
      </c>
      <c r="M312">
        <v>2018</v>
      </c>
      <c r="N312" t="s">
        <v>647</v>
      </c>
      <c r="O312" t="s">
        <v>607</v>
      </c>
      <c r="P312" t="s">
        <v>568</v>
      </c>
      <c r="Q312" t="s">
        <v>569</v>
      </c>
      <c r="R312" t="s">
        <v>570</v>
      </c>
      <c r="S312">
        <v>1697241.1999679001</v>
      </c>
    </row>
    <row r="313" spans="11:19">
      <c r="K313">
        <v>57635</v>
      </c>
      <c r="L313" t="s">
        <v>565</v>
      </c>
      <c r="M313">
        <v>2018</v>
      </c>
      <c r="N313" t="s">
        <v>647</v>
      </c>
      <c r="O313" t="s">
        <v>607</v>
      </c>
      <c r="P313" t="s">
        <v>568</v>
      </c>
      <c r="Q313" t="s">
        <v>569</v>
      </c>
      <c r="R313" t="s">
        <v>572</v>
      </c>
    </row>
    <row r="314" spans="11:19">
      <c r="K314">
        <v>57636</v>
      </c>
      <c r="L314" t="s">
        <v>565</v>
      </c>
      <c r="M314">
        <v>2018</v>
      </c>
      <c r="N314" t="s">
        <v>647</v>
      </c>
      <c r="O314" t="s">
        <v>607</v>
      </c>
      <c r="P314" t="s">
        <v>568</v>
      </c>
      <c r="Q314" t="s">
        <v>569</v>
      </c>
      <c r="R314" t="s">
        <v>576</v>
      </c>
    </row>
    <row r="315" spans="11:19">
      <c r="K315">
        <v>57637</v>
      </c>
      <c r="L315" t="s">
        <v>565</v>
      </c>
      <c r="M315">
        <v>2018</v>
      </c>
      <c r="N315" t="s">
        <v>647</v>
      </c>
      <c r="O315" t="s">
        <v>607</v>
      </c>
      <c r="P315" t="s">
        <v>568</v>
      </c>
      <c r="Q315" t="s">
        <v>569</v>
      </c>
      <c r="R315" t="s">
        <v>578</v>
      </c>
    </row>
    <row r="316" spans="11:19">
      <c r="K316">
        <v>57638</v>
      </c>
      <c r="L316" t="s">
        <v>565</v>
      </c>
      <c r="M316">
        <v>2018</v>
      </c>
      <c r="N316" t="s">
        <v>647</v>
      </c>
      <c r="O316" t="s">
        <v>607</v>
      </c>
      <c r="P316" t="s">
        <v>568</v>
      </c>
      <c r="Q316" t="s">
        <v>569</v>
      </c>
      <c r="R316" t="s">
        <v>581</v>
      </c>
    </row>
    <row r="317" spans="11:19">
      <c r="K317">
        <v>57639</v>
      </c>
      <c r="L317" t="s">
        <v>565</v>
      </c>
      <c r="M317">
        <v>2018</v>
      </c>
      <c r="N317" t="s">
        <v>647</v>
      </c>
      <c r="O317" t="s">
        <v>608</v>
      </c>
      <c r="P317" t="s">
        <v>568</v>
      </c>
      <c r="Q317" t="s">
        <v>569</v>
      </c>
      <c r="R317" t="s">
        <v>570</v>
      </c>
      <c r="S317">
        <v>4274533.0891595799</v>
      </c>
    </row>
    <row r="318" spans="11:19">
      <c r="K318">
        <v>57640</v>
      </c>
      <c r="L318" t="s">
        <v>565</v>
      </c>
      <c r="M318">
        <v>2018</v>
      </c>
      <c r="N318" t="s">
        <v>647</v>
      </c>
      <c r="O318" t="s">
        <v>608</v>
      </c>
      <c r="P318" t="s">
        <v>568</v>
      </c>
      <c r="Q318" t="s">
        <v>569</v>
      </c>
      <c r="R318" t="s">
        <v>572</v>
      </c>
    </row>
    <row r="319" spans="11:19">
      <c r="K319">
        <v>57641</v>
      </c>
      <c r="L319" t="s">
        <v>565</v>
      </c>
      <c r="M319">
        <v>2018</v>
      </c>
      <c r="N319" t="s">
        <v>647</v>
      </c>
      <c r="O319" t="s">
        <v>608</v>
      </c>
      <c r="P319" t="s">
        <v>568</v>
      </c>
      <c r="Q319" t="s">
        <v>569</v>
      </c>
      <c r="R319" t="s">
        <v>576</v>
      </c>
    </row>
    <row r="320" spans="11:19">
      <c r="K320">
        <v>57642</v>
      </c>
      <c r="L320" t="s">
        <v>565</v>
      </c>
      <c r="M320">
        <v>2018</v>
      </c>
      <c r="N320" t="s">
        <v>647</v>
      </c>
      <c r="O320" t="s">
        <v>608</v>
      </c>
      <c r="P320" t="s">
        <v>568</v>
      </c>
      <c r="Q320" t="s">
        <v>569</v>
      </c>
      <c r="R320" t="s">
        <v>578</v>
      </c>
    </row>
    <row r="321" spans="11:19">
      <c r="K321">
        <v>57643</v>
      </c>
      <c r="L321" t="s">
        <v>565</v>
      </c>
      <c r="M321">
        <v>2018</v>
      </c>
      <c r="N321" t="s">
        <v>647</v>
      </c>
      <c r="O321" t="s">
        <v>608</v>
      </c>
      <c r="P321" t="s">
        <v>568</v>
      </c>
      <c r="Q321" t="s">
        <v>569</v>
      </c>
      <c r="R321" t="s">
        <v>581</v>
      </c>
    </row>
    <row r="322" spans="11:19">
      <c r="K322">
        <v>57644</v>
      </c>
      <c r="L322" t="s">
        <v>565</v>
      </c>
      <c r="M322">
        <v>2018</v>
      </c>
      <c r="N322" t="s">
        <v>647</v>
      </c>
      <c r="O322" t="s">
        <v>609</v>
      </c>
      <c r="P322" t="s">
        <v>568</v>
      </c>
      <c r="Q322" t="s">
        <v>569</v>
      </c>
      <c r="R322" t="s">
        <v>570</v>
      </c>
      <c r="S322">
        <v>16720967.6797616</v>
      </c>
    </row>
    <row r="323" spans="11:19">
      <c r="K323">
        <v>57645</v>
      </c>
      <c r="L323" t="s">
        <v>565</v>
      </c>
      <c r="M323">
        <v>2018</v>
      </c>
      <c r="N323" t="s">
        <v>647</v>
      </c>
      <c r="O323" t="s">
        <v>609</v>
      </c>
      <c r="P323" t="s">
        <v>568</v>
      </c>
      <c r="Q323" t="s">
        <v>569</v>
      </c>
      <c r="R323" t="s">
        <v>572</v>
      </c>
    </row>
    <row r="324" spans="11:19">
      <c r="K324">
        <v>57646</v>
      </c>
      <c r="L324" t="s">
        <v>565</v>
      </c>
      <c r="M324">
        <v>2018</v>
      </c>
      <c r="N324" t="s">
        <v>647</v>
      </c>
      <c r="O324" t="s">
        <v>609</v>
      </c>
      <c r="P324" t="s">
        <v>568</v>
      </c>
      <c r="Q324" t="s">
        <v>569</v>
      </c>
      <c r="R324" t="s">
        <v>576</v>
      </c>
    </row>
    <row r="325" spans="11:19">
      <c r="K325">
        <v>57647</v>
      </c>
      <c r="L325" t="s">
        <v>565</v>
      </c>
      <c r="M325">
        <v>2018</v>
      </c>
      <c r="N325" t="s">
        <v>647</v>
      </c>
      <c r="O325" t="s">
        <v>609</v>
      </c>
      <c r="P325" t="s">
        <v>568</v>
      </c>
      <c r="Q325" t="s">
        <v>569</v>
      </c>
      <c r="R325" t="s">
        <v>578</v>
      </c>
    </row>
    <row r="326" spans="11:19">
      <c r="K326">
        <v>57648</v>
      </c>
      <c r="L326" t="s">
        <v>565</v>
      </c>
      <c r="M326">
        <v>2018</v>
      </c>
      <c r="N326" t="s">
        <v>647</v>
      </c>
      <c r="O326" t="s">
        <v>609</v>
      </c>
      <c r="P326" t="s">
        <v>568</v>
      </c>
      <c r="Q326" t="s">
        <v>569</v>
      </c>
      <c r="R326" t="s">
        <v>581</v>
      </c>
    </row>
    <row r="327" spans="11:19">
      <c r="K327">
        <v>57649</v>
      </c>
      <c r="L327" t="s">
        <v>565</v>
      </c>
      <c r="M327">
        <v>2018</v>
      </c>
      <c r="N327" t="s">
        <v>647</v>
      </c>
      <c r="O327" t="s">
        <v>610</v>
      </c>
      <c r="P327" t="s">
        <v>568</v>
      </c>
      <c r="Q327" t="s">
        <v>569</v>
      </c>
      <c r="R327" t="s">
        <v>570</v>
      </c>
      <c r="S327">
        <v>16909549.984979901</v>
      </c>
    </row>
    <row r="328" spans="11:19">
      <c r="K328">
        <v>57650</v>
      </c>
      <c r="L328" t="s">
        <v>565</v>
      </c>
      <c r="M328">
        <v>2018</v>
      </c>
      <c r="N328" t="s">
        <v>647</v>
      </c>
      <c r="O328" t="s">
        <v>610</v>
      </c>
      <c r="P328" t="s">
        <v>568</v>
      </c>
      <c r="Q328" t="s">
        <v>569</v>
      </c>
      <c r="R328" t="s">
        <v>572</v>
      </c>
    </row>
    <row r="329" spans="11:19">
      <c r="K329">
        <v>57651</v>
      </c>
      <c r="L329" t="s">
        <v>565</v>
      </c>
      <c r="M329">
        <v>2018</v>
      </c>
      <c r="N329" t="s">
        <v>647</v>
      </c>
      <c r="O329" t="s">
        <v>610</v>
      </c>
      <c r="P329" t="s">
        <v>568</v>
      </c>
      <c r="Q329" t="s">
        <v>569</v>
      </c>
      <c r="R329" t="s">
        <v>576</v>
      </c>
    </row>
    <row r="330" spans="11:19">
      <c r="K330">
        <v>57652</v>
      </c>
      <c r="L330" t="s">
        <v>565</v>
      </c>
      <c r="M330">
        <v>2018</v>
      </c>
      <c r="N330" t="s">
        <v>647</v>
      </c>
      <c r="O330" t="s">
        <v>610</v>
      </c>
      <c r="P330" t="s">
        <v>568</v>
      </c>
      <c r="Q330" t="s">
        <v>569</v>
      </c>
      <c r="R330" t="s">
        <v>578</v>
      </c>
    </row>
    <row r="331" spans="11:19">
      <c r="K331">
        <v>57653</v>
      </c>
      <c r="L331" t="s">
        <v>565</v>
      </c>
      <c r="M331">
        <v>2018</v>
      </c>
      <c r="N331" t="s">
        <v>647</v>
      </c>
      <c r="O331" t="s">
        <v>610</v>
      </c>
      <c r="P331" t="s">
        <v>568</v>
      </c>
      <c r="Q331" t="s">
        <v>569</v>
      </c>
      <c r="R331" t="s">
        <v>581</v>
      </c>
    </row>
    <row r="332" spans="11:19">
      <c r="K332">
        <v>57654</v>
      </c>
      <c r="L332" t="s">
        <v>565</v>
      </c>
      <c r="M332">
        <v>2018</v>
      </c>
      <c r="N332" t="s">
        <v>647</v>
      </c>
      <c r="O332" t="s">
        <v>611</v>
      </c>
      <c r="P332" t="s">
        <v>568</v>
      </c>
      <c r="Q332" t="s">
        <v>569</v>
      </c>
      <c r="R332" t="s">
        <v>570</v>
      </c>
      <c r="S332">
        <v>4714558.51229419</v>
      </c>
    </row>
    <row r="333" spans="11:19">
      <c r="K333">
        <v>57655</v>
      </c>
      <c r="L333" t="s">
        <v>565</v>
      </c>
      <c r="M333">
        <v>2018</v>
      </c>
      <c r="N333" t="s">
        <v>647</v>
      </c>
      <c r="O333" t="s">
        <v>611</v>
      </c>
      <c r="P333" t="s">
        <v>568</v>
      </c>
      <c r="Q333" t="s">
        <v>569</v>
      </c>
      <c r="R333" t="s">
        <v>572</v>
      </c>
    </row>
    <row r="334" spans="11:19">
      <c r="K334">
        <v>57656</v>
      </c>
      <c r="L334" t="s">
        <v>565</v>
      </c>
      <c r="M334">
        <v>2018</v>
      </c>
      <c r="N334" t="s">
        <v>647</v>
      </c>
      <c r="O334" t="s">
        <v>611</v>
      </c>
      <c r="P334" t="s">
        <v>568</v>
      </c>
      <c r="Q334" t="s">
        <v>569</v>
      </c>
      <c r="R334" t="s">
        <v>576</v>
      </c>
    </row>
    <row r="335" spans="11:19">
      <c r="K335">
        <v>57657</v>
      </c>
      <c r="L335" t="s">
        <v>565</v>
      </c>
      <c r="M335">
        <v>2018</v>
      </c>
      <c r="N335" t="s">
        <v>647</v>
      </c>
      <c r="O335" t="s">
        <v>611</v>
      </c>
      <c r="P335" t="s">
        <v>568</v>
      </c>
      <c r="Q335" t="s">
        <v>569</v>
      </c>
      <c r="R335" t="s">
        <v>578</v>
      </c>
    </row>
    <row r="336" spans="11:19">
      <c r="K336">
        <v>57658</v>
      </c>
      <c r="L336" t="s">
        <v>565</v>
      </c>
      <c r="M336">
        <v>2018</v>
      </c>
      <c r="N336" t="s">
        <v>647</v>
      </c>
      <c r="O336" t="s">
        <v>611</v>
      </c>
      <c r="P336" t="s">
        <v>568</v>
      </c>
      <c r="Q336" t="s">
        <v>569</v>
      </c>
      <c r="R336" t="s">
        <v>581</v>
      </c>
    </row>
    <row r="337" spans="11:19">
      <c r="K337">
        <v>57659</v>
      </c>
      <c r="L337" t="s">
        <v>565</v>
      </c>
      <c r="M337">
        <v>2018</v>
      </c>
      <c r="N337" t="s">
        <v>647</v>
      </c>
      <c r="O337" t="s">
        <v>612</v>
      </c>
      <c r="P337" t="s">
        <v>568</v>
      </c>
      <c r="Q337" t="s">
        <v>569</v>
      </c>
      <c r="R337" t="s">
        <v>570</v>
      </c>
      <c r="S337">
        <v>5468887.9022876099</v>
      </c>
    </row>
    <row r="338" spans="11:19">
      <c r="K338">
        <v>57660</v>
      </c>
      <c r="L338" t="s">
        <v>565</v>
      </c>
      <c r="M338">
        <v>2018</v>
      </c>
      <c r="N338" t="s">
        <v>647</v>
      </c>
      <c r="O338" t="s">
        <v>612</v>
      </c>
      <c r="P338" t="s">
        <v>568</v>
      </c>
      <c r="Q338" t="s">
        <v>569</v>
      </c>
      <c r="R338" t="s">
        <v>572</v>
      </c>
    </row>
    <row r="339" spans="11:19">
      <c r="K339">
        <v>57661</v>
      </c>
      <c r="L339" t="s">
        <v>565</v>
      </c>
      <c r="M339">
        <v>2018</v>
      </c>
      <c r="N339" t="s">
        <v>647</v>
      </c>
      <c r="O339" t="s">
        <v>612</v>
      </c>
      <c r="P339" t="s">
        <v>568</v>
      </c>
      <c r="Q339" t="s">
        <v>569</v>
      </c>
      <c r="R339" t="s">
        <v>576</v>
      </c>
    </row>
    <row r="340" spans="11:19">
      <c r="K340">
        <v>57662</v>
      </c>
      <c r="L340" t="s">
        <v>565</v>
      </c>
      <c r="M340">
        <v>2018</v>
      </c>
      <c r="N340" t="s">
        <v>647</v>
      </c>
      <c r="O340" t="s">
        <v>612</v>
      </c>
      <c r="P340" t="s">
        <v>568</v>
      </c>
      <c r="Q340" t="s">
        <v>569</v>
      </c>
      <c r="R340" t="s">
        <v>578</v>
      </c>
    </row>
    <row r="341" spans="11:19">
      <c r="K341">
        <v>57663</v>
      </c>
      <c r="L341" t="s">
        <v>565</v>
      </c>
      <c r="M341">
        <v>2018</v>
      </c>
      <c r="N341" t="s">
        <v>647</v>
      </c>
      <c r="O341" t="s">
        <v>612</v>
      </c>
      <c r="P341" t="s">
        <v>568</v>
      </c>
      <c r="Q341" t="s">
        <v>569</v>
      </c>
      <c r="R341" t="s">
        <v>581</v>
      </c>
    </row>
    <row r="342" spans="11:19">
      <c r="K342">
        <v>57664</v>
      </c>
      <c r="L342" t="s">
        <v>565</v>
      </c>
      <c r="M342">
        <v>2018</v>
      </c>
      <c r="N342" t="s">
        <v>647</v>
      </c>
      <c r="O342" t="s">
        <v>613</v>
      </c>
      <c r="P342" t="s">
        <v>568</v>
      </c>
      <c r="Q342" t="s">
        <v>569</v>
      </c>
      <c r="R342" t="s">
        <v>570</v>
      </c>
      <c r="S342">
        <v>10560611.163938699</v>
      </c>
    </row>
    <row r="343" spans="11:19">
      <c r="K343">
        <v>57665</v>
      </c>
      <c r="L343" t="s">
        <v>565</v>
      </c>
      <c r="M343">
        <v>2018</v>
      </c>
      <c r="N343" t="s">
        <v>647</v>
      </c>
      <c r="O343" t="s">
        <v>613</v>
      </c>
      <c r="P343" t="s">
        <v>568</v>
      </c>
      <c r="Q343" t="s">
        <v>569</v>
      </c>
      <c r="R343" t="s">
        <v>572</v>
      </c>
    </row>
    <row r="344" spans="11:19">
      <c r="K344">
        <v>57666</v>
      </c>
      <c r="L344" t="s">
        <v>565</v>
      </c>
      <c r="M344">
        <v>2018</v>
      </c>
      <c r="N344" t="s">
        <v>647</v>
      </c>
      <c r="O344" t="s">
        <v>613</v>
      </c>
      <c r="P344" t="s">
        <v>568</v>
      </c>
      <c r="Q344" t="s">
        <v>569</v>
      </c>
      <c r="R344" t="s">
        <v>576</v>
      </c>
    </row>
    <row r="345" spans="11:19">
      <c r="K345">
        <v>57667</v>
      </c>
      <c r="L345" t="s">
        <v>565</v>
      </c>
      <c r="M345">
        <v>2018</v>
      </c>
      <c r="N345" t="s">
        <v>647</v>
      </c>
      <c r="O345" t="s">
        <v>613</v>
      </c>
      <c r="P345" t="s">
        <v>568</v>
      </c>
      <c r="Q345" t="s">
        <v>569</v>
      </c>
      <c r="R345" t="s">
        <v>578</v>
      </c>
    </row>
    <row r="346" spans="11:19">
      <c r="K346">
        <v>57668</v>
      </c>
      <c r="L346" t="s">
        <v>565</v>
      </c>
      <c r="M346">
        <v>2018</v>
      </c>
      <c r="N346" t="s">
        <v>647</v>
      </c>
      <c r="O346" t="s">
        <v>613</v>
      </c>
      <c r="P346" t="s">
        <v>568</v>
      </c>
      <c r="Q346" t="s">
        <v>569</v>
      </c>
      <c r="R346" t="s">
        <v>581</v>
      </c>
    </row>
    <row r="347" spans="11:19">
      <c r="K347">
        <v>57669</v>
      </c>
      <c r="L347" t="s">
        <v>565</v>
      </c>
      <c r="M347">
        <v>2018</v>
      </c>
      <c r="N347" t="s">
        <v>647</v>
      </c>
      <c r="O347" t="s">
        <v>614</v>
      </c>
      <c r="P347" t="s">
        <v>568</v>
      </c>
      <c r="Q347" t="s">
        <v>569</v>
      </c>
      <c r="R347" t="s">
        <v>570</v>
      </c>
      <c r="S347">
        <v>15086587.352894399</v>
      </c>
    </row>
    <row r="348" spans="11:19">
      <c r="K348">
        <v>57670</v>
      </c>
      <c r="L348" t="s">
        <v>565</v>
      </c>
      <c r="M348">
        <v>2018</v>
      </c>
      <c r="N348" t="s">
        <v>647</v>
      </c>
      <c r="O348" t="s">
        <v>614</v>
      </c>
      <c r="P348" t="s">
        <v>568</v>
      </c>
      <c r="Q348" t="s">
        <v>569</v>
      </c>
      <c r="R348" t="s">
        <v>572</v>
      </c>
    </row>
    <row r="349" spans="11:19">
      <c r="K349">
        <v>57671</v>
      </c>
      <c r="L349" t="s">
        <v>565</v>
      </c>
      <c r="M349">
        <v>2018</v>
      </c>
      <c r="N349" t="s">
        <v>647</v>
      </c>
      <c r="O349" t="s">
        <v>614</v>
      </c>
      <c r="P349" t="s">
        <v>568</v>
      </c>
      <c r="Q349" t="s">
        <v>569</v>
      </c>
      <c r="R349" t="s">
        <v>576</v>
      </c>
    </row>
    <row r="350" spans="11:19">
      <c r="K350">
        <v>57672</v>
      </c>
      <c r="L350" t="s">
        <v>565</v>
      </c>
      <c r="M350">
        <v>2018</v>
      </c>
      <c r="N350" t="s">
        <v>647</v>
      </c>
      <c r="O350" t="s">
        <v>614</v>
      </c>
      <c r="P350" t="s">
        <v>568</v>
      </c>
      <c r="Q350" t="s">
        <v>569</v>
      </c>
      <c r="R350" t="s">
        <v>578</v>
      </c>
    </row>
    <row r="351" spans="11:19">
      <c r="K351">
        <v>57673</v>
      </c>
      <c r="L351" t="s">
        <v>565</v>
      </c>
      <c r="M351">
        <v>2018</v>
      </c>
      <c r="N351" t="s">
        <v>647</v>
      </c>
      <c r="O351" t="s">
        <v>614</v>
      </c>
      <c r="P351" t="s">
        <v>568</v>
      </c>
      <c r="Q351" t="s">
        <v>569</v>
      </c>
      <c r="R351" t="s">
        <v>581</v>
      </c>
    </row>
    <row r="352" spans="11:19">
      <c r="K352">
        <v>57674</v>
      </c>
      <c r="L352" t="s">
        <v>565</v>
      </c>
      <c r="M352">
        <v>2018</v>
      </c>
      <c r="N352" t="s">
        <v>647</v>
      </c>
      <c r="O352" t="s">
        <v>615</v>
      </c>
      <c r="P352" t="s">
        <v>568</v>
      </c>
      <c r="Q352" t="s">
        <v>569</v>
      </c>
      <c r="R352" t="s">
        <v>570</v>
      </c>
      <c r="S352">
        <v>2765874.3454136201</v>
      </c>
    </row>
    <row r="353" spans="11:19">
      <c r="K353">
        <v>57675</v>
      </c>
      <c r="L353" t="s">
        <v>565</v>
      </c>
      <c r="M353">
        <v>2018</v>
      </c>
      <c r="N353" t="s">
        <v>647</v>
      </c>
      <c r="O353" t="s">
        <v>615</v>
      </c>
      <c r="P353" t="s">
        <v>568</v>
      </c>
      <c r="Q353" t="s">
        <v>569</v>
      </c>
      <c r="R353" t="s">
        <v>572</v>
      </c>
    </row>
    <row r="354" spans="11:19">
      <c r="K354">
        <v>57676</v>
      </c>
      <c r="L354" t="s">
        <v>565</v>
      </c>
      <c r="M354">
        <v>2018</v>
      </c>
      <c r="N354" t="s">
        <v>647</v>
      </c>
      <c r="O354" t="s">
        <v>615</v>
      </c>
      <c r="P354" t="s">
        <v>568</v>
      </c>
      <c r="Q354" t="s">
        <v>569</v>
      </c>
      <c r="R354" t="s">
        <v>576</v>
      </c>
    </row>
    <row r="355" spans="11:19">
      <c r="K355">
        <v>57677</v>
      </c>
      <c r="L355" t="s">
        <v>565</v>
      </c>
      <c r="M355">
        <v>2018</v>
      </c>
      <c r="N355" t="s">
        <v>647</v>
      </c>
      <c r="O355" t="s">
        <v>615</v>
      </c>
      <c r="P355" t="s">
        <v>568</v>
      </c>
      <c r="Q355" t="s">
        <v>569</v>
      </c>
      <c r="R355" t="s">
        <v>578</v>
      </c>
    </row>
    <row r="356" spans="11:19">
      <c r="K356">
        <v>57678</v>
      </c>
      <c r="L356" t="s">
        <v>565</v>
      </c>
      <c r="M356">
        <v>2018</v>
      </c>
      <c r="N356" t="s">
        <v>647</v>
      </c>
      <c r="O356" t="s">
        <v>615</v>
      </c>
      <c r="P356" t="s">
        <v>568</v>
      </c>
      <c r="Q356" t="s">
        <v>569</v>
      </c>
      <c r="R356" t="s">
        <v>581</v>
      </c>
    </row>
    <row r="357" spans="11:19">
      <c r="K357">
        <v>57679</v>
      </c>
      <c r="L357" t="s">
        <v>565</v>
      </c>
      <c r="M357">
        <v>2018</v>
      </c>
      <c r="N357" t="s">
        <v>647</v>
      </c>
      <c r="O357" t="s">
        <v>616</v>
      </c>
      <c r="P357" t="s">
        <v>568</v>
      </c>
      <c r="Q357" t="s">
        <v>569</v>
      </c>
      <c r="R357" t="s">
        <v>570</v>
      </c>
      <c r="S357">
        <v>11754965.9649882</v>
      </c>
    </row>
    <row r="358" spans="11:19">
      <c r="K358">
        <v>57680</v>
      </c>
      <c r="L358" t="s">
        <v>565</v>
      </c>
      <c r="M358">
        <v>2018</v>
      </c>
      <c r="N358" t="s">
        <v>647</v>
      </c>
      <c r="O358" t="s">
        <v>616</v>
      </c>
      <c r="P358" t="s">
        <v>568</v>
      </c>
      <c r="Q358" t="s">
        <v>569</v>
      </c>
      <c r="R358" t="s">
        <v>572</v>
      </c>
    </row>
    <row r="359" spans="11:19">
      <c r="K359">
        <v>57681</v>
      </c>
      <c r="L359" t="s">
        <v>565</v>
      </c>
      <c r="M359">
        <v>2018</v>
      </c>
      <c r="N359" t="s">
        <v>647</v>
      </c>
      <c r="O359" t="s">
        <v>616</v>
      </c>
      <c r="P359" t="s">
        <v>568</v>
      </c>
      <c r="Q359" t="s">
        <v>569</v>
      </c>
      <c r="R359" t="s">
        <v>576</v>
      </c>
    </row>
    <row r="360" spans="11:19">
      <c r="K360">
        <v>57682</v>
      </c>
      <c r="L360" t="s">
        <v>565</v>
      </c>
      <c r="M360">
        <v>2018</v>
      </c>
      <c r="N360" t="s">
        <v>647</v>
      </c>
      <c r="O360" t="s">
        <v>616</v>
      </c>
      <c r="P360" t="s">
        <v>568</v>
      </c>
      <c r="Q360" t="s">
        <v>569</v>
      </c>
      <c r="R360" t="s">
        <v>578</v>
      </c>
    </row>
    <row r="361" spans="11:19">
      <c r="K361">
        <v>57683</v>
      </c>
      <c r="L361" t="s">
        <v>565</v>
      </c>
      <c r="M361">
        <v>2018</v>
      </c>
      <c r="N361" t="s">
        <v>647</v>
      </c>
      <c r="O361" t="s">
        <v>616</v>
      </c>
      <c r="P361" t="s">
        <v>568</v>
      </c>
      <c r="Q361" t="s">
        <v>569</v>
      </c>
      <c r="R361" t="s">
        <v>581</v>
      </c>
    </row>
    <row r="362" spans="11:19">
      <c r="K362">
        <v>57684</v>
      </c>
      <c r="L362" t="s">
        <v>565</v>
      </c>
      <c r="M362">
        <v>2018</v>
      </c>
      <c r="N362" t="s">
        <v>647</v>
      </c>
      <c r="O362" t="s">
        <v>617</v>
      </c>
      <c r="P362" t="s">
        <v>568</v>
      </c>
      <c r="Q362" t="s">
        <v>569</v>
      </c>
      <c r="R362" t="s">
        <v>570</v>
      </c>
      <c r="S362">
        <v>8234762.2597816102</v>
      </c>
    </row>
    <row r="363" spans="11:19">
      <c r="K363">
        <v>57685</v>
      </c>
      <c r="L363" t="s">
        <v>565</v>
      </c>
      <c r="M363">
        <v>2018</v>
      </c>
      <c r="N363" t="s">
        <v>647</v>
      </c>
      <c r="O363" t="s">
        <v>617</v>
      </c>
      <c r="P363" t="s">
        <v>568</v>
      </c>
      <c r="Q363" t="s">
        <v>569</v>
      </c>
      <c r="R363" t="s">
        <v>572</v>
      </c>
    </row>
    <row r="364" spans="11:19">
      <c r="K364">
        <v>57686</v>
      </c>
      <c r="L364" t="s">
        <v>565</v>
      </c>
      <c r="M364">
        <v>2018</v>
      </c>
      <c r="N364" t="s">
        <v>647</v>
      </c>
      <c r="O364" t="s">
        <v>617</v>
      </c>
      <c r="P364" t="s">
        <v>568</v>
      </c>
      <c r="Q364" t="s">
        <v>569</v>
      </c>
      <c r="R364" t="s">
        <v>576</v>
      </c>
    </row>
    <row r="365" spans="11:19">
      <c r="K365">
        <v>57687</v>
      </c>
      <c r="L365" t="s">
        <v>565</v>
      </c>
      <c r="M365">
        <v>2018</v>
      </c>
      <c r="N365" t="s">
        <v>647</v>
      </c>
      <c r="O365" t="s">
        <v>617</v>
      </c>
      <c r="P365" t="s">
        <v>568</v>
      </c>
      <c r="Q365" t="s">
        <v>569</v>
      </c>
      <c r="R365" t="s">
        <v>578</v>
      </c>
    </row>
    <row r="366" spans="11:19">
      <c r="K366">
        <v>57688</v>
      </c>
      <c r="L366" t="s">
        <v>565</v>
      </c>
      <c r="M366">
        <v>2018</v>
      </c>
      <c r="N366" t="s">
        <v>647</v>
      </c>
      <c r="O366" t="s">
        <v>617</v>
      </c>
      <c r="P366" t="s">
        <v>568</v>
      </c>
      <c r="Q366" t="s">
        <v>569</v>
      </c>
      <c r="R366" t="s">
        <v>581</v>
      </c>
    </row>
    <row r="367" spans="11:19">
      <c r="K367">
        <v>57689</v>
      </c>
      <c r="L367" t="s">
        <v>565</v>
      </c>
      <c r="M367">
        <v>2018</v>
      </c>
      <c r="N367" t="s">
        <v>647</v>
      </c>
      <c r="O367" t="s">
        <v>618</v>
      </c>
      <c r="P367" t="s">
        <v>568</v>
      </c>
      <c r="Q367" t="s">
        <v>569</v>
      </c>
      <c r="R367" t="s">
        <v>570</v>
      </c>
      <c r="S367">
        <v>12069269.8956086</v>
      </c>
    </row>
    <row r="368" spans="11:19">
      <c r="K368">
        <v>57690</v>
      </c>
      <c r="L368" t="s">
        <v>565</v>
      </c>
      <c r="M368">
        <v>2018</v>
      </c>
      <c r="N368" t="s">
        <v>647</v>
      </c>
      <c r="O368" t="s">
        <v>618</v>
      </c>
      <c r="P368" t="s">
        <v>568</v>
      </c>
      <c r="Q368" t="s">
        <v>569</v>
      </c>
      <c r="R368" t="s">
        <v>572</v>
      </c>
    </row>
    <row r="369" spans="11:19">
      <c r="K369">
        <v>57691</v>
      </c>
      <c r="L369" t="s">
        <v>565</v>
      </c>
      <c r="M369">
        <v>2018</v>
      </c>
      <c r="N369" t="s">
        <v>647</v>
      </c>
      <c r="O369" t="s">
        <v>618</v>
      </c>
      <c r="P369" t="s">
        <v>568</v>
      </c>
      <c r="Q369" t="s">
        <v>569</v>
      </c>
      <c r="R369" t="s">
        <v>576</v>
      </c>
    </row>
    <row r="370" spans="11:19">
      <c r="K370">
        <v>57692</v>
      </c>
      <c r="L370" t="s">
        <v>565</v>
      </c>
      <c r="M370">
        <v>2018</v>
      </c>
      <c r="N370" t="s">
        <v>647</v>
      </c>
      <c r="O370" t="s">
        <v>618</v>
      </c>
      <c r="P370" t="s">
        <v>568</v>
      </c>
      <c r="Q370" t="s">
        <v>569</v>
      </c>
      <c r="R370" t="s">
        <v>578</v>
      </c>
    </row>
    <row r="371" spans="11:19">
      <c r="K371">
        <v>57693</v>
      </c>
      <c r="L371" t="s">
        <v>565</v>
      </c>
      <c r="M371">
        <v>2018</v>
      </c>
      <c r="N371" t="s">
        <v>647</v>
      </c>
      <c r="O371" t="s">
        <v>618</v>
      </c>
      <c r="P371" t="s">
        <v>568</v>
      </c>
      <c r="Q371" t="s">
        <v>569</v>
      </c>
      <c r="R371" t="s">
        <v>581</v>
      </c>
    </row>
    <row r="372" spans="11:19">
      <c r="K372">
        <v>57694</v>
      </c>
      <c r="L372" t="s">
        <v>565</v>
      </c>
      <c r="M372">
        <v>2018</v>
      </c>
      <c r="N372" t="s">
        <v>647</v>
      </c>
      <c r="O372" t="s">
        <v>619</v>
      </c>
      <c r="P372" t="s">
        <v>568</v>
      </c>
      <c r="Q372" t="s">
        <v>569</v>
      </c>
      <c r="R372" t="s">
        <v>570</v>
      </c>
      <c r="S372">
        <v>7920458.3593646903</v>
      </c>
    </row>
    <row r="373" spans="11:19">
      <c r="K373">
        <v>57695</v>
      </c>
      <c r="L373" t="s">
        <v>565</v>
      </c>
      <c r="M373">
        <v>2018</v>
      </c>
      <c r="N373" t="s">
        <v>647</v>
      </c>
      <c r="O373" t="s">
        <v>619</v>
      </c>
      <c r="P373" t="s">
        <v>568</v>
      </c>
      <c r="Q373" t="s">
        <v>569</v>
      </c>
      <c r="R373" t="s">
        <v>572</v>
      </c>
    </row>
    <row r="374" spans="11:19">
      <c r="K374">
        <v>57696</v>
      </c>
      <c r="L374" t="s">
        <v>565</v>
      </c>
      <c r="M374">
        <v>2018</v>
      </c>
      <c r="N374" t="s">
        <v>647</v>
      </c>
      <c r="O374" t="s">
        <v>619</v>
      </c>
      <c r="P374" t="s">
        <v>568</v>
      </c>
      <c r="Q374" t="s">
        <v>569</v>
      </c>
      <c r="R374" t="s">
        <v>576</v>
      </c>
    </row>
    <row r="375" spans="11:19">
      <c r="K375">
        <v>57697</v>
      </c>
      <c r="L375" t="s">
        <v>565</v>
      </c>
      <c r="M375">
        <v>2018</v>
      </c>
      <c r="N375" t="s">
        <v>647</v>
      </c>
      <c r="O375" t="s">
        <v>619</v>
      </c>
      <c r="P375" t="s">
        <v>568</v>
      </c>
      <c r="Q375" t="s">
        <v>569</v>
      </c>
      <c r="R375" t="s">
        <v>578</v>
      </c>
    </row>
    <row r="376" spans="11:19">
      <c r="K376">
        <v>57698</v>
      </c>
      <c r="L376" t="s">
        <v>565</v>
      </c>
      <c r="M376">
        <v>2018</v>
      </c>
      <c r="N376" t="s">
        <v>647</v>
      </c>
      <c r="O376" t="s">
        <v>619</v>
      </c>
      <c r="P376" t="s">
        <v>568</v>
      </c>
      <c r="Q376" t="s">
        <v>569</v>
      </c>
      <c r="R376" t="s">
        <v>581</v>
      </c>
    </row>
    <row r="377" spans="11:19">
      <c r="K377">
        <v>57699</v>
      </c>
      <c r="L377" t="s">
        <v>565</v>
      </c>
      <c r="M377">
        <v>2018</v>
      </c>
      <c r="N377" t="s">
        <v>647</v>
      </c>
      <c r="O377" t="s">
        <v>620</v>
      </c>
      <c r="P377" t="s">
        <v>568</v>
      </c>
      <c r="Q377" t="s">
        <v>569</v>
      </c>
      <c r="R377" t="s">
        <v>570</v>
      </c>
      <c r="S377">
        <v>7228989.7760324096</v>
      </c>
    </row>
    <row r="378" spans="11:19">
      <c r="K378">
        <v>57700</v>
      </c>
      <c r="L378" t="s">
        <v>565</v>
      </c>
      <c r="M378">
        <v>2018</v>
      </c>
      <c r="N378" t="s">
        <v>647</v>
      </c>
      <c r="O378" t="s">
        <v>620</v>
      </c>
      <c r="P378" t="s">
        <v>568</v>
      </c>
      <c r="Q378" t="s">
        <v>569</v>
      </c>
      <c r="R378" t="s">
        <v>572</v>
      </c>
    </row>
    <row r="379" spans="11:19">
      <c r="K379">
        <v>57701</v>
      </c>
      <c r="L379" t="s">
        <v>565</v>
      </c>
      <c r="M379">
        <v>2018</v>
      </c>
      <c r="N379" t="s">
        <v>647</v>
      </c>
      <c r="O379" t="s">
        <v>620</v>
      </c>
      <c r="P379" t="s">
        <v>568</v>
      </c>
      <c r="Q379" t="s">
        <v>569</v>
      </c>
      <c r="R379" t="s">
        <v>576</v>
      </c>
    </row>
    <row r="380" spans="11:19">
      <c r="K380">
        <v>57702</v>
      </c>
      <c r="L380" t="s">
        <v>565</v>
      </c>
      <c r="M380">
        <v>2018</v>
      </c>
      <c r="N380" t="s">
        <v>647</v>
      </c>
      <c r="O380" t="s">
        <v>620</v>
      </c>
      <c r="P380" t="s">
        <v>568</v>
      </c>
      <c r="Q380" t="s">
        <v>569</v>
      </c>
      <c r="R380" t="s">
        <v>578</v>
      </c>
    </row>
    <row r="381" spans="11:19">
      <c r="K381">
        <v>57703</v>
      </c>
      <c r="L381" t="s">
        <v>565</v>
      </c>
      <c r="M381">
        <v>2018</v>
      </c>
      <c r="N381" t="s">
        <v>647</v>
      </c>
      <c r="O381" t="s">
        <v>620</v>
      </c>
      <c r="P381" t="s">
        <v>568</v>
      </c>
      <c r="Q381" t="s">
        <v>569</v>
      </c>
      <c r="R381" t="s">
        <v>581</v>
      </c>
    </row>
    <row r="382" spans="11:19">
      <c r="K382">
        <v>57704</v>
      </c>
      <c r="L382" t="s">
        <v>565</v>
      </c>
      <c r="M382">
        <v>2018</v>
      </c>
      <c r="N382" t="s">
        <v>647</v>
      </c>
      <c r="O382" t="s">
        <v>621</v>
      </c>
      <c r="P382" t="s">
        <v>568</v>
      </c>
      <c r="Q382" t="s">
        <v>569</v>
      </c>
      <c r="R382" t="s">
        <v>570</v>
      </c>
      <c r="S382">
        <v>13577928.621232901</v>
      </c>
    </row>
    <row r="383" spans="11:19">
      <c r="K383">
        <v>57705</v>
      </c>
      <c r="L383" t="s">
        <v>565</v>
      </c>
      <c r="M383">
        <v>2018</v>
      </c>
      <c r="N383" t="s">
        <v>647</v>
      </c>
      <c r="O383" t="s">
        <v>621</v>
      </c>
      <c r="P383" t="s">
        <v>568</v>
      </c>
      <c r="Q383" t="s">
        <v>569</v>
      </c>
      <c r="R383" t="s">
        <v>572</v>
      </c>
    </row>
    <row r="384" spans="11:19">
      <c r="K384">
        <v>57706</v>
      </c>
      <c r="L384" t="s">
        <v>565</v>
      </c>
      <c r="M384">
        <v>2018</v>
      </c>
      <c r="N384" t="s">
        <v>647</v>
      </c>
      <c r="O384" t="s">
        <v>621</v>
      </c>
      <c r="P384" t="s">
        <v>568</v>
      </c>
      <c r="Q384" t="s">
        <v>569</v>
      </c>
      <c r="R384" t="s">
        <v>576</v>
      </c>
    </row>
    <row r="385" spans="11:19">
      <c r="K385">
        <v>57707</v>
      </c>
      <c r="L385" t="s">
        <v>565</v>
      </c>
      <c r="M385">
        <v>2018</v>
      </c>
      <c r="N385" t="s">
        <v>647</v>
      </c>
      <c r="O385" t="s">
        <v>621</v>
      </c>
      <c r="P385" t="s">
        <v>568</v>
      </c>
      <c r="Q385" t="s">
        <v>569</v>
      </c>
      <c r="R385" t="s">
        <v>578</v>
      </c>
    </row>
    <row r="386" spans="11:19">
      <c r="K386">
        <v>57708</v>
      </c>
      <c r="L386" t="s">
        <v>565</v>
      </c>
      <c r="M386">
        <v>2018</v>
      </c>
      <c r="N386" t="s">
        <v>647</v>
      </c>
      <c r="O386" t="s">
        <v>621</v>
      </c>
      <c r="P386" t="s">
        <v>568</v>
      </c>
      <c r="Q386" t="s">
        <v>569</v>
      </c>
      <c r="R386" t="s">
        <v>581</v>
      </c>
    </row>
    <row r="387" spans="11:19">
      <c r="K387">
        <v>57709</v>
      </c>
      <c r="L387" t="s">
        <v>565</v>
      </c>
      <c r="M387">
        <v>2018</v>
      </c>
      <c r="N387" t="s">
        <v>647</v>
      </c>
      <c r="O387" t="s">
        <v>622</v>
      </c>
      <c r="P387" t="s">
        <v>568</v>
      </c>
      <c r="Q387" t="s">
        <v>569</v>
      </c>
      <c r="R387" t="s">
        <v>570</v>
      </c>
      <c r="S387">
        <v>1445797.96124647</v>
      </c>
    </row>
    <row r="388" spans="11:19">
      <c r="K388">
        <v>57710</v>
      </c>
      <c r="L388" t="s">
        <v>565</v>
      </c>
      <c r="M388">
        <v>2018</v>
      </c>
      <c r="N388" t="s">
        <v>647</v>
      </c>
      <c r="O388" t="s">
        <v>622</v>
      </c>
      <c r="P388" t="s">
        <v>568</v>
      </c>
      <c r="Q388" t="s">
        <v>569</v>
      </c>
      <c r="R388" t="s">
        <v>572</v>
      </c>
    </row>
    <row r="389" spans="11:19">
      <c r="K389">
        <v>57711</v>
      </c>
      <c r="L389" t="s">
        <v>565</v>
      </c>
      <c r="M389">
        <v>2018</v>
      </c>
      <c r="N389" t="s">
        <v>647</v>
      </c>
      <c r="O389" t="s">
        <v>622</v>
      </c>
      <c r="P389" t="s">
        <v>568</v>
      </c>
      <c r="Q389" t="s">
        <v>569</v>
      </c>
      <c r="R389" t="s">
        <v>576</v>
      </c>
    </row>
    <row r="390" spans="11:19">
      <c r="K390">
        <v>57712</v>
      </c>
      <c r="L390" t="s">
        <v>565</v>
      </c>
      <c r="M390">
        <v>2018</v>
      </c>
      <c r="N390" t="s">
        <v>647</v>
      </c>
      <c r="O390" t="s">
        <v>622</v>
      </c>
      <c r="P390" t="s">
        <v>568</v>
      </c>
      <c r="Q390" t="s">
        <v>569</v>
      </c>
      <c r="R390" t="s">
        <v>578</v>
      </c>
    </row>
    <row r="391" spans="11:19">
      <c r="K391">
        <v>57713</v>
      </c>
      <c r="L391" t="s">
        <v>565</v>
      </c>
      <c r="M391">
        <v>2018</v>
      </c>
      <c r="N391" t="s">
        <v>647</v>
      </c>
      <c r="O391" t="s">
        <v>622</v>
      </c>
      <c r="P391" t="s">
        <v>568</v>
      </c>
      <c r="Q391" t="s">
        <v>569</v>
      </c>
      <c r="R391" t="s">
        <v>581</v>
      </c>
    </row>
    <row r="392" spans="11:19">
      <c r="K392">
        <v>57714</v>
      </c>
      <c r="L392" t="s">
        <v>565</v>
      </c>
      <c r="M392">
        <v>2018</v>
      </c>
      <c r="N392" t="s">
        <v>647</v>
      </c>
      <c r="O392" t="s">
        <v>623</v>
      </c>
      <c r="P392" t="s">
        <v>568</v>
      </c>
      <c r="Q392" t="s">
        <v>569</v>
      </c>
      <c r="R392" t="s">
        <v>570</v>
      </c>
      <c r="S392">
        <v>2640152.79249505</v>
      </c>
    </row>
    <row r="393" spans="11:19">
      <c r="K393">
        <v>57715</v>
      </c>
      <c r="L393" t="s">
        <v>565</v>
      </c>
      <c r="M393">
        <v>2018</v>
      </c>
      <c r="N393" t="s">
        <v>647</v>
      </c>
      <c r="O393" t="s">
        <v>623</v>
      </c>
      <c r="P393" t="s">
        <v>568</v>
      </c>
      <c r="Q393" t="s">
        <v>569</v>
      </c>
      <c r="R393" t="s">
        <v>572</v>
      </c>
    </row>
    <row r="394" spans="11:19">
      <c r="K394">
        <v>57716</v>
      </c>
      <c r="L394" t="s">
        <v>565</v>
      </c>
      <c r="M394">
        <v>2018</v>
      </c>
      <c r="N394" t="s">
        <v>647</v>
      </c>
      <c r="O394" t="s">
        <v>623</v>
      </c>
      <c r="P394" t="s">
        <v>568</v>
      </c>
      <c r="Q394" t="s">
        <v>569</v>
      </c>
      <c r="R394" t="s">
        <v>576</v>
      </c>
    </row>
    <row r="395" spans="11:19">
      <c r="K395">
        <v>57717</v>
      </c>
      <c r="L395" t="s">
        <v>565</v>
      </c>
      <c r="M395">
        <v>2018</v>
      </c>
      <c r="N395" t="s">
        <v>647</v>
      </c>
      <c r="O395" t="s">
        <v>623</v>
      </c>
      <c r="P395" t="s">
        <v>568</v>
      </c>
      <c r="Q395" t="s">
        <v>569</v>
      </c>
      <c r="R395" t="s">
        <v>578</v>
      </c>
    </row>
    <row r="396" spans="11:19">
      <c r="K396">
        <v>57718</v>
      </c>
      <c r="L396" t="s">
        <v>565</v>
      </c>
      <c r="M396">
        <v>2018</v>
      </c>
      <c r="N396" t="s">
        <v>647</v>
      </c>
      <c r="O396" t="s">
        <v>623</v>
      </c>
      <c r="P396" t="s">
        <v>568</v>
      </c>
      <c r="Q396" t="s">
        <v>569</v>
      </c>
      <c r="R396" t="s">
        <v>581</v>
      </c>
    </row>
    <row r="397" spans="11:19">
      <c r="K397">
        <v>57719</v>
      </c>
      <c r="L397" t="s">
        <v>565</v>
      </c>
      <c r="M397">
        <v>2018</v>
      </c>
      <c r="N397" t="s">
        <v>647</v>
      </c>
      <c r="O397" t="s">
        <v>624</v>
      </c>
      <c r="P397" t="s">
        <v>568</v>
      </c>
      <c r="Q397" t="s">
        <v>569</v>
      </c>
      <c r="R397" t="s">
        <v>570</v>
      </c>
      <c r="S397">
        <v>3331621.3637463101</v>
      </c>
    </row>
    <row r="398" spans="11:19">
      <c r="K398">
        <v>57720</v>
      </c>
      <c r="L398" t="s">
        <v>565</v>
      </c>
      <c r="M398">
        <v>2018</v>
      </c>
      <c r="N398" t="s">
        <v>647</v>
      </c>
      <c r="O398" t="s">
        <v>624</v>
      </c>
      <c r="P398" t="s">
        <v>568</v>
      </c>
      <c r="Q398" t="s">
        <v>569</v>
      </c>
      <c r="R398" t="s">
        <v>572</v>
      </c>
    </row>
    <row r="399" spans="11:19">
      <c r="K399">
        <v>57721</v>
      </c>
      <c r="L399" t="s">
        <v>565</v>
      </c>
      <c r="M399">
        <v>2018</v>
      </c>
      <c r="N399" t="s">
        <v>647</v>
      </c>
      <c r="O399" t="s">
        <v>624</v>
      </c>
      <c r="P399" t="s">
        <v>568</v>
      </c>
      <c r="Q399" t="s">
        <v>569</v>
      </c>
      <c r="R399" t="s">
        <v>576</v>
      </c>
    </row>
    <row r="400" spans="11:19">
      <c r="K400">
        <v>57722</v>
      </c>
      <c r="L400" t="s">
        <v>565</v>
      </c>
      <c r="M400">
        <v>2018</v>
      </c>
      <c r="N400" t="s">
        <v>647</v>
      </c>
      <c r="O400" t="s">
        <v>624</v>
      </c>
      <c r="P400" t="s">
        <v>568</v>
      </c>
      <c r="Q400" t="s">
        <v>569</v>
      </c>
      <c r="R400" t="s">
        <v>578</v>
      </c>
    </row>
    <row r="401" spans="11:19">
      <c r="K401">
        <v>57723</v>
      </c>
      <c r="L401" t="s">
        <v>565</v>
      </c>
      <c r="M401">
        <v>2018</v>
      </c>
      <c r="N401" t="s">
        <v>647</v>
      </c>
      <c r="O401" t="s">
        <v>624</v>
      </c>
      <c r="P401" t="s">
        <v>568</v>
      </c>
      <c r="Q401" t="s">
        <v>569</v>
      </c>
      <c r="R401" t="s">
        <v>581</v>
      </c>
    </row>
    <row r="402" spans="11:19">
      <c r="K402">
        <v>57724</v>
      </c>
      <c r="L402" t="s">
        <v>565</v>
      </c>
      <c r="M402">
        <v>2018</v>
      </c>
      <c r="N402" t="s">
        <v>647</v>
      </c>
      <c r="O402" t="s">
        <v>625</v>
      </c>
      <c r="P402" t="s">
        <v>568</v>
      </c>
      <c r="Q402" t="s">
        <v>569</v>
      </c>
      <c r="R402" t="s">
        <v>570</v>
      </c>
      <c r="S402">
        <v>2640152.79249509</v>
      </c>
    </row>
    <row r="403" spans="11:19">
      <c r="K403">
        <v>57725</v>
      </c>
      <c r="L403" t="s">
        <v>565</v>
      </c>
      <c r="M403">
        <v>2018</v>
      </c>
      <c r="N403" t="s">
        <v>647</v>
      </c>
      <c r="O403" t="s">
        <v>625</v>
      </c>
      <c r="P403" t="s">
        <v>568</v>
      </c>
      <c r="Q403" t="s">
        <v>569</v>
      </c>
      <c r="R403" t="s">
        <v>572</v>
      </c>
    </row>
    <row r="404" spans="11:19">
      <c r="K404">
        <v>57726</v>
      </c>
      <c r="L404" t="s">
        <v>565</v>
      </c>
      <c r="M404">
        <v>2018</v>
      </c>
      <c r="N404" t="s">
        <v>647</v>
      </c>
      <c r="O404" t="s">
        <v>625</v>
      </c>
      <c r="P404" t="s">
        <v>568</v>
      </c>
      <c r="Q404" t="s">
        <v>569</v>
      </c>
      <c r="R404" t="s">
        <v>576</v>
      </c>
    </row>
    <row r="405" spans="11:19">
      <c r="K405">
        <v>57727</v>
      </c>
      <c r="L405" t="s">
        <v>565</v>
      </c>
      <c r="M405">
        <v>2018</v>
      </c>
      <c r="N405" t="s">
        <v>647</v>
      </c>
      <c r="O405" t="s">
        <v>625</v>
      </c>
      <c r="P405" t="s">
        <v>568</v>
      </c>
      <c r="Q405" t="s">
        <v>569</v>
      </c>
      <c r="R405" t="s">
        <v>578</v>
      </c>
    </row>
    <row r="406" spans="11:19">
      <c r="K406">
        <v>57728</v>
      </c>
      <c r="L406" t="s">
        <v>565</v>
      </c>
      <c r="M406">
        <v>2018</v>
      </c>
      <c r="N406" t="s">
        <v>647</v>
      </c>
      <c r="O406" t="s">
        <v>625</v>
      </c>
      <c r="P406" t="s">
        <v>568</v>
      </c>
      <c r="Q406" t="s">
        <v>569</v>
      </c>
      <c r="R406" t="s">
        <v>581</v>
      </c>
    </row>
    <row r="407" spans="11:19">
      <c r="K407">
        <v>57729</v>
      </c>
      <c r="L407" t="s">
        <v>565</v>
      </c>
      <c r="M407">
        <v>2018</v>
      </c>
      <c r="N407" t="s">
        <v>647</v>
      </c>
      <c r="O407" t="s">
        <v>626</v>
      </c>
      <c r="P407" t="s">
        <v>568</v>
      </c>
      <c r="Q407" t="s">
        <v>569</v>
      </c>
      <c r="R407" t="s">
        <v>570</v>
      </c>
      <c r="S407">
        <v>11377801.300182501</v>
      </c>
    </row>
    <row r="408" spans="11:19">
      <c r="K408">
        <v>57730</v>
      </c>
      <c r="L408" t="s">
        <v>565</v>
      </c>
      <c r="M408">
        <v>2018</v>
      </c>
      <c r="N408" t="s">
        <v>647</v>
      </c>
      <c r="O408" t="s">
        <v>626</v>
      </c>
      <c r="P408" t="s">
        <v>568</v>
      </c>
      <c r="Q408" t="s">
        <v>569</v>
      </c>
      <c r="R408" t="s">
        <v>572</v>
      </c>
    </row>
    <row r="409" spans="11:19">
      <c r="K409">
        <v>57731</v>
      </c>
      <c r="L409" t="s">
        <v>565</v>
      </c>
      <c r="M409">
        <v>2018</v>
      </c>
      <c r="N409" t="s">
        <v>647</v>
      </c>
      <c r="O409" t="s">
        <v>626</v>
      </c>
      <c r="P409" t="s">
        <v>568</v>
      </c>
      <c r="Q409" t="s">
        <v>569</v>
      </c>
      <c r="R409" t="s">
        <v>576</v>
      </c>
    </row>
    <row r="410" spans="11:19">
      <c r="K410">
        <v>57732</v>
      </c>
      <c r="L410" t="s">
        <v>565</v>
      </c>
      <c r="M410">
        <v>2018</v>
      </c>
      <c r="N410" t="s">
        <v>647</v>
      </c>
      <c r="O410" t="s">
        <v>626</v>
      </c>
      <c r="P410" t="s">
        <v>568</v>
      </c>
      <c r="Q410" t="s">
        <v>569</v>
      </c>
      <c r="R410" t="s">
        <v>578</v>
      </c>
    </row>
    <row r="411" spans="11:19">
      <c r="K411">
        <v>57733</v>
      </c>
      <c r="L411" t="s">
        <v>565</v>
      </c>
      <c r="M411">
        <v>2018</v>
      </c>
      <c r="N411" t="s">
        <v>647</v>
      </c>
      <c r="O411" t="s">
        <v>626</v>
      </c>
      <c r="P411" t="s">
        <v>568</v>
      </c>
      <c r="Q411" t="s">
        <v>569</v>
      </c>
      <c r="R411" t="s">
        <v>581</v>
      </c>
    </row>
    <row r="412" spans="11:19">
      <c r="K412">
        <v>57734</v>
      </c>
      <c r="L412" t="s">
        <v>565</v>
      </c>
      <c r="M412">
        <v>2018</v>
      </c>
      <c r="N412" t="s">
        <v>647</v>
      </c>
      <c r="O412" t="s">
        <v>627</v>
      </c>
      <c r="P412" t="s">
        <v>568</v>
      </c>
      <c r="Q412" t="s">
        <v>569</v>
      </c>
      <c r="R412" t="s">
        <v>570</v>
      </c>
      <c r="S412">
        <v>8423344.6133203395</v>
      </c>
    </row>
    <row r="413" spans="11:19">
      <c r="K413">
        <v>57735</v>
      </c>
      <c r="L413" t="s">
        <v>565</v>
      </c>
      <c r="M413">
        <v>2018</v>
      </c>
      <c r="N413" t="s">
        <v>647</v>
      </c>
      <c r="O413" t="s">
        <v>627</v>
      </c>
      <c r="P413" t="s">
        <v>568</v>
      </c>
      <c r="Q413" t="s">
        <v>569</v>
      </c>
      <c r="R413" t="s">
        <v>572</v>
      </c>
    </row>
    <row r="414" spans="11:19">
      <c r="K414">
        <v>57736</v>
      </c>
      <c r="L414" t="s">
        <v>565</v>
      </c>
      <c r="M414">
        <v>2018</v>
      </c>
      <c r="N414" t="s">
        <v>647</v>
      </c>
      <c r="O414" t="s">
        <v>627</v>
      </c>
      <c r="P414" t="s">
        <v>568</v>
      </c>
      <c r="Q414" t="s">
        <v>569</v>
      </c>
      <c r="R414" t="s">
        <v>576</v>
      </c>
    </row>
    <row r="415" spans="11:19">
      <c r="K415">
        <v>57737</v>
      </c>
      <c r="L415" t="s">
        <v>565</v>
      </c>
      <c r="M415">
        <v>2018</v>
      </c>
      <c r="N415" t="s">
        <v>647</v>
      </c>
      <c r="O415" t="s">
        <v>627</v>
      </c>
      <c r="P415" t="s">
        <v>568</v>
      </c>
      <c r="Q415" t="s">
        <v>569</v>
      </c>
      <c r="R415" t="s">
        <v>578</v>
      </c>
    </row>
    <row r="416" spans="11:19">
      <c r="K416">
        <v>57738</v>
      </c>
      <c r="L416" t="s">
        <v>565</v>
      </c>
      <c r="M416">
        <v>2018</v>
      </c>
      <c r="N416" t="s">
        <v>647</v>
      </c>
      <c r="O416" t="s">
        <v>627</v>
      </c>
      <c r="P416" t="s">
        <v>568</v>
      </c>
      <c r="Q416" t="s">
        <v>569</v>
      </c>
      <c r="R416" t="s">
        <v>581</v>
      </c>
    </row>
    <row r="417" spans="11:19">
      <c r="K417">
        <v>57739</v>
      </c>
      <c r="L417" t="s">
        <v>565</v>
      </c>
      <c r="M417">
        <v>2018</v>
      </c>
      <c r="N417" t="s">
        <v>647</v>
      </c>
      <c r="O417" t="s">
        <v>628</v>
      </c>
      <c r="P417" t="s">
        <v>568</v>
      </c>
      <c r="Q417" t="s">
        <v>569</v>
      </c>
      <c r="R417" t="s">
        <v>570</v>
      </c>
      <c r="S417">
        <v>27030135.671422798</v>
      </c>
    </row>
    <row r="418" spans="11:19">
      <c r="K418">
        <v>57740</v>
      </c>
      <c r="L418" t="s">
        <v>565</v>
      </c>
      <c r="M418">
        <v>2018</v>
      </c>
      <c r="N418" t="s">
        <v>647</v>
      </c>
      <c r="O418" t="s">
        <v>628</v>
      </c>
      <c r="P418" t="s">
        <v>568</v>
      </c>
      <c r="Q418" t="s">
        <v>569</v>
      </c>
      <c r="R418" t="s">
        <v>572</v>
      </c>
    </row>
    <row r="419" spans="11:19">
      <c r="K419">
        <v>57741</v>
      </c>
      <c r="L419" t="s">
        <v>565</v>
      </c>
      <c r="M419">
        <v>2018</v>
      </c>
      <c r="N419" t="s">
        <v>647</v>
      </c>
      <c r="O419" t="s">
        <v>628</v>
      </c>
      <c r="P419" t="s">
        <v>568</v>
      </c>
      <c r="Q419" t="s">
        <v>569</v>
      </c>
      <c r="R419" t="s">
        <v>576</v>
      </c>
    </row>
    <row r="420" spans="11:19">
      <c r="K420">
        <v>57742</v>
      </c>
      <c r="L420" t="s">
        <v>565</v>
      </c>
      <c r="M420">
        <v>2018</v>
      </c>
      <c r="N420" t="s">
        <v>647</v>
      </c>
      <c r="O420" t="s">
        <v>628</v>
      </c>
      <c r="P420" t="s">
        <v>568</v>
      </c>
      <c r="Q420" t="s">
        <v>569</v>
      </c>
      <c r="R420" t="s">
        <v>578</v>
      </c>
    </row>
    <row r="421" spans="11:19">
      <c r="K421">
        <v>57743</v>
      </c>
      <c r="L421" t="s">
        <v>565</v>
      </c>
      <c r="M421">
        <v>2018</v>
      </c>
      <c r="N421" t="s">
        <v>647</v>
      </c>
      <c r="O421" t="s">
        <v>628</v>
      </c>
      <c r="P421" t="s">
        <v>568</v>
      </c>
      <c r="Q421" t="s">
        <v>569</v>
      </c>
      <c r="R421" t="s">
        <v>581</v>
      </c>
    </row>
    <row r="422" spans="11:19">
      <c r="K422">
        <v>57744</v>
      </c>
      <c r="L422" t="s">
        <v>565</v>
      </c>
      <c r="M422">
        <v>2018</v>
      </c>
      <c r="N422" t="s">
        <v>647</v>
      </c>
      <c r="O422" t="s">
        <v>629</v>
      </c>
      <c r="P422" t="s">
        <v>568</v>
      </c>
      <c r="Q422" t="s">
        <v>569</v>
      </c>
      <c r="R422" t="s">
        <v>570</v>
      </c>
      <c r="S422">
        <v>17223853.921636499</v>
      </c>
    </row>
    <row r="423" spans="11:19">
      <c r="K423">
        <v>57745</v>
      </c>
      <c r="L423" t="s">
        <v>565</v>
      </c>
      <c r="M423">
        <v>2018</v>
      </c>
      <c r="N423" t="s">
        <v>647</v>
      </c>
      <c r="O423" t="s">
        <v>629</v>
      </c>
      <c r="P423" t="s">
        <v>568</v>
      </c>
      <c r="Q423" t="s">
        <v>569</v>
      </c>
      <c r="R423" t="s">
        <v>572</v>
      </c>
    </row>
    <row r="424" spans="11:19">
      <c r="K424">
        <v>57746</v>
      </c>
      <c r="L424" t="s">
        <v>565</v>
      </c>
      <c r="M424">
        <v>2018</v>
      </c>
      <c r="N424" t="s">
        <v>647</v>
      </c>
      <c r="O424" t="s">
        <v>629</v>
      </c>
      <c r="P424" t="s">
        <v>568</v>
      </c>
      <c r="Q424" t="s">
        <v>569</v>
      </c>
      <c r="R424" t="s">
        <v>576</v>
      </c>
    </row>
    <row r="425" spans="11:19">
      <c r="K425">
        <v>57747</v>
      </c>
      <c r="L425" t="s">
        <v>565</v>
      </c>
      <c r="M425">
        <v>2018</v>
      </c>
      <c r="N425" t="s">
        <v>647</v>
      </c>
      <c r="O425" t="s">
        <v>629</v>
      </c>
      <c r="P425" t="s">
        <v>568</v>
      </c>
      <c r="Q425" t="s">
        <v>569</v>
      </c>
      <c r="R425" t="s">
        <v>578</v>
      </c>
    </row>
    <row r="426" spans="11:19">
      <c r="K426">
        <v>57748</v>
      </c>
      <c r="L426" t="s">
        <v>565</v>
      </c>
      <c r="M426">
        <v>2018</v>
      </c>
      <c r="N426" t="s">
        <v>647</v>
      </c>
      <c r="O426" t="s">
        <v>629</v>
      </c>
      <c r="P426" t="s">
        <v>568</v>
      </c>
      <c r="Q426" t="s">
        <v>569</v>
      </c>
      <c r="R426" t="s">
        <v>581</v>
      </c>
    </row>
    <row r="427" spans="11:19">
      <c r="K427">
        <v>57749</v>
      </c>
      <c r="L427" t="s">
        <v>565</v>
      </c>
      <c r="M427">
        <v>2018</v>
      </c>
      <c r="N427" t="s">
        <v>647</v>
      </c>
      <c r="O427" t="s">
        <v>630</v>
      </c>
      <c r="P427" t="s">
        <v>568</v>
      </c>
      <c r="Q427" t="s">
        <v>569</v>
      </c>
      <c r="R427" t="s">
        <v>570</v>
      </c>
      <c r="S427">
        <v>3708786.0406241398</v>
      </c>
    </row>
    <row r="428" spans="11:19">
      <c r="K428">
        <v>57750</v>
      </c>
      <c r="L428" t="s">
        <v>565</v>
      </c>
      <c r="M428">
        <v>2018</v>
      </c>
      <c r="N428" t="s">
        <v>647</v>
      </c>
      <c r="O428" t="s">
        <v>630</v>
      </c>
      <c r="P428" t="s">
        <v>568</v>
      </c>
      <c r="Q428" t="s">
        <v>569</v>
      </c>
      <c r="R428" t="s">
        <v>572</v>
      </c>
    </row>
    <row r="429" spans="11:19">
      <c r="K429">
        <v>57751</v>
      </c>
      <c r="L429" t="s">
        <v>565</v>
      </c>
      <c r="M429">
        <v>2018</v>
      </c>
      <c r="N429" t="s">
        <v>647</v>
      </c>
      <c r="O429" t="s">
        <v>630</v>
      </c>
      <c r="P429" t="s">
        <v>568</v>
      </c>
      <c r="Q429" t="s">
        <v>569</v>
      </c>
      <c r="R429" t="s">
        <v>576</v>
      </c>
    </row>
    <row r="430" spans="11:19">
      <c r="K430">
        <v>57752</v>
      </c>
      <c r="L430" t="s">
        <v>565</v>
      </c>
      <c r="M430">
        <v>2018</v>
      </c>
      <c r="N430" t="s">
        <v>647</v>
      </c>
      <c r="O430" t="s">
        <v>630</v>
      </c>
      <c r="P430" t="s">
        <v>568</v>
      </c>
      <c r="Q430" t="s">
        <v>569</v>
      </c>
      <c r="R430" t="s">
        <v>578</v>
      </c>
    </row>
    <row r="431" spans="11:19">
      <c r="K431">
        <v>57753</v>
      </c>
      <c r="L431" t="s">
        <v>565</v>
      </c>
      <c r="M431">
        <v>2018</v>
      </c>
      <c r="N431" t="s">
        <v>647</v>
      </c>
      <c r="O431" t="s">
        <v>630</v>
      </c>
      <c r="P431" t="s">
        <v>568</v>
      </c>
      <c r="Q431" t="s">
        <v>569</v>
      </c>
      <c r="R431" t="s">
        <v>581</v>
      </c>
    </row>
    <row r="432" spans="11:19">
      <c r="K432">
        <v>57754</v>
      </c>
      <c r="L432" t="s">
        <v>565</v>
      </c>
      <c r="M432">
        <v>2018</v>
      </c>
      <c r="N432" t="s">
        <v>647</v>
      </c>
      <c r="O432" t="s">
        <v>631</v>
      </c>
      <c r="P432" t="s">
        <v>568</v>
      </c>
      <c r="Q432" t="s">
        <v>569</v>
      </c>
      <c r="R432" t="s">
        <v>570</v>
      </c>
      <c r="S432">
        <v>16532385.326223699</v>
      </c>
    </row>
    <row r="433" spans="11:19">
      <c r="K433">
        <v>57755</v>
      </c>
      <c r="L433" t="s">
        <v>565</v>
      </c>
      <c r="M433">
        <v>2018</v>
      </c>
      <c r="N433" t="s">
        <v>647</v>
      </c>
      <c r="O433" t="s">
        <v>631</v>
      </c>
      <c r="P433" t="s">
        <v>568</v>
      </c>
      <c r="Q433" t="s">
        <v>569</v>
      </c>
      <c r="R433" t="s">
        <v>572</v>
      </c>
    </row>
    <row r="434" spans="11:19">
      <c r="K434">
        <v>57756</v>
      </c>
      <c r="L434" t="s">
        <v>565</v>
      </c>
      <c r="M434">
        <v>2018</v>
      </c>
      <c r="N434" t="s">
        <v>647</v>
      </c>
      <c r="O434" t="s">
        <v>631</v>
      </c>
      <c r="P434" t="s">
        <v>568</v>
      </c>
      <c r="Q434" t="s">
        <v>569</v>
      </c>
      <c r="R434" t="s">
        <v>576</v>
      </c>
    </row>
    <row r="435" spans="11:19">
      <c r="K435">
        <v>57757</v>
      </c>
      <c r="L435" t="s">
        <v>565</v>
      </c>
      <c r="M435">
        <v>2018</v>
      </c>
      <c r="N435" t="s">
        <v>647</v>
      </c>
      <c r="O435" t="s">
        <v>631</v>
      </c>
      <c r="P435" t="s">
        <v>568</v>
      </c>
      <c r="Q435" t="s">
        <v>569</v>
      </c>
      <c r="R435" t="s">
        <v>578</v>
      </c>
    </row>
    <row r="436" spans="11:19">
      <c r="K436">
        <v>57758</v>
      </c>
      <c r="L436" t="s">
        <v>565</v>
      </c>
      <c r="M436">
        <v>2018</v>
      </c>
      <c r="N436" t="s">
        <v>647</v>
      </c>
      <c r="O436" t="s">
        <v>631</v>
      </c>
      <c r="P436" t="s">
        <v>568</v>
      </c>
      <c r="Q436" t="s">
        <v>569</v>
      </c>
      <c r="R436" t="s">
        <v>581</v>
      </c>
    </row>
    <row r="437" spans="11:19">
      <c r="K437">
        <v>57759</v>
      </c>
      <c r="L437" t="s">
        <v>565</v>
      </c>
      <c r="M437">
        <v>2018</v>
      </c>
      <c r="N437" t="s">
        <v>647</v>
      </c>
      <c r="O437" t="s">
        <v>632</v>
      </c>
      <c r="P437" t="s">
        <v>568</v>
      </c>
      <c r="Q437" t="s">
        <v>569</v>
      </c>
      <c r="R437" t="s">
        <v>570</v>
      </c>
      <c r="S437">
        <v>17349575.480595801</v>
      </c>
    </row>
    <row r="438" spans="11:19">
      <c r="K438">
        <v>57760</v>
      </c>
      <c r="L438" t="s">
        <v>565</v>
      </c>
      <c r="M438">
        <v>2018</v>
      </c>
      <c r="N438" t="s">
        <v>647</v>
      </c>
      <c r="O438" t="s">
        <v>632</v>
      </c>
      <c r="P438" t="s">
        <v>568</v>
      </c>
      <c r="Q438" t="s">
        <v>569</v>
      </c>
      <c r="R438" t="s">
        <v>572</v>
      </c>
    </row>
    <row r="439" spans="11:19">
      <c r="K439">
        <v>57761</v>
      </c>
      <c r="L439" t="s">
        <v>565</v>
      </c>
      <c r="M439">
        <v>2018</v>
      </c>
      <c r="N439" t="s">
        <v>647</v>
      </c>
      <c r="O439" t="s">
        <v>632</v>
      </c>
      <c r="P439" t="s">
        <v>568</v>
      </c>
      <c r="Q439" t="s">
        <v>569</v>
      </c>
      <c r="R439" t="s">
        <v>576</v>
      </c>
    </row>
    <row r="440" spans="11:19">
      <c r="K440">
        <v>57762</v>
      </c>
      <c r="L440" t="s">
        <v>565</v>
      </c>
      <c r="M440">
        <v>2018</v>
      </c>
      <c r="N440" t="s">
        <v>647</v>
      </c>
      <c r="O440" t="s">
        <v>632</v>
      </c>
      <c r="P440" t="s">
        <v>568</v>
      </c>
      <c r="Q440" t="s">
        <v>569</v>
      </c>
      <c r="R440" t="s">
        <v>578</v>
      </c>
    </row>
    <row r="441" spans="11:19">
      <c r="K441">
        <v>57763</v>
      </c>
      <c r="L441" t="s">
        <v>565</v>
      </c>
      <c r="M441">
        <v>2018</v>
      </c>
      <c r="N441" t="s">
        <v>647</v>
      </c>
      <c r="O441" t="s">
        <v>632</v>
      </c>
      <c r="P441" t="s">
        <v>568</v>
      </c>
      <c r="Q441" t="s">
        <v>569</v>
      </c>
      <c r="R441" t="s">
        <v>581</v>
      </c>
    </row>
    <row r="442" spans="11:19">
      <c r="K442">
        <v>57764</v>
      </c>
      <c r="L442" t="s">
        <v>565</v>
      </c>
      <c r="M442">
        <v>2018</v>
      </c>
      <c r="N442" t="s">
        <v>647</v>
      </c>
      <c r="O442" t="s">
        <v>633</v>
      </c>
      <c r="P442" t="s">
        <v>568</v>
      </c>
      <c r="Q442" t="s">
        <v>569</v>
      </c>
      <c r="R442" t="s">
        <v>570</v>
      </c>
      <c r="S442">
        <v>14080814.869146699</v>
      </c>
    </row>
    <row r="443" spans="11:19">
      <c r="K443">
        <v>57765</v>
      </c>
      <c r="L443" t="s">
        <v>565</v>
      </c>
      <c r="M443">
        <v>2018</v>
      </c>
      <c r="N443" t="s">
        <v>647</v>
      </c>
      <c r="O443" t="s">
        <v>633</v>
      </c>
      <c r="P443" t="s">
        <v>568</v>
      </c>
      <c r="Q443" t="s">
        <v>569</v>
      </c>
      <c r="R443" t="s">
        <v>572</v>
      </c>
    </row>
    <row r="444" spans="11:19">
      <c r="K444">
        <v>57766</v>
      </c>
      <c r="L444" t="s">
        <v>565</v>
      </c>
      <c r="M444">
        <v>2018</v>
      </c>
      <c r="N444" t="s">
        <v>647</v>
      </c>
      <c r="O444" t="s">
        <v>633</v>
      </c>
      <c r="P444" t="s">
        <v>568</v>
      </c>
      <c r="Q444" t="s">
        <v>569</v>
      </c>
      <c r="R444" t="s">
        <v>576</v>
      </c>
    </row>
    <row r="445" spans="11:19">
      <c r="K445">
        <v>57767</v>
      </c>
      <c r="L445" t="s">
        <v>565</v>
      </c>
      <c r="M445">
        <v>2018</v>
      </c>
      <c r="N445" t="s">
        <v>647</v>
      </c>
      <c r="O445" t="s">
        <v>633</v>
      </c>
      <c r="P445" t="s">
        <v>568</v>
      </c>
      <c r="Q445" t="s">
        <v>569</v>
      </c>
      <c r="R445" t="s">
        <v>578</v>
      </c>
    </row>
    <row r="446" spans="11:19">
      <c r="K446">
        <v>57768</v>
      </c>
      <c r="L446" t="s">
        <v>565</v>
      </c>
      <c r="M446">
        <v>2018</v>
      </c>
      <c r="N446" t="s">
        <v>647</v>
      </c>
      <c r="O446" t="s">
        <v>633</v>
      </c>
      <c r="P446" t="s">
        <v>568</v>
      </c>
      <c r="Q446" t="s">
        <v>569</v>
      </c>
      <c r="R446" t="s">
        <v>581</v>
      </c>
    </row>
    <row r="447" spans="11:19">
      <c r="K447">
        <v>57769</v>
      </c>
      <c r="L447" t="s">
        <v>565</v>
      </c>
      <c r="M447">
        <v>2018</v>
      </c>
      <c r="N447" t="s">
        <v>647</v>
      </c>
      <c r="O447" t="s">
        <v>634</v>
      </c>
      <c r="P447" t="s">
        <v>568</v>
      </c>
      <c r="Q447" t="s">
        <v>569</v>
      </c>
      <c r="R447" t="s">
        <v>570</v>
      </c>
      <c r="S447">
        <v>22692741.787682399</v>
      </c>
    </row>
    <row r="448" spans="11:19">
      <c r="K448">
        <v>57770</v>
      </c>
      <c r="L448" t="s">
        <v>565</v>
      </c>
      <c r="M448">
        <v>2018</v>
      </c>
      <c r="N448" t="s">
        <v>647</v>
      </c>
      <c r="O448" t="s">
        <v>634</v>
      </c>
      <c r="P448" t="s">
        <v>568</v>
      </c>
      <c r="Q448" t="s">
        <v>569</v>
      </c>
      <c r="R448" t="s">
        <v>572</v>
      </c>
    </row>
    <row r="449" spans="11:19">
      <c r="K449">
        <v>57771</v>
      </c>
      <c r="L449" t="s">
        <v>565</v>
      </c>
      <c r="M449">
        <v>2018</v>
      </c>
      <c r="N449" t="s">
        <v>647</v>
      </c>
      <c r="O449" t="s">
        <v>634</v>
      </c>
      <c r="P449" t="s">
        <v>568</v>
      </c>
      <c r="Q449" t="s">
        <v>569</v>
      </c>
      <c r="R449" t="s">
        <v>576</v>
      </c>
    </row>
    <row r="450" spans="11:19">
      <c r="K450">
        <v>57772</v>
      </c>
      <c r="L450" t="s">
        <v>565</v>
      </c>
      <c r="M450">
        <v>2018</v>
      </c>
      <c r="N450" t="s">
        <v>647</v>
      </c>
      <c r="O450" t="s">
        <v>634</v>
      </c>
      <c r="P450" t="s">
        <v>568</v>
      </c>
      <c r="Q450" t="s">
        <v>569</v>
      </c>
      <c r="R450" t="s">
        <v>578</v>
      </c>
    </row>
    <row r="451" spans="11:19">
      <c r="K451">
        <v>57773</v>
      </c>
      <c r="L451" t="s">
        <v>565</v>
      </c>
      <c r="M451">
        <v>2018</v>
      </c>
      <c r="N451" t="s">
        <v>647</v>
      </c>
      <c r="O451" t="s">
        <v>634</v>
      </c>
      <c r="P451" t="s">
        <v>568</v>
      </c>
      <c r="Q451" t="s">
        <v>569</v>
      </c>
      <c r="R451" t="s">
        <v>581</v>
      </c>
    </row>
    <row r="452" spans="11:19">
      <c r="K452">
        <v>57774</v>
      </c>
      <c r="L452" t="s">
        <v>565</v>
      </c>
      <c r="M452">
        <v>2018</v>
      </c>
      <c r="N452" t="s">
        <v>647</v>
      </c>
      <c r="O452" t="s">
        <v>635</v>
      </c>
      <c r="P452" t="s">
        <v>568</v>
      </c>
      <c r="Q452" t="s">
        <v>569</v>
      </c>
      <c r="R452" t="s">
        <v>570</v>
      </c>
      <c r="S452">
        <v>2137266.5385395801</v>
      </c>
    </row>
    <row r="453" spans="11:19">
      <c r="K453">
        <v>57775</v>
      </c>
      <c r="L453" t="s">
        <v>565</v>
      </c>
      <c r="M453">
        <v>2018</v>
      </c>
      <c r="N453" t="s">
        <v>647</v>
      </c>
      <c r="O453" t="s">
        <v>635</v>
      </c>
      <c r="P453" t="s">
        <v>568</v>
      </c>
      <c r="Q453" t="s">
        <v>569</v>
      </c>
      <c r="R453" t="s">
        <v>572</v>
      </c>
    </row>
    <row r="454" spans="11:19">
      <c r="K454">
        <v>57776</v>
      </c>
      <c r="L454" t="s">
        <v>565</v>
      </c>
      <c r="M454">
        <v>2018</v>
      </c>
      <c r="N454" t="s">
        <v>647</v>
      </c>
      <c r="O454" t="s">
        <v>635</v>
      </c>
      <c r="P454" t="s">
        <v>568</v>
      </c>
      <c r="Q454" t="s">
        <v>569</v>
      </c>
      <c r="R454" t="s">
        <v>576</v>
      </c>
    </row>
    <row r="455" spans="11:19">
      <c r="K455">
        <v>57777</v>
      </c>
      <c r="L455" t="s">
        <v>565</v>
      </c>
      <c r="M455">
        <v>2018</v>
      </c>
      <c r="N455" t="s">
        <v>647</v>
      </c>
      <c r="O455" t="s">
        <v>635</v>
      </c>
      <c r="P455" t="s">
        <v>568</v>
      </c>
      <c r="Q455" t="s">
        <v>569</v>
      </c>
      <c r="R455" t="s">
        <v>578</v>
      </c>
    </row>
    <row r="456" spans="11:19">
      <c r="K456">
        <v>57778</v>
      </c>
      <c r="L456" t="s">
        <v>565</v>
      </c>
      <c r="M456">
        <v>2018</v>
      </c>
      <c r="N456" t="s">
        <v>647</v>
      </c>
      <c r="O456" t="s">
        <v>635</v>
      </c>
      <c r="P456" t="s">
        <v>568</v>
      </c>
      <c r="Q456" t="s">
        <v>569</v>
      </c>
      <c r="R456" t="s">
        <v>581</v>
      </c>
    </row>
    <row r="457" spans="11:19">
      <c r="K457">
        <v>57779</v>
      </c>
      <c r="L457" t="s">
        <v>565</v>
      </c>
      <c r="M457">
        <v>2018</v>
      </c>
      <c r="N457" t="s">
        <v>647</v>
      </c>
      <c r="O457" t="s">
        <v>636</v>
      </c>
      <c r="P457" t="s">
        <v>568</v>
      </c>
      <c r="Q457" t="s">
        <v>569</v>
      </c>
      <c r="R457" t="s">
        <v>570</v>
      </c>
      <c r="S457">
        <v>7228989.8062324896</v>
      </c>
    </row>
    <row r="458" spans="11:19">
      <c r="K458">
        <v>57780</v>
      </c>
      <c r="L458" t="s">
        <v>565</v>
      </c>
      <c r="M458">
        <v>2018</v>
      </c>
      <c r="N458" t="s">
        <v>647</v>
      </c>
      <c r="O458" t="s">
        <v>636</v>
      </c>
      <c r="P458" t="s">
        <v>568</v>
      </c>
      <c r="Q458" t="s">
        <v>569</v>
      </c>
      <c r="R458" t="s">
        <v>572</v>
      </c>
    </row>
    <row r="459" spans="11:19">
      <c r="K459">
        <v>57781</v>
      </c>
      <c r="L459" t="s">
        <v>565</v>
      </c>
      <c r="M459">
        <v>2018</v>
      </c>
      <c r="N459" t="s">
        <v>647</v>
      </c>
      <c r="O459" t="s">
        <v>636</v>
      </c>
      <c r="P459" t="s">
        <v>568</v>
      </c>
      <c r="Q459" t="s">
        <v>569</v>
      </c>
      <c r="R459" t="s">
        <v>576</v>
      </c>
    </row>
    <row r="460" spans="11:19">
      <c r="K460">
        <v>57782</v>
      </c>
      <c r="L460" t="s">
        <v>565</v>
      </c>
      <c r="M460">
        <v>2018</v>
      </c>
      <c r="N460" t="s">
        <v>647</v>
      </c>
      <c r="O460" t="s">
        <v>636</v>
      </c>
      <c r="P460" t="s">
        <v>568</v>
      </c>
      <c r="Q460" t="s">
        <v>569</v>
      </c>
      <c r="R460" t="s">
        <v>578</v>
      </c>
    </row>
    <row r="461" spans="11:19">
      <c r="K461">
        <v>57783</v>
      </c>
      <c r="L461" t="s">
        <v>565</v>
      </c>
      <c r="M461">
        <v>2018</v>
      </c>
      <c r="N461" t="s">
        <v>647</v>
      </c>
      <c r="O461" t="s">
        <v>636</v>
      </c>
      <c r="P461" t="s">
        <v>568</v>
      </c>
      <c r="Q461" t="s">
        <v>569</v>
      </c>
      <c r="R461" t="s">
        <v>581</v>
      </c>
    </row>
    <row r="462" spans="11:19">
      <c r="K462">
        <v>57784</v>
      </c>
      <c r="L462" t="s">
        <v>565</v>
      </c>
      <c r="M462">
        <v>2018</v>
      </c>
      <c r="N462" t="s">
        <v>647</v>
      </c>
      <c r="O462" t="s">
        <v>637</v>
      </c>
      <c r="P462" t="s">
        <v>568</v>
      </c>
      <c r="Q462" t="s">
        <v>569</v>
      </c>
      <c r="R462" t="s">
        <v>570</v>
      </c>
      <c r="S462">
        <v>1571519.5322856</v>
      </c>
    </row>
    <row r="463" spans="11:19">
      <c r="K463">
        <v>57785</v>
      </c>
      <c r="L463" t="s">
        <v>565</v>
      </c>
      <c r="M463">
        <v>2018</v>
      </c>
      <c r="N463" t="s">
        <v>647</v>
      </c>
      <c r="O463" t="s">
        <v>637</v>
      </c>
      <c r="P463" t="s">
        <v>568</v>
      </c>
      <c r="Q463" t="s">
        <v>569</v>
      </c>
      <c r="R463" t="s">
        <v>572</v>
      </c>
    </row>
    <row r="464" spans="11:19">
      <c r="K464">
        <v>57786</v>
      </c>
      <c r="L464" t="s">
        <v>565</v>
      </c>
      <c r="M464">
        <v>2018</v>
      </c>
      <c r="N464" t="s">
        <v>647</v>
      </c>
      <c r="O464" t="s">
        <v>637</v>
      </c>
      <c r="P464" t="s">
        <v>568</v>
      </c>
      <c r="Q464" t="s">
        <v>569</v>
      </c>
      <c r="R464" t="s">
        <v>576</v>
      </c>
    </row>
    <row r="465" spans="11:19">
      <c r="K465">
        <v>57787</v>
      </c>
      <c r="L465" t="s">
        <v>565</v>
      </c>
      <c r="M465">
        <v>2018</v>
      </c>
      <c r="N465" t="s">
        <v>647</v>
      </c>
      <c r="O465" t="s">
        <v>637</v>
      </c>
      <c r="P465" t="s">
        <v>568</v>
      </c>
      <c r="Q465" t="s">
        <v>569</v>
      </c>
      <c r="R465" t="s">
        <v>578</v>
      </c>
    </row>
    <row r="466" spans="11:19">
      <c r="K466">
        <v>57788</v>
      </c>
      <c r="L466" t="s">
        <v>565</v>
      </c>
      <c r="M466">
        <v>2018</v>
      </c>
      <c r="N466" t="s">
        <v>647</v>
      </c>
      <c r="O466" t="s">
        <v>637</v>
      </c>
      <c r="P466" t="s">
        <v>568</v>
      </c>
      <c r="Q466" t="s">
        <v>569</v>
      </c>
      <c r="R466" t="s">
        <v>581</v>
      </c>
    </row>
    <row r="467" spans="11:19">
      <c r="K467">
        <v>57789</v>
      </c>
      <c r="L467" t="s">
        <v>565</v>
      </c>
      <c r="M467">
        <v>2018</v>
      </c>
      <c r="N467" t="s">
        <v>647</v>
      </c>
      <c r="O467" t="s">
        <v>638</v>
      </c>
      <c r="P467" t="s">
        <v>568</v>
      </c>
      <c r="Q467" t="s">
        <v>569</v>
      </c>
      <c r="R467" t="s">
        <v>570</v>
      </c>
      <c r="S467">
        <v>6726103.5220758403</v>
      </c>
    </row>
    <row r="468" spans="11:19">
      <c r="K468">
        <v>57790</v>
      </c>
      <c r="L468" t="s">
        <v>565</v>
      </c>
      <c r="M468">
        <v>2018</v>
      </c>
      <c r="N468" t="s">
        <v>647</v>
      </c>
      <c r="O468" t="s">
        <v>638</v>
      </c>
      <c r="P468" t="s">
        <v>568</v>
      </c>
      <c r="Q468" t="s">
        <v>569</v>
      </c>
      <c r="R468" t="s">
        <v>572</v>
      </c>
    </row>
    <row r="469" spans="11:19">
      <c r="K469">
        <v>57791</v>
      </c>
      <c r="L469" t="s">
        <v>565</v>
      </c>
      <c r="M469">
        <v>2018</v>
      </c>
      <c r="N469" t="s">
        <v>647</v>
      </c>
      <c r="O469" t="s">
        <v>638</v>
      </c>
      <c r="P469" t="s">
        <v>568</v>
      </c>
      <c r="Q469" t="s">
        <v>569</v>
      </c>
      <c r="R469" t="s">
        <v>576</v>
      </c>
    </row>
    <row r="470" spans="11:19">
      <c r="K470">
        <v>57792</v>
      </c>
      <c r="L470" t="s">
        <v>565</v>
      </c>
      <c r="M470">
        <v>2018</v>
      </c>
      <c r="N470" t="s">
        <v>647</v>
      </c>
      <c r="O470" t="s">
        <v>638</v>
      </c>
      <c r="P470" t="s">
        <v>568</v>
      </c>
      <c r="Q470" t="s">
        <v>569</v>
      </c>
      <c r="R470" t="s">
        <v>578</v>
      </c>
    </row>
    <row r="471" spans="11:19">
      <c r="K471">
        <v>57793</v>
      </c>
      <c r="L471" t="s">
        <v>565</v>
      </c>
      <c r="M471">
        <v>2018</v>
      </c>
      <c r="N471" t="s">
        <v>647</v>
      </c>
      <c r="O471" t="s">
        <v>638</v>
      </c>
      <c r="P471" t="s">
        <v>568</v>
      </c>
      <c r="Q471" t="s">
        <v>569</v>
      </c>
      <c r="R471" t="s">
        <v>581</v>
      </c>
    </row>
    <row r="472" spans="11:19">
      <c r="K472">
        <v>57794</v>
      </c>
      <c r="L472" t="s">
        <v>565</v>
      </c>
      <c r="M472">
        <v>2018</v>
      </c>
      <c r="N472" t="s">
        <v>647</v>
      </c>
      <c r="O472" t="s">
        <v>639</v>
      </c>
      <c r="P472" t="s">
        <v>568</v>
      </c>
      <c r="Q472" t="s">
        <v>569</v>
      </c>
      <c r="R472" t="s">
        <v>570</v>
      </c>
      <c r="S472">
        <v>62420755.348853499</v>
      </c>
    </row>
    <row r="473" spans="11:19">
      <c r="K473">
        <v>57795</v>
      </c>
      <c r="L473" t="s">
        <v>565</v>
      </c>
      <c r="M473">
        <v>2018</v>
      </c>
      <c r="N473" t="s">
        <v>647</v>
      </c>
      <c r="O473" t="s">
        <v>639</v>
      </c>
      <c r="P473" t="s">
        <v>568</v>
      </c>
      <c r="Q473" t="s">
        <v>569</v>
      </c>
      <c r="R473" t="s">
        <v>572</v>
      </c>
    </row>
    <row r="474" spans="11:19">
      <c r="K474">
        <v>57796</v>
      </c>
      <c r="L474" t="s">
        <v>565</v>
      </c>
      <c r="M474">
        <v>2018</v>
      </c>
      <c r="N474" t="s">
        <v>647</v>
      </c>
      <c r="O474" t="s">
        <v>639</v>
      </c>
      <c r="P474" t="s">
        <v>568</v>
      </c>
      <c r="Q474" t="s">
        <v>569</v>
      </c>
      <c r="R474" t="s">
        <v>576</v>
      </c>
    </row>
    <row r="475" spans="11:19">
      <c r="K475">
        <v>57797</v>
      </c>
      <c r="L475" t="s">
        <v>565</v>
      </c>
      <c r="M475">
        <v>2018</v>
      </c>
      <c r="N475" t="s">
        <v>647</v>
      </c>
      <c r="O475" t="s">
        <v>639</v>
      </c>
      <c r="P475" t="s">
        <v>568</v>
      </c>
      <c r="Q475" t="s">
        <v>569</v>
      </c>
      <c r="R475" t="s">
        <v>578</v>
      </c>
    </row>
    <row r="476" spans="11:19">
      <c r="K476">
        <v>57798</v>
      </c>
      <c r="L476" t="s">
        <v>565</v>
      </c>
      <c r="M476">
        <v>2018</v>
      </c>
      <c r="N476" t="s">
        <v>647</v>
      </c>
      <c r="O476" t="s">
        <v>639</v>
      </c>
      <c r="P476" t="s">
        <v>568</v>
      </c>
      <c r="Q476" t="s">
        <v>569</v>
      </c>
      <c r="R476" t="s">
        <v>581</v>
      </c>
    </row>
    <row r="477" spans="11:19">
      <c r="K477">
        <v>57799</v>
      </c>
      <c r="L477" t="s">
        <v>565</v>
      </c>
      <c r="M477">
        <v>2018</v>
      </c>
      <c r="N477" t="s">
        <v>647</v>
      </c>
      <c r="O477" t="s">
        <v>640</v>
      </c>
      <c r="P477" t="s">
        <v>568</v>
      </c>
      <c r="Q477" t="s">
        <v>569</v>
      </c>
      <c r="R477" t="s">
        <v>570</v>
      </c>
      <c r="S477">
        <v>18732512.653301701</v>
      </c>
    </row>
    <row r="478" spans="11:19">
      <c r="K478">
        <v>57800</v>
      </c>
      <c r="L478" t="s">
        <v>565</v>
      </c>
      <c r="M478">
        <v>2018</v>
      </c>
      <c r="N478" t="s">
        <v>647</v>
      </c>
      <c r="O478" t="s">
        <v>640</v>
      </c>
      <c r="P478" t="s">
        <v>568</v>
      </c>
      <c r="Q478" t="s">
        <v>569</v>
      </c>
      <c r="R478" t="s">
        <v>572</v>
      </c>
    </row>
    <row r="479" spans="11:19">
      <c r="K479">
        <v>57801</v>
      </c>
      <c r="L479" t="s">
        <v>565</v>
      </c>
      <c r="M479">
        <v>2018</v>
      </c>
      <c r="N479" t="s">
        <v>647</v>
      </c>
      <c r="O479" t="s">
        <v>640</v>
      </c>
      <c r="P479" t="s">
        <v>568</v>
      </c>
      <c r="Q479" t="s">
        <v>569</v>
      </c>
      <c r="R479" t="s">
        <v>576</v>
      </c>
    </row>
    <row r="480" spans="11:19">
      <c r="K480">
        <v>57802</v>
      </c>
      <c r="L480" t="s">
        <v>565</v>
      </c>
      <c r="M480">
        <v>2018</v>
      </c>
      <c r="N480" t="s">
        <v>647</v>
      </c>
      <c r="O480" t="s">
        <v>640</v>
      </c>
      <c r="P480" t="s">
        <v>568</v>
      </c>
      <c r="Q480" t="s">
        <v>569</v>
      </c>
      <c r="R480" t="s">
        <v>578</v>
      </c>
    </row>
    <row r="481" spans="11:19">
      <c r="K481">
        <v>57803</v>
      </c>
      <c r="L481" t="s">
        <v>565</v>
      </c>
      <c r="M481">
        <v>2018</v>
      </c>
      <c r="N481" t="s">
        <v>647</v>
      </c>
      <c r="O481" t="s">
        <v>640</v>
      </c>
      <c r="P481" t="s">
        <v>568</v>
      </c>
      <c r="Q481" t="s">
        <v>569</v>
      </c>
      <c r="R481" t="s">
        <v>581</v>
      </c>
    </row>
    <row r="482" spans="11:19">
      <c r="K482">
        <v>57804</v>
      </c>
      <c r="L482" t="s">
        <v>565</v>
      </c>
      <c r="M482">
        <v>2018</v>
      </c>
      <c r="N482" t="s">
        <v>647</v>
      </c>
      <c r="O482" t="s">
        <v>641</v>
      </c>
      <c r="P482" t="s">
        <v>568</v>
      </c>
      <c r="Q482" t="s">
        <v>569</v>
      </c>
      <c r="R482" t="s">
        <v>570</v>
      </c>
      <c r="S482">
        <v>2074405.7499998701</v>
      </c>
    </row>
    <row r="483" spans="11:19">
      <c r="K483">
        <v>57805</v>
      </c>
      <c r="L483" t="s">
        <v>565</v>
      </c>
      <c r="M483">
        <v>2018</v>
      </c>
      <c r="N483" t="s">
        <v>647</v>
      </c>
      <c r="O483" t="s">
        <v>641</v>
      </c>
      <c r="P483" t="s">
        <v>568</v>
      </c>
      <c r="Q483" t="s">
        <v>569</v>
      </c>
      <c r="R483" t="s">
        <v>572</v>
      </c>
    </row>
    <row r="484" spans="11:19">
      <c r="K484">
        <v>57806</v>
      </c>
      <c r="L484" t="s">
        <v>565</v>
      </c>
      <c r="M484">
        <v>2018</v>
      </c>
      <c r="N484" t="s">
        <v>647</v>
      </c>
      <c r="O484" t="s">
        <v>641</v>
      </c>
      <c r="P484" t="s">
        <v>568</v>
      </c>
      <c r="Q484" t="s">
        <v>569</v>
      </c>
      <c r="R484" t="s">
        <v>576</v>
      </c>
    </row>
    <row r="485" spans="11:19">
      <c r="K485">
        <v>57807</v>
      </c>
      <c r="L485" t="s">
        <v>565</v>
      </c>
      <c r="M485">
        <v>2018</v>
      </c>
      <c r="N485" t="s">
        <v>647</v>
      </c>
      <c r="O485" t="s">
        <v>641</v>
      </c>
      <c r="P485" t="s">
        <v>568</v>
      </c>
      <c r="Q485" t="s">
        <v>569</v>
      </c>
      <c r="R485" t="s">
        <v>578</v>
      </c>
    </row>
    <row r="486" spans="11:19">
      <c r="K486">
        <v>57808</v>
      </c>
      <c r="L486" t="s">
        <v>565</v>
      </c>
      <c r="M486">
        <v>2018</v>
      </c>
      <c r="N486" t="s">
        <v>647</v>
      </c>
      <c r="O486" t="s">
        <v>641</v>
      </c>
      <c r="P486" t="s">
        <v>568</v>
      </c>
      <c r="Q486" t="s">
        <v>569</v>
      </c>
      <c r="R486" t="s">
        <v>581</v>
      </c>
    </row>
    <row r="487" spans="11:19">
      <c r="K487">
        <v>57809</v>
      </c>
      <c r="L487" t="s">
        <v>565</v>
      </c>
      <c r="M487">
        <v>2018</v>
      </c>
      <c r="N487" t="s">
        <v>647</v>
      </c>
      <c r="O487" t="s">
        <v>642</v>
      </c>
      <c r="P487" t="s">
        <v>568</v>
      </c>
      <c r="Q487" t="s">
        <v>569</v>
      </c>
      <c r="R487" t="s">
        <v>570</v>
      </c>
      <c r="S487">
        <v>6034634.9508232297</v>
      </c>
    </row>
    <row r="488" spans="11:19">
      <c r="K488">
        <v>57810</v>
      </c>
      <c r="L488" t="s">
        <v>565</v>
      </c>
      <c r="M488">
        <v>2018</v>
      </c>
      <c r="N488" t="s">
        <v>647</v>
      </c>
      <c r="O488" t="s">
        <v>642</v>
      </c>
      <c r="P488" t="s">
        <v>568</v>
      </c>
      <c r="Q488" t="s">
        <v>569</v>
      </c>
      <c r="R488" t="s">
        <v>572</v>
      </c>
    </row>
    <row r="489" spans="11:19">
      <c r="K489">
        <v>57811</v>
      </c>
      <c r="L489" t="s">
        <v>565</v>
      </c>
      <c r="M489">
        <v>2018</v>
      </c>
      <c r="N489" t="s">
        <v>647</v>
      </c>
      <c r="O489" t="s">
        <v>642</v>
      </c>
      <c r="P489" t="s">
        <v>568</v>
      </c>
      <c r="Q489" t="s">
        <v>569</v>
      </c>
      <c r="R489" t="s">
        <v>576</v>
      </c>
    </row>
    <row r="490" spans="11:19">
      <c r="K490">
        <v>57812</v>
      </c>
      <c r="L490" t="s">
        <v>565</v>
      </c>
      <c r="M490">
        <v>2018</v>
      </c>
      <c r="N490" t="s">
        <v>647</v>
      </c>
      <c r="O490" t="s">
        <v>642</v>
      </c>
      <c r="P490" t="s">
        <v>568</v>
      </c>
      <c r="Q490" t="s">
        <v>569</v>
      </c>
      <c r="R490" t="s">
        <v>578</v>
      </c>
    </row>
    <row r="491" spans="11:19">
      <c r="K491">
        <v>57813</v>
      </c>
      <c r="L491" t="s">
        <v>565</v>
      </c>
      <c r="M491">
        <v>2018</v>
      </c>
      <c r="N491" t="s">
        <v>647</v>
      </c>
      <c r="O491" t="s">
        <v>642</v>
      </c>
      <c r="P491" t="s">
        <v>568</v>
      </c>
      <c r="Q491" t="s">
        <v>569</v>
      </c>
      <c r="R491" t="s">
        <v>581</v>
      </c>
    </row>
    <row r="492" spans="11:19">
      <c r="K492">
        <v>57814</v>
      </c>
      <c r="L492" t="s">
        <v>565</v>
      </c>
      <c r="M492">
        <v>2018</v>
      </c>
      <c r="N492" t="s">
        <v>647</v>
      </c>
      <c r="O492" t="s">
        <v>643</v>
      </c>
      <c r="P492" t="s">
        <v>568</v>
      </c>
      <c r="Q492" t="s">
        <v>569</v>
      </c>
      <c r="R492" t="s">
        <v>570</v>
      </c>
      <c r="S492">
        <v>12006409.094985601</v>
      </c>
    </row>
    <row r="493" spans="11:19">
      <c r="K493">
        <v>57815</v>
      </c>
      <c r="L493" t="s">
        <v>565</v>
      </c>
      <c r="M493">
        <v>2018</v>
      </c>
      <c r="N493" t="s">
        <v>647</v>
      </c>
      <c r="O493" t="s">
        <v>643</v>
      </c>
      <c r="P493" t="s">
        <v>568</v>
      </c>
      <c r="Q493" t="s">
        <v>569</v>
      </c>
      <c r="R493" t="s">
        <v>572</v>
      </c>
    </row>
    <row r="494" spans="11:19">
      <c r="K494">
        <v>57816</v>
      </c>
      <c r="L494" t="s">
        <v>565</v>
      </c>
      <c r="M494">
        <v>2018</v>
      </c>
      <c r="N494" t="s">
        <v>647</v>
      </c>
      <c r="O494" t="s">
        <v>643</v>
      </c>
      <c r="P494" t="s">
        <v>568</v>
      </c>
      <c r="Q494" t="s">
        <v>569</v>
      </c>
      <c r="R494" t="s">
        <v>576</v>
      </c>
    </row>
    <row r="495" spans="11:19">
      <c r="K495">
        <v>57817</v>
      </c>
      <c r="L495" t="s">
        <v>565</v>
      </c>
      <c r="M495">
        <v>2018</v>
      </c>
      <c r="N495" t="s">
        <v>647</v>
      </c>
      <c r="O495" t="s">
        <v>643</v>
      </c>
      <c r="P495" t="s">
        <v>568</v>
      </c>
      <c r="Q495" t="s">
        <v>569</v>
      </c>
      <c r="R495" t="s">
        <v>578</v>
      </c>
    </row>
    <row r="496" spans="11:19">
      <c r="K496">
        <v>57818</v>
      </c>
      <c r="L496" t="s">
        <v>565</v>
      </c>
      <c r="M496">
        <v>2018</v>
      </c>
      <c r="N496" t="s">
        <v>647</v>
      </c>
      <c r="O496" t="s">
        <v>643</v>
      </c>
      <c r="P496" t="s">
        <v>568</v>
      </c>
      <c r="Q496" t="s">
        <v>569</v>
      </c>
      <c r="R496" t="s">
        <v>581</v>
      </c>
    </row>
    <row r="497" spans="11:19">
      <c r="K497">
        <v>57819</v>
      </c>
      <c r="L497" t="s">
        <v>565</v>
      </c>
      <c r="M497">
        <v>2018</v>
      </c>
      <c r="N497" t="s">
        <v>647</v>
      </c>
      <c r="O497" t="s">
        <v>644</v>
      </c>
      <c r="P497" t="s">
        <v>568</v>
      </c>
      <c r="Q497" t="s">
        <v>569</v>
      </c>
      <c r="R497" t="s">
        <v>570</v>
      </c>
      <c r="S497">
        <v>4966001.6906135902</v>
      </c>
    </row>
    <row r="498" spans="11:19">
      <c r="K498">
        <v>57820</v>
      </c>
      <c r="L498" t="s">
        <v>565</v>
      </c>
      <c r="M498">
        <v>2018</v>
      </c>
      <c r="N498" t="s">
        <v>647</v>
      </c>
      <c r="O498" t="s">
        <v>644</v>
      </c>
      <c r="P498" t="s">
        <v>568</v>
      </c>
      <c r="Q498" t="s">
        <v>569</v>
      </c>
      <c r="R498" t="s">
        <v>572</v>
      </c>
    </row>
    <row r="499" spans="11:19">
      <c r="K499">
        <v>57821</v>
      </c>
      <c r="L499" t="s">
        <v>565</v>
      </c>
      <c r="M499">
        <v>2018</v>
      </c>
      <c r="N499" t="s">
        <v>647</v>
      </c>
      <c r="O499" t="s">
        <v>644</v>
      </c>
      <c r="P499" t="s">
        <v>568</v>
      </c>
      <c r="Q499" t="s">
        <v>569</v>
      </c>
      <c r="R499" t="s">
        <v>576</v>
      </c>
    </row>
    <row r="500" spans="11:19">
      <c r="K500">
        <v>57822</v>
      </c>
      <c r="L500" t="s">
        <v>565</v>
      </c>
      <c r="M500">
        <v>2018</v>
      </c>
      <c r="N500" t="s">
        <v>647</v>
      </c>
      <c r="O500" t="s">
        <v>644</v>
      </c>
      <c r="P500" t="s">
        <v>568</v>
      </c>
      <c r="Q500" t="s">
        <v>569</v>
      </c>
      <c r="R500" t="s">
        <v>578</v>
      </c>
    </row>
    <row r="501" spans="11:19">
      <c r="K501">
        <v>57823</v>
      </c>
      <c r="L501" t="s">
        <v>565</v>
      </c>
      <c r="M501">
        <v>2018</v>
      </c>
      <c r="N501" t="s">
        <v>647</v>
      </c>
      <c r="O501" t="s">
        <v>644</v>
      </c>
      <c r="P501" t="s">
        <v>568</v>
      </c>
      <c r="Q501" t="s">
        <v>569</v>
      </c>
      <c r="R501" t="s">
        <v>581</v>
      </c>
    </row>
    <row r="502" spans="11:19">
      <c r="K502">
        <v>57824</v>
      </c>
      <c r="L502" t="s">
        <v>565</v>
      </c>
      <c r="M502">
        <v>2018</v>
      </c>
      <c r="N502" t="s">
        <v>647</v>
      </c>
      <c r="O502" t="s">
        <v>645</v>
      </c>
      <c r="P502" t="s">
        <v>568</v>
      </c>
      <c r="Q502" t="s">
        <v>569</v>
      </c>
      <c r="R502" t="s">
        <v>570</v>
      </c>
      <c r="S502">
        <v>13955093.310189299</v>
      </c>
    </row>
    <row r="503" spans="11:19">
      <c r="K503">
        <v>57825</v>
      </c>
      <c r="L503" t="s">
        <v>565</v>
      </c>
      <c r="M503">
        <v>2018</v>
      </c>
      <c r="N503" t="s">
        <v>647</v>
      </c>
      <c r="O503" t="s">
        <v>645</v>
      </c>
      <c r="P503" t="s">
        <v>568</v>
      </c>
      <c r="Q503" t="s">
        <v>569</v>
      </c>
      <c r="R503" t="s">
        <v>572</v>
      </c>
    </row>
    <row r="504" spans="11:19">
      <c r="K504">
        <v>57826</v>
      </c>
      <c r="L504" t="s">
        <v>565</v>
      </c>
      <c r="M504">
        <v>2018</v>
      </c>
      <c r="N504" t="s">
        <v>647</v>
      </c>
      <c r="O504" t="s">
        <v>645</v>
      </c>
      <c r="P504" t="s">
        <v>568</v>
      </c>
      <c r="Q504" t="s">
        <v>569</v>
      </c>
      <c r="R504" t="s">
        <v>576</v>
      </c>
    </row>
    <row r="505" spans="11:19">
      <c r="K505">
        <v>57827</v>
      </c>
      <c r="L505" t="s">
        <v>565</v>
      </c>
      <c r="M505">
        <v>2018</v>
      </c>
      <c r="N505" t="s">
        <v>647</v>
      </c>
      <c r="O505" t="s">
        <v>645</v>
      </c>
      <c r="P505" t="s">
        <v>568</v>
      </c>
      <c r="Q505" t="s">
        <v>569</v>
      </c>
      <c r="R505" t="s">
        <v>578</v>
      </c>
    </row>
    <row r="506" spans="11:19">
      <c r="K506">
        <v>57828</v>
      </c>
      <c r="L506" t="s">
        <v>565</v>
      </c>
      <c r="M506">
        <v>2018</v>
      </c>
      <c r="N506" t="s">
        <v>647</v>
      </c>
      <c r="O506" t="s">
        <v>645</v>
      </c>
      <c r="P506" t="s">
        <v>568</v>
      </c>
      <c r="Q506" t="s">
        <v>569</v>
      </c>
      <c r="R506" t="s">
        <v>581</v>
      </c>
    </row>
    <row r="507" spans="11:19">
      <c r="K507">
        <v>57829</v>
      </c>
      <c r="L507" t="s">
        <v>565</v>
      </c>
      <c r="M507">
        <v>2018</v>
      </c>
      <c r="N507" t="s">
        <v>647</v>
      </c>
      <c r="O507" t="s">
        <v>646</v>
      </c>
      <c r="P507" t="s">
        <v>568</v>
      </c>
      <c r="Q507" t="s">
        <v>569</v>
      </c>
      <c r="R507" t="s">
        <v>570</v>
      </c>
      <c r="S507">
        <v>1194354.83124937</v>
      </c>
    </row>
    <row r="508" spans="11:19">
      <c r="K508">
        <v>57830</v>
      </c>
      <c r="L508" t="s">
        <v>565</v>
      </c>
      <c r="M508">
        <v>2018</v>
      </c>
      <c r="N508" t="s">
        <v>647</v>
      </c>
      <c r="O508" t="s">
        <v>646</v>
      </c>
      <c r="P508" t="s">
        <v>568</v>
      </c>
      <c r="Q508" t="s">
        <v>569</v>
      </c>
      <c r="R508" t="s">
        <v>572</v>
      </c>
    </row>
    <row r="509" spans="11:19">
      <c r="K509">
        <v>57831</v>
      </c>
      <c r="L509" t="s">
        <v>565</v>
      </c>
      <c r="M509">
        <v>2018</v>
      </c>
      <c r="N509" t="s">
        <v>647</v>
      </c>
      <c r="O509" t="s">
        <v>646</v>
      </c>
      <c r="P509" t="s">
        <v>568</v>
      </c>
      <c r="Q509" t="s">
        <v>569</v>
      </c>
      <c r="R509" t="s">
        <v>576</v>
      </c>
    </row>
    <row r="510" spans="11:19">
      <c r="K510">
        <v>57832</v>
      </c>
      <c r="L510" t="s">
        <v>565</v>
      </c>
      <c r="M510">
        <v>2018</v>
      </c>
      <c r="N510" t="s">
        <v>647</v>
      </c>
      <c r="O510" t="s">
        <v>646</v>
      </c>
      <c r="P510" t="s">
        <v>568</v>
      </c>
      <c r="Q510" t="s">
        <v>569</v>
      </c>
      <c r="R510" t="s">
        <v>578</v>
      </c>
    </row>
    <row r="511" spans="11:19">
      <c r="K511">
        <v>57833</v>
      </c>
      <c r="L511" t="s">
        <v>565</v>
      </c>
      <c r="M511">
        <v>2018</v>
      </c>
      <c r="N511" t="s">
        <v>647</v>
      </c>
      <c r="O511" t="s">
        <v>646</v>
      </c>
      <c r="P511" t="s">
        <v>568</v>
      </c>
      <c r="Q511" t="s">
        <v>569</v>
      </c>
      <c r="R511" t="s">
        <v>581</v>
      </c>
    </row>
    <row r="512" spans="11:19">
      <c r="K512">
        <v>57834</v>
      </c>
      <c r="L512" t="s">
        <v>565</v>
      </c>
      <c r="M512">
        <v>2018</v>
      </c>
      <c r="N512" t="s">
        <v>648</v>
      </c>
      <c r="O512" t="s">
        <v>567</v>
      </c>
      <c r="P512" t="s">
        <v>568</v>
      </c>
      <c r="Q512" t="s">
        <v>569</v>
      </c>
      <c r="R512" t="s">
        <v>570</v>
      </c>
    </row>
    <row r="513" spans="11:19">
      <c r="K513">
        <v>57835</v>
      </c>
      <c r="L513" t="s">
        <v>565</v>
      </c>
      <c r="M513">
        <v>2018</v>
      </c>
      <c r="N513" t="s">
        <v>648</v>
      </c>
      <c r="O513" t="s">
        <v>567</v>
      </c>
      <c r="P513" t="s">
        <v>568</v>
      </c>
      <c r="Q513" t="s">
        <v>569</v>
      </c>
      <c r="R513" t="s">
        <v>572</v>
      </c>
    </row>
    <row r="514" spans="11:19">
      <c r="K514">
        <v>57836</v>
      </c>
      <c r="L514" t="s">
        <v>565</v>
      </c>
      <c r="M514">
        <v>2018</v>
      </c>
      <c r="N514" t="s">
        <v>648</v>
      </c>
      <c r="O514" t="s">
        <v>567</v>
      </c>
      <c r="P514" t="s">
        <v>568</v>
      </c>
      <c r="Q514" t="s">
        <v>569</v>
      </c>
      <c r="R514" t="s">
        <v>576</v>
      </c>
    </row>
    <row r="515" spans="11:19">
      <c r="K515">
        <v>57837</v>
      </c>
      <c r="L515" t="s">
        <v>565</v>
      </c>
      <c r="M515">
        <v>2018</v>
      </c>
      <c r="N515" t="s">
        <v>648</v>
      </c>
      <c r="O515" t="s">
        <v>567</v>
      </c>
      <c r="P515" t="s">
        <v>568</v>
      </c>
      <c r="Q515" t="s">
        <v>569</v>
      </c>
      <c r="R515" t="s">
        <v>578</v>
      </c>
    </row>
    <row r="516" spans="11:19">
      <c r="K516">
        <v>57838</v>
      </c>
      <c r="L516" t="s">
        <v>565</v>
      </c>
      <c r="M516">
        <v>2018</v>
      </c>
      <c r="N516" t="s">
        <v>648</v>
      </c>
      <c r="O516" t="s">
        <v>567</v>
      </c>
      <c r="P516" t="s">
        <v>568</v>
      </c>
      <c r="Q516" t="s">
        <v>569</v>
      </c>
      <c r="R516" t="s">
        <v>581</v>
      </c>
      <c r="S516">
        <v>277594.22313375998</v>
      </c>
    </row>
    <row r="517" spans="11:19">
      <c r="K517">
        <v>57839</v>
      </c>
      <c r="L517" t="s">
        <v>565</v>
      </c>
      <c r="M517">
        <v>2018</v>
      </c>
      <c r="N517" t="s">
        <v>648</v>
      </c>
      <c r="O517" t="s">
        <v>584</v>
      </c>
      <c r="P517" t="s">
        <v>568</v>
      </c>
      <c r="Q517" t="s">
        <v>569</v>
      </c>
      <c r="R517" t="s">
        <v>570</v>
      </c>
    </row>
    <row r="518" spans="11:19">
      <c r="K518">
        <v>57840</v>
      </c>
      <c r="L518" t="s">
        <v>565</v>
      </c>
      <c r="M518">
        <v>2018</v>
      </c>
      <c r="N518" t="s">
        <v>648</v>
      </c>
      <c r="O518" t="s">
        <v>584</v>
      </c>
      <c r="P518" t="s">
        <v>568</v>
      </c>
      <c r="Q518" t="s">
        <v>569</v>
      </c>
      <c r="R518" t="s">
        <v>572</v>
      </c>
    </row>
    <row r="519" spans="11:19">
      <c r="K519">
        <v>57841</v>
      </c>
      <c r="L519" t="s">
        <v>565</v>
      </c>
      <c r="M519">
        <v>2018</v>
      </c>
      <c r="N519" t="s">
        <v>648</v>
      </c>
      <c r="O519" t="s">
        <v>584</v>
      </c>
      <c r="P519" t="s">
        <v>568</v>
      </c>
      <c r="Q519" t="s">
        <v>569</v>
      </c>
      <c r="R519" t="s">
        <v>576</v>
      </c>
    </row>
    <row r="520" spans="11:19">
      <c r="K520">
        <v>57842</v>
      </c>
      <c r="L520" t="s">
        <v>565</v>
      </c>
      <c r="M520">
        <v>2018</v>
      </c>
      <c r="N520" t="s">
        <v>648</v>
      </c>
      <c r="O520" t="s">
        <v>584</v>
      </c>
      <c r="P520" t="s">
        <v>568</v>
      </c>
      <c r="Q520" t="s">
        <v>569</v>
      </c>
      <c r="R520" t="s">
        <v>578</v>
      </c>
    </row>
    <row r="521" spans="11:19">
      <c r="K521">
        <v>57843</v>
      </c>
      <c r="L521" t="s">
        <v>565</v>
      </c>
      <c r="M521">
        <v>2018</v>
      </c>
      <c r="N521" t="s">
        <v>648</v>
      </c>
      <c r="O521" t="s">
        <v>584</v>
      </c>
      <c r="P521" t="s">
        <v>568</v>
      </c>
      <c r="Q521" t="s">
        <v>569</v>
      </c>
      <c r="R521" t="s">
        <v>581</v>
      </c>
      <c r="S521">
        <v>50231.335584437802</v>
      </c>
    </row>
    <row r="522" spans="11:19">
      <c r="K522">
        <v>57844</v>
      </c>
      <c r="L522" t="s">
        <v>565</v>
      </c>
      <c r="M522">
        <v>2018</v>
      </c>
      <c r="N522" t="s">
        <v>648</v>
      </c>
      <c r="O522" t="s">
        <v>590</v>
      </c>
      <c r="P522" t="s">
        <v>568</v>
      </c>
      <c r="Q522" t="s">
        <v>569</v>
      </c>
      <c r="R522" t="s">
        <v>570</v>
      </c>
    </row>
    <row r="523" spans="11:19">
      <c r="K523">
        <v>57845</v>
      </c>
      <c r="L523" t="s">
        <v>565</v>
      </c>
      <c r="M523">
        <v>2018</v>
      </c>
      <c r="N523" t="s">
        <v>648</v>
      </c>
      <c r="O523" t="s">
        <v>590</v>
      </c>
      <c r="P523" t="s">
        <v>568</v>
      </c>
      <c r="Q523" t="s">
        <v>569</v>
      </c>
      <c r="R523" t="s">
        <v>572</v>
      </c>
    </row>
    <row r="524" spans="11:19">
      <c r="K524">
        <v>57846</v>
      </c>
      <c r="L524" t="s">
        <v>565</v>
      </c>
      <c r="M524">
        <v>2018</v>
      </c>
      <c r="N524" t="s">
        <v>648</v>
      </c>
      <c r="O524" t="s">
        <v>590</v>
      </c>
      <c r="P524" t="s">
        <v>568</v>
      </c>
      <c r="Q524" t="s">
        <v>569</v>
      </c>
      <c r="R524" t="s">
        <v>576</v>
      </c>
    </row>
    <row r="525" spans="11:19">
      <c r="K525">
        <v>57847</v>
      </c>
      <c r="L525" t="s">
        <v>565</v>
      </c>
      <c r="M525">
        <v>2018</v>
      </c>
      <c r="N525" t="s">
        <v>648</v>
      </c>
      <c r="O525" t="s">
        <v>590</v>
      </c>
      <c r="P525" t="s">
        <v>568</v>
      </c>
      <c r="Q525" t="s">
        <v>569</v>
      </c>
      <c r="R525" t="s">
        <v>578</v>
      </c>
    </row>
    <row r="526" spans="11:19">
      <c r="K526">
        <v>57848</v>
      </c>
      <c r="L526" t="s">
        <v>565</v>
      </c>
      <c r="M526">
        <v>2018</v>
      </c>
      <c r="N526" t="s">
        <v>648</v>
      </c>
      <c r="O526" t="s">
        <v>590</v>
      </c>
      <c r="P526" t="s">
        <v>568</v>
      </c>
      <c r="Q526" t="s">
        <v>569</v>
      </c>
      <c r="R526" t="s">
        <v>581</v>
      </c>
      <c r="S526">
        <v>268341.08246880799</v>
      </c>
    </row>
    <row r="527" spans="11:19">
      <c r="K527">
        <v>57849</v>
      </c>
      <c r="L527" t="s">
        <v>565</v>
      </c>
      <c r="M527">
        <v>2018</v>
      </c>
      <c r="N527" t="s">
        <v>648</v>
      </c>
      <c r="O527" t="s">
        <v>595</v>
      </c>
      <c r="P527" t="s">
        <v>568</v>
      </c>
      <c r="Q527" t="s">
        <v>569</v>
      </c>
      <c r="R527" t="s">
        <v>570</v>
      </c>
    </row>
    <row r="528" spans="11:19">
      <c r="K528">
        <v>57850</v>
      </c>
      <c r="L528" t="s">
        <v>565</v>
      </c>
      <c r="M528">
        <v>2018</v>
      </c>
      <c r="N528" t="s">
        <v>648</v>
      </c>
      <c r="O528" t="s">
        <v>595</v>
      </c>
      <c r="P528" t="s">
        <v>568</v>
      </c>
      <c r="Q528" t="s">
        <v>569</v>
      </c>
      <c r="R528" t="s">
        <v>572</v>
      </c>
    </row>
    <row r="529" spans="11:19">
      <c r="K529">
        <v>57851</v>
      </c>
      <c r="L529" t="s">
        <v>565</v>
      </c>
      <c r="M529">
        <v>2018</v>
      </c>
      <c r="N529" t="s">
        <v>648</v>
      </c>
      <c r="O529" t="s">
        <v>595</v>
      </c>
      <c r="P529" t="s">
        <v>568</v>
      </c>
      <c r="Q529" t="s">
        <v>569</v>
      </c>
      <c r="R529" t="s">
        <v>576</v>
      </c>
    </row>
    <row r="530" spans="11:19">
      <c r="K530">
        <v>57852</v>
      </c>
      <c r="L530" t="s">
        <v>565</v>
      </c>
      <c r="M530">
        <v>2018</v>
      </c>
      <c r="N530" t="s">
        <v>648</v>
      </c>
      <c r="O530" t="s">
        <v>595</v>
      </c>
      <c r="P530" t="s">
        <v>568</v>
      </c>
      <c r="Q530" t="s">
        <v>569</v>
      </c>
      <c r="R530" t="s">
        <v>578</v>
      </c>
    </row>
    <row r="531" spans="11:19">
      <c r="K531">
        <v>57853</v>
      </c>
      <c r="L531" t="s">
        <v>565</v>
      </c>
      <c r="M531">
        <v>2018</v>
      </c>
      <c r="N531" t="s">
        <v>648</v>
      </c>
      <c r="O531" t="s">
        <v>595</v>
      </c>
      <c r="P531" t="s">
        <v>568</v>
      </c>
      <c r="Q531" t="s">
        <v>569</v>
      </c>
      <c r="R531" t="s">
        <v>581</v>
      </c>
      <c r="S531">
        <v>132187.72491469301</v>
      </c>
    </row>
    <row r="532" spans="11:19">
      <c r="K532">
        <v>57854</v>
      </c>
      <c r="L532" t="s">
        <v>565</v>
      </c>
      <c r="M532">
        <v>2018</v>
      </c>
      <c r="N532" t="s">
        <v>648</v>
      </c>
      <c r="O532" t="s">
        <v>600</v>
      </c>
      <c r="P532" t="s">
        <v>568</v>
      </c>
      <c r="Q532" t="s">
        <v>569</v>
      </c>
      <c r="R532" t="s">
        <v>570</v>
      </c>
    </row>
    <row r="533" spans="11:19">
      <c r="K533">
        <v>57855</v>
      </c>
      <c r="L533" t="s">
        <v>565</v>
      </c>
      <c r="M533">
        <v>2018</v>
      </c>
      <c r="N533" t="s">
        <v>648</v>
      </c>
      <c r="O533" t="s">
        <v>600</v>
      </c>
      <c r="P533" t="s">
        <v>568</v>
      </c>
      <c r="Q533" t="s">
        <v>569</v>
      </c>
      <c r="R533" t="s">
        <v>572</v>
      </c>
    </row>
    <row r="534" spans="11:19">
      <c r="K534">
        <v>57856</v>
      </c>
      <c r="L534" t="s">
        <v>565</v>
      </c>
      <c r="M534">
        <v>2018</v>
      </c>
      <c r="N534" t="s">
        <v>648</v>
      </c>
      <c r="O534" t="s">
        <v>600</v>
      </c>
      <c r="P534" t="s">
        <v>568</v>
      </c>
      <c r="Q534" t="s">
        <v>569</v>
      </c>
      <c r="R534" t="s">
        <v>576</v>
      </c>
    </row>
    <row r="535" spans="11:19">
      <c r="K535">
        <v>57857</v>
      </c>
      <c r="L535" t="s">
        <v>565</v>
      </c>
      <c r="M535">
        <v>2018</v>
      </c>
      <c r="N535" t="s">
        <v>648</v>
      </c>
      <c r="O535" t="s">
        <v>600</v>
      </c>
      <c r="P535" t="s">
        <v>568</v>
      </c>
      <c r="Q535" t="s">
        <v>569</v>
      </c>
      <c r="R535" t="s">
        <v>578</v>
      </c>
    </row>
    <row r="536" spans="11:19">
      <c r="K536">
        <v>57858</v>
      </c>
      <c r="L536" t="s">
        <v>565</v>
      </c>
      <c r="M536">
        <v>2018</v>
      </c>
      <c r="N536" t="s">
        <v>648</v>
      </c>
      <c r="O536" t="s">
        <v>600</v>
      </c>
      <c r="P536" t="s">
        <v>568</v>
      </c>
      <c r="Q536" t="s">
        <v>569</v>
      </c>
      <c r="R536" t="s">
        <v>581</v>
      </c>
      <c r="S536">
        <v>1504296.31421813</v>
      </c>
    </row>
    <row r="537" spans="11:19">
      <c r="K537">
        <v>57859</v>
      </c>
      <c r="L537" t="s">
        <v>565</v>
      </c>
      <c r="M537">
        <v>2018</v>
      </c>
      <c r="N537" t="s">
        <v>648</v>
      </c>
      <c r="O537" t="s">
        <v>601</v>
      </c>
      <c r="P537" t="s">
        <v>568</v>
      </c>
      <c r="Q537" t="s">
        <v>569</v>
      </c>
      <c r="R537" t="s">
        <v>570</v>
      </c>
    </row>
    <row r="538" spans="11:19">
      <c r="K538">
        <v>57860</v>
      </c>
      <c r="L538" t="s">
        <v>565</v>
      </c>
      <c r="M538">
        <v>2018</v>
      </c>
      <c r="N538" t="s">
        <v>648</v>
      </c>
      <c r="O538" t="s">
        <v>601</v>
      </c>
      <c r="P538" t="s">
        <v>568</v>
      </c>
      <c r="Q538" t="s">
        <v>569</v>
      </c>
      <c r="R538" t="s">
        <v>572</v>
      </c>
    </row>
    <row r="539" spans="11:19">
      <c r="K539">
        <v>57861</v>
      </c>
      <c r="L539" t="s">
        <v>565</v>
      </c>
      <c r="M539">
        <v>2018</v>
      </c>
      <c r="N539" t="s">
        <v>648</v>
      </c>
      <c r="O539" t="s">
        <v>601</v>
      </c>
      <c r="P539" t="s">
        <v>568</v>
      </c>
      <c r="Q539" t="s">
        <v>569</v>
      </c>
      <c r="R539" t="s">
        <v>576</v>
      </c>
    </row>
    <row r="540" spans="11:19">
      <c r="K540">
        <v>57862</v>
      </c>
      <c r="L540" t="s">
        <v>565</v>
      </c>
      <c r="M540">
        <v>2018</v>
      </c>
      <c r="N540" t="s">
        <v>648</v>
      </c>
      <c r="O540" t="s">
        <v>601</v>
      </c>
      <c r="P540" t="s">
        <v>568</v>
      </c>
      <c r="Q540" t="s">
        <v>569</v>
      </c>
      <c r="R540" t="s">
        <v>578</v>
      </c>
    </row>
    <row r="541" spans="11:19">
      <c r="K541">
        <v>57863</v>
      </c>
      <c r="L541" t="s">
        <v>565</v>
      </c>
      <c r="M541">
        <v>2018</v>
      </c>
      <c r="N541" t="s">
        <v>648</v>
      </c>
      <c r="O541" t="s">
        <v>601</v>
      </c>
      <c r="P541" t="s">
        <v>568</v>
      </c>
      <c r="Q541" t="s">
        <v>569</v>
      </c>
      <c r="R541" t="s">
        <v>581</v>
      </c>
      <c r="S541">
        <v>124256.461541745</v>
      </c>
    </row>
    <row r="542" spans="11:19">
      <c r="K542">
        <v>57864</v>
      </c>
      <c r="L542" t="s">
        <v>565</v>
      </c>
      <c r="M542">
        <v>2018</v>
      </c>
      <c r="N542" t="s">
        <v>648</v>
      </c>
      <c r="O542" t="s">
        <v>602</v>
      </c>
      <c r="P542" t="s">
        <v>568</v>
      </c>
      <c r="Q542" t="s">
        <v>569</v>
      </c>
      <c r="R542" t="s">
        <v>570</v>
      </c>
    </row>
    <row r="543" spans="11:19">
      <c r="K543">
        <v>57865</v>
      </c>
      <c r="L543" t="s">
        <v>565</v>
      </c>
      <c r="M543">
        <v>2018</v>
      </c>
      <c r="N543" t="s">
        <v>648</v>
      </c>
      <c r="O543" t="s">
        <v>602</v>
      </c>
      <c r="P543" t="s">
        <v>568</v>
      </c>
      <c r="Q543" t="s">
        <v>569</v>
      </c>
      <c r="R543" t="s">
        <v>572</v>
      </c>
    </row>
    <row r="544" spans="11:19">
      <c r="K544">
        <v>57866</v>
      </c>
      <c r="L544" t="s">
        <v>565</v>
      </c>
      <c r="M544">
        <v>2018</v>
      </c>
      <c r="N544" t="s">
        <v>648</v>
      </c>
      <c r="O544" t="s">
        <v>602</v>
      </c>
      <c r="P544" t="s">
        <v>568</v>
      </c>
      <c r="Q544" t="s">
        <v>569</v>
      </c>
      <c r="R544" t="s">
        <v>576</v>
      </c>
    </row>
    <row r="545" spans="11:19">
      <c r="K545">
        <v>57867</v>
      </c>
      <c r="L545" t="s">
        <v>565</v>
      </c>
      <c r="M545">
        <v>2018</v>
      </c>
      <c r="N545" t="s">
        <v>648</v>
      </c>
      <c r="O545" t="s">
        <v>602</v>
      </c>
      <c r="P545" t="s">
        <v>568</v>
      </c>
      <c r="Q545" t="s">
        <v>569</v>
      </c>
      <c r="R545" t="s">
        <v>578</v>
      </c>
    </row>
    <row r="546" spans="11:19">
      <c r="K546">
        <v>57868</v>
      </c>
      <c r="L546" t="s">
        <v>565</v>
      </c>
      <c r="M546">
        <v>2018</v>
      </c>
      <c r="N546" t="s">
        <v>648</v>
      </c>
      <c r="O546" t="s">
        <v>602</v>
      </c>
      <c r="P546" t="s">
        <v>568</v>
      </c>
      <c r="Q546" t="s">
        <v>569</v>
      </c>
      <c r="R546" t="s">
        <v>581</v>
      </c>
      <c r="S546">
        <v>77990.757834261298</v>
      </c>
    </row>
    <row r="547" spans="11:19">
      <c r="K547">
        <v>57869</v>
      </c>
      <c r="L547" t="s">
        <v>565</v>
      </c>
      <c r="M547">
        <v>2018</v>
      </c>
      <c r="N547" t="s">
        <v>648</v>
      </c>
      <c r="O547" t="s">
        <v>603</v>
      </c>
      <c r="P547" t="s">
        <v>568</v>
      </c>
      <c r="Q547" t="s">
        <v>569</v>
      </c>
      <c r="R547" t="s">
        <v>570</v>
      </c>
    </row>
    <row r="548" spans="11:19">
      <c r="K548">
        <v>57870</v>
      </c>
      <c r="L548" t="s">
        <v>565</v>
      </c>
      <c r="M548">
        <v>2018</v>
      </c>
      <c r="N548" t="s">
        <v>648</v>
      </c>
      <c r="O548" t="s">
        <v>603</v>
      </c>
      <c r="P548" t="s">
        <v>568</v>
      </c>
      <c r="Q548" t="s">
        <v>569</v>
      </c>
      <c r="R548" t="s">
        <v>572</v>
      </c>
    </row>
    <row r="549" spans="11:19">
      <c r="K549">
        <v>57871</v>
      </c>
      <c r="L549" t="s">
        <v>565</v>
      </c>
      <c r="M549">
        <v>2018</v>
      </c>
      <c r="N549" t="s">
        <v>648</v>
      </c>
      <c r="O549" t="s">
        <v>603</v>
      </c>
      <c r="P549" t="s">
        <v>568</v>
      </c>
      <c r="Q549" t="s">
        <v>569</v>
      </c>
      <c r="R549" t="s">
        <v>576</v>
      </c>
    </row>
    <row r="550" spans="11:19">
      <c r="K550">
        <v>57872</v>
      </c>
      <c r="L550" t="s">
        <v>565</v>
      </c>
      <c r="M550">
        <v>2018</v>
      </c>
      <c r="N550" t="s">
        <v>648</v>
      </c>
      <c r="O550" t="s">
        <v>603</v>
      </c>
      <c r="P550" t="s">
        <v>568</v>
      </c>
      <c r="Q550" t="s">
        <v>569</v>
      </c>
      <c r="R550" t="s">
        <v>578</v>
      </c>
    </row>
    <row r="551" spans="11:19">
      <c r="K551">
        <v>57873</v>
      </c>
      <c r="L551" t="s">
        <v>565</v>
      </c>
      <c r="M551">
        <v>2018</v>
      </c>
      <c r="N551" t="s">
        <v>648</v>
      </c>
      <c r="O551" t="s">
        <v>603</v>
      </c>
      <c r="P551" t="s">
        <v>568</v>
      </c>
      <c r="Q551" t="s">
        <v>569</v>
      </c>
      <c r="R551" t="s">
        <v>581</v>
      </c>
      <c r="S551">
        <v>31725.0541268657</v>
      </c>
    </row>
    <row r="552" spans="11:19">
      <c r="K552">
        <v>57874</v>
      </c>
      <c r="L552" t="s">
        <v>565</v>
      </c>
      <c r="M552">
        <v>2018</v>
      </c>
      <c r="N552" t="s">
        <v>648</v>
      </c>
      <c r="O552" t="s">
        <v>604</v>
      </c>
      <c r="P552" t="s">
        <v>568</v>
      </c>
      <c r="Q552" t="s">
        <v>569</v>
      </c>
      <c r="R552" t="s">
        <v>570</v>
      </c>
    </row>
    <row r="553" spans="11:19">
      <c r="K553">
        <v>57875</v>
      </c>
      <c r="L553" t="s">
        <v>565</v>
      </c>
      <c r="M553">
        <v>2018</v>
      </c>
      <c r="N553" t="s">
        <v>648</v>
      </c>
      <c r="O553" t="s">
        <v>604</v>
      </c>
      <c r="P553" t="s">
        <v>568</v>
      </c>
      <c r="Q553" t="s">
        <v>569</v>
      </c>
      <c r="R553" t="s">
        <v>572</v>
      </c>
    </row>
    <row r="554" spans="11:19">
      <c r="K554">
        <v>57876</v>
      </c>
      <c r="L554" t="s">
        <v>565</v>
      </c>
      <c r="M554">
        <v>2018</v>
      </c>
      <c r="N554" t="s">
        <v>648</v>
      </c>
      <c r="O554" t="s">
        <v>604</v>
      </c>
      <c r="P554" t="s">
        <v>568</v>
      </c>
      <c r="Q554" t="s">
        <v>569</v>
      </c>
      <c r="R554" t="s">
        <v>576</v>
      </c>
    </row>
    <row r="555" spans="11:19">
      <c r="K555">
        <v>57877</v>
      </c>
      <c r="L555" t="s">
        <v>565</v>
      </c>
      <c r="M555">
        <v>2018</v>
      </c>
      <c r="N555" t="s">
        <v>648</v>
      </c>
      <c r="O555" t="s">
        <v>604</v>
      </c>
      <c r="P555" t="s">
        <v>568</v>
      </c>
      <c r="Q555" t="s">
        <v>569</v>
      </c>
      <c r="R555" t="s">
        <v>578</v>
      </c>
    </row>
    <row r="556" spans="11:19">
      <c r="K556">
        <v>57878</v>
      </c>
      <c r="L556" t="s">
        <v>565</v>
      </c>
      <c r="M556">
        <v>2018</v>
      </c>
      <c r="N556" t="s">
        <v>648</v>
      </c>
      <c r="O556" t="s">
        <v>604</v>
      </c>
      <c r="P556" t="s">
        <v>568</v>
      </c>
      <c r="Q556" t="s">
        <v>569</v>
      </c>
      <c r="R556" t="s">
        <v>581</v>
      </c>
      <c r="S556">
        <v>30206.058693003801</v>
      </c>
    </row>
    <row r="557" spans="11:19">
      <c r="K557">
        <v>57879</v>
      </c>
      <c r="L557" t="s">
        <v>565</v>
      </c>
      <c r="M557">
        <v>2018</v>
      </c>
      <c r="N557" t="s">
        <v>648</v>
      </c>
      <c r="O557" t="s">
        <v>605</v>
      </c>
      <c r="P557" t="s">
        <v>568</v>
      </c>
      <c r="Q557" t="s">
        <v>569</v>
      </c>
      <c r="R557" t="s">
        <v>570</v>
      </c>
    </row>
    <row r="558" spans="11:19">
      <c r="K558">
        <v>57880</v>
      </c>
      <c r="L558" t="s">
        <v>565</v>
      </c>
      <c r="M558">
        <v>2018</v>
      </c>
      <c r="N558" t="s">
        <v>648</v>
      </c>
      <c r="O558" t="s">
        <v>605</v>
      </c>
      <c r="P558" t="s">
        <v>568</v>
      </c>
      <c r="Q558" t="s">
        <v>569</v>
      </c>
      <c r="R558" t="s">
        <v>572</v>
      </c>
    </row>
    <row r="559" spans="11:19">
      <c r="K559">
        <v>57881</v>
      </c>
      <c r="L559" t="s">
        <v>565</v>
      </c>
      <c r="M559">
        <v>2018</v>
      </c>
      <c r="N559" t="s">
        <v>648</v>
      </c>
      <c r="O559" t="s">
        <v>605</v>
      </c>
      <c r="P559" t="s">
        <v>568</v>
      </c>
      <c r="Q559" t="s">
        <v>569</v>
      </c>
      <c r="R559" t="s">
        <v>576</v>
      </c>
    </row>
    <row r="560" spans="11:19">
      <c r="K560">
        <v>57882</v>
      </c>
      <c r="L560" t="s">
        <v>565</v>
      </c>
      <c r="M560">
        <v>2018</v>
      </c>
      <c r="N560" t="s">
        <v>648</v>
      </c>
      <c r="O560" t="s">
        <v>605</v>
      </c>
      <c r="P560" t="s">
        <v>568</v>
      </c>
      <c r="Q560" t="s">
        <v>569</v>
      </c>
      <c r="R560" t="s">
        <v>578</v>
      </c>
    </row>
    <row r="561" spans="11:19">
      <c r="K561">
        <v>57883</v>
      </c>
      <c r="L561" t="s">
        <v>565</v>
      </c>
      <c r="M561">
        <v>2018</v>
      </c>
      <c r="N561" t="s">
        <v>648</v>
      </c>
      <c r="O561" t="s">
        <v>605</v>
      </c>
      <c r="P561" t="s">
        <v>568</v>
      </c>
      <c r="Q561" t="s">
        <v>569</v>
      </c>
      <c r="R561" t="s">
        <v>581</v>
      </c>
      <c r="S561">
        <v>830138.91545169998</v>
      </c>
    </row>
    <row r="562" spans="11:19">
      <c r="K562">
        <v>57884</v>
      </c>
      <c r="L562" t="s">
        <v>565</v>
      </c>
      <c r="M562">
        <v>2018</v>
      </c>
      <c r="N562" t="s">
        <v>648</v>
      </c>
      <c r="O562" t="s">
        <v>606</v>
      </c>
      <c r="P562" t="s">
        <v>568</v>
      </c>
      <c r="Q562" t="s">
        <v>569</v>
      </c>
      <c r="R562" t="s">
        <v>570</v>
      </c>
    </row>
    <row r="563" spans="11:19">
      <c r="K563">
        <v>57885</v>
      </c>
      <c r="L563" t="s">
        <v>565</v>
      </c>
      <c r="M563">
        <v>2018</v>
      </c>
      <c r="N563" t="s">
        <v>648</v>
      </c>
      <c r="O563" t="s">
        <v>606</v>
      </c>
      <c r="P563" t="s">
        <v>568</v>
      </c>
      <c r="Q563" t="s">
        <v>569</v>
      </c>
      <c r="R563" t="s">
        <v>572</v>
      </c>
    </row>
    <row r="564" spans="11:19">
      <c r="K564">
        <v>57886</v>
      </c>
      <c r="L564" t="s">
        <v>565</v>
      </c>
      <c r="M564">
        <v>2018</v>
      </c>
      <c r="N564" t="s">
        <v>648</v>
      </c>
      <c r="O564" t="s">
        <v>606</v>
      </c>
      <c r="P564" t="s">
        <v>568</v>
      </c>
      <c r="Q564" t="s">
        <v>569</v>
      </c>
      <c r="R564" t="s">
        <v>576</v>
      </c>
    </row>
    <row r="565" spans="11:19">
      <c r="K565">
        <v>57887</v>
      </c>
      <c r="L565" t="s">
        <v>565</v>
      </c>
      <c r="M565">
        <v>2018</v>
      </c>
      <c r="N565" t="s">
        <v>648</v>
      </c>
      <c r="O565" t="s">
        <v>606</v>
      </c>
      <c r="P565" t="s">
        <v>568</v>
      </c>
      <c r="Q565" t="s">
        <v>569</v>
      </c>
      <c r="R565" t="s">
        <v>578</v>
      </c>
    </row>
    <row r="566" spans="11:19">
      <c r="K566">
        <v>57888</v>
      </c>
      <c r="L566" t="s">
        <v>565</v>
      </c>
      <c r="M566">
        <v>2018</v>
      </c>
      <c r="N566" t="s">
        <v>648</v>
      </c>
      <c r="O566" t="s">
        <v>606</v>
      </c>
      <c r="P566" t="s">
        <v>568</v>
      </c>
      <c r="Q566" t="s">
        <v>569</v>
      </c>
      <c r="R566" t="s">
        <v>581</v>
      </c>
      <c r="S566">
        <v>378056.89493770502</v>
      </c>
    </row>
    <row r="567" spans="11:19">
      <c r="K567">
        <v>57889</v>
      </c>
      <c r="L567" t="s">
        <v>565</v>
      </c>
      <c r="M567">
        <v>2018</v>
      </c>
      <c r="N567" t="s">
        <v>648</v>
      </c>
      <c r="O567" t="s">
        <v>607</v>
      </c>
      <c r="P567" t="s">
        <v>568</v>
      </c>
      <c r="Q567" t="s">
        <v>569</v>
      </c>
      <c r="R567" t="s">
        <v>570</v>
      </c>
    </row>
    <row r="568" spans="11:19">
      <c r="K568">
        <v>57890</v>
      </c>
      <c r="L568" t="s">
        <v>565</v>
      </c>
      <c r="M568">
        <v>2018</v>
      </c>
      <c r="N568" t="s">
        <v>648</v>
      </c>
      <c r="O568" t="s">
        <v>607</v>
      </c>
      <c r="P568" t="s">
        <v>568</v>
      </c>
      <c r="Q568" t="s">
        <v>569</v>
      </c>
      <c r="R568" t="s">
        <v>572</v>
      </c>
    </row>
    <row r="569" spans="11:19">
      <c r="K569">
        <v>57891</v>
      </c>
      <c r="L569" t="s">
        <v>565</v>
      </c>
      <c r="M569">
        <v>2018</v>
      </c>
      <c r="N569" t="s">
        <v>648</v>
      </c>
      <c r="O569" t="s">
        <v>607</v>
      </c>
      <c r="P569" t="s">
        <v>568</v>
      </c>
      <c r="Q569" t="s">
        <v>569</v>
      </c>
      <c r="R569" t="s">
        <v>576</v>
      </c>
    </row>
    <row r="570" spans="11:19">
      <c r="K570">
        <v>57892</v>
      </c>
      <c r="L570" t="s">
        <v>565</v>
      </c>
      <c r="M570">
        <v>2018</v>
      </c>
      <c r="N570" t="s">
        <v>648</v>
      </c>
      <c r="O570" t="s">
        <v>607</v>
      </c>
      <c r="P570" t="s">
        <v>568</v>
      </c>
      <c r="Q570" t="s">
        <v>569</v>
      </c>
      <c r="R570" t="s">
        <v>578</v>
      </c>
    </row>
    <row r="571" spans="11:19">
      <c r="K571">
        <v>57893</v>
      </c>
      <c r="L571" t="s">
        <v>565</v>
      </c>
      <c r="M571">
        <v>2018</v>
      </c>
      <c r="N571" t="s">
        <v>648</v>
      </c>
      <c r="O571" t="s">
        <v>607</v>
      </c>
      <c r="P571" t="s">
        <v>568</v>
      </c>
      <c r="Q571" t="s">
        <v>569</v>
      </c>
      <c r="R571" t="s">
        <v>581</v>
      </c>
      <c r="S571">
        <v>35690.688417190999</v>
      </c>
    </row>
    <row r="572" spans="11:19">
      <c r="K572">
        <v>57894</v>
      </c>
      <c r="L572" t="s">
        <v>565</v>
      </c>
      <c r="M572">
        <v>2018</v>
      </c>
      <c r="N572" t="s">
        <v>648</v>
      </c>
      <c r="O572" t="s">
        <v>608</v>
      </c>
      <c r="P572" t="s">
        <v>568</v>
      </c>
      <c r="Q572" t="s">
        <v>569</v>
      </c>
      <c r="R572" t="s">
        <v>570</v>
      </c>
    </row>
    <row r="573" spans="11:19">
      <c r="K573">
        <v>57895</v>
      </c>
      <c r="L573" t="s">
        <v>565</v>
      </c>
      <c r="M573">
        <v>2018</v>
      </c>
      <c r="N573" t="s">
        <v>648</v>
      </c>
      <c r="O573" t="s">
        <v>608</v>
      </c>
      <c r="P573" t="s">
        <v>568</v>
      </c>
      <c r="Q573" t="s">
        <v>569</v>
      </c>
      <c r="R573" t="s">
        <v>572</v>
      </c>
    </row>
    <row r="574" spans="11:19">
      <c r="K574">
        <v>57896</v>
      </c>
      <c r="L574" t="s">
        <v>565</v>
      </c>
      <c r="M574">
        <v>2018</v>
      </c>
      <c r="N574" t="s">
        <v>648</v>
      </c>
      <c r="O574" t="s">
        <v>608</v>
      </c>
      <c r="P574" t="s">
        <v>568</v>
      </c>
      <c r="Q574" t="s">
        <v>569</v>
      </c>
      <c r="R574" t="s">
        <v>576</v>
      </c>
    </row>
    <row r="575" spans="11:19">
      <c r="K575">
        <v>57897</v>
      </c>
      <c r="L575" t="s">
        <v>565</v>
      </c>
      <c r="M575">
        <v>2018</v>
      </c>
      <c r="N575" t="s">
        <v>648</v>
      </c>
      <c r="O575" t="s">
        <v>608</v>
      </c>
      <c r="P575" t="s">
        <v>568</v>
      </c>
      <c r="Q575" t="s">
        <v>569</v>
      </c>
      <c r="R575" t="s">
        <v>578</v>
      </c>
    </row>
    <row r="576" spans="11:19">
      <c r="K576">
        <v>57898</v>
      </c>
      <c r="L576" t="s">
        <v>565</v>
      </c>
      <c r="M576">
        <v>2018</v>
      </c>
      <c r="N576" t="s">
        <v>648</v>
      </c>
      <c r="O576" t="s">
        <v>608</v>
      </c>
      <c r="P576" t="s">
        <v>568</v>
      </c>
      <c r="Q576" t="s">
        <v>569</v>
      </c>
      <c r="R576" t="s">
        <v>581</v>
      </c>
      <c r="S576">
        <v>89887.653338283402</v>
      </c>
    </row>
    <row r="577" spans="11:19">
      <c r="K577">
        <v>57899</v>
      </c>
      <c r="L577" t="s">
        <v>565</v>
      </c>
      <c r="M577">
        <v>2018</v>
      </c>
      <c r="N577" t="s">
        <v>648</v>
      </c>
      <c r="O577" t="s">
        <v>609</v>
      </c>
      <c r="P577" t="s">
        <v>568</v>
      </c>
      <c r="Q577" t="s">
        <v>569</v>
      </c>
      <c r="R577" t="s">
        <v>570</v>
      </c>
    </row>
    <row r="578" spans="11:19">
      <c r="K578">
        <v>57900</v>
      </c>
      <c r="L578" t="s">
        <v>565</v>
      </c>
      <c r="M578">
        <v>2018</v>
      </c>
      <c r="N578" t="s">
        <v>648</v>
      </c>
      <c r="O578" t="s">
        <v>609</v>
      </c>
      <c r="P578" t="s">
        <v>568</v>
      </c>
      <c r="Q578" t="s">
        <v>569</v>
      </c>
      <c r="R578" t="s">
        <v>572</v>
      </c>
    </row>
    <row r="579" spans="11:19">
      <c r="K579">
        <v>57901</v>
      </c>
      <c r="L579" t="s">
        <v>565</v>
      </c>
      <c r="M579">
        <v>2018</v>
      </c>
      <c r="N579" t="s">
        <v>648</v>
      </c>
      <c r="O579" t="s">
        <v>609</v>
      </c>
      <c r="P579" t="s">
        <v>568</v>
      </c>
      <c r="Q579" t="s">
        <v>569</v>
      </c>
      <c r="R579" t="s">
        <v>576</v>
      </c>
    </row>
    <row r="580" spans="11:19">
      <c r="K580">
        <v>57902</v>
      </c>
      <c r="L580" t="s">
        <v>565</v>
      </c>
      <c r="M580">
        <v>2018</v>
      </c>
      <c r="N580" t="s">
        <v>648</v>
      </c>
      <c r="O580" t="s">
        <v>609</v>
      </c>
      <c r="P580" t="s">
        <v>568</v>
      </c>
      <c r="Q580" t="s">
        <v>569</v>
      </c>
      <c r="R580" t="s">
        <v>578</v>
      </c>
    </row>
    <row r="581" spans="11:19">
      <c r="K581">
        <v>57903</v>
      </c>
      <c r="L581" t="s">
        <v>565</v>
      </c>
      <c r="M581">
        <v>2018</v>
      </c>
      <c r="N581" t="s">
        <v>648</v>
      </c>
      <c r="O581" t="s">
        <v>609</v>
      </c>
      <c r="P581" t="s">
        <v>568</v>
      </c>
      <c r="Q581" t="s">
        <v>569</v>
      </c>
      <c r="R581" t="s">
        <v>581</v>
      </c>
      <c r="S581">
        <v>351619.349980178</v>
      </c>
    </row>
    <row r="582" spans="11:19">
      <c r="K582">
        <v>57904</v>
      </c>
      <c r="L582" t="s">
        <v>565</v>
      </c>
      <c r="M582">
        <v>2018</v>
      </c>
      <c r="N582" t="s">
        <v>648</v>
      </c>
      <c r="O582" t="s">
        <v>610</v>
      </c>
      <c r="P582" t="s">
        <v>568</v>
      </c>
      <c r="Q582" t="s">
        <v>569</v>
      </c>
      <c r="R582" t="s">
        <v>570</v>
      </c>
    </row>
    <row r="583" spans="11:19">
      <c r="K583">
        <v>57905</v>
      </c>
      <c r="L583" t="s">
        <v>565</v>
      </c>
      <c r="M583">
        <v>2018</v>
      </c>
      <c r="N583" t="s">
        <v>648</v>
      </c>
      <c r="O583" t="s">
        <v>610</v>
      </c>
      <c r="P583" t="s">
        <v>568</v>
      </c>
      <c r="Q583" t="s">
        <v>569</v>
      </c>
      <c r="R583" t="s">
        <v>572</v>
      </c>
    </row>
    <row r="584" spans="11:19">
      <c r="K584">
        <v>57906</v>
      </c>
      <c r="L584" t="s">
        <v>565</v>
      </c>
      <c r="M584">
        <v>2018</v>
      </c>
      <c r="N584" t="s">
        <v>648</v>
      </c>
      <c r="O584" t="s">
        <v>610</v>
      </c>
      <c r="P584" t="s">
        <v>568</v>
      </c>
      <c r="Q584" t="s">
        <v>569</v>
      </c>
      <c r="R584" t="s">
        <v>576</v>
      </c>
    </row>
    <row r="585" spans="11:19">
      <c r="K585">
        <v>57907</v>
      </c>
      <c r="L585" t="s">
        <v>565</v>
      </c>
      <c r="M585">
        <v>2018</v>
      </c>
      <c r="N585" t="s">
        <v>648</v>
      </c>
      <c r="O585" t="s">
        <v>610</v>
      </c>
      <c r="P585" t="s">
        <v>568</v>
      </c>
      <c r="Q585" t="s">
        <v>569</v>
      </c>
      <c r="R585" t="s">
        <v>578</v>
      </c>
    </row>
    <row r="586" spans="11:19">
      <c r="K586">
        <v>57908</v>
      </c>
      <c r="L586" t="s">
        <v>565</v>
      </c>
      <c r="M586">
        <v>2018</v>
      </c>
      <c r="N586" t="s">
        <v>648</v>
      </c>
      <c r="O586" t="s">
        <v>610</v>
      </c>
      <c r="P586" t="s">
        <v>568</v>
      </c>
      <c r="Q586" t="s">
        <v>569</v>
      </c>
      <c r="R586" t="s">
        <v>581</v>
      </c>
      <c r="S586">
        <v>355584.98096808401</v>
      </c>
    </row>
    <row r="587" spans="11:19">
      <c r="K587">
        <v>57909</v>
      </c>
      <c r="L587" t="s">
        <v>565</v>
      </c>
      <c r="M587">
        <v>2018</v>
      </c>
      <c r="N587" t="s">
        <v>648</v>
      </c>
      <c r="O587" t="s">
        <v>611</v>
      </c>
      <c r="P587" t="s">
        <v>568</v>
      </c>
      <c r="Q587" t="s">
        <v>569</v>
      </c>
      <c r="R587" t="s">
        <v>570</v>
      </c>
    </row>
    <row r="588" spans="11:19">
      <c r="K588">
        <v>57910</v>
      </c>
      <c r="L588" t="s">
        <v>565</v>
      </c>
      <c r="M588">
        <v>2018</v>
      </c>
      <c r="N588" t="s">
        <v>648</v>
      </c>
      <c r="O588" t="s">
        <v>611</v>
      </c>
      <c r="P588" t="s">
        <v>568</v>
      </c>
      <c r="Q588" t="s">
        <v>569</v>
      </c>
      <c r="R588" t="s">
        <v>572</v>
      </c>
    </row>
    <row r="589" spans="11:19">
      <c r="K589">
        <v>57911</v>
      </c>
      <c r="L589" t="s">
        <v>565</v>
      </c>
      <c r="M589">
        <v>2018</v>
      </c>
      <c r="N589" t="s">
        <v>648</v>
      </c>
      <c r="O589" t="s">
        <v>611</v>
      </c>
      <c r="P589" t="s">
        <v>568</v>
      </c>
      <c r="Q589" t="s">
        <v>569</v>
      </c>
      <c r="R589" t="s">
        <v>576</v>
      </c>
    </row>
    <row r="590" spans="11:19">
      <c r="K590">
        <v>57912</v>
      </c>
      <c r="L590" t="s">
        <v>565</v>
      </c>
      <c r="M590">
        <v>2018</v>
      </c>
      <c r="N590" t="s">
        <v>648</v>
      </c>
      <c r="O590" t="s">
        <v>611</v>
      </c>
      <c r="P590" t="s">
        <v>568</v>
      </c>
      <c r="Q590" t="s">
        <v>569</v>
      </c>
      <c r="R590" t="s">
        <v>578</v>
      </c>
    </row>
    <row r="591" spans="11:19">
      <c r="K591">
        <v>57913</v>
      </c>
      <c r="L591" t="s">
        <v>565</v>
      </c>
      <c r="M591">
        <v>2018</v>
      </c>
      <c r="N591" t="s">
        <v>648</v>
      </c>
      <c r="O591" t="s">
        <v>611</v>
      </c>
      <c r="P591" t="s">
        <v>568</v>
      </c>
      <c r="Q591" t="s">
        <v>569</v>
      </c>
      <c r="R591" t="s">
        <v>581</v>
      </c>
      <c r="S591">
        <v>99140.793241460895</v>
      </c>
    </row>
    <row r="592" spans="11:19">
      <c r="K592">
        <v>57914</v>
      </c>
      <c r="L592" t="s">
        <v>565</v>
      </c>
      <c r="M592">
        <v>2018</v>
      </c>
      <c r="N592" t="s">
        <v>648</v>
      </c>
      <c r="O592" t="s">
        <v>612</v>
      </c>
      <c r="P592" t="s">
        <v>568</v>
      </c>
      <c r="Q592" t="s">
        <v>569</v>
      </c>
      <c r="R592" t="s">
        <v>570</v>
      </c>
    </row>
    <row r="593" spans="11:19">
      <c r="K593">
        <v>57915</v>
      </c>
      <c r="L593" t="s">
        <v>565</v>
      </c>
      <c r="M593">
        <v>2018</v>
      </c>
      <c r="N593" t="s">
        <v>648</v>
      </c>
      <c r="O593" t="s">
        <v>612</v>
      </c>
      <c r="P593" t="s">
        <v>568</v>
      </c>
      <c r="Q593" t="s">
        <v>569</v>
      </c>
      <c r="R593" t="s">
        <v>572</v>
      </c>
    </row>
    <row r="594" spans="11:19">
      <c r="K594">
        <v>57916</v>
      </c>
      <c r="L594" t="s">
        <v>565</v>
      </c>
      <c r="M594">
        <v>2018</v>
      </c>
      <c r="N594" t="s">
        <v>648</v>
      </c>
      <c r="O594" t="s">
        <v>612</v>
      </c>
      <c r="P594" t="s">
        <v>568</v>
      </c>
      <c r="Q594" t="s">
        <v>569</v>
      </c>
      <c r="R594" t="s">
        <v>576</v>
      </c>
    </row>
    <row r="595" spans="11:19">
      <c r="K595">
        <v>57917</v>
      </c>
      <c r="L595" t="s">
        <v>565</v>
      </c>
      <c r="M595">
        <v>2018</v>
      </c>
      <c r="N595" t="s">
        <v>648</v>
      </c>
      <c r="O595" t="s">
        <v>612</v>
      </c>
      <c r="P595" t="s">
        <v>568</v>
      </c>
      <c r="Q595" t="s">
        <v>569</v>
      </c>
      <c r="R595" t="s">
        <v>578</v>
      </c>
    </row>
    <row r="596" spans="11:19">
      <c r="K596">
        <v>57918</v>
      </c>
      <c r="L596" t="s">
        <v>565</v>
      </c>
      <c r="M596">
        <v>2018</v>
      </c>
      <c r="N596" t="s">
        <v>648</v>
      </c>
      <c r="O596" t="s">
        <v>612</v>
      </c>
      <c r="P596" t="s">
        <v>568</v>
      </c>
      <c r="Q596" t="s">
        <v>569</v>
      </c>
      <c r="R596" t="s">
        <v>581</v>
      </c>
      <c r="S596">
        <v>115003.32074944999</v>
      </c>
    </row>
    <row r="597" spans="11:19">
      <c r="K597">
        <v>57919</v>
      </c>
      <c r="L597" t="s">
        <v>565</v>
      </c>
      <c r="M597">
        <v>2018</v>
      </c>
      <c r="N597" t="s">
        <v>648</v>
      </c>
      <c r="O597" t="s">
        <v>613</v>
      </c>
      <c r="P597" t="s">
        <v>568</v>
      </c>
      <c r="Q597" t="s">
        <v>569</v>
      </c>
      <c r="R597" t="s">
        <v>570</v>
      </c>
    </row>
    <row r="598" spans="11:19">
      <c r="K598">
        <v>57920</v>
      </c>
      <c r="L598" t="s">
        <v>565</v>
      </c>
      <c r="M598">
        <v>2018</v>
      </c>
      <c r="N598" t="s">
        <v>648</v>
      </c>
      <c r="O598" t="s">
        <v>613</v>
      </c>
      <c r="P598" t="s">
        <v>568</v>
      </c>
      <c r="Q598" t="s">
        <v>569</v>
      </c>
      <c r="R598" t="s">
        <v>572</v>
      </c>
    </row>
    <row r="599" spans="11:19">
      <c r="K599">
        <v>57921</v>
      </c>
      <c r="L599" t="s">
        <v>565</v>
      </c>
      <c r="M599">
        <v>2018</v>
      </c>
      <c r="N599" t="s">
        <v>648</v>
      </c>
      <c r="O599" t="s">
        <v>613</v>
      </c>
      <c r="P599" t="s">
        <v>568</v>
      </c>
      <c r="Q599" t="s">
        <v>569</v>
      </c>
      <c r="R599" t="s">
        <v>576</v>
      </c>
    </row>
    <row r="600" spans="11:19">
      <c r="K600">
        <v>57922</v>
      </c>
      <c r="L600" t="s">
        <v>565</v>
      </c>
      <c r="M600">
        <v>2018</v>
      </c>
      <c r="N600" t="s">
        <v>648</v>
      </c>
      <c r="O600" t="s">
        <v>613</v>
      </c>
      <c r="P600" t="s">
        <v>568</v>
      </c>
      <c r="Q600" t="s">
        <v>569</v>
      </c>
      <c r="R600" t="s">
        <v>578</v>
      </c>
    </row>
    <row r="601" spans="11:19">
      <c r="K601">
        <v>57923</v>
      </c>
      <c r="L601" t="s">
        <v>565</v>
      </c>
      <c r="M601">
        <v>2018</v>
      </c>
      <c r="N601" t="s">
        <v>648</v>
      </c>
      <c r="O601" t="s">
        <v>613</v>
      </c>
      <c r="P601" t="s">
        <v>568</v>
      </c>
      <c r="Q601" t="s">
        <v>569</v>
      </c>
      <c r="R601" t="s">
        <v>581</v>
      </c>
      <c r="S601">
        <v>222075.37888803001</v>
      </c>
    </row>
    <row r="602" spans="11:19">
      <c r="K602">
        <v>57924</v>
      </c>
      <c r="L602" t="s">
        <v>565</v>
      </c>
      <c r="M602">
        <v>2018</v>
      </c>
      <c r="N602" t="s">
        <v>648</v>
      </c>
      <c r="O602" t="s">
        <v>614</v>
      </c>
      <c r="P602" t="s">
        <v>568</v>
      </c>
      <c r="Q602" t="s">
        <v>569</v>
      </c>
      <c r="R602" t="s">
        <v>570</v>
      </c>
    </row>
    <row r="603" spans="11:19">
      <c r="K603">
        <v>57925</v>
      </c>
      <c r="L603" t="s">
        <v>565</v>
      </c>
      <c r="M603">
        <v>2018</v>
      </c>
      <c r="N603" t="s">
        <v>648</v>
      </c>
      <c r="O603" t="s">
        <v>614</v>
      </c>
      <c r="P603" t="s">
        <v>568</v>
      </c>
      <c r="Q603" t="s">
        <v>569</v>
      </c>
      <c r="R603" t="s">
        <v>572</v>
      </c>
    </row>
    <row r="604" spans="11:19">
      <c r="K604">
        <v>57926</v>
      </c>
      <c r="L604" t="s">
        <v>565</v>
      </c>
      <c r="M604">
        <v>2018</v>
      </c>
      <c r="N604" t="s">
        <v>648</v>
      </c>
      <c r="O604" t="s">
        <v>614</v>
      </c>
      <c r="P604" t="s">
        <v>568</v>
      </c>
      <c r="Q604" t="s">
        <v>569</v>
      </c>
      <c r="R604" t="s">
        <v>576</v>
      </c>
    </row>
    <row r="605" spans="11:19">
      <c r="K605">
        <v>57927</v>
      </c>
      <c r="L605" t="s">
        <v>565</v>
      </c>
      <c r="M605">
        <v>2018</v>
      </c>
      <c r="N605" t="s">
        <v>648</v>
      </c>
      <c r="O605" t="s">
        <v>614</v>
      </c>
      <c r="P605" t="s">
        <v>568</v>
      </c>
      <c r="Q605" t="s">
        <v>569</v>
      </c>
      <c r="R605" t="s">
        <v>578</v>
      </c>
    </row>
    <row r="606" spans="11:19">
      <c r="K606">
        <v>57928</v>
      </c>
      <c r="L606" t="s">
        <v>565</v>
      </c>
      <c r="M606">
        <v>2018</v>
      </c>
      <c r="N606" t="s">
        <v>648</v>
      </c>
      <c r="O606" t="s">
        <v>614</v>
      </c>
      <c r="P606" t="s">
        <v>568</v>
      </c>
      <c r="Q606" t="s">
        <v>569</v>
      </c>
      <c r="R606" t="s">
        <v>581</v>
      </c>
      <c r="S606">
        <v>317250.54076054198</v>
      </c>
    </row>
    <row r="607" spans="11:19">
      <c r="K607">
        <v>57929</v>
      </c>
      <c r="L607" t="s">
        <v>565</v>
      </c>
      <c r="M607">
        <v>2018</v>
      </c>
      <c r="N607" t="s">
        <v>648</v>
      </c>
      <c r="O607" t="s">
        <v>615</v>
      </c>
      <c r="P607" t="s">
        <v>568</v>
      </c>
      <c r="Q607" t="s">
        <v>569</v>
      </c>
      <c r="R607" t="s">
        <v>570</v>
      </c>
    </row>
    <row r="608" spans="11:19">
      <c r="K608">
        <v>57930</v>
      </c>
      <c r="L608" t="s">
        <v>565</v>
      </c>
      <c r="M608">
        <v>2018</v>
      </c>
      <c r="N608" t="s">
        <v>648</v>
      </c>
      <c r="O608" t="s">
        <v>615</v>
      </c>
      <c r="P608" t="s">
        <v>568</v>
      </c>
      <c r="Q608" t="s">
        <v>569</v>
      </c>
      <c r="R608" t="s">
        <v>572</v>
      </c>
    </row>
    <row r="609" spans="11:19">
      <c r="K609">
        <v>57931</v>
      </c>
      <c r="L609" t="s">
        <v>565</v>
      </c>
      <c r="M609">
        <v>2018</v>
      </c>
      <c r="N609" t="s">
        <v>648</v>
      </c>
      <c r="O609" t="s">
        <v>615</v>
      </c>
      <c r="P609" t="s">
        <v>568</v>
      </c>
      <c r="Q609" t="s">
        <v>569</v>
      </c>
      <c r="R609" t="s">
        <v>576</v>
      </c>
    </row>
    <row r="610" spans="11:19">
      <c r="K610">
        <v>57932</v>
      </c>
      <c r="L610" t="s">
        <v>565</v>
      </c>
      <c r="M610">
        <v>2018</v>
      </c>
      <c r="N610" t="s">
        <v>648</v>
      </c>
      <c r="O610" t="s">
        <v>615</v>
      </c>
      <c r="P610" t="s">
        <v>568</v>
      </c>
      <c r="Q610" t="s">
        <v>569</v>
      </c>
      <c r="R610" t="s">
        <v>578</v>
      </c>
    </row>
    <row r="611" spans="11:19">
      <c r="K611">
        <v>57933</v>
      </c>
      <c r="L611" t="s">
        <v>565</v>
      </c>
      <c r="M611">
        <v>2018</v>
      </c>
      <c r="N611" t="s">
        <v>648</v>
      </c>
      <c r="O611" t="s">
        <v>615</v>
      </c>
      <c r="P611" t="s">
        <v>568</v>
      </c>
      <c r="Q611" t="s">
        <v>569</v>
      </c>
      <c r="R611" t="s">
        <v>581</v>
      </c>
      <c r="S611">
        <v>58162.599084400201</v>
      </c>
    </row>
    <row r="612" spans="11:19">
      <c r="K612">
        <v>57934</v>
      </c>
      <c r="L612" t="s">
        <v>565</v>
      </c>
      <c r="M612">
        <v>2018</v>
      </c>
      <c r="N612" t="s">
        <v>648</v>
      </c>
      <c r="O612" t="s">
        <v>616</v>
      </c>
      <c r="P612" t="s">
        <v>568</v>
      </c>
      <c r="Q612" t="s">
        <v>569</v>
      </c>
      <c r="R612" t="s">
        <v>570</v>
      </c>
    </row>
    <row r="613" spans="11:19">
      <c r="K613">
        <v>57935</v>
      </c>
      <c r="L613" t="s">
        <v>565</v>
      </c>
      <c r="M613">
        <v>2018</v>
      </c>
      <c r="N613" t="s">
        <v>648</v>
      </c>
      <c r="O613" t="s">
        <v>616</v>
      </c>
      <c r="P613" t="s">
        <v>568</v>
      </c>
      <c r="Q613" t="s">
        <v>569</v>
      </c>
      <c r="R613" t="s">
        <v>572</v>
      </c>
    </row>
    <row r="614" spans="11:19">
      <c r="K614">
        <v>57936</v>
      </c>
      <c r="L614" t="s">
        <v>565</v>
      </c>
      <c r="M614">
        <v>2018</v>
      </c>
      <c r="N614" t="s">
        <v>648</v>
      </c>
      <c r="O614" t="s">
        <v>616</v>
      </c>
      <c r="P614" t="s">
        <v>568</v>
      </c>
      <c r="Q614" t="s">
        <v>569</v>
      </c>
      <c r="R614" t="s">
        <v>576</v>
      </c>
    </row>
    <row r="615" spans="11:19">
      <c r="K615">
        <v>57937</v>
      </c>
      <c r="L615" t="s">
        <v>565</v>
      </c>
      <c r="M615">
        <v>2018</v>
      </c>
      <c r="N615" t="s">
        <v>648</v>
      </c>
      <c r="O615" t="s">
        <v>616</v>
      </c>
      <c r="P615" t="s">
        <v>568</v>
      </c>
      <c r="Q615" t="s">
        <v>569</v>
      </c>
      <c r="R615" t="s">
        <v>578</v>
      </c>
    </row>
    <row r="616" spans="11:19">
      <c r="K616">
        <v>57938</v>
      </c>
      <c r="L616" t="s">
        <v>565</v>
      </c>
      <c r="M616">
        <v>2018</v>
      </c>
      <c r="N616" t="s">
        <v>648</v>
      </c>
      <c r="O616" t="s">
        <v>616</v>
      </c>
      <c r="P616" t="s">
        <v>568</v>
      </c>
      <c r="Q616" t="s">
        <v>569</v>
      </c>
      <c r="R616" t="s">
        <v>581</v>
      </c>
      <c r="S616">
        <v>247191.04604520099</v>
      </c>
    </row>
    <row r="617" spans="11:19">
      <c r="K617">
        <v>57939</v>
      </c>
      <c r="L617" t="s">
        <v>565</v>
      </c>
      <c r="M617">
        <v>2018</v>
      </c>
      <c r="N617" t="s">
        <v>648</v>
      </c>
      <c r="O617" t="s">
        <v>617</v>
      </c>
      <c r="P617" t="s">
        <v>568</v>
      </c>
      <c r="Q617" t="s">
        <v>569</v>
      </c>
      <c r="R617" t="s">
        <v>570</v>
      </c>
    </row>
    <row r="618" spans="11:19">
      <c r="K618">
        <v>57940</v>
      </c>
      <c r="L618" t="s">
        <v>565</v>
      </c>
      <c r="M618">
        <v>2018</v>
      </c>
      <c r="N618" t="s">
        <v>648</v>
      </c>
      <c r="O618" t="s">
        <v>617</v>
      </c>
      <c r="P618" t="s">
        <v>568</v>
      </c>
      <c r="Q618" t="s">
        <v>569</v>
      </c>
      <c r="R618" t="s">
        <v>572</v>
      </c>
    </row>
    <row r="619" spans="11:19">
      <c r="K619">
        <v>57941</v>
      </c>
      <c r="L619" t="s">
        <v>565</v>
      </c>
      <c r="M619">
        <v>2018</v>
      </c>
      <c r="N619" t="s">
        <v>648</v>
      </c>
      <c r="O619" t="s">
        <v>617</v>
      </c>
      <c r="P619" t="s">
        <v>568</v>
      </c>
      <c r="Q619" t="s">
        <v>569</v>
      </c>
      <c r="R619" t="s">
        <v>576</v>
      </c>
    </row>
    <row r="620" spans="11:19">
      <c r="K620">
        <v>57942</v>
      </c>
      <c r="L620" t="s">
        <v>565</v>
      </c>
      <c r="M620">
        <v>2018</v>
      </c>
      <c r="N620" t="s">
        <v>648</v>
      </c>
      <c r="O620" t="s">
        <v>617</v>
      </c>
      <c r="P620" t="s">
        <v>568</v>
      </c>
      <c r="Q620" t="s">
        <v>569</v>
      </c>
      <c r="R620" t="s">
        <v>578</v>
      </c>
    </row>
    <row r="621" spans="11:19">
      <c r="K621">
        <v>57943</v>
      </c>
      <c r="L621" t="s">
        <v>565</v>
      </c>
      <c r="M621">
        <v>2018</v>
      </c>
      <c r="N621" t="s">
        <v>648</v>
      </c>
      <c r="O621" t="s">
        <v>617</v>
      </c>
      <c r="P621" t="s">
        <v>568</v>
      </c>
      <c r="Q621" t="s">
        <v>569</v>
      </c>
      <c r="R621" t="s">
        <v>581</v>
      </c>
      <c r="S621">
        <v>173165.920087885</v>
      </c>
    </row>
    <row r="622" spans="11:19">
      <c r="K622">
        <v>57944</v>
      </c>
      <c r="L622" t="s">
        <v>565</v>
      </c>
      <c r="M622">
        <v>2018</v>
      </c>
      <c r="N622" t="s">
        <v>648</v>
      </c>
      <c r="O622" t="s">
        <v>618</v>
      </c>
      <c r="P622" t="s">
        <v>568</v>
      </c>
      <c r="Q622" t="s">
        <v>569</v>
      </c>
      <c r="R622" t="s">
        <v>570</v>
      </c>
    </row>
    <row r="623" spans="11:19">
      <c r="K623">
        <v>57945</v>
      </c>
      <c r="L623" t="s">
        <v>565</v>
      </c>
      <c r="M623">
        <v>2018</v>
      </c>
      <c r="N623" t="s">
        <v>648</v>
      </c>
      <c r="O623" t="s">
        <v>618</v>
      </c>
      <c r="P623" t="s">
        <v>568</v>
      </c>
      <c r="Q623" t="s">
        <v>569</v>
      </c>
      <c r="R623" t="s">
        <v>572</v>
      </c>
    </row>
    <row r="624" spans="11:19">
      <c r="K624">
        <v>57946</v>
      </c>
      <c r="L624" t="s">
        <v>565</v>
      </c>
      <c r="M624">
        <v>2018</v>
      </c>
      <c r="N624" t="s">
        <v>648</v>
      </c>
      <c r="O624" t="s">
        <v>618</v>
      </c>
      <c r="P624" t="s">
        <v>568</v>
      </c>
      <c r="Q624" t="s">
        <v>569</v>
      </c>
      <c r="R624" t="s">
        <v>576</v>
      </c>
    </row>
    <row r="625" spans="11:19">
      <c r="K625">
        <v>57947</v>
      </c>
      <c r="L625" t="s">
        <v>565</v>
      </c>
      <c r="M625">
        <v>2018</v>
      </c>
      <c r="N625" t="s">
        <v>648</v>
      </c>
      <c r="O625" t="s">
        <v>618</v>
      </c>
      <c r="P625" t="s">
        <v>568</v>
      </c>
      <c r="Q625" t="s">
        <v>569</v>
      </c>
      <c r="R625" t="s">
        <v>578</v>
      </c>
    </row>
    <row r="626" spans="11:19">
      <c r="K626">
        <v>57948</v>
      </c>
      <c r="L626" t="s">
        <v>565</v>
      </c>
      <c r="M626">
        <v>2018</v>
      </c>
      <c r="N626" t="s">
        <v>648</v>
      </c>
      <c r="O626" t="s">
        <v>618</v>
      </c>
      <c r="P626" t="s">
        <v>568</v>
      </c>
      <c r="Q626" t="s">
        <v>569</v>
      </c>
      <c r="R626" t="s">
        <v>581</v>
      </c>
      <c r="S626">
        <v>253800.432887968</v>
      </c>
    </row>
    <row r="627" spans="11:19">
      <c r="K627">
        <v>57949</v>
      </c>
      <c r="L627" t="s">
        <v>565</v>
      </c>
      <c r="M627">
        <v>2018</v>
      </c>
      <c r="N627" t="s">
        <v>648</v>
      </c>
      <c r="O627" t="s">
        <v>619</v>
      </c>
      <c r="P627" t="s">
        <v>568</v>
      </c>
      <c r="Q627" t="s">
        <v>569</v>
      </c>
      <c r="R627" t="s">
        <v>570</v>
      </c>
    </row>
    <row r="628" spans="11:19">
      <c r="K628">
        <v>57950</v>
      </c>
      <c r="L628" t="s">
        <v>565</v>
      </c>
      <c r="M628">
        <v>2018</v>
      </c>
      <c r="N628" t="s">
        <v>648</v>
      </c>
      <c r="O628" t="s">
        <v>619</v>
      </c>
      <c r="P628" t="s">
        <v>568</v>
      </c>
      <c r="Q628" t="s">
        <v>569</v>
      </c>
      <c r="R628" t="s">
        <v>572</v>
      </c>
    </row>
    <row r="629" spans="11:19">
      <c r="K629">
        <v>57951</v>
      </c>
      <c r="L629" t="s">
        <v>565</v>
      </c>
      <c r="M629">
        <v>2018</v>
      </c>
      <c r="N629" t="s">
        <v>648</v>
      </c>
      <c r="O629" t="s">
        <v>619</v>
      </c>
      <c r="P629" t="s">
        <v>568</v>
      </c>
      <c r="Q629" t="s">
        <v>569</v>
      </c>
      <c r="R629" t="s">
        <v>576</v>
      </c>
    </row>
    <row r="630" spans="11:19">
      <c r="K630">
        <v>57952</v>
      </c>
      <c r="L630" t="s">
        <v>565</v>
      </c>
      <c r="M630">
        <v>2018</v>
      </c>
      <c r="N630" t="s">
        <v>648</v>
      </c>
      <c r="O630" t="s">
        <v>619</v>
      </c>
      <c r="P630" t="s">
        <v>568</v>
      </c>
      <c r="Q630" t="s">
        <v>569</v>
      </c>
      <c r="R630" t="s">
        <v>578</v>
      </c>
    </row>
    <row r="631" spans="11:19">
      <c r="K631">
        <v>57953</v>
      </c>
      <c r="L631" t="s">
        <v>565</v>
      </c>
      <c r="M631">
        <v>2018</v>
      </c>
      <c r="N631" t="s">
        <v>648</v>
      </c>
      <c r="O631" t="s">
        <v>619</v>
      </c>
      <c r="P631" t="s">
        <v>568</v>
      </c>
      <c r="Q631" t="s">
        <v>569</v>
      </c>
      <c r="R631" t="s">
        <v>581</v>
      </c>
      <c r="S631">
        <v>166556.53388025501</v>
      </c>
    </row>
    <row r="632" spans="11:19">
      <c r="K632">
        <v>57954</v>
      </c>
      <c r="L632" t="s">
        <v>565</v>
      </c>
      <c r="M632">
        <v>2018</v>
      </c>
      <c r="N632" t="s">
        <v>648</v>
      </c>
      <c r="O632" t="s">
        <v>620</v>
      </c>
      <c r="P632" t="s">
        <v>568</v>
      </c>
      <c r="Q632" t="s">
        <v>569</v>
      </c>
      <c r="R632" t="s">
        <v>570</v>
      </c>
    </row>
    <row r="633" spans="11:19">
      <c r="K633">
        <v>57955</v>
      </c>
      <c r="L633" t="s">
        <v>565</v>
      </c>
      <c r="M633">
        <v>2018</v>
      </c>
      <c r="N633" t="s">
        <v>648</v>
      </c>
      <c r="O633" t="s">
        <v>620</v>
      </c>
      <c r="P633" t="s">
        <v>568</v>
      </c>
      <c r="Q633" t="s">
        <v>569</v>
      </c>
      <c r="R633" t="s">
        <v>572</v>
      </c>
    </row>
    <row r="634" spans="11:19">
      <c r="K634">
        <v>57956</v>
      </c>
      <c r="L634" t="s">
        <v>565</v>
      </c>
      <c r="M634">
        <v>2018</v>
      </c>
      <c r="N634" t="s">
        <v>648</v>
      </c>
      <c r="O634" t="s">
        <v>620</v>
      </c>
      <c r="P634" t="s">
        <v>568</v>
      </c>
      <c r="Q634" t="s">
        <v>569</v>
      </c>
      <c r="R634" t="s">
        <v>576</v>
      </c>
    </row>
    <row r="635" spans="11:19">
      <c r="K635">
        <v>57957</v>
      </c>
      <c r="L635" t="s">
        <v>565</v>
      </c>
      <c r="M635">
        <v>2018</v>
      </c>
      <c r="N635" t="s">
        <v>648</v>
      </c>
      <c r="O635" t="s">
        <v>620</v>
      </c>
      <c r="P635" t="s">
        <v>568</v>
      </c>
      <c r="Q635" t="s">
        <v>569</v>
      </c>
      <c r="R635" t="s">
        <v>578</v>
      </c>
    </row>
    <row r="636" spans="11:19">
      <c r="K636">
        <v>57958</v>
      </c>
      <c r="L636" t="s">
        <v>565</v>
      </c>
      <c r="M636">
        <v>2018</v>
      </c>
      <c r="N636" t="s">
        <v>648</v>
      </c>
      <c r="O636" t="s">
        <v>620</v>
      </c>
      <c r="P636" t="s">
        <v>568</v>
      </c>
      <c r="Q636" t="s">
        <v>569</v>
      </c>
      <c r="R636" t="s">
        <v>581</v>
      </c>
      <c r="S636">
        <v>152015.88417268501</v>
      </c>
    </row>
    <row r="637" spans="11:19">
      <c r="K637">
        <v>57959</v>
      </c>
      <c r="L637" t="s">
        <v>565</v>
      </c>
      <c r="M637">
        <v>2018</v>
      </c>
      <c r="N637" t="s">
        <v>648</v>
      </c>
      <c r="O637" t="s">
        <v>621</v>
      </c>
      <c r="P637" t="s">
        <v>568</v>
      </c>
      <c r="Q637" t="s">
        <v>569</v>
      </c>
      <c r="R637" t="s">
        <v>570</v>
      </c>
    </row>
    <row r="638" spans="11:19">
      <c r="K638">
        <v>57960</v>
      </c>
      <c r="L638" t="s">
        <v>565</v>
      </c>
      <c r="M638">
        <v>2018</v>
      </c>
      <c r="N638" t="s">
        <v>648</v>
      </c>
      <c r="O638" t="s">
        <v>621</v>
      </c>
      <c r="P638" t="s">
        <v>568</v>
      </c>
      <c r="Q638" t="s">
        <v>569</v>
      </c>
      <c r="R638" t="s">
        <v>572</v>
      </c>
    </row>
    <row r="639" spans="11:19">
      <c r="K639">
        <v>57961</v>
      </c>
      <c r="L639" t="s">
        <v>565</v>
      </c>
      <c r="M639">
        <v>2018</v>
      </c>
      <c r="N639" t="s">
        <v>648</v>
      </c>
      <c r="O639" t="s">
        <v>621</v>
      </c>
      <c r="P639" t="s">
        <v>568</v>
      </c>
      <c r="Q639" t="s">
        <v>569</v>
      </c>
      <c r="R639" t="s">
        <v>576</v>
      </c>
    </row>
    <row r="640" spans="11:19">
      <c r="K640">
        <v>57962</v>
      </c>
      <c r="L640" t="s">
        <v>565</v>
      </c>
      <c r="M640">
        <v>2018</v>
      </c>
      <c r="N640" t="s">
        <v>648</v>
      </c>
      <c r="O640" t="s">
        <v>621</v>
      </c>
      <c r="P640" t="s">
        <v>568</v>
      </c>
      <c r="Q640" t="s">
        <v>569</v>
      </c>
      <c r="R640" t="s">
        <v>578</v>
      </c>
    </row>
    <row r="641" spans="11:19">
      <c r="K641">
        <v>57963</v>
      </c>
      <c r="L641" t="s">
        <v>565</v>
      </c>
      <c r="M641">
        <v>2018</v>
      </c>
      <c r="N641" t="s">
        <v>648</v>
      </c>
      <c r="O641" t="s">
        <v>621</v>
      </c>
      <c r="P641" t="s">
        <v>568</v>
      </c>
      <c r="Q641" t="s">
        <v>569</v>
      </c>
      <c r="R641" t="s">
        <v>581</v>
      </c>
      <c r="S641">
        <v>285525.486760778</v>
      </c>
    </row>
    <row r="642" spans="11:19">
      <c r="K642">
        <v>57964</v>
      </c>
      <c r="L642" t="s">
        <v>565</v>
      </c>
      <c r="M642">
        <v>2018</v>
      </c>
      <c r="N642" t="s">
        <v>648</v>
      </c>
      <c r="O642" t="s">
        <v>622</v>
      </c>
      <c r="P642" t="s">
        <v>568</v>
      </c>
      <c r="Q642" t="s">
        <v>569</v>
      </c>
      <c r="R642" t="s">
        <v>570</v>
      </c>
    </row>
    <row r="643" spans="11:19">
      <c r="K643">
        <v>57965</v>
      </c>
      <c r="L643" t="s">
        <v>565</v>
      </c>
      <c r="M643">
        <v>2018</v>
      </c>
      <c r="N643" t="s">
        <v>648</v>
      </c>
      <c r="O643" t="s">
        <v>622</v>
      </c>
      <c r="P643" t="s">
        <v>568</v>
      </c>
      <c r="Q643" t="s">
        <v>569</v>
      </c>
      <c r="R643" t="s">
        <v>572</v>
      </c>
    </row>
    <row r="644" spans="11:19">
      <c r="K644">
        <v>57966</v>
      </c>
      <c r="L644" t="s">
        <v>565</v>
      </c>
      <c r="M644">
        <v>2018</v>
      </c>
      <c r="N644" t="s">
        <v>648</v>
      </c>
      <c r="O644" t="s">
        <v>622</v>
      </c>
      <c r="P644" t="s">
        <v>568</v>
      </c>
      <c r="Q644" t="s">
        <v>569</v>
      </c>
      <c r="R644" t="s">
        <v>576</v>
      </c>
    </row>
    <row r="645" spans="11:19">
      <c r="K645">
        <v>57967</v>
      </c>
      <c r="L645" t="s">
        <v>565</v>
      </c>
      <c r="M645">
        <v>2018</v>
      </c>
      <c r="N645" t="s">
        <v>648</v>
      </c>
      <c r="O645" t="s">
        <v>622</v>
      </c>
      <c r="P645" t="s">
        <v>568</v>
      </c>
      <c r="Q645" t="s">
        <v>569</v>
      </c>
      <c r="R645" t="s">
        <v>578</v>
      </c>
    </row>
    <row r="646" spans="11:19">
      <c r="K646">
        <v>57968</v>
      </c>
      <c r="L646" t="s">
        <v>565</v>
      </c>
      <c r="M646">
        <v>2018</v>
      </c>
      <c r="N646" t="s">
        <v>648</v>
      </c>
      <c r="O646" t="s">
        <v>622</v>
      </c>
      <c r="P646" t="s">
        <v>568</v>
      </c>
      <c r="Q646" t="s">
        <v>569</v>
      </c>
      <c r="R646" t="s">
        <v>581</v>
      </c>
      <c r="S646">
        <v>30403.176961550002</v>
      </c>
    </row>
    <row r="647" spans="11:19">
      <c r="K647">
        <v>57969</v>
      </c>
      <c r="L647" t="s">
        <v>565</v>
      </c>
      <c r="M647">
        <v>2018</v>
      </c>
      <c r="N647" t="s">
        <v>648</v>
      </c>
      <c r="O647" t="s">
        <v>623</v>
      </c>
      <c r="P647" t="s">
        <v>568</v>
      </c>
      <c r="Q647" t="s">
        <v>569</v>
      </c>
      <c r="R647" t="s">
        <v>570</v>
      </c>
    </row>
    <row r="648" spans="11:19">
      <c r="K648">
        <v>57970</v>
      </c>
      <c r="L648" t="s">
        <v>565</v>
      </c>
      <c r="M648">
        <v>2018</v>
      </c>
      <c r="N648" t="s">
        <v>648</v>
      </c>
      <c r="O648" t="s">
        <v>623</v>
      </c>
      <c r="P648" t="s">
        <v>568</v>
      </c>
      <c r="Q648" t="s">
        <v>569</v>
      </c>
      <c r="R648" t="s">
        <v>572</v>
      </c>
    </row>
    <row r="649" spans="11:19">
      <c r="K649">
        <v>57971</v>
      </c>
      <c r="L649" t="s">
        <v>565</v>
      </c>
      <c r="M649">
        <v>2018</v>
      </c>
      <c r="N649" t="s">
        <v>648</v>
      </c>
      <c r="O649" t="s">
        <v>623</v>
      </c>
      <c r="P649" t="s">
        <v>568</v>
      </c>
      <c r="Q649" t="s">
        <v>569</v>
      </c>
      <c r="R649" t="s">
        <v>576</v>
      </c>
    </row>
    <row r="650" spans="11:19">
      <c r="K650">
        <v>57972</v>
      </c>
      <c r="L650" t="s">
        <v>565</v>
      </c>
      <c r="M650">
        <v>2018</v>
      </c>
      <c r="N650" t="s">
        <v>648</v>
      </c>
      <c r="O650" t="s">
        <v>623</v>
      </c>
      <c r="P650" t="s">
        <v>568</v>
      </c>
      <c r="Q650" t="s">
        <v>569</v>
      </c>
      <c r="R650" t="s">
        <v>578</v>
      </c>
    </row>
    <row r="651" spans="11:19">
      <c r="K651">
        <v>57973</v>
      </c>
      <c r="L651" t="s">
        <v>565</v>
      </c>
      <c r="M651">
        <v>2018</v>
      </c>
      <c r="N651" t="s">
        <v>648</v>
      </c>
      <c r="O651" t="s">
        <v>623</v>
      </c>
      <c r="P651" t="s">
        <v>568</v>
      </c>
      <c r="Q651" t="s">
        <v>569</v>
      </c>
      <c r="R651" t="s">
        <v>581</v>
      </c>
      <c r="S651">
        <v>55518.8447537682</v>
      </c>
    </row>
    <row r="652" spans="11:19">
      <c r="K652">
        <v>57974</v>
      </c>
      <c r="L652" t="s">
        <v>565</v>
      </c>
      <c r="M652">
        <v>2018</v>
      </c>
      <c r="N652" t="s">
        <v>648</v>
      </c>
      <c r="O652" t="s">
        <v>624</v>
      </c>
      <c r="P652" t="s">
        <v>568</v>
      </c>
      <c r="Q652" t="s">
        <v>569</v>
      </c>
      <c r="R652" t="s">
        <v>570</v>
      </c>
    </row>
    <row r="653" spans="11:19">
      <c r="K653">
        <v>57975</v>
      </c>
      <c r="L653" t="s">
        <v>565</v>
      </c>
      <c r="M653">
        <v>2018</v>
      </c>
      <c r="N653" t="s">
        <v>648</v>
      </c>
      <c r="O653" t="s">
        <v>624</v>
      </c>
      <c r="P653" t="s">
        <v>568</v>
      </c>
      <c r="Q653" t="s">
        <v>569</v>
      </c>
      <c r="R653" t="s">
        <v>572</v>
      </c>
    </row>
    <row r="654" spans="11:19">
      <c r="K654">
        <v>57976</v>
      </c>
      <c r="L654" t="s">
        <v>565</v>
      </c>
      <c r="M654">
        <v>2018</v>
      </c>
      <c r="N654" t="s">
        <v>648</v>
      </c>
      <c r="O654" t="s">
        <v>624</v>
      </c>
      <c r="P654" t="s">
        <v>568</v>
      </c>
      <c r="Q654" t="s">
        <v>569</v>
      </c>
      <c r="R654" t="s">
        <v>576</v>
      </c>
    </row>
    <row r="655" spans="11:19">
      <c r="K655">
        <v>57977</v>
      </c>
      <c r="L655" t="s">
        <v>565</v>
      </c>
      <c r="M655">
        <v>2018</v>
      </c>
      <c r="N655" t="s">
        <v>648</v>
      </c>
      <c r="O655" t="s">
        <v>624</v>
      </c>
      <c r="P655" t="s">
        <v>568</v>
      </c>
      <c r="Q655" t="s">
        <v>569</v>
      </c>
      <c r="R655" t="s">
        <v>578</v>
      </c>
    </row>
    <row r="656" spans="11:19">
      <c r="K656">
        <v>57978</v>
      </c>
      <c r="L656" t="s">
        <v>565</v>
      </c>
      <c r="M656">
        <v>2018</v>
      </c>
      <c r="N656" t="s">
        <v>648</v>
      </c>
      <c r="O656" t="s">
        <v>624</v>
      </c>
      <c r="P656" t="s">
        <v>568</v>
      </c>
      <c r="Q656" t="s">
        <v>569</v>
      </c>
      <c r="R656" t="s">
        <v>581</v>
      </c>
      <c r="S656">
        <v>70059.494207290598</v>
      </c>
    </row>
    <row r="657" spans="11:19">
      <c r="K657">
        <v>57979</v>
      </c>
      <c r="L657" t="s">
        <v>565</v>
      </c>
      <c r="M657">
        <v>2018</v>
      </c>
      <c r="N657" t="s">
        <v>648</v>
      </c>
      <c r="O657" t="s">
        <v>625</v>
      </c>
      <c r="P657" t="s">
        <v>568</v>
      </c>
      <c r="Q657" t="s">
        <v>569</v>
      </c>
      <c r="R657" t="s">
        <v>570</v>
      </c>
    </row>
    <row r="658" spans="11:19">
      <c r="K658">
        <v>57980</v>
      </c>
      <c r="L658" t="s">
        <v>565</v>
      </c>
      <c r="M658">
        <v>2018</v>
      </c>
      <c r="N658" t="s">
        <v>648</v>
      </c>
      <c r="O658" t="s">
        <v>625</v>
      </c>
      <c r="P658" t="s">
        <v>568</v>
      </c>
      <c r="Q658" t="s">
        <v>569</v>
      </c>
      <c r="R658" t="s">
        <v>572</v>
      </c>
    </row>
    <row r="659" spans="11:19">
      <c r="K659">
        <v>57981</v>
      </c>
      <c r="L659" t="s">
        <v>565</v>
      </c>
      <c r="M659">
        <v>2018</v>
      </c>
      <c r="N659" t="s">
        <v>648</v>
      </c>
      <c r="O659" t="s">
        <v>625</v>
      </c>
      <c r="P659" t="s">
        <v>568</v>
      </c>
      <c r="Q659" t="s">
        <v>569</v>
      </c>
      <c r="R659" t="s">
        <v>576</v>
      </c>
    </row>
    <row r="660" spans="11:19">
      <c r="K660">
        <v>57982</v>
      </c>
      <c r="L660" t="s">
        <v>565</v>
      </c>
      <c r="M660">
        <v>2018</v>
      </c>
      <c r="N660" t="s">
        <v>648</v>
      </c>
      <c r="O660" t="s">
        <v>625</v>
      </c>
      <c r="P660" t="s">
        <v>568</v>
      </c>
      <c r="Q660" t="s">
        <v>569</v>
      </c>
      <c r="R660" t="s">
        <v>578</v>
      </c>
    </row>
    <row r="661" spans="11:19">
      <c r="K661">
        <v>57983</v>
      </c>
      <c r="L661" t="s">
        <v>565</v>
      </c>
      <c r="M661">
        <v>2018</v>
      </c>
      <c r="N661" t="s">
        <v>648</v>
      </c>
      <c r="O661" t="s">
        <v>625</v>
      </c>
      <c r="P661" t="s">
        <v>568</v>
      </c>
      <c r="Q661" t="s">
        <v>569</v>
      </c>
      <c r="R661" t="s">
        <v>581</v>
      </c>
      <c r="S661">
        <v>55518.844753769103</v>
      </c>
    </row>
    <row r="662" spans="11:19">
      <c r="K662">
        <v>57984</v>
      </c>
      <c r="L662" t="s">
        <v>565</v>
      </c>
      <c r="M662">
        <v>2018</v>
      </c>
      <c r="N662" t="s">
        <v>648</v>
      </c>
      <c r="O662" t="s">
        <v>626</v>
      </c>
      <c r="P662" t="s">
        <v>568</v>
      </c>
      <c r="Q662" t="s">
        <v>569</v>
      </c>
      <c r="R662" t="s">
        <v>570</v>
      </c>
    </row>
    <row r="663" spans="11:19">
      <c r="K663">
        <v>57985</v>
      </c>
      <c r="L663" t="s">
        <v>565</v>
      </c>
      <c r="M663">
        <v>2018</v>
      </c>
      <c r="N663" t="s">
        <v>648</v>
      </c>
      <c r="O663" t="s">
        <v>626</v>
      </c>
      <c r="P663" t="s">
        <v>568</v>
      </c>
      <c r="Q663" t="s">
        <v>569</v>
      </c>
      <c r="R663" t="s">
        <v>572</v>
      </c>
    </row>
    <row r="664" spans="11:19">
      <c r="K664">
        <v>57986</v>
      </c>
      <c r="L664" t="s">
        <v>565</v>
      </c>
      <c r="M664">
        <v>2018</v>
      </c>
      <c r="N664" t="s">
        <v>648</v>
      </c>
      <c r="O664" t="s">
        <v>626</v>
      </c>
      <c r="P664" t="s">
        <v>568</v>
      </c>
      <c r="Q664" t="s">
        <v>569</v>
      </c>
      <c r="R664" t="s">
        <v>576</v>
      </c>
    </row>
    <row r="665" spans="11:19">
      <c r="K665">
        <v>57987</v>
      </c>
      <c r="L665" t="s">
        <v>565</v>
      </c>
      <c r="M665">
        <v>2018</v>
      </c>
      <c r="N665" t="s">
        <v>648</v>
      </c>
      <c r="O665" t="s">
        <v>626</v>
      </c>
      <c r="P665" t="s">
        <v>568</v>
      </c>
      <c r="Q665" t="s">
        <v>569</v>
      </c>
      <c r="R665" t="s">
        <v>578</v>
      </c>
    </row>
    <row r="666" spans="11:19">
      <c r="K666">
        <v>57988</v>
      </c>
      <c r="L666" t="s">
        <v>565</v>
      </c>
      <c r="M666">
        <v>2018</v>
      </c>
      <c r="N666" t="s">
        <v>648</v>
      </c>
      <c r="O666" t="s">
        <v>626</v>
      </c>
      <c r="P666" t="s">
        <v>568</v>
      </c>
      <c r="Q666" t="s">
        <v>569</v>
      </c>
      <c r="R666" t="s">
        <v>581</v>
      </c>
      <c r="S666">
        <v>239259.782926082</v>
      </c>
    </row>
    <row r="667" spans="11:19">
      <c r="K667">
        <v>57989</v>
      </c>
      <c r="L667" t="s">
        <v>565</v>
      </c>
      <c r="M667">
        <v>2018</v>
      </c>
      <c r="N667" t="s">
        <v>648</v>
      </c>
      <c r="O667" t="s">
        <v>627</v>
      </c>
      <c r="P667" t="s">
        <v>568</v>
      </c>
      <c r="Q667" t="s">
        <v>569</v>
      </c>
      <c r="R667" t="s">
        <v>570</v>
      </c>
    </row>
    <row r="668" spans="11:19">
      <c r="K668">
        <v>57990</v>
      </c>
      <c r="L668" t="s">
        <v>565</v>
      </c>
      <c r="M668">
        <v>2018</v>
      </c>
      <c r="N668" t="s">
        <v>648</v>
      </c>
      <c r="O668" t="s">
        <v>627</v>
      </c>
      <c r="P668" t="s">
        <v>568</v>
      </c>
      <c r="Q668" t="s">
        <v>569</v>
      </c>
      <c r="R668" t="s">
        <v>572</v>
      </c>
    </row>
    <row r="669" spans="11:19">
      <c r="K669">
        <v>57991</v>
      </c>
      <c r="L669" t="s">
        <v>565</v>
      </c>
      <c r="M669">
        <v>2018</v>
      </c>
      <c r="N669" t="s">
        <v>648</v>
      </c>
      <c r="O669" t="s">
        <v>627</v>
      </c>
      <c r="P669" t="s">
        <v>568</v>
      </c>
      <c r="Q669" t="s">
        <v>569</v>
      </c>
      <c r="R669" t="s">
        <v>576</v>
      </c>
    </row>
    <row r="670" spans="11:19">
      <c r="K670">
        <v>57992</v>
      </c>
      <c r="L670" t="s">
        <v>565</v>
      </c>
      <c r="M670">
        <v>2018</v>
      </c>
      <c r="N670" t="s">
        <v>648</v>
      </c>
      <c r="O670" t="s">
        <v>627</v>
      </c>
      <c r="P670" t="s">
        <v>568</v>
      </c>
      <c r="Q670" t="s">
        <v>569</v>
      </c>
      <c r="R670" t="s">
        <v>578</v>
      </c>
    </row>
    <row r="671" spans="11:19">
      <c r="K671">
        <v>57993</v>
      </c>
      <c r="L671" t="s">
        <v>565</v>
      </c>
      <c r="M671">
        <v>2018</v>
      </c>
      <c r="N671" t="s">
        <v>648</v>
      </c>
      <c r="O671" t="s">
        <v>627</v>
      </c>
      <c r="P671" t="s">
        <v>568</v>
      </c>
      <c r="Q671" t="s">
        <v>569</v>
      </c>
      <c r="R671" t="s">
        <v>581</v>
      </c>
      <c r="S671">
        <v>177131.552091903</v>
      </c>
    </row>
    <row r="672" spans="11:19">
      <c r="K672">
        <v>57994</v>
      </c>
      <c r="L672" t="s">
        <v>565</v>
      </c>
      <c r="M672">
        <v>2018</v>
      </c>
      <c r="N672" t="s">
        <v>648</v>
      </c>
      <c r="O672" t="s">
        <v>628</v>
      </c>
      <c r="P672" t="s">
        <v>568</v>
      </c>
      <c r="Q672" t="s">
        <v>569</v>
      </c>
      <c r="R672" t="s">
        <v>570</v>
      </c>
    </row>
    <row r="673" spans="11:19">
      <c r="K673">
        <v>57995</v>
      </c>
      <c r="L673" t="s">
        <v>565</v>
      </c>
      <c r="M673">
        <v>2018</v>
      </c>
      <c r="N673" t="s">
        <v>648</v>
      </c>
      <c r="O673" t="s">
        <v>628</v>
      </c>
      <c r="P673" t="s">
        <v>568</v>
      </c>
      <c r="Q673" t="s">
        <v>569</v>
      </c>
      <c r="R673" t="s">
        <v>572</v>
      </c>
    </row>
    <row r="674" spans="11:19">
      <c r="K674">
        <v>57996</v>
      </c>
      <c r="L674" t="s">
        <v>565</v>
      </c>
      <c r="M674">
        <v>2018</v>
      </c>
      <c r="N674" t="s">
        <v>648</v>
      </c>
      <c r="O674" t="s">
        <v>628</v>
      </c>
      <c r="P674" t="s">
        <v>568</v>
      </c>
      <c r="Q674" t="s">
        <v>569</v>
      </c>
      <c r="R674" t="s">
        <v>576</v>
      </c>
    </row>
    <row r="675" spans="11:19">
      <c r="K675">
        <v>57997</v>
      </c>
      <c r="L675" t="s">
        <v>565</v>
      </c>
      <c r="M675">
        <v>2018</v>
      </c>
      <c r="N675" t="s">
        <v>648</v>
      </c>
      <c r="O675" t="s">
        <v>628</v>
      </c>
      <c r="P675" t="s">
        <v>568</v>
      </c>
      <c r="Q675" t="s">
        <v>569</v>
      </c>
      <c r="R675" t="s">
        <v>578</v>
      </c>
    </row>
    <row r="676" spans="11:19">
      <c r="K676">
        <v>57998</v>
      </c>
      <c r="L676" t="s">
        <v>565</v>
      </c>
      <c r="M676">
        <v>2018</v>
      </c>
      <c r="N676" t="s">
        <v>648</v>
      </c>
      <c r="O676" t="s">
        <v>628</v>
      </c>
      <c r="P676" t="s">
        <v>568</v>
      </c>
      <c r="Q676" t="s">
        <v>569</v>
      </c>
      <c r="R676" t="s">
        <v>581</v>
      </c>
      <c r="S676">
        <v>568407.21880979196</v>
      </c>
    </row>
    <row r="677" spans="11:19">
      <c r="K677">
        <v>57999</v>
      </c>
      <c r="L677" t="s">
        <v>565</v>
      </c>
      <c r="M677">
        <v>2018</v>
      </c>
      <c r="N677" t="s">
        <v>648</v>
      </c>
      <c r="O677" t="s">
        <v>629</v>
      </c>
      <c r="P677" t="s">
        <v>568</v>
      </c>
      <c r="Q677" t="s">
        <v>569</v>
      </c>
      <c r="R677" t="s">
        <v>570</v>
      </c>
    </row>
    <row r="678" spans="11:19">
      <c r="K678">
        <v>58000</v>
      </c>
      <c r="L678" t="s">
        <v>565</v>
      </c>
      <c r="M678">
        <v>2018</v>
      </c>
      <c r="N678" t="s">
        <v>648</v>
      </c>
      <c r="O678" t="s">
        <v>629</v>
      </c>
      <c r="P678" t="s">
        <v>568</v>
      </c>
      <c r="Q678" t="s">
        <v>569</v>
      </c>
      <c r="R678" t="s">
        <v>572</v>
      </c>
    </row>
    <row r="679" spans="11:19">
      <c r="K679">
        <v>58001</v>
      </c>
      <c r="L679" t="s">
        <v>565</v>
      </c>
      <c r="M679">
        <v>2018</v>
      </c>
      <c r="N679" t="s">
        <v>648</v>
      </c>
      <c r="O679" t="s">
        <v>629</v>
      </c>
      <c r="P679" t="s">
        <v>568</v>
      </c>
      <c r="Q679" t="s">
        <v>569</v>
      </c>
      <c r="R679" t="s">
        <v>576</v>
      </c>
    </row>
    <row r="680" spans="11:19">
      <c r="K680">
        <v>58002</v>
      </c>
      <c r="L680" t="s">
        <v>565</v>
      </c>
      <c r="M680">
        <v>2018</v>
      </c>
      <c r="N680" t="s">
        <v>648</v>
      </c>
      <c r="O680" t="s">
        <v>629</v>
      </c>
      <c r="P680" t="s">
        <v>568</v>
      </c>
      <c r="Q680" t="s">
        <v>569</v>
      </c>
      <c r="R680" t="s">
        <v>578</v>
      </c>
    </row>
    <row r="681" spans="11:19">
      <c r="K681">
        <v>58003</v>
      </c>
      <c r="L681" t="s">
        <v>565</v>
      </c>
      <c r="M681">
        <v>2018</v>
      </c>
      <c r="N681" t="s">
        <v>648</v>
      </c>
      <c r="O681" t="s">
        <v>629</v>
      </c>
      <c r="P681" t="s">
        <v>568</v>
      </c>
      <c r="Q681" t="s">
        <v>569</v>
      </c>
      <c r="R681" t="s">
        <v>581</v>
      </c>
      <c r="S681">
        <v>362194.367937784</v>
      </c>
    </row>
    <row r="682" spans="11:19">
      <c r="K682">
        <v>58004</v>
      </c>
      <c r="L682" t="s">
        <v>565</v>
      </c>
      <c r="M682">
        <v>2018</v>
      </c>
      <c r="N682" t="s">
        <v>648</v>
      </c>
      <c r="O682" t="s">
        <v>630</v>
      </c>
      <c r="P682" t="s">
        <v>568</v>
      </c>
      <c r="Q682" t="s">
        <v>569</v>
      </c>
      <c r="R682" t="s">
        <v>570</v>
      </c>
    </row>
    <row r="683" spans="11:19">
      <c r="K683">
        <v>58005</v>
      </c>
      <c r="L683" t="s">
        <v>565</v>
      </c>
      <c r="M683">
        <v>2018</v>
      </c>
      <c r="N683" t="s">
        <v>648</v>
      </c>
      <c r="O683" t="s">
        <v>630</v>
      </c>
      <c r="P683" t="s">
        <v>568</v>
      </c>
      <c r="Q683" t="s">
        <v>569</v>
      </c>
      <c r="R683" t="s">
        <v>572</v>
      </c>
    </row>
    <row r="684" spans="11:19">
      <c r="K684">
        <v>58006</v>
      </c>
      <c r="L684" t="s">
        <v>565</v>
      </c>
      <c r="M684">
        <v>2018</v>
      </c>
      <c r="N684" t="s">
        <v>648</v>
      </c>
      <c r="O684" t="s">
        <v>630</v>
      </c>
      <c r="P684" t="s">
        <v>568</v>
      </c>
      <c r="Q684" t="s">
        <v>569</v>
      </c>
      <c r="R684" t="s">
        <v>576</v>
      </c>
    </row>
    <row r="685" spans="11:19">
      <c r="K685">
        <v>58007</v>
      </c>
      <c r="L685" t="s">
        <v>565</v>
      </c>
      <c r="M685">
        <v>2018</v>
      </c>
      <c r="N685" t="s">
        <v>648</v>
      </c>
      <c r="O685" t="s">
        <v>630</v>
      </c>
      <c r="P685" t="s">
        <v>568</v>
      </c>
      <c r="Q685" t="s">
        <v>569</v>
      </c>
      <c r="R685" t="s">
        <v>578</v>
      </c>
    </row>
    <row r="686" spans="11:19">
      <c r="K686">
        <v>58008</v>
      </c>
      <c r="L686" t="s">
        <v>565</v>
      </c>
      <c r="M686">
        <v>2018</v>
      </c>
      <c r="N686" t="s">
        <v>648</v>
      </c>
      <c r="O686" t="s">
        <v>630</v>
      </c>
      <c r="P686" t="s">
        <v>568</v>
      </c>
      <c r="Q686" t="s">
        <v>569</v>
      </c>
      <c r="R686" t="s">
        <v>581</v>
      </c>
      <c r="S686">
        <v>77990.757580270103</v>
      </c>
    </row>
    <row r="687" spans="11:19">
      <c r="K687">
        <v>58009</v>
      </c>
      <c r="L687" t="s">
        <v>565</v>
      </c>
      <c r="M687">
        <v>2018</v>
      </c>
      <c r="N687" t="s">
        <v>648</v>
      </c>
      <c r="O687" t="s">
        <v>631</v>
      </c>
      <c r="P687" t="s">
        <v>568</v>
      </c>
      <c r="Q687" t="s">
        <v>569</v>
      </c>
      <c r="R687" t="s">
        <v>570</v>
      </c>
    </row>
    <row r="688" spans="11:19">
      <c r="K688">
        <v>58010</v>
      </c>
      <c r="L688" t="s">
        <v>565</v>
      </c>
      <c r="M688">
        <v>2018</v>
      </c>
      <c r="N688" t="s">
        <v>648</v>
      </c>
      <c r="O688" t="s">
        <v>631</v>
      </c>
      <c r="P688" t="s">
        <v>568</v>
      </c>
      <c r="Q688" t="s">
        <v>569</v>
      </c>
      <c r="R688" t="s">
        <v>572</v>
      </c>
    </row>
    <row r="689" spans="11:19">
      <c r="K689">
        <v>58011</v>
      </c>
      <c r="L689" t="s">
        <v>565</v>
      </c>
      <c r="M689">
        <v>2018</v>
      </c>
      <c r="N689" t="s">
        <v>648</v>
      </c>
      <c r="O689" t="s">
        <v>631</v>
      </c>
      <c r="P689" t="s">
        <v>568</v>
      </c>
      <c r="Q689" t="s">
        <v>569</v>
      </c>
      <c r="R689" t="s">
        <v>576</v>
      </c>
    </row>
    <row r="690" spans="11:19">
      <c r="K690">
        <v>58012</v>
      </c>
      <c r="L690" t="s">
        <v>565</v>
      </c>
      <c r="M690">
        <v>2018</v>
      </c>
      <c r="N690" t="s">
        <v>648</v>
      </c>
      <c r="O690" t="s">
        <v>631</v>
      </c>
      <c r="P690" t="s">
        <v>568</v>
      </c>
      <c r="Q690" t="s">
        <v>569</v>
      </c>
      <c r="R690" t="s">
        <v>578</v>
      </c>
    </row>
    <row r="691" spans="11:19">
      <c r="K691">
        <v>58013</v>
      </c>
      <c r="L691" t="s">
        <v>565</v>
      </c>
      <c r="M691">
        <v>2018</v>
      </c>
      <c r="N691" t="s">
        <v>648</v>
      </c>
      <c r="O691" t="s">
        <v>631</v>
      </c>
      <c r="P691" t="s">
        <v>568</v>
      </c>
      <c r="Q691" t="s">
        <v>569</v>
      </c>
      <c r="R691" t="s">
        <v>581</v>
      </c>
      <c r="S691">
        <v>347653.71797617798</v>
      </c>
    </row>
    <row r="692" spans="11:19">
      <c r="K692">
        <v>58014</v>
      </c>
      <c r="L692" t="s">
        <v>565</v>
      </c>
      <c r="M692">
        <v>2018</v>
      </c>
      <c r="N692" t="s">
        <v>648</v>
      </c>
      <c r="O692" t="s">
        <v>632</v>
      </c>
      <c r="P692" t="s">
        <v>568</v>
      </c>
      <c r="Q692" t="s">
        <v>569</v>
      </c>
      <c r="R692" t="s">
        <v>570</v>
      </c>
    </row>
    <row r="693" spans="11:19">
      <c r="K693">
        <v>58015</v>
      </c>
      <c r="L693" t="s">
        <v>565</v>
      </c>
      <c r="M693">
        <v>2018</v>
      </c>
      <c r="N693" t="s">
        <v>648</v>
      </c>
      <c r="O693" t="s">
        <v>632</v>
      </c>
      <c r="P693" t="s">
        <v>568</v>
      </c>
      <c r="Q693" t="s">
        <v>569</v>
      </c>
      <c r="R693" t="s">
        <v>572</v>
      </c>
    </row>
    <row r="694" spans="11:19">
      <c r="K694">
        <v>58016</v>
      </c>
      <c r="L694" t="s">
        <v>565</v>
      </c>
      <c r="M694">
        <v>2018</v>
      </c>
      <c r="N694" t="s">
        <v>648</v>
      </c>
      <c r="O694" t="s">
        <v>632</v>
      </c>
      <c r="P694" t="s">
        <v>568</v>
      </c>
      <c r="Q694" t="s">
        <v>569</v>
      </c>
      <c r="R694" t="s">
        <v>576</v>
      </c>
    </row>
    <row r="695" spans="11:19">
      <c r="K695">
        <v>58017</v>
      </c>
      <c r="L695" t="s">
        <v>565</v>
      </c>
      <c r="M695">
        <v>2018</v>
      </c>
      <c r="N695" t="s">
        <v>648</v>
      </c>
      <c r="O695" t="s">
        <v>632</v>
      </c>
      <c r="P695" t="s">
        <v>568</v>
      </c>
      <c r="Q695" t="s">
        <v>569</v>
      </c>
      <c r="R695" t="s">
        <v>578</v>
      </c>
    </row>
    <row r="696" spans="11:19">
      <c r="K696">
        <v>58018</v>
      </c>
      <c r="L696" t="s">
        <v>565</v>
      </c>
      <c r="M696">
        <v>2018</v>
      </c>
      <c r="N696" t="s">
        <v>648</v>
      </c>
      <c r="O696" t="s">
        <v>632</v>
      </c>
      <c r="P696" t="s">
        <v>568</v>
      </c>
      <c r="Q696" t="s">
        <v>569</v>
      </c>
      <c r="R696" t="s">
        <v>581</v>
      </c>
      <c r="S696">
        <v>364838.12239544297</v>
      </c>
    </row>
    <row r="697" spans="11:19">
      <c r="K697">
        <v>58019</v>
      </c>
      <c r="L697" t="s">
        <v>565</v>
      </c>
      <c r="M697">
        <v>2018</v>
      </c>
      <c r="N697" t="s">
        <v>648</v>
      </c>
      <c r="O697" t="s">
        <v>633</v>
      </c>
      <c r="P697" t="s">
        <v>568</v>
      </c>
      <c r="Q697" t="s">
        <v>569</v>
      </c>
      <c r="R697" t="s">
        <v>570</v>
      </c>
    </row>
    <row r="698" spans="11:19">
      <c r="K698">
        <v>58020</v>
      </c>
      <c r="L698" t="s">
        <v>565</v>
      </c>
      <c r="M698">
        <v>2018</v>
      </c>
      <c r="N698" t="s">
        <v>648</v>
      </c>
      <c r="O698" t="s">
        <v>633</v>
      </c>
      <c r="P698" t="s">
        <v>568</v>
      </c>
      <c r="Q698" t="s">
        <v>569</v>
      </c>
      <c r="R698" t="s">
        <v>572</v>
      </c>
    </row>
    <row r="699" spans="11:19">
      <c r="K699">
        <v>58021</v>
      </c>
      <c r="L699" t="s">
        <v>565</v>
      </c>
      <c r="M699">
        <v>2018</v>
      </c>
      <c r="N699" t="s">
        <v>648</v>
      </c>
      <c r="O699" t="s">
        <v>633</v>
      </c>
      <c r="P699" t="s">
        <v>568</v>
      </c>
      <c r="Q699" t="s">
        <v>569</v>
      </c>
      <c r="R699" t="s">
        <v>576</v>
      </c>
    </row>
    <row r="700" spans="11:19">
      <c r="K700">
        <v>58022</v>
      </c>
      <c r="L700" t="s">
        <v>565</v>
      </c>
      <c r="M700">
        <v>2018</v>
      </c>
      <c r="N700" t="s">
        <v>648</v>
      </c>
      <c r="O700" t="s">
        <v>633</v>
      </c>
      <c r="P700" t="s">
        <v>568</v>
      </c>
      <c r="Q700" t="s">
        <v>569</v>
      </c>
      <c r="R700" t="s">
        <v>578</v>
      </c>
    </row>
    <row r="701" spans="11:19">
      <c r="K701">
        <v>58023</v>
      </c>
      <c r="L701" t="s">
        <v>565</v>
      </c>
      <c r="M701">
        <v>2018</v>
      </c>
      <c r="N701" t="s">
        <v>648</v>
      </c>
      <c r="O701" t="s">
        <v>633</v>
      </c>
      <c r="P701" t="s">
        <v>568</v>
      </c>
      <c r="Q701" t="s">
        <v>569</v>
      </c>
      <c r="R701" t="s">
        <v>581</v>
      </c>
      <c r="S701">
        <v>296100.50484537397</v>
      </c>
    </row>
    <row r="702" spans="11:19">
      <c r="K702">
        <v>58024</v>
      </c>
      <c r="L702" t="s">
        <v>565</v>
      </c>
      <c r="M702">
        <v>2018</v>
      </c>
      <c r="N702" t="s">
        <v>648</v>
      </c>
      <c r="O702" t="s">
        <v>634</v>
      </c>
      <c r="P702" t="s">
        <v>568</v>
      </c>
      <c r="Q702" t="s">
        <v>569</v>
      </c>
      <c r="R702" t="s">
        <v>570</v>
      </c>
    </row>
    <row r="703" spans="11:19">
      <c r="K703">
        <v>58025</v>
      </c>
      <c r="L703" t="s">
        <v>565</v>
      </c>
      <c r="M703">
        <v>2018</v>
      </c>
      <c r="N703" t="s">
        <v>648</v>
      </c>
      <c r="O703" t="s">
        <v>634</v>
      </c>
      <c r="P703" t="s">
        <v>568</v>
      </c>
      <c r="Q703" t="s">
        <v>569</v>
      </c>
      <c r="R703" t="s">
        <v>572</v>
      </c>
    </row>
    <row r="704" spans="11:19">
      <c r="K704">
        <v>58026</v>
      </c>
      <c r="L704" t="s">
        <v>565</v>
      </c>
      <c r="M704">
        <v>2018</v>
      </c>
      <c r="N704" t="s">
        <v>648</v>
      </c>
      <c r="O704" t="s">
        <v>634</v>
      </c>
      <c r="P704" t="s">
        <v>568</v>
      </c>
      <c r="Q704" t="s">
        <v>569</v>
      </c>
      <c r="R704" t="s">
        <v>576</v>
      </c>
    </row>
    <row r="705" spans="11:19">
      <c r="K705">
        <v>58027</v>
      </c>
      <c r="L705" t="s">
        <v>565</v>
      </c>
      <c r="M705">
        <v>2018</v>
      </c>
      <c r="N705" t="s">
        <v>648</v>
      </c>
      <c r="O705" t="s">
        <v>634</v>
      </c>
      <c r="P705" t="s">
        <v>568</v>
      </c>
      <c r="Q705" t="s">
        <v>569</v>
      </c>
      <c r="R705" t="s">
        <v>578</v>
      </c>
    </row>
    <row r="706" spans="11:19">
      <c r="K706">
        <v>58028</v>
      </c>
      <c r="L706" t="s">
        <v>565</v>
      </c>
      <c r="M706">
        <v>2018</v>
      </c>
      <c r="N706" t="s">
        <v>648</v>
      </c>
      <c r="O706" t="s">
        <v>634</v>
      </c>
      <c r="P706" t="s">
        <v>568</v>
      </c>
      <c r="Q706" t="s">
        <v>569</v>
      </c>
      <c r="R706" t="s">
        <v>581</v>
      </c>
      <c r="S706">
        <v>477197.68792512</v>
      </c>
    </row>
    <row r="707" spans="11:19">
      <c r="K707">
        <v>58029</v>
      </c>
      <c r="L707" t="s">
        <v>565</v>
      </c>
      <c r="M707">
        <v>2018</v>
      </c>
      <c r="N707" t="s">
        <v>648</v>
      </c>
      <c r="O707" t="s">
        <v>635</v>
      </c>
      <c r="P707" t="s">
        <v>568</v>
      </c>
      <c r="Q707" t="s">
        <v>569</v>
      </c>
      <c r="R707" t="s">
        <v>570</v>
      </c>
    </row>
    <row r="708" spans="11:19">
      <c r="K708">
        <v>58030</v>
      </c>
      <c r="L708" t="s">
        <v>565</v>
      </c>
      <c r="M708">
        <v>2018</v>
      </c>
      <c r="N708" t="s">
        <v>648</v>
      </c>
      <c r="O708" t="s">
        <v>635</v>
      </c>
      <c r="P708" t="s">
        <v>568</v>
      </c>
      <c r="Q708" t="s">
        <v>569</v>
      </c>
      <c r="R708" t="s">
        <v>572</v>
      </c>
    </row>
    <row r="709" spans="11:19">
      <c r="K709">
        <v>58031</v>
      </c>
      <c r="L709" t="s">
        <v>565</v>
      </c>
      <c r="M709">
        <v>2018</v>
      </c>
      <c r="N709" t="s">
        <v>648</v>
      </c>
      <c r="O709" t="s">
        <v>635</v>
      </c>
      <c r="P709" t="s">
        <v>568</v>
      </c>
      <c r="Q709" t="s">
        <v>569</v>
      </c>
      <c r="R709" t="s">
        <v>576</v>
      </c>
    </row>
    <row r="710" spans="11:19">
      <c r="K710">
        <v>58032</v>
      </c>
      <c r="L710" t="s">
        <v>565</v>
      </c>
      <c r="M710">
        <v>2018</v>
      </c>
      <c r="N710" t="s">
        <v>648</v>
      </c>
      <c r="O710" t="s">
        <v>635</v>
      </c>
      <c r="P710" t="s">
        <v>568</v>
      </c>
      <c r="Q710" t="s">
        <v>569</v>
      </c>
      <c r="R710" t="s">
        <v>578</v>
      </c>
    </row>
    <row r="711" spans="11:19">
      <c r="K711">
        <v>58033</v>
      </c>
      <c r="L711" t="s">
        <v>565</v>
      </c>
      <c r="M711">
        <v>2018</v>
      </c>
      <c r="N711" t="s">
        <v>648</v>
      </c>
      <c r="O711" t="s">
        <v>635</v>
      </c>
      <c r="P711" t="s">
        <v>568</v>
      </c>
      <c r="Q711" t="s">
        <v>569</v>
      </c>
      <c r="R711" t="s">
        <v>581</v>
      </c>
      <c r="S711">
        <v>44943.826542124298</v>
      </c>
    </row>
    <row r="712" spans="11:19">
      <c r="K712">
        <v>58034</v>
      </c>
      <c r="L712" t="s">
        <v>565</v>
      </c>
      <c r="M712">
        <v>2018</v>
      </c>
      <c r="N712" t="s">
        <v>648</v>
      </c>
      <c r="O712" t="s">
        <v>636</v>
      </c>
      <c r="P712" t="s">
        <v>568</v>
      </c>
      <c r="Q712" t="s">
        <v>569</v>
      </c>
      <c r="R712" t="s">
        <v>570</v>
      </c>
    </row>
    <row r="713" spans="11:19">
      <c r="K713">
        <v>58035</v>
      </c>
      <c r="L713" t="s">
        <v>565</v>
      </c>
      <c r="M713">
        <v>2018</v>
      </c>
      <c r="N713" t="s">
        <v>648</v>
      </c>
      <c r="O713" t="s">
        <v>636</v>
      </c>
      <c r="P713" t="s">
        <v>568</v>
      </c>
      <c r="Q713" t="s">
        <v>569</v>
      </c>
      <c r="R713" t="s">
        <v>572</v>
      </c>
    </row>
    <row r="714" spans="11:19">
      <c r="K714">
        <v>58036</v>
      </c>
      <c r="L714" t="s">
        <v>565</v>
      </c>
      <c r="M714">
        <v>2018</v>
      </c>
      <c r="N714" t="s">
        <v>648</v>
      </c>
      <c r="O714" t="s">
        <v>636</v>
      </c>
      <c r="P714" t="s">
        <v>568</v>
      </c>
      <c r="Q714" t="s">
        <v>569</v>
      </c>
      <c r="R714" t="s">
        <v>576</v>
      </c>
    </row>
    <row r="715" spans="11:19">
      <c r="K715">
        <v>58037</v>
      </c>
      <c r="L715" t="s">
        <v>565</v>
      </c>
      <c r="M715">
        <v>2018</v>
      </c>
      <c r="N715" t="s">
        <v>648</v>
      </c>
      <c r="O715" t="s">
        <v>636</v>
      </c>
      <c r="P715" t="s">
        <v>568</v>
      </c>
      <c r="Q715" t="s">
        <v>569</v>
      </c>
      <c r="R715" t="s">
        <v>578</v>
      </c>
    </row>
    <row r="716" spans="11:19">
      <c r="K716">
        <v>58038</v>
      </c>
      <c r="L716" t="s">
        <v>565</v>
      </c>
      <c r="M716">
        <v>2018</v>
      </c>
      <c r="N716" t="s">
        <v>648</v>
      </c>
      <c r="O716" t="s">
        <v>636</v>
      </c>
      <c r="P716" t="s">
        <v>568</v>
      </c>
      <c r="Q716" t="s">
        <v>569</v>
      </c>
      <c r="R716" t="s">
        <v>581</v>
      </c>
      <c r="S716">
        <v>152015.88480775201</v>
      </c>
    </row>
    <row r="717" spans="11:19">
      <c r="K717">
        <v>58039</v>
      </c>
      <c r="L717" t="s">
        <v>565</v>
      </c>
      <c r="M717">
        <v>2018</v>
      </c>
      <c r="N717" t="s">
        <v>648</v>
      </c>
      <c r="O717" t="s">
        <v>637</v>
      </c>
      <c r="P717" t="s">
        <v>568</v>
      </c>
      <c r="Q717" t="s">
        <v>569</v>
      </c>
      <c r="R717" t="s">
        <v>570</v>
      </c>
    </row>
    <row r="718" spans="11:19">
      <c r="K718">
        <v>58040</v>
      </c>
      <c r="L718" t="s">
        <v>565</v>
      </c>
      <c r="M718">
        <v>2018</v>
      </c>
      <c r="N718" t="s">
        <v>648</v>
      </c>
      <c r="O718" t="s">
        <v>637</v>
      </c>
      <c r="P718" t="s">
        <v>568</v>
      </c>
      <c r="Q718" t="s">
        <v>569</v>
      </c>
      <c r="R718" t="s">
        <v>572</v>
      </c>
    </row>
    <row r="719" spans="11:19">
      <c r="K719">
        <v>58041</v>
      </c>
      <c r="L719" t="s">
        <v>565</v>
      </c>
      <c r="M719">
        <v>2018</v>
      </c>
      <c r="N719" t="s">
        <v>648</v>
      </c>
      <c r="O719" t="s">
        <v>637</v>
      </c>
      <c r="P719" t="s">
        <v>568</v>
      </c>
      <c r="Q719" t="s">
        <v>569</v>
      </c>
      <c r="R719" t="s">
        <v>576</v>
      </c>
    </row>
    <row r="720" spans="11:19">
      <c r="K720">
        <v>58042</v>
      </c>
      <c r="L720" t="s">
        <v>565</v>
      </c>
      <c r="M720">
        <v>2018</v>
      </c>
      <c r="N720" t="s">
        <v>648</v>
      </c>
      <c r="O720" t="s">
        <v>637</v>
      </c>
      <c r="P720" t="s">
        <v>568</v>
      </c>
      <c r="Q720" t="s">
        <v>569</v>
      </c>
      <c r="R720" t="s">
        <v>578</v>
      </c>
    </row>
    <row r="721" spans="11:19">
      <c r="K721">
        <v>58043</v>
      </c>
      <c r="L721" t="s">
        <v>565</v>
      </c>
      <c r="M721">
        <v>2018</v>
      </c>
      <c r="N721" t="s">
        <v>648</v>
      </c>
      <c r="O721" t="s">
        <v>637</v>
      </c>
      <c r="P721" t="s">
        <v>568</v>
      </c>
      <c r="Q721" t="s">
        <v>569</v>
      </c>
      <c r="R721" t="s">
        <v>581</v>
      </c>
      <c r="S721">
        <v>33046.931673232903</v>
      </c>
    </row>
    <row r="722" spans="11:19">
      <c r="K722">
        <v>58044</v>
      </c>
      <c r="L722" t="s">
        <v>565</v>
      </c>
      <c r="M722">
        <v>2018</v>
      </c>
      <c r="N722" t="s">
        <v>648</v>
      </c>
      <c r="O722" t="s">
        <v>638</v>
      </c>
      <c r="P722" t="s">
        <v>568</v>
      </c>
      <c r="Q722" t="s">
        <v>569</v>
      </c>
      <c r="R722" t="s">
        <v>570</v>
      </c>
    </row>
    <row r="723" spans="11:19">
      <c r="K723">
        <v>58045</v>
      </c>
      <c r="L723" t="s">
        <v>565</v>
      </c>
      <c r="M723">
        <v>2018</v>
      </c>
      <c r="N723" t="s">
        <v>648</v>
      </c>
      <c r="O723" t="s">
        <v>638</v>
      </c>
      <c r="P723" t="s">
        <v>568</v>
      </c>
      <c r="Q723" t="s">
        <v>569</v>
      </c>
      <c r="R723" t="s">
        <v>572</v>
      </c>
    </row>
    <row r="724" spans="11:19">
      <c r="K724">
        <v>58046</v>
      </c>
      <c r="L724" t="s">
        <v>565</v>
      </c>
      <c r="M724">
        <v>2018</v>
      </c>
      <c r="N724" t="s">
        <v>648</v>
      </c>
      <c r="O724" t="s">
        <v>638</v>
      </c>
      <c r="P724" t="s">
        <v>568</v>
      </c>
      <c r="Q724" t="s">
        <v>569</v>
      </c>
      <c r="R724" t="s">
        <v>576</v>
      </c>
    </row>
    <row r="725" spans="11:19">
      <c r="K725">
        <v>58047</v>
      </c>
      <c r="L725" t="s">
        <v>565</v>
      </c>
      <c r="M725">
        <v>2018</v>
      </c>
      <c r="N725" t="s">
        <v>648</v>
      </c>
      <c r="O725" t="s">
        <v>638</v>
      </c>
      <c r="P725" t="s">
        <v>568</v>
      </c>
      <c r="Q725" t="s">
        <v>569</v>
      </c>
      <c r="R725" t="s">
        <v>578</v>
      </c>
    </row>
    <row r="726" spans="11:19">
      <c r="K726">
        <v>58048</v>
      </c>
      <c r="L726" t="s">
        <v>565</v>
      </c>
      <c r="M726">
        <v>2018</v>
      </c>
      <c r="N726" t="s">
        <v>648</v>
      </c>
      <c r="O726" t="s">
        <v>638</v>
      </c>
      <c r="P726" t="s">
        <v>568</v>
      </c>
      <c r="Q726" t="s">
        <v>569</v>
      </c>
      <c r="R726" t="s">
        <v>581</v>
      </c>
      <c r="S726">
        <v>141440.86596101901</v>
      </c>
    </row>
    <row r="727" spans="11:19">
      <c r="K727">
        <v>58049</v>
      </c>
      <c r="L727" t="s">
        <v>565</v>
      </c>
      <c r="M727">
        <v>2018</v>
      </c>
      <c r="N727" t="s">
        <v>648</v>
      </c>
      <c r="O727" t="s">
        <v>639</v>
      </c>
      <c r="P727" t="s">
        <v>568</v>
      </c>
      <c r="Q727" t="s">
        <v>569</v>
      </c>
      <c r="R727" t="s">
        <v>570</v>
      </c>
    </row>
    <row r="728" spans="11:19">
      <c r="K728">
        <v>58050</v>
      </c>
      <c r="L728" t="s">
        <v>565</v>
      </c>
      <c r="M728">
        <v>2018</v>
      </c>
      <c r="N728" t="s">
        <v>648</v>
      </c>
      <c r="O728" t="s">
        <v>639</v>
      </c>
      <c r="P728" t="s">
        <v>568</v>
      </c>
      <c r="Q728" t="s">
        <v>569</v>
      </c>
      <c r="R728" t="s">
        <v>572</v>
      </c>
    </row>
    <row r="729" spans="11:19">
      <c r="K729">
        <v>58051</v>
      </c>
      <c r="L729" t="s">
        <v>565</v>
      </c>
      <c r="M729">
        <v>2018</v>
      </c>
      <c r="N729" t="s">
        <v>648</v>
      </c>
      <c r="O729" t="s">
        <v>639</v>
      </c>
      <c r="P729" t="s">
        <v>568</v>
      </c>
      <c r="Q729" t="s">
        <v>569</v>
      </c>
      <c r="R729" t="s">
        <v>576</v>
      </c>
    </row>
    <row r="730" spans="11:19">
      <c r="K730">
        <v>58052</v>
      </c>
      <c r="L730" t="s">
        <v>565</v>
      </c>
      <c r="M730">
        <v>2018</v>
      </c>
      <c r="N730" t="s">
        <v>648</v>
      </c>
      <c r="O730" t="s">
        <v>639</v>
      </c>
      <c r="P730" t="s">
        <v>568</v>
      </c>
      <c r="Q730" t="s">
        <v>569</v>
      </c>
      <c r="R730" t="s">
        <v>578</v>
      </c>
    </row>
    <row r="731" spans="11:19">
      <c r="K731">
        <v>58053</v>
      </c>
      <c r="L731" t="s">
        <v>565</v>
      </c>
      <c r="M731">
        <v>2018</v>
      </c>
      <c r="N731" t="s">
        <v>648</v>
      </c>
      <c r="O731" t="s">
        <v>639</v>
      </c>
      <c r="P731" t="s">
        <v>568</v>
      </c>
      <c r="Q731" t="s">
        <v>569</v>
      </c>
      <c r="R731" t="s">
        <v>581</v>
      </c>
      <c r="S731">
        <v>1312624.1161030901</v>
      </c>
    </row>
    <row r="732" spans="11:19">
      <c r="K732">
        <v>58054</v>
      </c>
      <c r="L732" t="s">
        <v>565</v>
      </c>
      <c r="M732">
        <v>2018</v>
      </c>
      <c r="N732" t="s">
        <v>648</v>
      </c>
      <c r="O732" t="s">
        <v>640</v>
      </c>
      <c r="P732" t="s">
        <v>568</v>
      </c>
      <c r="Q732" t="s">
        <v>569</v>
      </c>
      <c r="R732" t="s">
        <v>570</v>
      </c>
    </row>
    <row r="733" spans="11:19">
      <c r="K733">
        <v>58055</v>
      </c>
      <c r="L733" t="s">
        <v>565</v>
      </c>
      <c r="M733">
        <v>2018</v>
      </c>
      <c r="N733" t="s">
        <v>648</v>
      </c>
      <c r="O733" t="s">
        <v>640</v>
      </c>
      <c r="P733" t="s">
        <v>568</v>
      </c>
      <c r="Q733" t="s">
        <v>569</v>
      </c>
      <c r="R733" t="s">
        <v>572</v>
      </c>
    </row>
    <row r="734" spans="11:19">
      <c r="K734">
        <v>58056</v>
      </c>
      <c r="L734" t="s">
        <v>565</v>
      </c>
      <c r="M734">
        <v>2018</v>
      </c>
      <c r="N734" t="s">
        <v>648</v>
      </c>
      <c r="O734" t="s">
        <v>640</v>
      </c>
      <c r="P734" t="s">
        <v>568</v>
      </c>
      <c r="Q734" t="s">
        <v>569</v>
      </c>
      <c r="R734" t="s">
        <v>576</v>
      </c>
    </row>
    <row r="735" spans="11:19">
      <c r="K735">
        <v>58057</v>
      </c>
      <c r="L735" t="s">
        <v>565</v>
      </c>
      <c r="M735">
        <v>2018</v>
      </c>
      <c r="N735" t="s">
        <v>648</v>
      </c>
      <c r="O735" t="s">
        <v>640</v>
      </c>
      <c r="P735" t="s">
        <v>568</v>
      </c>
      <c r="Q735" t="s">
        <v>569</v>
      </c>
      <c r="R735" t="s">
        <v>578</v>
      </c>
    </row>
    <row r="736" spans="11:19">
      <c r="K736">
        <v>58058</v>
      </c>
      <c r="L736" t="s">
        <v>565</v>
      </c>
      <c r="M736">
        <v>2018</v>
      </c>
      <c r="N736" t="s">
        <v>648</v>
      </c>
      <c r="O736" t="s">
        <v>640</v>
      </c>
      <c r="P736" t="s">
        <v>568</v>
      </c>
      <c r="Q736" t="s">
        <v>569</v>
      </c>
      <c r="R736" t="s">
        <v>581</v>
      </c>
      <c r="S736">
        <v>393919.42193762597</v>
      </c>
    </row>
    <row r="737" spans="11:19">
      <c r="K737">
        <v>58059</v>
      </c>
      <c r="L737" t="s">
        <v>565</v>
      </c>
      <c r="M737">
        <v>2018</v>
      </c>
      <c r="N737" t="s">
        <v>648</v>
      </c>
      <c r="O737" t="s">
        <v>641</v>
      </c>
      <c r="P737" t="s">
        <v>568</v>
      </c>
      <c r="Q737" t="s">
        <v>569</v>
      </c>
      <c r="R737" t="s">
        <v>570</v>
      </c>
    </row>
    <row r="738" spans="11:19">
      <c r="K738">
        <v>58060</v>
      </c>
      <c r="L738" t="s">
        <v>565</v>
      </c>
      <c r="M738">
        <v>2018</v>
      </c>
      <c r="N738" t="s">
        <v>648</v>
      </c>
      <c r="O738" t="s">
        <v>641</v>
      </c>
      <c r="P738" t="s">
        <v>568</v>
      </c>
      <c r="Q738" t="s">
        <v>569</v>
      </c>
      <c r="R738" t="s">
        <v>572</v>
      </c>
    </row>
    <row r="739" spans="11:19">
      <c r="K739">
        <v>58061</v>
      </c>
      <c r="L739" t="s">
        <v>565</v>
      </c>
      <c r="M739">
        <v>2018</v>
      </c>
      <c r="N739" t="s">
        <v>648</v>
      </c>
      <c r="O739" t="s">
        <v>641</v>
      </c>
      <c r="P739" t="s">
        <v>568</v>
      </c>
      <c r="Q739" t="s">
        <v>569</v>
      </c>
      <c r="R739" t="s">
        <v>576</v>
      </c>
    </row>
    <row r="740" spans="11:19">
      <c r="K740">
        <v>58062</v>
      </c>
      <c r="L740" t="s">
        <v>565</v>
      </c>
      <c r="M740">
        <v>2018</v>
      </c>
      <c r="N740" t="s">
        <v>648</v>
      </c>
      <c r="O740" t="s">
        <v>641</v>
      </c>
      <c r="P740" t="s">
        <v>568</v>
      </c>
      <c r="Q740" t="s">
        <v>569</v>
      </c>
      <c r="R740" t="s">
        <v>578</v>
      </c>
    </row>
    <row r="741" spans="11:19">
      <c r="K741">
        <v>58063</v>
      </c>
      <c r="L741" t="s">
        <v>565</v>
      </c>
      <c r="M741">
        <v>2018</v>
      </c>
      <c r="N741" t="s">
        <v>648</v>
      </c>
      <c r="O741" t="s">
        <v>641</v>
      </c>
      <c r="P741" t="s">
        <v>568</v>
      </c>
      <c r="Q741" t="s">
        <v>569</v>
      </c>
      <c r="R741" t="s">
        <v>581</v>
      </c>
      <c r="S741">
        <v>43621.9491227732</v>
      </c>
    </row>
    <row r="742" spans="11:19">
      <c r="K742">
        <v>58064</v>
      </c>
      <c r="L742" t="s">
        <v>565</v>
      </c>
      <c r="M742">
        <v>2018</v>
      </c>
      <c r="N742" t="s">
        <v>648</v>
      </c>
      <c r="O742" t="s">
        <v>642</v>
      </c>
      <c r="P742" t="s">
        <v>568</v>
      </c>
      <c r="Q742" t="s">
        <v>569</v>
      </c>
      <c r="R742" t="s">
        <v>570</v>
      </c>
    </row>
    <row r="743" spans="11:19">
      <c r="K743">
        <v>58065</v>
      </c>
      <c r="L743" t="s">
        <v>565</v>
      </c>
      <c r="M743">
        <v>2018</v>
      </c>
      <c r="N743" t="s">
        <v>648</v>
      </c>
      <c r="O743" t="s">
        <v>642</v>
      </c>
      <c r="P743" t="s">
        <v>568</v>
      </c>
      <c r="Q743" t="s">
        <v>569</v>
      </c>
      <c r="R743" t="s">
        <v>572</v>
      </c>
    </row>
    <row r="744" spans="11:19">
      <c r="K744">
        <v>58066</v>
      </c>
      <c r="L744" t="s">
        <v>565</v>
      </c>
      <c r="M744">
        <v>2018</v>
      </c>
      <c r="N744" t="s">
        <v>648</v>
      </c>
      <c r="O744" t="s">
        <v>642</v>
      </c>
      <c r="P744" t="s">
        <v>568</v>
      </c>
      <c r="Q744" t="s">
        <v>569</v>
      </c>
      <c r="R744" t="s">
        <v>576</v>
      </c>
    </row>
    <row r="745" spans="11:19">
      <c r="K745">
        <v>58067</v>
      </c>
      <c r="L745" t="s">
        <v>565</v>
      </c>
      <c r="M745">
        <v>2018</v>
      </c>
      <c r="N745" t="s">
        <v>648</v>
      </c>
      <c r="O745" t="s">
        <v>642</v>
      </c>
      <c r="P745" t="s">
        <v>568</v>
      </c>
      <c r="Q745" t="s">
        <v>569</v>
      </c>
      <c r="R745" t="s">
        <v>578</v>
      </c>
    </row>
    <row r="746" spans="11:19">
      <c r="K746">
        <v>58068</v>
      </c>
      <c r="L746" t="s">
        <v>565</v>
      </c>
      <c r="M746">
        <v>2018</v>
      </c>
      <c r="N746" t="s">
        <v>648</v>
      </c>
      <c r="O746" t="s">
        <v>642</v>
      </c>
      <c r="P746" t="s">
        <v>568</v>
      </c>
      <c r="Q746" t="s">
        <v>569</v>
      </c>
      <c r="R746" t="s">
        <v>581</v>
      </c>
      <c r="S746">
        <v>126900.21650746799</v>
      </c>
    </row>
    <row r="747" spans="11:19">
      <c r="K747">
        <v>58069</v>
      </c>
      <c r="L747" t="s">
        <v>565</v>
      </c>
      <c r="M747">
        <v>2018</v>
      </c>
      <c r="N747" t="s">
        <v>648</v>
      </c>
      <c r="O747" t="s">
        <v>643</v>
      </c>
      <c r="P747" t="s">
        <v>568</v>
      </c>
      <c r="Q747" t="s">
        <v>569</v>
      </c>
      <c r="R747" t="s">
        <v>570</v>
      </c>
    </row>
    <row r="748" spans="11:19">
      <c r="K748">
        <v>58070</v>
      </c>
      <c r="L748" t="s">
        <v>565</v>
      </c>
      <c r="M748">
        <v>2018</v>
      </c>
      <c r="N748" t="s">
        <v>648</v>
      </c>
      <c r="O748" t="s">
        <v>643</v>
      </c>
      <c r="P748" t="s">
        <v>568</v>
      </c>
      <c r="Q748" t="s">
        <v>569</v>
      </c>
      <c r="R748" t="s">
        <v>572</v>
      </c>
    </row>
    <row r="749" spans="11:19">
      <c r="K749">
        <v>58071</v>
      </c>
      <c r="L749" t="s">
        <v>565</v>
      </c>
      <c r="M749">
        <v>2018</v>
      </c>
      <c r="N749" t="s">
        <v>648</v>
      </c>
      <c r="O749" t="s">
        <v>643</v>
      </c>
      <c r="P749" t="s">
        <v>568</v>
      </c>
      <c r="Q749" t="s">
        <v>569</v>
      </c>
      <c r="R749" t="s">
        <v>576</v>
      </c>
    </row>
    <row r="750" spans="11:19">
      <c r="K750">
        <v>58072</v>
      </c>
      <c r="L750" t="s">
        <v>565</v>
      </c>
      <c r="M750">
        <v>2018</v>
      </c>
      <c r="N750" t="s">
        <v>648</v>
      </c>
      <c r="O750" t="s">
        <v>643</v>
      </c>
      <c r="P750" t="s">
        <v>568</v>
      </c>
      <c r="Q750" t="s">
        <v>569</v>
      </c>
      <c r="R750" t="s">
        <v>578</v>
      </c>
    </row>
    <row r="751" spans="11:19">
      <c r="K751">
        <v>58073</v>
      </c>
      <c r="L751" t="s">
        <v>565</v>
      </c>
      <c r="M751">
        <v>2018</v>
      </c>
      <c r="N751" t="s">
        <v>648</v>
      </c>
      <c r="O751" t="s">
        <v>643</v>
      </c>
      <c r="P751" t="s">
        <v>568</v>
      </c>
      <c r="Q751" t="s">
        <v>569</v>
      </c>
      <c r="R751" t="s">
        <v>581</v>
      </c>
      <c r="S751">
        <v>252478.55521452299</v>
      </c>
    </row>
    <row r="752" spans="11:19">
      <c r="K752">
        <v>58074</v>
      </c>
      <c r="L752" t="s">
        <v>565</v>
      </c>
      <c r="M752">
        <v>2018</v>
      </c>
      <c r="N752" t="s">
        <v>648</v>
      </c>
      <c r="O752" t="s">
        <v>644</v>
      </c>
      <c r="P752" t="s">
        <v>568</v>
      </c>
      <c r="Q752" t="s">
        <v>569</v>
      </c>
      <c r="R752" t="s">
        <v>570</v>
      </c>
    </row>
    <row r="753" spans="11:19">
      <c r="K753">
        <v>58075</v>
      </c>
      <c r="L753" t="s">
        <v>565</v>
      </c>
      <c r="M753">
        <v>2018</v>
      </c>
      <c r="N753" t="s">
        <v>648</v>
      </c>
      <c r="O753" t="s">
        <v>644</v>
      </c>
      <c r="P753" t="s">
        <v>568</v>
      </c>
      <c r="Q753" t="s">
        <v>569</v>
      </c>
      <c r="R753" t="s">
        <v>572</v>
      </c>
    </row>
    <row r="754" spans="11:19">
      <c r="K754">
        <v>58076</v>
      </c>
      <c r="L754" t="s">
        <v>565</v>
      </c>
      <c r="M754">
        <v>2018</v>
      </c>
      <c r="N754" t="s">
        <v>648</v>
      </c>
      <c r="O754" t="s">
        <v>644</v>
      </c>
      <c r="P754" t="s">
        <v>568</v>
      </c>
      <c r="Q754" t="s">
        <v>569</v>
      </c>
      <c r="R754" t="s">
        <v>576</v>
      </c>
    </row>
    <row r="755" spans="11:19">
      <c r="K755">
        <v>58077</v>
      </c>
      <c r="L755" t="s">
        <v>565</v>
      </c>
      <c r="M755">
        <v>2018</v>
      </c>
      <c r="N755" t="s">
        <v>648</v>
      </c>
      <c r="O755" t="s">
        <v>644</v>
      </c>
      <c r="P755" t="s">
        <v>568</v>
      </c>
      <c r="Q755" t="s">
        <v>569</v>
      </c>
      <c r="R755" t="s">
        <v>578</v>
      </c>
    </row>
    <row r="756" spans="11:19">
      <c r="K756">
        <v>58078</v>
      </c>
      <c r="L756" t="s">
        <v>565</v>
      </c>
      <c r="M756">
        <v>2018</v>
      </c>
      <c r="N756" t="s">
        <v>648</v>
      </c>
      <c r="O756" t="s">
        <v>644</v>
      </c>
      <c r="P756" t="s">
        <v>568</v>
      </c>
      <c r="Q756" t="s">
        <v>569</v>
      </c>
      <c r="R756" t="s">
        <v>581</v>
      </c>
      <c r="S756">
        <v>104428.303426928</v>
      </c>
    </row>
    <row r="757" spans="11:19">
      <c r="K757">
        <v>58079</v>
      </c>
      <c r="L757" t="s">
        <v>565</v>
      </c>
      <c r="M757">
        <v>2018</v>
      </c>
      <c r="N757" t="s">
        <v>648</v>
      </c>
      <c r="O757" t="s">
        <v>645</v>
      </c>
      <c r="P757" t="s">
        <v>568</v>
      </c>
      <c r="Q757" t="s">
        <v>569</v>
      </c>
      <c r="R757" t="s">
        <v>570</v>
      </c>
    </row>
    <row r="758" spans="11:19">
      <c r="K758">
        <v>58080</v>
      </c>
      <c r="L758" t="s">
        <v>565</v>
      </c>
      <c r="M758">
        <v>2018</v>
      </c>
      <c r="N758" t="s">
        <v>648</v>
      </c>
      <c r="O758" t="s">
        <v>645</v>
      </c>
      <c r="P758" t="s">
        <v>568</v>
      </c>
      <c r="Q758" t="s">
        <v>569</v>
      </c>
      <c r="R758" t="s">
        <v>572</v>
      </c>
    </row>
    <row r="759" spans="11:19">
      <c r="K759">
        <v>58081</v>
      </c>
      <c r="L759" t="s">
        <v>565</v>
      </c>
      <c r="M759">
        <v>2018</v>
      </c>
      <c r="N759" t="s">
        <v>648</v>
      </c>
      <c r="O759" t="s">
        <v>645</v>
      </c>
      <c r="P759" t="s">
        <v>568</v>
      </c>
      <c r="Q759" t="s">
        <v>569</v>
      </c>
      <c r="R759" t="s">
        <v>576</v>
      </c>
    </row>
    <row r="760" spans="11:19">
      <c r="K760">
        <v>58082</v>
      </c>
      <c r="L760" t="s">
        <v>565</v>
      </c>
      <c r="M760">
        <v>2018</v>
      </c>
      <c r="N760" t="s">
        <v>648</v>
      </c>
      <c r="O760" t="s">
        <v>645</v>
      </c>
      <c r="P760" t="s">
        <v>568</v>
      </c>
      <c r="Q760" t="s">
        <v>569</v>
      </c>
      <c r="R760" t="s">
        <v>578</v>
      </c>
    </row>
    <row r="761" spans="11:19">
      <c r="K761">
        <v>58083</v>
      </c>
      <c r="L761" t="s">
        <v>565</v>
      </c>
      <c r="M761">
        <v>2018</v>
      </c>
      <c r="N761" t="s">
        <v>648</v>
      </c>
      <c r="O761" t="s">
        <v>645</v>
      </c>
      <c r="P761" t="s">
        <v>568</v>
      </c>
      <c r="Q761" t="s">
        <v>569</v>
      </c>
      <c r="R761" t="s">
        <v>581</v>
      </c>
      <c r="S761">
        <v>293456.75038775301</v>
      </c>
    </row>
    <row r="762" spans="11:19">
      <c r="K762">
        <v>58084</v>
      </c>
      <c r="L762" t="s">
        <v>565</v>
      </c>
      <c r="M762">
        <v>2018</v>
      </c>
      <c r="N762" t="s">
        <v>648</v>
      </c>
      <c r="O762" t="s">
        <v>646</v>
      </c>
      <c r="P762" t="s">
        <v>568</v>
      </c>
      <c r="Q762" t="s">
        <v>569</v>
      </c>
      <c r="R762" t="s">
        <v>570</v>
      </c>
    </row>
    <row r="763" spans="11:19">
      <c r="K763">
        <v>58085</v>
      </c>
      <c r="L763" t="s">
        <v>565</v>
      </c>
      <c r="M763">
        <v>2018</v>
      </c>
      <c r="N763" t="s">
        <v>648</v>
      </c>
      <c r="O763" t="s">
        <v>646</v>
      </c>
      <c r="P763" t="s">
        <v>568</v>
      </c>
      <c r="Q763" t="s">
        <v>569</v>
      </c>
      <c r="R763" t="s">
        <v>572</v>
      </c>
    </row>
    <row r="764" spans="11:19">
      <c r="K764">
        <v>58086</v>
      </c>
      <c r="L764" t="s">
        <v>565</v>
      </c>
      <c r="M764">
        <v>2018</v>
      </c>
      <c r="N764" t="s">
        <v>648</v>
      </c>
      <c r="O764" t="s">
        <v>646</v>
      </c>
      <c r="P764" t="s">
        <v>568</v>
      </c>
      <c r="Q764" t="s">
        <v>569</v>
      </c>
      <c r="R764" t="s">
        <v>576</v>
      </c>
    </row>
    <row r="765" spans="11:19">
      <c r="K765">
        <v>58087</v>
      </c>
      <c r="L765" t="s">
        <v>565</v>
      </c>
      <c r="M765">
        <v>2018</v>
      </c>
      <c r="N765" t="s">
        <v>648</v>
      </c>
      <c r="O765" t="s">
        <v>646</v>
      </c>
      <c r="P765" t="s">
        <v>568</v>
      </c>
      <c r="Q765" t="s">
        <v>569</v>
      </c>
      <c r="R765" t="s">
        <v>578</v>
      </c>
    </row>
    <row r="766" spans="11:19">
      <c r="K766">
        <v>58088</v>
      </c>
      <c r="L766" t="s">
        <v>565</v>
      </c>
      <c r="M766">
        <v>2018</v>
      </c>
      <c r="N766" t="s">
        <v>648</v>
      </c>
      <c r="O766" t="s">
        <v>646</v>
      </c>
      <c r="P766" t="s">
        <v>568</v>
      </c>
      <c r="Q766" t="s">
        <v>569</v>
      </c>
      <c r="R766" t="s">
        <v>581</v>
      </c>
      <c r="S766">
        <v>25115.667792234999</v>
      </c>
    </row>
    <row r="767" spans="11:19">
      <c r="K767">
        <v>70788</v>
      </c>
      <c r="L767" t="s">
        <v>565</v>
      </c>
      <c r="M767">
        <v>2018</v>
      </c>
      <c r="N767" t="s">
        <v>649</v>
      </c>
      <c r="O767" t="s">
        <v>567</v>
      </c>
      <c r="P767" t="s">
        <v>568</v>
      </c>
      <c r="Q767" t="s">
        <v>569</v>
      </c>
      <c r="R767" t="s">
        <v>570</v>
      </c>
    </row>
    <row r="768" spans="11:19">
      <c r="K768">
        <v>70789</v>
      </c>
      <c r="L768" t="s">
        <v>565</v>
      </c>
      <c r="M768">
        <v>2018</v>
      </c>
      <c r="N768" t="s">
        <v>649</v>
      </c>
      <c r="O768" t="s">
        <v>567</v>
      </c>
      <c r="P768" t="s">
        <v>568</v>
      </c>
      <c r="Q768" t="s">
        <v>569</v>
      </c>
      <c r="R768" t="s">
        <v>572</v>
      </c>
    </row>
    <row r="769" spans="11:19">
      <c r="K769">
        <v>70790</v>
      </c>
      <c r="L769" t="s">
        <v>565</v>
      </c>
      <c r="M769">
        <v>2018</v>
      </c>
      <c r="N769" t="s">
        <v>649</v>
      </c>
      <c r="O769" t="s">
        <v>567</v>
      </c>
      <c r="P769" t="s">
        <v>568</v>
      </c>
      <c r="Q769" t="s">
        <v>569</v>
      </c>
      <c r="R769" t="s">
        <v>576</v>
      </c>
    </row>
    <row r="770" spans="11:19">
      <c r="K770">
        <v>70791</v>
      </c>
      <c r="L770" t="s">
        <v>565</v>
      </c>
      <c r="M770">
        <v>2018</v>
      </c>
      <c r="N770" t="s">
        <v>649</v>
      </c>
      <c r="O770" t="s">
        <v>567</v>
      </c>
      <c r="P770" t="s">
        <v>568</v>
      </c>
      <c r="Q770" t="s">
        <v>569</v>
      </c>
      <c r="R770" t="s">
        <v>578</v>
      </c>
      <c r="S770">
        <v>370138.435491802</v>
      </c>
    </row>
    <row r="771" spans="11:19">
      <c r="K771">
        <v>70792</v>
      </c>
      <c r="L771" t="s">
        <v>565</v>
      </c>
      <c r="M771">
        <v>2018</v>
      </c>
      <c r="N771" t="s">
        <v>649</v>
      </c>
      <c r="O771" t="s">
        <v>567</v>
      </c>
      <c r="P771" t="s">
        <v>568</v>
      </c>
      <c r="Q771" t="s">
        <v>569</v>
      </c>
      <c r="R771" t="s">
        <v>581</v>
      </c>
    </row>
    <row r="772" spans="11:19">
      <c r="K772">
        <v>70793</v>
      </c>
      <c r="L772" t="s">
        <v>565</v>
      </c>
      <c r="M772">
        <v>2018</v>
      </c>
      <c r="N772" t="s">
        <v>649</v>
      </c>
      <c r="O772" t="s">
        <v>584</v>
      </c>
      <c r="P772" t="s">
        <v>568</v>
      </c>
      <c r="Q772" t="s">
        <v>569</v>
      </c>
      <c r="R772" t="s">
        <v>570</v>
      </c>
    </row>
    <row r="773" spans="11:19">
      <c r="K773">
        <v>70794</v>
      </c>
      <c r="L773" t="s">
        <v>565</v>
      </c>
      <c r="M773">
        <v>2018</v>
      </c>
      <c r="N773" t="s">
        <v>649</v>
      </c>
      <c r="O773" t="s">
        <v>584</v>
      </c>
      <c r="P773" t="s">
        <v>568</v>
      </c>
      <c r="Q773" t="s">
        <v>569</v>
      </c>
      <c r="R773" t="s">
        <v>572</v>
      </c>
    </row>
    <row r="774" spans="11:19">
      <c r="K774">
        <v>70795</v>
      </c>
      <c r="L774" t="s">
        <v>565</v>
      </c>
      <c r="M774">
        <v>2018</v>
      </c>
      <c r="N774" t="s">
        <v>649</v>
      </c>
      <c r="O774" t="s">
        <v>584</v>
      </c>
      <c r="P774" t="s">
        <v>568</v>
      </c>
      <c r="Q774" t="s">
        <v>569</v>
      </c>
      <c r="R774" t="s">
        <v>576</v>
      </c>
    </row>
    <row r="775" spans="11:19">
      <c r="K775">
        <v>70796</v>
      </c>
      <c r="L775" t="s">
        <v>565</v>
      </c>
      <c r="M775">
        <v>2018</v>
      </c>
      <c r="N775" t="s">
        <v>649</v>
      </c>
      <c r="O775" t="s">
        <v>584</v>
      </c>
      <c r="P775" t="s">
        <v>568</v>
      </c>
      <c r="Q775" t="s">
        <v>569</v>
      </c>
      <c r="R775" t="s">
        <v>578</v>
      </c>
      <c r="S775">
        <v>66977.431143905997</v>
      </c>
    </row>
    <row r="776" spans="11:19">
      <c r="K776">
        <v>70797</v>
      </c>
      <c r="L776" t="s">
        <v>565</v>
      </c>
      <c r="M776">
        <v>2018</v>
      </c>
      <c r="N776" t="s">
        <v>649</v>
      </c>
      <c r="O776" t="s">
        <v>584</v>
      </c>
      <c r="P776" t="s">
        <v>568</v>
      </c>
      <c r="Q776" t="s">
        <v>569</v>
      </c>
      <c r="R776" t="s">
        <v>581</v>
      </c>
    </row>
    <row r="777" spans="11:19">
      <c r="K777">
        <v>70798</v>
      </c>
      <c r="L777" t="s">
        <v>565</v>
      </c>
      <c r="M777">
        <v>2018</v>
      </c>
      <c r="N777" t="s">
        <v>649</v>
      </c>
      <c r="O777" t="s">
        <v>590</v>
      </c>
      <c r="P777" t="s">
        <v>568</v>
      </c>
      <c r="Q777" t="s">
        <v>569</v>
      </c>
      <c r="R777" t="s">
        <v>570</v>
      </c>
    </row>
    <row r="778" spans="11:19">
      <c r="K778">
        <v>70799</v>
      </c>
      <c r="L778" t="s">
        <v>565</v>
      </c>
      <c r="M778">
        <v>2018</v>
      </c>
      <c r="N778" t="s">
        <v>649</v>
      </c>
      <c r="O778" t="s">
        <v>590</v>
      </c>
      <c r="P778" t="s">
        <v>568</v>
      </c>
      <c r="Q778" t="s">
        <v>569</v>
      </c>
      <c r="R778" t="s">
        <v>572</v>
      </c>
    </row>
    <row r="779" spans="11:19">
      <c r="K779">
        <v>70800</v>
      </c>
      <c r="L779" t="s">
        <v>565</v>
      </c>
      <c r="M779">
        <v>2018</v>
      </c>
      <c r="N779" t="s">
        <v>649</v>
      </c>
      <c r="O779" t="s">
        <v>590</v>
      </c>
      <c r="P779" t="s">
        <v>568</v>
      </c>
      <c r="Q779" t="s">
        <v>569</v>
      </c>
      <c r="R779" t="s">
        <v>576</v>
      </c>
    </row>
    <row r="780" spans="11:19">
      <c r="K780">
        <v>70801</v>
      </c>
      <c r="L780" t="s">
        <v>565</v>
      </c>
      <c r="M780">
        <v>2018</v>
      </c>
      <c r="N780" t="s">
        <v>649</v>
      </c>
      <c r="O780" t="s">
        <v>590</v>
      </c>
      <c r="P780" t="s">
        <v>568</v>
      </c>
      <c r="Q780" t="s">
        <v>569</v>
      </c>
      <c r="R780" t="s">
        <v>578</v>
      </c>
      <c r="S780">
        <v>357800.487783644</v>
      </c>
    </row>
    <row r="781" spans="11:19">
      <c r="K781">
        <v>70802</v>
      </c>
      <c r="L781" t="s">
        <v>565</v>
      </c>
      <c r="M781">
        <v>2018</v>
      </c>
      <c r="N781" t="s">
        <v>649</v>
      </c>
      <c r="O781" t="s">
        <v>590</v>
      </c>
      <c r="P781" t="s">
        <v>568</v>
      </c>
      <c r="Q781" t="s">
        <v>569</v>
      </c>
      <c r="R781" t="s">
        <v>581</v>
      </c>
    </row>
    <row r="782" spans="11:19">
      <c r="K782">
        <v>70803</v>
      </c>
      <c r="L782" t="s">
        <v>565</v>
      </c>
      <c r="M782">
        <v>2018</v>
      </c>
      <c r="N782" t="s">
        <v>649</v>
      </c>
      <c r="O782" t="s">
        <v>595</v>
      </c>
      <c r="P782" t="s">
        <v>568</v>
      </c>
      <c r="Q782" t="s">
        <v>569</v>
      </c>
      <c r="R782" t="s">
        <v>570</v>
      </c>
    </row>
    <row r="783" spans="11:19">
      <c r="K783">
        <v>70804</v>
      </c>
      <c r="L783" t="s">
        <v>565</v>
      </c>
      <c r="M783">
        <v>2018</v>
      </c>
      <c r="N783" t="s">
        <v>649</v>
      </c>
      <c r="O783" t="s">
        <v>595</v>
      </c>
      <c r="P783" t="s">
        <v>568</v>
      </c>
      <c r="Q783" t="s">
        <v>569</v>
      </c>
      <c r="R783" t="s">
        <v>572</v>
      </c>
    </row>
    <row r="784" spans="11:19">
      <c r="K784">
        <v>70805</v>
      </c>
      <c r="L784" t="s">
        <v>565</v>
      </c>
      <c r="M784">
        <v>2018</v>
      </c>
      <c r="N784" t="s">
        <v>649</v>
      </c>
      <c r="O784" t="s">
        <v>595</v>
      </c>
      <c r="P784" t="s">
        <v>568</v>
      </c>
      <c r="Q784" t="s">
        <v>569</v>
      </c>
      <c r="R784" t="s">
        <v>576</v>
      </c>
    </row>
    <row r="785" spans="11:19">
      <c r="K785">
        <v>70806</v>
      </c>
      <c r="L785" t="s">
        <v>565</v>
      </c>
      <c r="M785">
        <v>2018</v>
      </c>
      <c r="N785" t="s">
        <v>649</v>
      </c>
      <c r="O785" t="s">
        <v>595</v>
      </c>
      <c r="P785" t="s">
        <v>568</v>
      </c>
      <c r="Q785" t="s">
        <v>569</v>
      </c>
      <c r="R785" t="s">
        <v>578</v>
      </c>
      <c r="S785">
        <v>176256.39733709101</v>
      </c>
    </row>
    <row r="786" spans="11:19">
      <c r="K786">
        <v>70807</v>
      </c>
      <c r="L786" t="s">
        <v>565</v>
      </c>
      <c r="M786">
        <v>2018</v>
      </c>
      <c r="N786" t="s">
        <v>649</v>
      </c>
      <c r="O786" t="s">
        <v>595</v>
      </c>
      <c r="P786" t="s">
        <v>568</v>
      </c>
      <c r="Q786" t="s">
        <v>569</v>
      </c>
      <c r="R786" t="s">
        <v>581</v>
      </c>
    </row>
    <row r="787" spans="11:19">
      <c r="K787">
        <v>70808</v>
      </c>
      <c r="L787" t="s">
        <v>565</v>
      </c>
      <c r="M787">
        <v>2018</v>
      </c>
      <c r="N787" t="s">
        <v>649</v>
      </c>
      <c r="O787" t="s">
        <v>600</v>
      </c>
      <c r="P787" t="s">
        <v>568</v>
      </c>
      <c r="Q787" t="s">
        <v>569</v>
      </c>
      <c r="R787" t="s">
        <v>570</v>
      </c>
    </row>
    <row r="788" spans="11:19">
      <c r="K788">
        <v>70809</v>
      </c>
      <c r="L788" t="s">
        <v>565</v>
      </c>
      <c r="M788">
        <v>2018</v>
      </c>
      <c r="N788" t="s">
        <v>649</v>
      </c>
      <c r="O788" t="s">
        <v>600</v>
      </c>
      <c r="P788" t="s">
        <v>568</v>
      </c>
      <c r="Q788" t="s">
        <v>569</v>
      </c>
      <c r="R788" t="s">
        <v>572</v>
      </c>
    </row>
    <row r="789" spans="11:19">
      <c r="K789">
        <v>70810</v>
      </c>
      <c r="L789" t="s">
        <v>565</v>
      </c>
      <c r="M789">
        <v>2018</v>
      </c>
      <c r="N789" t="s">
        <v>649</v>
      </c>
      <c r="O789" t="s">
        <v>600</v>
      </c>
      <c r="P789" t="s">
        <v>568</v>
      </c>
      <c r="Q789" t="s">
        <v>569</v>
      </c>
      <c r="R789" t="s">
        <v>576</v>
      </c>
    </row>
    <row r="790" spans="11:19">
      <c r="K790">
        <v>70811</v>
      </c>
      <c r="L790" t="s">
        <v>565</v>
      </c>
      <c r="M790">
        <v>2018</v>
      </c>
      <c r="N790" t="s">
        <v>649</v>
      </c>
      <c r="O790" t="s">
        <v>600</v>
      </c>
      <c r="P790" t="s">
        <v>568</v>
      </c>
      <c r="Q790" t="s">
        <v>569</v>
      </c>
      <c r="R790" t="s">
        <v>578</v>
      </c>
      <c r="S790">
        <v>2005797.80794821</v>
      </c>
    </row>
    <row r="791" spans="11:19">
      <c r="K791">
        <v>70812</v>
      </c>
      <c r="L791" t="s">
        <v>565</v>
      </c>
      <c r="M791">
        <v>2018</v>
      </c>
      <c r="N791" t="s">
        <v>649</v>
      </c>
      <c r="O791" t="s">
        <v>600</v>
      </c>
      <c r="P791" t="s">
        <v>568</v>
      </c>
      <c r="Q791" t="s">
        <v>569</v>
      </c>
      <c r="R791" t="s">
        <v>581</v>
      </c>
    </row>
    <row r="792" spans="11:19">
      <c r="K792">
        <v>70813</v>
      </c>
      <c r="L792" t="s">
        <v>565</v>
      </c>
      <c r="M792">
        <v>2018</v>
      </c>
      <c r="N792" t="s">
        <v>649</v>
      </c>
      <c r="O792" t="s">
        <v>601</v>
      </c>
      <c r="P792" t="s">
        <v>568</v>
      </c>
      <c r="Q792" t="s">
        <v>569</v>
      </c>
      <c r="R792" t="s">
        <v>570</v>
      </c>
    </row>
    <row r="793" spans="11:19">
      <c r="K793">
        <v>70814</v>
      </c>
      <c r="L793" t="s">
        <v>565</v>
      </c>
      <c r="M793">
        <v>2018</v>
      </c>
      <c r="N793" t="s">
        <v>649</v>
      </c>
      <c r="O793" t="s">
        <v>601</v>
      </c>
      <c r="P793" t="s">
        <v>568</v>
      </c>
      <c r="Q793" t="s">
        <v>569</v>
      </c>
      <c r="R793" t="s">
        <v>572</v>
      </c>
    </row>
    <row r="794" spans="11:19">
      <c r="K794">
        <v>70815</v>
      </c>
      <c r="L794" t="s">
        <v>565</v>
      </c>
      <c r="M794">
        <v>2018</v>
      </c>
      <c r="N794" t="s">
        <v>649</v>
      </c>
      <c r="O794" t="s">
        <v>601</v>
      </c>
      <c r="P794" t="s">
        <v>568</v>
      </c>
      <c r="Q794" t="s">
        <v>569</v>
      </c>
      <c r="R794" t="s">
        <v>576</v>
      </c>
    </row>
    <row r="795" spans="11:19">
      <c r="K795">
        <v>70816</v>
      </c>
      <c r="L795" t="s">
        <v>565</v>
      </c>
      <c r="M795">
        <v>2018</v>
      </c>
      <c r="N795" t="s">
        <v>649</v>
      </c>
      <c r="O795" t="s">
        <v>601</v>
      </c>
      <c r="P795" t="s">
        <v>568</v>
      </c>
      <c r="Q795" t="s">
        <v>569</v>
      </c>
      <c r="R795" t="s">
        <v>578</v>
      </c>
      <c r="S795">
        <v>165681.013659449</v>
      </c>
    </row>
    <row r="796" spans="11:19">
      <c r="K796">
        <v>70817</v>
      </c>
      <c r="L796" t="s">
        <v>565</v>
      </c>
      <c r="M796">
        <v>2018</v>
      </c>
      <c r="N796" t="s">
        <v>649</v>
      </c>
      <c r="O796" t="s">
        <v>601</v>
      </c>
      <c r="P796" t="s">
        <v>568</v>
      </c>
      <c r="Q796" t="s">
        <v>569</v>
      </c>
      <c r="R796" t="s">
        <v>581</v>
      </c>
    </row>
    <row r="797" spans="11:19">
      <c r="K797">
        <v>70818</v>
      </c>
      <c r="L797" t="s">
        <v>565</v>
      </c>
      <c r="M797">
        <v>2018</v>
      </c>
      <c r="N797" t="s">
        <v>649</v>
      </c>
      <c r="O797" t="s">
        <v>602</v>
      </c>
      <c r="P797" t="s">
        <v>568</v>
      </c>
      <c r="Q797" t="s">
        <v>569</v>
      </c>
      <c r="R797" t="s">
        <v>570</v>
      </c>
    </row>
    <row r="798" spans="11:19">
      <c r="K798">
        <v>70819</v>
      </c>
      <c r="L798" t="s">
        <v>565</v>
      </c>
      <c r="M798">
        <v>2018</v>
      </c>
      <c r="N798" t="s">
        <v>649</v>
      </c>
      <c r="O798" t="s">
        <v>602</v>
      </c>
      <c r="P798" t="s">
        <v>568</v>
      </c>
      <c r="Q798" t="s">
        <v>569</v>
      </c>
      <c r="R798" t="s">
        <v>572</v>
      </c>
    </row>
    <row r="799" spans="11:19">
      <c r="K799">
        <v>70820</v>
      </c>
      <c r="L799" t="s">
        <v>565</v>
      </c>
      <c r="M799">
        <v>2018</v>
      </c>
      <c r="N799" t="s">
        <v>649</v>
      </c>
      <c r="O799" t="s">
        <v>602</v>
      </c>
      <c r="P799" t="s">
        <v>568</v>
      </c>
      <c r="Q799" t="s">
        <v>569</v>
      </c>
      <c r="R799" t="s">
        <v>576</v>
      </c>
    </row>
    <row r="800" spans="11:19">
      <c r="K800">
        <v>70821</v>
      </c>
      <c r="L800" t="s">
        <v>565</v>
      </c>
      <c r="M800">
        <v>2018</v>
      </c>
      <c r="N800" t="s">
        <v>649</v>
      </c>
      <c r="O800" t="s">
        <v>602</v>
      </c>
      <c r="P800" t="s">
        <v>568</v>
      </c>
      <c r="Q800" t="s">
        <v>569</v>
      </c>
      <c r="R800" t="s">
        <v>578</v>
      </c>
      <c r="S800">
        <v>103991.27460834599</v>
      </c>
    </row>
    <row r="801" spans="11:19">
      <c r="K801">
        <v>70822</v>
      </c>
      <c r="L801" t="s">
        <v>565</v>
      </c>
      <c r="M801">
        <v>2018</v>
      </c>
      <c r="N801" t="s">
        <v>649</v>
      </c>
      <c r="O801" t="s">
        <v>602</v>
      </c>
      <c r="P801" t="s">
        <v>568</v>
      </c>
      <c r="Q801" t="s">
        <v>569</v>
      </c>
      <c r="R801" t="s">
        <v>581</v>
      </c>
    </row>
    <row r="802" spans="11:19">
      <c r="K802">
        <v>70823</v>
      </c>
      <c r="L802" t="s">
        <v>565</v>
      </c>
      <c r="M802">
        <v>2018</v>
      </c>
      <c r="N802" t="s">
        <v>649</v>
      </c>
      <c r="O802" t="s">
        <v>603</v>
      </c>
      <c r="P802" t="s">
        <v>568</v>
      </c>
      <c r="Q802" t="s">
        <v>569</v>
      </c>
      <c r="R802" t="s">
        <v>570</v>
      </c>
    </row>
    <row r="803" spans="11:19">
      <c r="K803">
        <v>70824</v>
      </c>
      <c r="L803" t="s">
        <v>565</v>
      </c>
      <c r="M803">
        <v>2018</v>
      </c>
      <c r="N803" t="s">
        <v>649</v>
      </c>
      <c r="O803" t="s">
        <v>603</v>
      </c>
      <c r="P803" t="s">
        <v>568</v>
      </c>
      <c r="Q803" t="s">
        <v>569</v>
      </c>
      <c r="R803" t="s">
        <v>572</v>
      </c>
    </row>
    <row r="804" spans="11:19">
      <c r="K804">
        <v>70825</v>
      </c>
      <c r="L804" t="s">
        <v>565</v>
      </c>
      <c r="M804">
        <v>2018</v>
      </c>
      <c r="N804" t="s">
        <v>649</v>
      </c>
      <c r="O804" t="s">
        <v>603</v>
      </c>
      <c r="P804" t="s">
        <v>568</v>
      </c>
      <c r="Q804" t="s">
        <v>569</v>
      </c>
      <c r="R804" t="s">
        <v>576</v>
      </c>
    </row>
    <row r="805" spans="11:19">
      <c r="K805">
        <v>70826</v>
      </c>
      <c r="L805" t="s">
        <v>565</v>
      </c>
      <c r="M805">
        <v>2018</v>
      </c>
      <c r="N805" t="s">
        <v>649</v>
      </c>
      <c r="O805" t="s">
        <v>603</v>
      </c>
      <c r="P805" t="s">
        <v>568</v>
      </c>
      <c r="Q805" t="s">
        <v>569</v>
      </c>
      <c r="R805" t="s">
        <v>578</v>
      </c>
      <c r="S805">
        <v>42301.535557361203</v>
      </c>
    </row>
    <row r="806" spans="11:19">
      <c r="K806">
        <v>70827</v>
      </c>
      <c r="L806" t="s">
        <v>565</v>
      </c>
      <c r="M806">
        <v>2018</v>
      </c>
      <c r="N806" t="s">
        <v>649</v>
      </c>
      <c r="O806" t="s">
        <v>603</v>
      </c>
      <c r="P806" t="s">
        <v>568</v>
      </c>
      <c r="Q806" t="s">
        <v>569</v>
      </c>
      <c r="R806" t="s">
        <v>581</v>
      </c>
    </row>
    <row r="807" spans="11:19">
      <c r="K807">
        <v>70828</v>
      </c>
      <c r="L807" t="s">
        <v>565</v>
      </c>
      <c r="M807">
        <v>2018</v>
      </c>
      <c r="N807" t="s">
        <v>649</v>
      </c>
      <c r="O807" t="s">
        <v>604</v>
      </c>
      <c r="P807" t="s">
        <v>568</v>
      </c>
      <c r="Q807" t="s">
        <v>569</v>
      </c>
      <c r="R807" t="s">
        <v>570</v>
      </c>
    </row>
    <row r="808" spans="11:19">
      <c r="K808">
        <v>70829</v>
      </c>
      <c r="L808" t="s">
        <v>565</v>
      </c>
      <c r="M808">
        <v>2018</v>
      </c>
      <c r="N808" t="s">
        <v>649</v>
      </c>
      <c r="O808" t="s">
        <v>604</v>
      </c>
      <c r="P808" t="s">
        <v>568</v>
      </c>
      <c r="Q808" t="s">
        <v>569</v>
      </c>
      <c r="R808" t="s">
        <v>572</v>
      </c>
    </row>
    <row r="809" spans="11:19">
      <c r="K809">
        <v>70830</v>
      </c>
      <c r="L809" t="s">
        <v>565</v>
      </c>
      <c r="M809">
        <v>2018</v>
      </c>
      <c r="N809" t="s">
        <v>649</v>
      </c>
      <c r="O809" t="s">
        <v>604</v>
      </c>
      <c r="P809" t="s">
        <v>568</v>
      </c>
      <c r="Q809" t="s">
        <v>569</v>
      </c>
      <c r="R809" t="s">
        <v>576</v>
      </c>
    </row>
    <row r="810" spans="11:19">
      <c r="K810">
        <v>70831</v>
      </c>
      <c r="L810" t="s">
        <v>565</v>
      </c>
      <c r="M810">
        <v>2018</v>
      </c>
      <c r="N810" t="s">
        <v>649</v>
      </c>
      <c r="O810" t="s">
        <v>604</v>
      </c>
      <c r="P810" t="s">
        <v>568</v>
      </c>
      <c r="Q810" t="s">
        <v>569</v>
      </c>
      <c r="R810" t="s">
        <v>578</v>
      </c>
      <c r="S810">
        <v>40276.138245191898</v>
      </c>
    </row>
    <row r="811" spans="11:19">
      <c r="K811">
        <v>70832</v>
      </c>
      <c r="L811" t="s">
        <v>565</v>
      </c>
      <c r="M811">
        <v>2018</v>
      </c>
      <c r="N811" t="s">
        <v>649</v>
      </c>
      <c r="O811" t="s">
        <v>604</v>
      </c>
      <c r="P811" t="s">
        <v>568</v>
      </c>
      <c r="Q811" t="s">
        <v>569</v>
      </c>
      <c r="R811" t="s">
        <v>581</v>
      </c>
    </row>
    <row r="812" spans="11:19">
      <c r="K812">
        <v>70833</v>
      </c>
      <c r="L812" t="s">
        <v>565</v>
      </c>
      <c r="M812">
        <v>2018</v>
      </c>
      <c r="N812" t="s">
        <v>649</v>
      </c>
      <c r="O812" t="s">
        <v>605</v>
      </c>
      <c r="P812" t="s">
        <v>568</v>
      </c>
      <c r="Q812" t="s">
        <v>569</v>
      </c>
      <c r="R812" t="s">
        <v>570</v>
      </c>
    </row>
    <row r="813" spans="11:19">
      <c r="K813">
        <v>70834</v>
      </c>
      <c r="L813" t="s">
        <v>565</v>
      </c>
      <c r="M813">
        <v>2018</v>
      </c>
      <c r="N813" t="s">
        <v>649</v>
      </c>
      <c r="O813" t="s">
        <v>605</v>
      </c>
      <c r="P813" t="s">
        <v>568</v>
      </c>
      <c r="Q813" t="s">
        <v>569</v>
      </c>
      <c r="R813" t="s">
        <v>572</v>
      </c>
    </row>
    <row r="814" spans="11:19">
      <c r="K814">
        <v>70835</v>
      </c>
      <c r="L814" t="s">
        <v>565</v>
      </c>
      <c r="M814">
        <v>2018</v>
      </c>
      <c r="N814" t="s">
        <v>649</v>
      </c>
      <c r="O814" t="s">
        <v>605</v>
      </c>
      <c r="P814" t="s">
        <v>568</v>
      </c>
      <c r="Q814" t="s">
        <v>569</v>
      </c>
      <c r="R814" t="s">
        <v>576</v>
      </c>
    </row>
    <row r="815" spans="11:19">
      <c r="K815">
        <v>70836</v>
      </c>
      <c r="L815" t="s">
        <v>565</v>
      </c>
      <c r="M815">
        <v>2018</v>
      </c>
      <c r="N815" t="s">
        <v>649</v>
      </c>
      <c r="O815" t="s">
        <v>605</v>
      </c>
      <c r="P815" t="s">
        <v>568</v>
      </c>
      <c r="Q815" t="s">
        <v>569</v>
      </c>
      <c r="R815" t="s">
        <v>578</v>
      </c>
      <c r="S815">
        <v>1106890.1792603</v>
      </c>
    </row>
    <row r="816" spans="11:19">
      <c r="K816">
        <v>70837</v>
      </c>
      <c r="L816" t="s">
        <v>565</v>
      </c>
      <c r="M816">
        <v>2018</v>
      </c>
      <c r="N816" t="s">
        <v>649</v>
      </c>
      <c r="O816" t="s">
        <v>605</v>
      </c>
      <c r="P816" t="s">
        <v>568</v>
      </c>
      <c r="Q816" t="s">
        <v>569</v>
      </c>
      <c r="R816" t="s">
        <v>581</v>
      </c>
    </row>
    <row r="817" spans="11:19">
      <c r="K817">
        <v>70838</v>
      </c>
      <c r="L817" t="s">
        <v>565</v>
      </c>
      <c r="M817">
        <v>2018</v>
      </c>
      <c r="N817" t="s">
        <v>649</v>
      </c>
      <c r="O817" t="s">
        <v>606</v>
      </c>
      <c r="P817" t="s">
        <v>568</v>
      </c>
      <c r="Q817" t="s">
        <v>569</v>
      </c>
      <c r="R817" t="s">
        <v>570</v>
      </c>
    </row>
    <row r="818" spans="11:19">
      <c r="K818">
        <v>70839</v>
      </c>
      <c r="L818" t="s">
        <v>565</v>
      </c>
      <c r="M818">
        <v>2018</v>
      </c>
      <c r="N818" t="s">
        <v>649</v>
      </c>
      <c r="O818" t="s">
        <v>606</v>
      </c>
      <c r="P818" t="s">
        <v>568</v>
      </c>
      <c r="Q818" t="s">
        <v>569</v>
      </c>
      <c r="R818" t="s">
        <v>572</v>
      </c>
    </row>
    <row r="819" spans="11:19">
      <c r="K819">
        <v>70840</v>
      </c>
      <c r="L819" t="s">
        <v>565</v>
      </c>
      <c r="M819">
        <v>2018</v>
      </c>
      <c r="N819" t="s">
        <v>649</v>
      </c>
      <c r="O819" t="s">
        <v>606</v>
      </c>
      <c r="P819" t="s">
        <v>568</v>
      </c>
      <c r="Q819" t="s">
        <v>569</v>
      </c>
      <c r="R819" t="s">
        <v>576</v>
      </c>
    </row>
    <row r="820" spans="11:19">
      <c r="K820">
        <v>70841</v>
      </c>
      <c r="L820" t="s">
        <v>565</v>
      </c>
      <c r="M820">
        <v>2018</v>
      </c>
      <c r="N820" t="s">
        <v>649</v>
      </c>
      <c r="O820" t="s">
        <v>606</v>
      </c>
      <c r="P820" t="s">
        <v>568</v>
      </c>
      <c r="Q820" t="s">
        <v>569</v>
      </c>
      <c r="R820" t="s">
        <v>578</v>
      </c>
      <c r="S820">
        <v>504093.29862640199</v>
      </c>
    </row>
    <row r="821" spans="11:19">
      <c r="K821">
        <v>70842</v>
      </c>
      <c r="L821" t="s">
        <v>565</v>
      </c>
      <c r="M821">
        <v>2018</v>
      </c>
      <c r="N821" t="s">
        <v>649</v>
      </c>
      <c r="O821" t="s">
        <v>606</v>
      </c>
      <c r="P821" t="s">
        <v>568</v>
      </c>
      <c r="Q821" t="s">
        <v>569</v>
      </c>
      <c r="R821" t="s">
        <v>581</v>
      </c>
    </row>
    <row r="822" spans="11:19">
      <c r="K822">
        <v>70843</v>
      </c>
      <c r="L822" t="s">
        <v>565</v>
      </c>
      <c r="M822">
        <v>2018</v>
      </c>
      <c r="N822" t="s">
        <v>649</v>
      </c>
      <c r="O822" t="s">
        <v>607</v>
      </c>
      <c r="P822" t="s">
        <v>568</v>
      </c>
      <c r="Q822" t="s">
        <v>569</v>
      </c>
      <c r="R822" t="s">
        <v>570</v>
      </c>
    </row>
    <row r="823" spans="11:19">
      <c r="K823">
        <v>70844</v>
      </c>
      <c r="L823" t="s">
        <v>565</v>
      </c>
      <c r="M823">
        <v>2018</v>
      </c>
      <c r="N823" t="s">
        <v>649</v>
      </c>
      <c r="O823" t="s">
        <v>607</v>
      </c>
      <c r="P823" t="s">
        <v>568</v>
      </c>
      <c r="Q823" t="s">
        <v>569</v>
      </c>
      <c r="R823" t="s">
        <v>572</v>
      </c>
    </row>
    <row r="824" spans="11:19">
      <c r="K824">
        <v>70845</v>
      </c>
      <c r="L824" t="s">
        <v>565</v>
      </c>
      <c r="M824">
        <v>2018</v>
      </c>
      <c r="N824" t="s">
        <v>649</v>
      </c>
      <c r="O824" t="s">
        <v>607</v>
      </c>
      <c r="P824" t="s">
        <v>568</v>
      </c>
      <c r="Q824" t="s">
        <v>569</v>
      </c>
      <c r="R824" t="s">
        <v>576</v>
      </c>
    </row>
    <row r="825" spans="11:19">
      <c r="K825">
        <v>70846</v>
      </c>
      <c r="L825" t="s">
        <v>565</v>
      </c>
      <c r="M825">
        <v>2018</v>
      </c>
      <c r="N825" t="s">
        <v>649</v>
      </c>
      <c r="O825" t="s">
        <v>607</v>
      </c>
      <c r="P825" t="s">
        <v>568</v>
      </c>
      <c r="Q825" t="s">
        <v>569</v>
      </c>
      <c r="R825" t="s">
        <v>578</v>
      </c>
      <c r="S825">
        <v>47589.230868103798</v>
      </c>
    </row>
    <row r="826" spans="11:19">
      <c r="K826">
        <v>70847</v>
      </c>
      <c r="L826" t="s">
        <v>565</v>
      </c>
      <c r="M826">
        <v>2018</v>
      </c>
      <c r="N826" t="s">
        <v>649</v>
      </c>
      <c r="O826" t="s">
        <v>607</v>
      </c>
      <c r="P826" t="s">
        <v>568</v>
      </c>
      <c r="Q826" t="s">
        <v>569</v>
      </c>
      <c r="R826" t="s">
        <v>581</v>
      </c>
    </row>
    <row r="827" spans="11:19">
      <c r="K827">
        <v>70848</v>
      </c>
      <c r="L827" t="s">
        <v>565</v>
      </c>
      <c r="M827">
        <v>2018</v>
      </c>
      <c r="N827" t="s">
        <v>649</v>
      </c>
      <c r="O827" t="s">
        <v>608</v>
      </c>
      <c r="P827" t="s">
        <v>568</v>
      </c>
      <c r="Q827" t="s">
        <v>569</v>
      </c>
      <c r="R827" t="s">
        <v>570</v>
      </c>
    </row>
    <row r="828" spans="11:19">
      <c r="K828">
        <v>70849</v>
      </c>
      <c r="L828" t="s">
        <v>565</v>
      </c>
      <c r="M828">
        <v>2018</v>
      </c>
      <c r="N828" t="s">
        <v>649</v>
      </c>
      <c r="O828" t="s">
        <v>608</v>
      </c>
      <c r="P828" t="s">
        <v>568</v>
      </c>
      <c r="Q828" t="s">
        <v>569</v>
      </c>
      <c r="R828" t="s">
        <v>572</v>
      </c>
    </row>
    <row r="829" spans="11:19">
      <c r="K829">
        <v>70850</v>
      </c>
      <c r="L829" t="s">
        <v>565</v>
      </c>
      <c r="M829">
        <v>2018</v>
      </c>
      <c r="N829" t="s">
        <v>649</v>
      </c>
      <c r="O829" t="s">
        <v>608</v>
      </c>
      <c r="P829" t="s">
        <v>568</v>
      </c>
      <c r="Q829" t="s">
        <v>569</v>
      </c>
      <c r="R829" t="s">
        <v>576</v>
      </c>
    </row>
    <row r="830" spans="11:19">
      <c r="K830">
        <v>70851</v>
      </c>
      <c r="L830" t="s">
        <v>565</v>
      </c>
      <c r="M830">
        <v>2018</v>
      </c>
      <c r="N830" t="s">
        <v>649</v>
      </c>
      <c r="O830" t="s">
        <v>608</v>
      </c>
      <c r="P830" t="s">
        <v>568</v>
      </c>
      <c r="Q830" t="s">
        <v>569</v>
      </c>
      <c r="R830" t="s">
        <v>578</v>
      </c>
      <c r="S830">
        <v>119854.350717629</v>
      </c>
    </row>
    <row r="831" spans="11:19">
      <c r="K831">
        <v>70852</v>
      </c>
      <c r="L831" t="s">
        <v>565</v>
      </c>
      <c r="M831">
        <v>2018</v>
      </c>
      <c r="N831" t="s">
        <v>649</v>
      </c>
      <c r="O831" t="s">
        <v>608</v>
      </c>
      <c r="P831" t="s">
        <v>568</v>
      </c>
      <c r="Q831" t="s">
        <v>569</v>
      </c>
      <c r="R831" t="s">
        <v>581</v>
      </c>
    </row>
    <row r="832" spans="11:19">
      <c r="K832">
        <v>70853</v>
      </c>
      <c r="L832" t="s">
        <v>565</v>
      </c>
      <c r="M832">
        <v>2018</v>
      </c>
      <c r="N832" t="s">
        <v>649</v>
      </c>
      <c r="O832" t="s">
        <v>609</v>
      </c>
      <c r="P832" t="s">
        <v>568</v>
      </c>
      <c r="Q832" t="s">
        <v>569</v>
      </c>
      <c r="R832" t="s">
        <v>570</v>
      </c>
    </row>
    <row r="833" spans="11:19">
      <c r="K833">
        <v>70854</v>
      </c>
      <c r="L833" t="s">
        <v>565</v>
      </c>
      <c r="M833">
        <v>2018</v>
      </c>
      <c r="N833" t="s">
        <v>649</v>
      </c>
      <c r="O833" t="s">
        <v>609</v>
      </c>
      <c r="P833" t="s">
        <v>568</v>
      </c>
      <c r="Q833" t="s">
        <v>569</v>
      </c>
      <c r="R833" t="s">
        <v>572</v>
      </c>
    </row>
    <row r="834" spans="11:19">
      <c r="K834">
        <v>70855</v>
      </c>
      <c r="L834" t="s">
        <v>565</v>
      </c>
      <c r="M834">
        <v>2018</v>
      </c>
      <c r="N834" t="s">
        <v>649</v>
      </c>
      <c r="O834" t="s">
        <v>609</v>
      </c>
      <c r="P834" t="s">
        <v>568</v>
      </c>
      <c r="Q834" t="s">
        <v>569</v>
      </c>
      <c r="R834" t="s">
        <v>576</v>
      </c>
    </row>
    <row r="835" spans="11:19">
      <c r="K835">
        <v>70856</v>
      </c>
      <c r="L835" t="s">
        <v>565</v>
      </c>
      <c r="M835">
        <v>2018</v>
      </c>
      <c r="N835" t="s">
        <v>649</v>
      </c>
      <c r="O835" t="s">
        <v>609</v>
      </c>
      <c r="P835" t="s">
        <v>568</v>
      </c>
      <c r="Q835" t="s">
        <v>569</v>
      </c>
      <c r="R835" t="s">
        <v>578</v>
      </c>
      <c r="S835">
        <v>468842.01919286803</v>
      </c>
    </row>
    <row r="836" spans="11:19">
      <c r="K836">
        <v>70857</v>
      </c>
      <c r="L836" t="s">
        <v>565</v>
      </c>
      <c r="M836">
        <v>2018</v>
      </c>
      <c r="N836" t="s">
        <v>649</v>
      </c>
      <c r="O836" t="s">
        <v>609</v>
      </c>
      <c r="P836" t="s">
        <v>568</v>
      </c>
      <c r="Q836" t="s">
        <v>569</v>
      </c>
      <c r="R836" t="s">
        <v>581</v>
      </c>
    </row>
    <row r="837" spans="11:19">
      <c r="K837">
        <v>70858</v>
      </c>
      <c r="L837" t="s">
        <v>565</v>
      </c>
      <c r="M837">
        <v>2018</v>
      </c>
      <c r="N837" t="s">
        <v>649</v>
      </c>
      <c r="O837" t="s">
        <v>610</v>
      </c>
      <c r="P837" t="s">
        <v>568</v>
      </c>
      <c r="Q837" t="s">
        <v>569</v>
      </c>
      <c r="R837" t="s">
        <v>570</v>
      </c>
    </row>
    <row r="838" spans="11:19">
      <c r="K838">
        <v>70859</v>
      </c>
      <c r="L838" t="s">
        <v>565</v>
      </c>
      <c r="M838">
        <v>2018</v>
      </c>
      <c r="N838" t="s">
        <v>649</v>
      </c>
      <c r="O838" t="s">
        <v>610</v>
      </c>
      <c r="P838" t="s">
        <v>568</v>
      </c>
      <c r="Q838" t="s">
        <v>569</v>
      </c>
      <c r="R838" t="s">
        <v>572</v>
      </c>
    </row>
    <row r="839" spans="11:19">
      <c r="K839">
        <v>70860</v>
      </c>
      <c r="L839" t="s">
        <v>565</v>
      </c>
      <c r="M839">
        <v>2018</v>
      </c>
      <c r="N839" t="s">
        <v>649</v>
      </c>
      <c r="O839" t="s">
        <v>610</v>
      </c>
      <c r="P839" t="s">
        <v>568</v>
      </c>
      <c r="Q839" t="s">
        <v>569</v>
      </c>
      <c r="R839" t="s">
        <v>576</v>
      </c>
    </row>
    <row r="840" spans="11:19">
      <c r="K840">
        <v>70861</v>
      </c>
      <c r="L840" t="s">
        <v>565</v>
      </c>
      <c r="M840">
        <v>2018</v>
      </c>
      <c r="N840" t="s">
        <v>649</v>
      </c>
      <c r="O840" t="s">
        <v>610</v>
      </c>
      <c r="P840" t="s">
        <v>568</v>
      </c>
      <c r="Q840" t="s">
        <v>569</v>
      </c>
      <c r="R840" t="s">
        <v>578</v>
      </c>
      <c r="S840">
        <v>474129.71010023099</v>
      </c>
    </row>
    <row r="841" spans="11:19">
      <c r="K841">
        <v>70862</v>
      </c>
      <c r="L841" t="s">
        <v>565</v>
      </c>
      <c r="M841">
        <v>2018</v>
      </c>
      <c r="N841" t="s">
        <v>649</v>
      </c>
      <c r="O841" t="s">
        <v>610</v>
      </c>
      <c r="P841" t="s">
        <v>568</v>
      </c>
      <c r="Q841" t="s">
        <v>569</v>
      </c>
      <c r="R841" t="s">
        <v>581</v>
      </c>
    </row>
    <row r="842" spans="11:19">
      <c r="K842">
        <v>70863</v>
      </c>
      <c r="L842" t="s">
        <v>565</v>
      </c>
      <c r="M842">
        <v>2018</v>
      </c>
      <c r="N842" t="s">
        <v>649</v>
      </c>
      <c r="O842" t="s">
        <v>611</v>
      </c>
      <c r="P842" t="s">
        <v>568</v>
      </c>
      <c r="Q842" t="s">
        <v>569</v>
      </c>
      <c r="R842" t="s">
        <v>570</v>
      </c>
    </row>
    <row r="843" spans="11:19">
      <c r="K843">
        <v>70864</v>
      </c>
      <c r="L843" t="s">
        <v>565</v>
      </c>
      <c r="M843">
        <v>2018</v>
      </c>
      <c r="N843" t="s">
        <v>649</v>
      </c>
      <c r="O843" t="s">
        <v>611</v>
      </c>
      <c r="P843" t="s">
        <v>568</v>
      </c>
      <c r="Q843" t="s">
        <v>569</v>
      </c>
      <c r="R843" t="s">
        <v>572</v>
      </c>
    </row>
    <row r="844" spans="11:19">
      <c r="K844">
        <v>70865</v>
      </c>
      <c r="L844" t="s">
        <v>565</v>
      </c>
      <c r="M844">
        <v>2018</v>
      </c>
      <c r="N844" t="s">
        <v>649</v>
      </c>
      <c r="O844" t="s">
        <v>611</v>
      </c>
      <c r="P844" t="s">
        <v>568</v>
      </c>
      <c r="Q844" t="s">
        <v>569</v>
      </c>
      <c r="R844" t="s">
        <v>576</v>
      </c>
    </row>
    <row r="845" spans="11:19">
      <c r="K845">
        <v>70866</v>
      </c>
      <c r="L845" t="s">
        <v>565</v>
      </c>
      <c r="M845">
        <v>2018</v>
      </c>
      <c r="N845" t="s">
        <v>649</v>
      </c>
      <c r="O845" t="s">
        <v>611</v>
      </c>
      <c r="P845" t="s">
        <v>568</v>
      </c>
      <c r="Q845" t="s">
        <v>569</v>
      </c>
      <c r="R845" t="s">
        <v>578</v>
      </c>
      <c r="S845">
        <v>132192.29741005201</v>
      </c>
    </row>
    <row r="846" spans="11:19">
      <c r="K846">
        <v>70867</v>
      </c>
      <c r="L846" t="s">
        <v>565</v>
      </c>
      <c r="M846">
        <v>2018</v>
      </c>
      <c r="N846" t="s">
        <v>649</v>
      </c>
      <c r="O846" t="s">
        <v>611</v>
      </c>
      <c r="P846" t="s">
        <v>568</v>
      </c>
      <c r="Q846" t="s">
        <v>569</v>
      </c>
      <c r="R846" t="s">
        <v>581</v>
      </c>
    </row>
    <row r="847" spans="11:19">
      <c r="K847">
        <v>70868</v>
      </c>
      <c r="L847" t="s">
        <v>565</v>
      </c>
      <c r="M847">
        <v>2018</v>
      </c>
      <c r="N847" t="s">
        <v>649</v>
      </c>
      <c r="O847" t="s">
        <v>612</v>
      </c>
      <c r="P847" t="s">
        <v>568</v>
      </c>
      <c r="Q847" t="s">
        <v>569</v>
      </c>
      <c r="R847" t="s">
        <v>570</v>
      </c>
    </row>
    <row r="848" spans="11:19">
      <c r="K848">
        <v>70869</v>
      </c>
      <c r="L848" t="s">
        <v>565</v>
      </c>
      <c r="M848">
        <v>2018</v>
      </c>
      <c r="N848" t="s">
        <v>649</v>
      </c>
      <c r="O848" t="s">
        <v>612</v>
      </c>
      <c r="P848" t="s">
        <v>568</v>
      </c>
      <c r="Q848" t="s">
        <v>569</v>
      </c>
      <c r="R848" t="s">
        <v>572</v>
      </c>
    </row>
    <row r="849" spans="11:19">
      <c r="K849">
        <v>70870</v>
      </c>
      <c r="L849" t="s">
        <v>565</v>
      </c>
      <c r="M849">
        <v>2018</v>
      </c>
      <c r="N849" t="s">
        <v>649</v>
      </c>
      <c r="O849" t="s">
        <v>612</v>
      </c>
      <c r="P849" t="s">
        <v>568</v>
      </c>
      <c r="Q849" t="s">
        <v>569</v>
      </c>
      <c r="R849" t="s">
        <v>576</v>
      </c>
    </row>
    <row r="850" spans="11:19">
      <c r="K850">
        <v>70871</v>
      </c>
      <c r="L850" t="s">
        <v>565</v>
      </c>
      <c r="M850">
        <v>2018</v>
      </c>
      <c r="N850" t="s">
        <v>649</v>
      </c>
      <c r="O850" t="s">
        <v>612</v>
      </c>
      <c r="P850" t="s">
        <v>568</v>
      </c>
      <c r="Q850" t="s">
        <v>569</v>
      </c>
      <c r="R850" t="s">
        <v>578</v>
      </c>
      <c r="S850">
        <v>153343.065781496</v>
      </c>
    </row>
    <row r="851" spans="11:19">
      <c r="K851">
        <v>70872</v>
      </c>
      <c r="L851" t="s">
        <v>565</v>
      </c>
      <c r="M851">
        <v>2018</v>
      </c>
      <c r="N851" t="s">
        <v>649</v>
      </c>
      <c r="O851" t="s">
        <v>612</v>
      </c>
      <c r="P851" t="s">
        <v>568</v>
      </c>
      <c r="Q851" t="s">
        <v>569</v>
      </c>
      <c r="R851" t="s">
        <v>581</v>
      </c>
    </row>
    <row r="852" spans="11:19">
      <c r="K852">
        <v>70873</v>
      </c>
      <c r="L852" t="s">
        <v>565</v>
      </c>
      <c r="M852">
        <v>2018</v>
      </c>
      <c r="N852" t="s">
        <v>649</v>
      </c>
      <c r="O852" t="s">
        <v>613</v>
      </c>
      <c r="P852" t="s">
        <v>568</v>
      </c>
      <c r="Q852" t="s">
        <v>569</v>
      </c>
      <c r="R852" t="s">
        <v>570</v>
      </c>
    </row>
    <row r="853" spans="11:19">
      <c r="K853">
        <v>70874</v>
      </c>
      <c r="L853" t="s">
        <v>565</v>
      </c>
      <c r="M853">
        <v>2018</v>
      </c>
      <c r="N853" t="s">
        <v>649</v>
      </c>
      <c r="O853" t="s">
        <v>613</v>
      </c>
      <c r="P853" t="s">
        <v>568</v>
      </c>
      <c r="Q853" t="s">
        <v>569</v>
      </c>
      <c r="R853" t="s">
        <v>572</v>
      </c>
    </row>
    <row r="854" spans="11:19">
      <c r="K854">
        <v>70875</v>
      </c>
      <c r="L854" t="s">
        <v>565</v>
      </c>
      <c r="M854">
        <v>2018</v>
      </c>
      <c r="N854" t="s">
        <v>649</v>
      </c>
      <c r="O854" t="s">
        <v>613</v>
      </c>
      <c r="P854" t="s">
        <v>568</v>
      </c>
      <c r="Q854" t="s">
        <v>569</v>
      </c>
      <c r="R854" t="s">
        <v>576</v>
      </c>
    </row>
    <row r="855" spans="11:19">
      <c r="K855">
        <v>70876</v>
      </c>
      <c r="L855" t="s">
        <v>565</v>
      </c>
      <c r="M855">
        <v>2018</v>
      </c>
      <c r="N855" t="s">
        <v>649</v>
      </c>
      <c r="O855" t="s">
        <v>613</v>
      </c>
      <c r="P855" t="s">
        <v>568</v>
      </c>
      <c r="Q855" t="s">
        <v>569</v>
      </c>
      <c r="R855" t="s">
        <v>578</v>
      </c>
      <c r="S855">
        <v>296110.74890148803</v>
      </c>
    </row>
    <row r="856" spans="11:19">
      <c r="K856">
        <v>70877</v>
      </c>
      <c r="L856" t="s">
        <v>565</v>
      </c>
      <c r="M856">
        <v>2018</v>
      </c>
      <c r="N856" t="s">
        <v>649</v>
      </c>
      <c r="O856" t="s">
        <v>613</v>
      </c>
      <c r="P856" t="s">
        <v>568</v>
      </c>
      <c r="Q856" t="s">
        <v>569</v>
      </c>
      <c r="R856" t="s">
        <v>581</v>
      </c>
    </row>
    <row r="857" spans="11:19">
      <c r="K857">
        <v>70878</v>
      </c>
      <c r="L857" t="s">
        <v>565</v>
      </c>
      <c r="M857">
        <v>2018</v>
      </c>
      <c r="N857" t="s">
        <v>649</v>
      </c>
      <c r="O857" t="s">
        <v>614</v>
      </c>
      <c r="P857" t="s">
        <v>568</v>
      </c>
      <c r="Q857" t="s">
        <v>569</v>
      </c>
      <c r="R857" t="s">
        <v>570</v>
      </c>
    </row>
    <row r="858" spans="11:19">
      <c r="K858">
        <v>70879</v>
      </c>
      <c r="L858" t="s">
        <v>565</v>
      </c>
      <c r="M858">
        <v>2018</v>
      </c>
      <c r="N858" t="s">
        <v>649</v>
      </c>
      <c r="O858" t="s">
        <v>614</v>
      </c>
      <c r="P858" t="s">
        <v>568</v>
      </c>
      <c r="Q858" t="s">
        <v>569</v>
      </c>
      <c r="R858" t="s">
        <v>572</v>
      </c>
    </row>
    <row r="859" spans="11:19">
      <c r="K859">
        <v>70880</v>
      </c>
      <c r="L859" t="s">
        <v>565</v>
      </c>
      <c r="M859">
        <v>2018</v>
      </c>
      <c r="N859" t="s">
        <v>649</v>
      </c>
      <c r="O859" t="s">
        <v>614</v>
      </c>
      <c r="P859" t="s">
        <v>568</v>
      </c>
      <c r="Q859" t="s">
        <v>569</v>
      </c>
      <c r="R859" t="s">
        <v>576</v>
      </c>
    </row>
    <row r="860" spans="11:19">
      <c r="K860">
        <v>70881</v>
      </c>
      <c r="L860" t="s">
        <v>565</v>
      </c>
      <c r="M860">
        <v>2018</v>
      </c>
      <c r="N860" t="s">
        <v>649</v>
      </c>
      <c r="O860" t="s">
        <v>614</v>
      </c>
      <c r="P860" t="s">
        <v>568</v>
      </c>
      <c r="Q860" t="s">
        <v>569</v>
      </c>
      <c r="R860" t="s">
        <v>578</v>
      </c>
      <c r="S860">
        <v>423015.35489610198</v>
      </c>
    </row>
    <row r="861" spans="11:19">
      <c r="K861">
        <v>70882</v>
      </c>
      <c r="L861" t="s">
        <v>565</v>
      </c>
      <c r="M861">
        <v>2018</v>
      </c>
      <c r="N861" t="s">
        <v>649</v>
      </c>
      <c r="O861" t="s">
        <v>614</v>
      </c>
      <c r="P861" t="s">
        <v>568</v>
      </c>
      <c r="Q861" t="s">
        <v>569</v>
      </c>
      <c r="R861" t="s">
        <v>581</v>
      </c>
    </row>
    <row r="862" spans="11:19">
      <c r="K862">
        <v>70883</v>
      </c>
      <c r="L862" t="s">
        <v>565</v>
      </c>
      <c r="M862">
        <v>2018</v>
      </c>
      <c r="N862" t="s">
        <v>649</v>
      </c>
      <c r="O862" t="s">
        <v>615</v>
      </c>
      <c r="P862" t="s">
        <v>568</v>
      </c>
      <c r="Q862" t="s">
        <v>569</v>
      </c>
      <c r="R862" t="s">
        <v>570</v>
      </c>
    </row>
    <row r="863" spans="11:19">
      <c r="K863">
        <v>70884</v>
      </c>
      <c r="L863" t="s">
        <v>565</v>
      </c>
      <c r="M863">
        <v>2018</v>
      </c>
      <c r="N863" t="s">
        <v>649</v>
      </c>
      <c r="O863" t="s">
        <v>615</v>
      </c>
      <c r="P863" t="s">
        <v>568</v>
      </c>
      <c r="Q863" t="s">
        <v>569</v>
      </c>
      <c r="R863" t="s">
        <v>572</v>
      </c>
    </row>
    <row r="864" spans="11:19">
      <c r="K864">
        <v>70885</v>
      </c>
      <c r="L864" t="s">
        <v>565</v>
      </c>
      <c r="M864">
        <v>2018</v>
      </c>
      <c r="N864" t="s">
        <v>649</v>
      </c>
      <c r="O864" t="s">
        <v>615</v>
      </c>
      <c r="P864" t="s">
        <v>568</v>
      </c>
      <c r="Q864" t="s">
        <v>569</v>
      </c>
      <c r="R864" t="s">
        <v>576</v>
      </c>
    </row>
    <row r="865" spans="11:19">
      <c r="K865">
        <v>70886</v>
      </c>
      <c r="L865" t="s">
        <v>565</v>
      </c>
      <c r="M865">
        <v>2018</v>
      </c>
      <c r="N865" t="s">
        <v>649</v>
      </c>
      <c r="O865" t="s">
        <v>615</v>
      </c>
      <c r="P865" t="s">
        <v>568</v>
      </c>
      <c r="Q865" t="s">
        <v>569</v>
      </c>
      <c r="R865" t="s">
        <v>578</v>
      </c>
      <c r="S865">
        <v>77552.814990906103</v>
      </c>
    </row>
    <row r="866" spans="11:19">
      <c r="K866">
        <v>70887</v>
      </c>
      <c r="L866" t="s">
        <v>565</v>
      </c>
      <c r="M866">
        <v>2018</v>
      </c>
      <c r="N866" t="s">
        <v>649</v>
      </c>
      <c r="O866" t="s">
        <v>615</v>
      </c>
      <c r="P866" t="s">
        <v>568</v>
      </c>
      <c r="Q866" t="s">
        <v>569</v>
      </c>
      <c r="R866" t="s">
        <v>581</v>
      </c>
    </row>
    <row r="867" spans="11:19">
      <c r="K867">
        <v>70888</v>
      </c>
      <c r="L867" t="s">
        <v>565</v>
      </c>
      <c r="M867">
        <v>2018</v>
      </c>
      <c r="N867" t="s">
        <v>649</v>
      </c>
      <c r="O867" t="s">
        <v>616</v>
      </c>
      <c r="P867" t="s">
        <v>568</v>
      </c>
      <c r="Q867" t="s">
        <v>569</v>
      </c>
      <c r="R867" t="s">
        <v>570</v>
      </c>
    </row>
    <row r="868" spans="11:19">
      <c r="K868">
        <v>70889</v>
      </c>
      <c r="L868" t="s">
        <v>565</v>
      </c>
      <c r="M868">
        <v>2018</v>
      </c>
      <c r="N868" t="s">
        <v>649</v>
      </c>
      <c r="O868" t="s">
        <v>616</v>
      </c>
      <c r="P868" t="s">
        <v>568</v>
      </c>
      <c r="Q868" t="s">
        <v>569</v>
      </c>
      <c r="R868" t="s">
        <v>572</v>
      </c>
    </row>
    <row r="869" spans="11:19">
      <c r="K869">
        <v>70890</v>
      </c>
      <c r="L869" t="s">
        <v>565</v>
      </c>
      <c r="M869">
        <v>2018</v>
      </c>
      <c r="N869" t="s">
        <v>649</v>
      </c>
      <c r="O869" t="s">
        <v>616</v>
      </c>
      <c r="P869" t="s">
        <v>568</v>
      </c>
      <c r="Q869" t="s">
        <v>569</v>
      </c>
      <c r="R869" t="s">
        <v>576</v>
      </c>
    </row>
    <row r="870" spans="11:19">
      <c r="K870">
        <v>70891</v>
      </c>
      <c r="L870" t="s">
        <v>565</v>
      </c>
      <c r="M870">
        <v>2018</v>
      </c>
      <c r="N870" t="s">
        <v>649</v>
      </c>
      <c r="O870" t="s">
        <v>616</v>
      </c>
      <c r="P870" t="s">
        <v>568</v>
      </c>
      <c r="Q870" t="s">
        <v>569</v>
      </c>
      <c r="R870" t="s">
        <v>578</v>
      </c>
      <c r="S870">
        <v>329599.46362668101</v>
      </c>
    </row>
    <row r="871" spans="11:19">
      <c r="K871">
        <v>70892</v>
      </c>
      <c r="L871" t="s">
        <v>565</v>
      </c>
      <c r="M871">
        <v>2018</v>
      </c>
      <c r="N871" t="s">
        <v>649</v>
      </c>
      <c r="O871" t="s">
        <v>616</v>
      </c>
      <c r="P871" t="s">
        <v>568</v>
      </c>
      <c r="Q871" t="s">
        <v>569</v>
      </c>
      <c r="R871" t="s">
        <v>581</v>
      </c>
    </row>
    <row r="872" spans="11:19">
      <c r="K872">
        <v>70893</v>
      </c>
      <c r="L872" t="s">
        <v>565</v>
      </c>
      <c r="M872">
        <v>2018</v>
      </c>
      <c r="N872" t="s">
        <v>649</v>
      </c>
      <c r="O872" t="s">
        <v>617</v>
      </c>
      <c r="P872" t="s">
        <v>568</v>
      </c>
      <c r="Q872" t="s">
        <v>569</v>
      </c>
      <c r="R872" t="s">
        <v>570</v>
      </c>
    </row>
    <row r="873" spans="11:19">
      <c r="K873">
        <v>70894</v>
      </c>
      <c r="L873" t="s">
        <v>565</v>
      </c>
      <c r="M873">
        <v>2018</v>
      </c>
      <c r="N873" t="s">
        <v>649</v>
      </c>
      <c r="O873" t="s">
        <v>617</v>
      </c>
      <c r="P873" t="s">
        <v>568</v>
      </c>
      <c r="Q873" t="s">
        <v>569</v>
      </c>
      <c r="R873" t="s">
        <v>572</v>
      </c>
    </row>
    <row r="874" spans="11:19">
      <c r="K874">
        <v>70895</v>
      </c>
      <c r="L874" t="s">
        <v>565</v>
      </c>
      <c r="M874">
        <v>2018</v>
      </c>
      <c r="N874" t="s">
        <v>649</v>
      </c>
      <c r="O874" t="s">
        <v>617</v>
      </c>
      <c r="P874" t="s">
        <v>568</v>
      </c>
      <c r="Q874" t="s">
        <v>569</v>
      </c>
      <c r="R874" t="s">
        <v>576</v>
      </c>
    </row>
    <row r="875" spans="11:19">
      <c r="K875">
        <v>70896</v>
      </c>
      <c r="L875" t="s">
        <v>565</v>
      </c>
      <c r="M875">
        <v>2018</v>
      </c>
      <c r="N875" t="s">
        <v>649</v>
      </c>
      <c r="O875" t="s">
        <v>617</v>
      </c>
      <c r="P875" t="s">
        <v>568</v>
      </c>
      <c r="Q875" t="s">
        <v>569</v>
      </c>
      <c r="R875" t="s">
        <v>578</v>
      </c>
      <c r="S875">
        <v>230895.88111112599</v>
      </c>
    </row>
    <row r="876" spans="11:19">
      <c r="K876">
        <v>70897</v>
      </c>
      <c r="L876" t="s">
        <v>565</v>
      </c>
      <c r="M876">
        <v>2018</v>
      </c>
      <c r="N876" t="s">
        <v>649</v>
      </c>
      <c r="O876" t="s">
        <v>617</v>
      </c>
      <c r="P876" t="s">
        <v>568</v>
      </c>
      <c r="Q876" t="s">
        <v>569</v>
      </c>
      <c r="R876" t="s">
        <v>581</v>
      </c>
    </row>
    <row r="877" spans="11:19">
      <c r="K877">
        <v>70898</v>
      </c>
      <c r="L877" t="s">
        <v>565</v>
      </c>
      <c r="M877">
        <v>2018</v>
      </c>
      <c r="N877" t="s">
        <v>649</v>
      </c>
      <c r="O877" t="s">
        <v>618</v>
      </c>
      <c r="P877" t="s">
        <v>568</v>
      </c>
      <c r="Q877" t="s">
        <v>569</v>
      </c>
      <c r="R877" t="s">
        <v>570</v>
      </c>
    </row>
    <row r="878" spans="11:19">
      <c r="K878">
        <v>70899</v>
      </c>
      <c r="L878" t="s">
        <v>565</v>
      </c>
      <c r="M878">
        <v>2018</v>
      </c>
      <c r="N878" t="s">
        <v>649</v>
      </c>
      <c r="O878" t="s">
        <v>618</v>
      </c>
      <c r="P878" t="s">
        <v>568</v>
      </c>
      <c r="Q878" t="s">
        <v>569</v>
      </c>
      <c r="R878" t="s">
        <v>572</v>
      </c>
    </row>
    <row r="879" spans="11:19">
      <c r="K879">
        <v>70900</v>
      </c>
      <c r="L879" t="s">
        <v>565</v>
      </c>
      <c r="M879">
        <v>2018</v>
      </c>
      <c r="N879" t="s">
        <v>649</v>
      </c>
      <c r="O879" t="s">
        <v>618</v>
      </c>
      <c r="P879" t="s">
        <v>568</v>
      </c>
      <c r="Q879" t="s">
        <v>569</v>
      </c>
      <c r="R879" t="s">
        <v>576</v>
      </c>
    </row>
    <row r="880" spans="11:19">
      <c r="K880">
        <v>70901</v>
      </c>
      <c r="L880" t="s">
        <v>565</v>
      </c>
      <c r="M880">
        <v>2018</v>
      </c>
      <c r="N880" t="s">
        <v>649</v>
      </c>
      <c r="O880" t="s">
        <v>618</v>
      </c>
      <c r="P880" t="s">
        <v>568</v>
      </c>
      <c r="Q880" t="s">
        <v>569</v>
      </c>
      <c r="R880" t="s">
        <v>578</v>
      </c>
      <c r="S880">
        <v>338412.28428960702</v>
      </c>
    </row>
    <row r="881" spans="11:19">
      <c r="K881">
        <v>70902</v>
      </c>
      <c r="L881" t="s">
        <v>565</v>
      </c>
      <c r="M881">
        <v>2018</v>
      </c>
      <c r="N881" t="s">
        <v>649</v>
      </c>
      <c r="O881" t="s">
        <v>618</v>
      </c>
      <c r="P881" t="s">
        <v>568</v>
      </c>
      <c r="Q881" t="s">
        <v>569</v>
      </c>
      <c r="R881" t="s">
        <v>581</v>
      </c>
    </row>
    <row r="882" spans="11:19">
      <c r="K882">
        <v>70903</v>
      </c>
      <c r="L882" t="s">
        <v>565</v>
      </c>
      <c r="M882">
        <v>2018</v>
      </c>
      <c r="N882" t="s">
        <v>649</v>
      </c>
      <c r="O882" t="s">
        <v>619</v>
      </c>
      <c r="P882" t="s">
        <v>568</v>
      </c>
      <c r="Q882" t="s">
        <v>569</v>
      </c>
      <c r="R882" t="s">
        <v>570</v>
      </c>
    </row>
    <row r="883" spans="11:19">
      <c r="K883">
        <v>70904</v>
      </c>
      <c r="L883" t="s">
        <v>565</v>
      </c>
      <c r="M883">
        <v>2018</v>
      </c>
      <c r="N883" t="s">
        <v>649</v>
      </c>
      <c r="O883" t="s">
        <v>619</v>
      </c>
      <c r="P883" t="s">
        <v>568</v>
      </c>
      <c r="Q883" t="s">
        <v>569</v>
      </c>
      <c r="R883" t="s">
        <v>572</v>
      </c>
    </row>
    <row r="884" spans="11:19">
      <c r="K884">
        <v>70905</v>
      </c>
      <c r="L884" t="s">
        <v>565</v>
      </c>
      <c r="M884">
        <v>2018</v>
      </c>
      <c r="N884" t="s">
        <v>649</v>
      </c>
      <c r="O884" t="s">
        <v>619</v>
      </c>
      <c r="P884" t="s">
        <v>568</v>
      </c>
      <c r="Q884" t="s">
        <v>569</v>
      </c>
      <c r="R884" t="s">
        <v>576</v>
      </c>
    </row>
    <row r="885" spans="11:19">
      <c r="K885">
        <v>70906</v>
      </c>
      <c r="L885" t="s">
        <v>565</v>
      </c>
      <c r="M885">
        <v>2018</v>
      </c>
      <c r="N885" t="s">
        <v>649</v>
      </c>
      <c r="O885" t="s">
        <v>619</v>
      </c>
      <c r="P885" t="s">
        <v>568</v>
      </c>
      <c r="Q885" t="s">
        <v>569</v>
      </c>
      <c r="R885" t="s">
        <v>578</v>
      </c>
      <c r="S885">
        <v>222083.06129508</v>
      </c>
    </row>
    <row r="886" spans="11:19">
      <c r="K886">
        <v>70907</v>
      </c>
      <c r="L886" t="s">
        <v>565</v>
      </c>
      <c r="M886">
        <v>2018</v>
      </c>
      <c r="N886" t="s">
        <v>649</v>
      </c>
      <c r="O886" t="s">
        <v>619</v>
      </c>
      <c r="P886" t="s">
        <v>568</v>
      </c>
      <c r="Q886" t="s">
        <v>569</v>
      </c>
      <c r="R886" t="s">
        <v>581</v>
      </c>
    </row>
    <row r="887" spans="11:19">
      <c r="K887">
        <v>70908</v>
      </c>
      <c r="L887" t="s">
        <v>565</v>
      </c>
      <c r="M887">
        <v>2018</v>
      </c>
      <c r="N887" t="s">
        <v>649</v>
      </c>
      <c r="O887" t="s">
        <v>620</v>
      </c>
      <c r="P887" t="s">
        <v>568</v>
      </c>
      <c r="Q887" t="s">
        <v>569</v>
      </c>
      <c r="R887" t="s">
        <v>570</v>
      </c>
    </row>
    <row r="888" spans="11:19">
      <c r="K888">
        <v>70909</v>
      </c>
      <c r="L888" t="s">
        <v>565</v>
      </c>
      <c r="M888">
        <v>2018</v>
      </c>
      <c r="N888" t="s">
        <v>649</v>
      </c>
      <c r="O888" t="s">
        <v>620</v>
      </c>
      <c r="P888" t="s">
        <v>568</v>
      </c>
      <c r="Q888" t="s">
        <v>569</v>
      </c>
      <c r="R888" t="s">
        <v>572</v>
      </c>
    </row>
    <row r="889" spans="11:19">
      <c r="K889">
        <v>70910</v>
      </c>
      <c r="L889" t="s">
        <v>565</v>
      </c>
      <c r="M889">
        <v>2018</v>
      </c>
      <c r="N889" t="s">
        <v>649</v>
      </c>
      <c r="O889" t="s">
        <v>620</v>
      </c>
      <c r="P889" t="s">
        <v>568</v>
      </c>
      <c r="Q889" t="s">
        <v>569</v>
      </c>
      <c r="R889" t="s">
        <v>576</v>
      </c>
    </row>
    <row r="890" spans="11:19">
      <c r="K890">
        <v>70911</v>
      </c>
      <c r="L890" t="s">
        <v>565</v>
      </c>
      <c r="M890">
        <v>2018</v>
      </c>
      <c r="N890" t="s">
        <v>649</v>
      </c>
      <c r="O890" t="s">
        <v>620</v>
      </c>
      <c r="P890" t="s">
        <v>568</v>
      </c>
      <c r="Q890" t="s">
        <v>569</v>
      </c>
      <c r="R890" t="s">
        <v>578</v>
      </c>
      <c r="S890">
        <v>202694.857632064</v>
      </c>
    </row>
    <row r="891" spans="11:19">
      <c r="K891">
        <v>70912</v>
      </c>
      <c r="L891" t="s">
        <v>565</v>
      </c>
      <c r="M891">
        <v>2018</v>
      </c>
      <c r="N891" t="s">
        <v>649</v>
      </c>
      <c r="O891" t="s">
        <v>620</v>
      </c>
      <c r="P891" t="s">
        <v>568</v>
      </c>
      <c r="Q891" t="s">
        <v>569</v>
      </c>
      <c r="R891" t="s">
        <v>581</v>
      </c>
    </row>
    <row r="892" spans="11:19">
      <c r="K892">
        <v>70913</v>
      </c>
      <c r="L892" t="s">
        <v>565</v>
      </c>
      <c r="M892">
        <v>2018</v>
      </c>
      <c r="N892" t="s">
        <v>649</v>
      </c>
      <c r="O892" t="s">
        <v>621</v>
      </c>
      <c r="P892" t="s">
        <v>568</v>
      </c>
      <c r="Q892" t="s">
        <v>569</v>
      </c>
      <c r="R892" t="s">
        <v>570</v>
      </c>
    </row>
    <row r="893" spans="11:19">
      <c r="K893">
        <v>70914</v>
      </c>
      <c r="L893" t="s">
        <v>565</v>
      </c>
      <c r="M893">
        <v>2018</v>
      </c>
      <c r="N893" t="s">
        <v>649</v>
      </c>
      <c r="O893" t="s">
        <v>621</v>
      </c>
      <c r="P893" t="s">
        <v>568</v>
      </c>
      <c r="Q893" t="s">
        <v>569</v>
      </c>
      <c r="R893" t="s">
        <v>572</v>
      </c>
    </row>
    <row r="894" spans="11:19">
      <c r="K894">
        <v>70915</v>
      </c>
      <c r="L894" t="s">
        <v>565</v>
      </c>
      <c r="M894">
        <v>2018</v>
      </c>
      <c r="N894" t="s">
        <v>649</v>
      </c>
      <c r="O894" t="s">
        <v>621</v>
      </c>
      <c r="P894" t="s">
        <v>568</v>
      </c>
      <c r="Q894" t="s">
        <v>569</v>
      </c>
      <c r="R894" t="s">
        <v>576</v>
      </c>
    </row>
    <row r="895" spans="11:19">
      <c r="K895">
        <v>70916</v>
      </c>
      <c r="L895" t="s">
        <v>565</v>
      </c>
      <c r="M895">
        <v>2018</v>
      </c>
      <c r="N895" t="s">
        <v>649</v>
      </c>
      <c r="O895" t="s">
        <v>621</v>
      </c>
      <c r="P895" t="s">
        <v>568</v>
      </c>
      <c r="Q895" t="s">
        <v>569</v>
      </c>
      <c r="R895" t="s">
        <v>578</v>
      </c>
      <c r="S895">
        <v>380713.81950821501</v>
      </c>
    </row>
    <row r="896" spans="11:19">
      <c r="K896">
        <v>70917</v>
      </c>
      <c r="L896" t="s">
        <v>565</v>
      </c>
      <c r="M896">
        <v>2018</v>
      </c>
      <c r="N896" t="s">
        <v>649</v>
      </c>
      <c r="O896" t="s">
        <v>621</v>
      </c>
      <c r="P896" t="s">
        <v>568</v>
      </c>
      <c r="Q896" t="s">
        <v>569</v>
      </c>
      <c r="R896" t="s">
        <v>581</v>
      </c>
    </row>
    <row r="897" spans="11:19">
      <c r="K897">
        <v>70918</v>
      </c>
      <c r="L897" t="s">
        <v>565</v>
      </c>
      <c r="M897">
        <v>2018</v>
      </c>
      <c r="N897" t="s">
        <v>649</v>
      </c>
      <c r="O897" t="s">
        <v>622</v>
      </c>
      <c r="P897" t="s">
        <v>568</v>
      </c>
      <c r="Q897" t="s">
        <v>569</v>
      </c>
      <c r="R897" t="s">
        <v>570</v>
      </c>
    </row>
    <row r="898" spans="11:19">
      <c r="K898">
        <v>70919</v>
      </c>
      <c r="L898" t="s">
        <v>565</v>
      </c>
      <c r="M898">
        <v>2018</v>
      </c>
      <c r="N898" t="s">
        <v>649</v>
      </c>
      <c r="O898" t="s">
        <v>622</v>
      </c>
      <c r="P898" t="s">
        <v>568</v>
      </c>
      <c r="Q898" t="s">
        <v>569</v>
      </c>
      <c r="R898" t="s">
        <v>572</v>
      </c>
    </row>
    <row r="899" spans="11:19">
      <c r="K899">
        <v>70920</v>
      </c>
      <c r="L899" t="s">
        <v>565</v>
      </c>
      <c r="M899">
        <v>2018</v>
      </c>
      <c r="N899" t="s">
        <v>649</v>
      </c>
      <c r="O899" t="s">
        <v>622</v>
      </c>
      <c r="P899" t="s">
        <v>568</v>
      </c>
      <c r="Q899" t="s">
        <v>569</v>
      </c>
      <c r="R899" t="s">
        <v>576</v>
      </c>
    </row>
    <row r="900" spans="11:19">
      <c r="K900">
        <v>70921</v>
      </c>
      <c r="L900" t="s">
        <v>565</v>
      </c>
      <c r="M900">
        <v>2018</v>
      </c>
      <c r="N900" t="s">
        <v>649</v>
      </c>
      <c r="O900" t="s">
        <v>622</v>
      </c>
      <c r="P900" t="s">
        <v>568</v>
      </c>
      <c r="Q900" t="s">
        <v>569</v>
      </c>
      <c r="R900" t="s">
        <v>578</v>
      </c>
      <c r="S900">
        <v>40538.971695769098</v>
      </c>
    </row>
    <row r="901" spans="11:19">
      <c r="K901">
        <v>70922</v>
      </c>
      <c r="L901" t="s">
        <v>565</v>
      </c>
      <c r="M901">
        <v>2018</v>
      </c>
      <c r="N901" t="s">
        <v>649</v>
      </c>
      <c r="O901" t="s">
        <v>622</v>
      </c>
      <c r="P901" t="s">
        <v>568</v>
      </c>
      <c r="Q901" t="s">
        <v>569</v>
      </c>
      <c r="R901" t="s">
        <v>581</v>
      </c>
    </row>
    <row r="902" spans="11:19">
      <c r="K902">
        <v>70923</v>
      </c>
      <c r="L902" t="s">
        <v>565</v>
      </c>
      <c r="M902">
        <v>2018</v>
      </c>
      <c r="N902" t="s">
        <v>649</v>
      </c>
      <c r="O902" t="s">
        <v>623</v>
      </c>
      <c r="P902" t="s">
        <v>568</v>
      </c>
      <c r="Q902" t="s">
        <v>569</v>
      </c>
      <c r="R902" t="s">
        <v>570</v>
      </c>
    </row>
    <row r="903" spans="11:19">
      <c r="K903">
        <v>70924</v>
      </c>
      <c r="L903" t="s">
        <v>565</v>
      </c>
      <c r="M903">
        <v>2018</v>
      </c>
      <c r="N903" t="s">
        <v>649</v>
      </c>
      <c r="O903" t="s">
        <v>623</v>
      </c>
      <c r="P903" t="s">
        <v>568</v>
      </c>
      <c r="Q903" t="s">
        <v>569</v>
      </c>
      <c r="R903" t="s">
        <v>572</v>
      </c>
    </row>
    <row r="904" spans="11:19">
      <c r="K904">
        <v>70925</v>
      </c>
      <c r="L904" t="s">
        <v>565</v>
      </c>
      <c r="M904">
        <v>2018</v>
      </c>
      <c r="N904" t="s">
        <v>649</v>
      </c>
      <c r="O904" t="s">
        <v>623</v>
      </c>
      <c r="P904" t="s">
        <v>568</v>
      </c>
      <c r="Q904" t="s">
        <v>569</v>
      </c>
      <c r="R904" t="s">
        <v>576</v>
      </c>
    </row>
    <row r="905" spans="11:19">
      <c r="K905">
        <v>70926</v>
      </c>
      <c r="L905" t="s">
        <v>565</v>
      </c>
      <c r="M905">
        <v>2018</v>
      </c>
      <c r="N905" t="s">
        <v>649</v>
      </c>
      <c r="O905" t="s">
        <v>623</v>
      </c>
      <c r="P905" t="s">
        <v>568</v>
      </c>
      <c r="Q905" t="s">
        <v>569</v>
      </c>
      <c r="R905" t="s">
        <v>578</v>
      </c>
      <c r="S905">
        <v>74027.687267721194</v>
      </c>
    </row>
    <row r="906" spans="11:19">
      <c r="K906">
        <v>70927</v>
      </c>
      <c r="L906" t="s">
        <v>565</v>
      </c>
      <c r="M906">
        <v>2018</v>
      </c>
      <c r="N906" t="s">
        <v>649</v>
      </c>
      <c r="O906" t="s">
        <v>623</v>
      </c>
      <c r="P906" t="s">
        <v>568</v>
      </c>
      <c r="Q906" t="s">
        <v>569</v>
      </c>
      <c r="R906" t="s">
        <v>581</v>
      </c>
    </row>
    <row r="907" spans="11:19">
      <c r="K907">
        <v>70928</v>
      </c>
      <c r="L907" t="s">
        <v>565</v>
      </c>
      <c r="M907">
        <v>2018</v>
      </c>
      <c r="N907" t="s">
        <v>649</v>
      </c>
      <c r="O907" t="s">
        <v>624</v>
      </c>
      <c r="P907" t="s">
        <v>568</v>
      </c>
      <c r="Q907" t="s">
        <v>569</v>
      </c>
      <c r="R907" t="s">
        <v>570</v>
      </c>
    </row>
    <row r="908" spans="11:19">
      <c r="K908">
        <v>70929</v>
      </c>
      <c r="L908" t="s">
        <v>565</v>
      </c>
      <c r="M908">
        <v>2018</v>
      </c>
      <c r="N908" t="s">
        <v>649</v>
      </c>
      <c r="O908" t="s">
        <v>624</v>
      </c>
      <c r="P908" t="s">
        <v>568</v>
      </c>
      <c r="Q908" t="s">
        <v>569</v>
      </c>
      <c r="R908" t="s">
        <v>572</v>
      </c>
    </row>
    <row r="909" spans="11:19">
      <c r="K909">
        <v>70930</v>
      </c>
      <c r="L909" t="s">
        <v>565</v>
      </c>
      <c r="M909">
        <v>2018</v>
      </c>
      <c r="N909" t="s">
        <v>649</v>
      </c>
      <c r="O909" t="s">
        <v>624</v>
      </c>
      <c r="P909" t="s">
        <v>568</v>
      </c>
      <c r="Q909" t="s">
        <v>569</v>
      </c>
      <c r="R909" t="s">
        <v>576</v>
      </c>
    </row>
    <row r="910" spans="11:19">
      <c r="K910">
        <v>70931</v>
      </c>
      <c r="L910" t="s">
        <v>565</v>
      </c>
      <c r="M910">
        <v>2018</v>
      </c>
      <c r="N910" t="s">
        <v>649</v>
      </c>
      <c r="O910" t="s">
        <v>624</v>
      </c>
      <c r="P910" t="s">
        <v>568</v>
      </c>
      <c r="Q910" t="s">
        <v>569</v>
      </c>
      <c r="R910" t="s">
        <v>578</v>
      </c>
      <c r="S910">
        <v>93415.890591996198</v>
      </c>
    </row>
    <row r="911" spans="11:19">
      <c r="K911">
        <v>70932</v>
      </c>
      <c r="L911" t="s">
        <v>565</v>
      </c>
      <c r="M911">
        <v>2018</v>
      </c>
      <c r="N911" t="s">
        <v>649</v>
      </c>
      <c r="O911" t="s">
        <v>624</v>
      </c>
      <c r="P911" t="s">
        <v>568</v>
      </c>
      <c r="Q911" t="s">
        <v>569</v>
      </c>
      <c r="R911" t="s">
        <v>581</v>
      </c>
    </row>
    <row r="912" spans="11:19">
      <c r="K912">
        <v>70933</v>
      </c>
      <c r="L912" t="s">
        <v>565</v>
      </c>
      <c r="M912">
        <v>2018</v>
      </c>
      <c r="N912" t="s">
        <v>649</v>
      </c>
      <c r="O912" t="s">
        <v>625</v>
      </c>
      <c r="P912" t="s">
        <v>568</v>
      </c>
      <c r="Q912" t="s">
        <v>569</v>
      </c>
      <c r="R912" t="s">
        <v>570</v>
      </c>
    </row>
    <row r="913" spans="11:19">
      <c r="K913">
        <v>70934</v>
      </c>
      <c r="L913" t="s">
        <v>565</v>
      </c>
      <c r="M913">
        <v>2018</v>
      </c>
      <c r="N913" t="s">
        <v>649</v>
      </c>
      <c r="O913" t="s">
        <v>625</v>
      </c>
      <c r="P913" t="s">
        <v>568</v>
      </c>
      <c r="Q913" t="s">
        <v>569</v>
      </c>
      <c r="R913" t="s">
        <v>572</v>
      </c>
    </row>
    <row r="914" spans="11:19">
      <c r="K914">
        <v>70935</v>
      </c>
      <c r="L914" t="s">
        <v>565</v>
      </c>
      <c r="M914">
        <v>2018</v>
      </c>
      <c r="N914" t="s">
        <v>649</v>
      </c>
      <c r="O914" t="s">
        <v>625</v>
      </c>
      <c r="P914" t="s">
        <v>568</v>
      </c>
      <c r="Q914" t="s">
        <v>569</v>
      </c>
      <c r="R914" t="s">
        <v>576</v>
      </c>
    </row>
    <row r="915" spans="11:19">
      <c r="K915">
        <v>70936</v>
      </c>
      <c r="L915" t="s">
        <v>565</v>
      </c>
      <c r="M915">
        <v>2018</v>
      </c>
      <c r="N915" t="s">
        <v>649</v>
      </c>
      <c r="O915" t="s">
        <v>625</v>
      </c>
      <c r="P915" t="s">
        <v>568</v>
      </c>
      <c r="Q915" t="s">
        <v>569</v>
      </c>
      <c r="R915" t="s">
        <v>578</v>
      </c>
      <c r="S915">
        <v>74027.687267722402</v>
      </c>
    </row>
    <row r="916" spans="11:19">
      <c r="K916">
        <v>70937</v>
      </c>
      <c r="L916" t="s">
        <v>565</v>
      </c>
      <c r="M916">
        <v>2018</v>
      </c>
      <c r="N916" t="s">
        <v>649</v>
      </c>
      <c r="O916" t="s">
        <v>625</v>
      </c>
      <c r="P916" t="s">
        <v>568</v>
      </c>
      <c r="Q916" t="s">
        <v>569</v>
      </c>
      <c r="R916" t="s">
        <v>581</v>
      </c>
    </row>
    <row r="917" spans="11:19">
      <c r="K917">
        <v>70938</v>
      </c>
      <c r="L917" t="s">
        <v>565</v>
      </c>
      <c r="M917">
        <v>2018</v>
      </c>
      <c r="N917" t="s">
        <v>649</v>
      </c>
      <c r="O917" t="s">
        <v>626</v>
      </c>
      <c r="P917" t="s">
        <v>568</v>
      </c>
      <c r="Q917" t="s">
        <v>569</v>
      </c>
      <c r="R917" t="s">
        <v>570</v>
      </c>
    </row>
    <row r="918" spans="11:19">
      <c r="K918">
        <v>70939</v>
      </c>
      <c r="L918" t="s">
        <v>565</v>
      </c>
      <c r="M918">
        <v>2018</v>
      </c>
      <c r="N918" t="s">
        <v>649</v>
      </c>
      <c r="O918" t="s">
        <v>626</v>
      </c>
      <c r="P918" t="s">
        <v>568</v>
      </c>
      <c r="Q918" t="s">
        <v>569</v>
      </c>
      <c r="R918" t="s">
        <v>572</v>
      </c>
    </row>
    <row r="919" spans="11:19">
      <c r="K919">
        <v>70940</v>
      </c>
      <c r="L919" t="s">
        <v>565</v>
      </c>
      <c r="M919">
        <v>2018</v>
      </c>
      <c r="N919" t="s">
        <v>649</v>
      </c>
      <c r="O919" t="s">
        <v>626</v>
      </c>
      <c r="P919" t="s">
        <v>568</v>
      </c>
      <c r="Q919" t="s">
        <v>569</v>
      </c>
      <c r="R919" t="s">
        <v>576</v>
      </c>
    </row>
    <row r="920" spans="11:19">
      <c r="K920">
        <v>70941</v>
      </c>
      <c r="L920" t="s">
        <v>565</v>
      </c>
      <c r="M920">
        <v>2018</v>
      </c>
      <c r="N920" t="s">
        <v>649</v>
      </c>
      <c r="O920" t="s">
        <v>626</v>
      </c>
      <c r="P920" t="s">
        <v>568</v>
      </c>
      <c r="Q920" t="s">
        <v>569</v>
      </c>
      <c r="R920" t="s">
        <v>578</v>
      </c>
      <c r="S920">
        <v>319024.08028748998</v>
      </c>
    </row>
    <row r="921" spans="11:19">
      <c r="K921">
        <v>70942</v>
      </c>
      <c r="L921" t="s">
        <v>565</v>
      </c>
      <c r="M921">
        <v>2018</v>
      </c>
      <c r="N921" t="s">
        <v>649</v>
      </c>
      <c r="O921" t="s">
        <v>626</v>
      </c>
      <c r="P921" t="s">
        <v>568</v>
      </c>
      <c r="Q921" t="s">
        <v>569</v>
      </c>
      <c r="R921" t="s">
        <v>581</v>
      </c>
    </row>
    <row r="922" spans="11:19">
      <c r="K922">
        <v>70943</v>
      </c>
      <c r="L922" t="s">
        <v>565</v>
      </c>
      <c r="M922">
        <v>2018</v>
      </c>
      <c r="N922" t="s">
        <v>649</v>
      </c>
      <c r="O922" t="s">
        <v>627</v>
      </c>
      <c r="P922" t="s">
        <v>568</v>
      </c>
      <c r="Q922" t="s">
        <v>569</v>
      </c>
      <c r="R922" t="s">
        <v>570</v>
      </c>
    </row>
    <row r="923" spans="11:19">
      <c r="K923">
        <v>70944</v>
      </c>
      <c r="L923" t="s">
        <v>565</v>
      </c>
      <c r="M923">
        <v>2018</v>
      </c>
      <c r="N923" t="s">
        <v>649</v>
      </c>
      <c r="O923" t="s">
        <v>627</v>
      </c>
      <c r="P923" t="s">
        <v>568</v>
      </c>
      <c r="Q923" t="s">
        <v>569</v>
      </c>
      <c r="R923" t="s">
        <v>572</v>
      </c>
    </row>
    <row r="924" spans="11:19">
      <c r="K924">
        <v>70945</v>
      </c>
      <c r="L924" t="s">
        <v>565</v>
      </c>
      <c r="M924">
        <v>2018</v>
      </c>
      <c r="N924" t="s">
        <v>649</v>
      </c>
      <c r="O924" t="s">
        <v>627</v>
      </c>
      <c r="P924" t="s">
        <v>568</v>
      </c>
      <c r="Q924" t="s">
        <v>569</v>
      </c>
      <c r="R924" t="s">
        <v>576</v>
      </c>
    </row>
    <row r="925" spans="11:19">
      <c r="K925">
        <v>70946</v>
      </c>
      <c r="L925" t="s">
        <v>565</v>
      </c>
      <c r="M925">
        <v>2018</v>
      </c>
      <c r="N925" t="s">
        <v>649</v>
      </c>
      <c r="O925" t="s">
        <v>627</v>
      </c>
      <c r="P925" t="s">
        <v>568</v>
      </c>
      <c r="Q925" t="s">
        <v>569</v>
      </c>
      <c r="R925" t="s">
        <v>578</v>
      </c>
      <c r="S925">
        <v>236183.57337335401</v>
      </c>
    </row>
    <row r="926" spans="11:19">
      <c r="K926">
        <v>70947</v>
      </c>
      <c r="L926" t="s">
        <v>565</v>
      </c>
      <c r="M926">
        <v>2018</v>
      </c>
      <c r="N926" t="s">
        <v>649</v>
      </c>
      <c r="O926" t="s">
        <v>627</v>
      </c>
      <c r="P926" t="s">
        <v>568</v>
      </c>
      <c r="Q926" t="s">
        <v>569</v>
      </c>
      <c r="R926" t="s">
        <v>581</v>
      </c>
    </row>
    <row r="927" spans="11:19">
      <c r="K927">
        <v>70948</v>
      </c>
      <c r="L927" t="s">
        <v>565</v>
      </c>
      <c r="M927">
        <v>2018</v>
      </c>
      <c r="N927" t="s">
        <v>649</v>
      </c>
      <c r="O927" t="s">
        <v>628</v>
      </c>
      <c r="P927" t="s">
        <v>568</v>
      </c>
      <c r="Q927" t="s">
        <v>569</v>
      </c>
      <c r="R927" t="s">
        <v>570</v>
      </c>
    </row>
    <row r="928" spans="11:19">
      <c r="K928">
        <v>70949</v>
      </c>
      <c r="L928" t="s">
        <v>565</v>
      </c>
      <c r="M928">
        <v>2018</v>
      </c>
      <c r="N928" t="s">
        <v>649</v>
      </c>
      <c r="O928" t="s">
        <v>628</v>
      </c>
      <c r="P928" t="s">
        <v>568</v>
      </c>
      <c r="Q928" t="s">
        <v>569</v>
      </c>
      <c r="R928" t="s">
        <v>572</v>
      </c>
    </row>
    <row r="929" spans="11:19">
      <c r="K929">
        <v>70950</v>
      </c>
      <c r="L929" t="s">
        <v>565</v>
      </c>
      <c r="M929">
        <v>2018</v>
      </c>
      <c r="N929" t="s">
        <v>649</v>
      </c>
      <c r="O929" t="s">
        <v>628</v>
      </c>
      <c r="P929" t="s">
        <v>568</v>
      </c>
      <c r="Q929" t="s">
        <v>569</v>
      </c>
      <c r="R929" t="s">
        <v>576</v>
      </c>
    </row>
    <row r="930" spans="11:19">
      <c r="K930">
        <v>70951</v>
      </c>
      <c r="L930" t="s">
        <v>565</v>
      </c>
      <c r="M930">
        <v>2018</v>
      </c>
      <c r="N930" t="s">
        <v>649</v>
      </c>
      <c r="O930" t="s">
        <v>628</v>
      </c>
      <c r="P930" t="s">
        <v>568</v>
      </c>
      <c r="Q930" t="s">
        <v>569</v>
      </c>
      <c r="R930" t="s">
        <v>578</v>
      </c>
      <c r="S930">
        <v>757902.51078505197</v>
      </c>
    </row>
    <row r="931" spans="11:19">
      <c r="K931">
        <v>70952</v>
      </c>
      <c r="L931" t="s">
        <v>565</v>
      </c>
      <c r="M931">
        <v>2018</v>
      </c>
      <c r="N931" t="s">
        <v>649</v>
      </c>
      <c r="O931" t="s">
        <v>628</v>
      </c>
      <c r="P931" t="s">
        <v>568</v>
      </c>
      <c r="Q931" t="s">
        <v>569</v>
      </c>
      <c r="R931" t="s">
        <v>581</v>
      </c>
    </row>
    <row r="932" spans="11:19">
      <c r="K932">
        <v>70953</v>
      </c>
      <c r="L932" t="s">
        <v>565</v>
      </c>
      <c r="M932">
        <v>2018</v>
      </c>
      <c r="N932" t="s">
        <v>649</v>
      </c>
      <c r="O932" t="s">
        <v>629</v>
      </c>
      <c r="P932" t="s">
        <v>568</v>
      </c>
      <c r="Q932" t="s">
        <v>569</v>
      </c>
      <c r="R932" t="s">
        <v>570</v>
      </c>
    </row>
    <row r="933" spans="11:19">
      <c r="K933">
        <v>70954</v>
      </c>
      <c r="L933" t="s">
        <v>565</v>
      </c>
      <c r="M933">
        <v>2018</v>
      </c>
      <c r="N933" t="s">
        <v>649</v>
      </c>
      <c r="O933" t="s">
        <v>629</v>
      </c>
      <c r="P933" t="s">
        <v>568</v>
      </c>
      <c r="Q933" t="s">
        <v>569</v>
      </c>
      <c r="R933" t="s">
        <v>572</v>
      </c>
    </row>
    <row r="934" spans="11:19">
      <c r="K934">
        <v>70955</v>
      </c>
      <c r="L934" t="s">
        <v>565</v>
      </c>
      <c r="M934">
        <v>2018</v>
      </c>
      <c r="N934" t="s">
        <v>649</v>
      </c>
      <c r="O934" t="s">
        <v>629</v>
      </c>
      <c r="P934" t="s">
        <v>568</v>
      </c>
      <c r="Q934" t="s">
        <v>569</v>
      </c>
      <c r="R934" t="s">
        <v>576</v>
      </c>
    </row>
    <row r="935" spans="11:19">
      <c r="K935">
        <v>70956</v>
      </c>
      <c r="L935" t="s">
        <v>565</v>
      </c>
      <c r="M935">
        <v>2018</v>
      </c>
      <c r="N935" t="s">
        <v>649</v>
      </c>
      <c r="O935" t="s">
        <v>629</v>
      </c>
      <c r="P935" t="s">
        <v>568</v>
      </c>
      <c r="Q935" t="s">
        <v>569</v>
      </c>
      <c r="R935" t="s">
        <v>578</v>
      </c>
      <c r="S935">
        <v>482942.53093240701</v>
      </c>
    </row>
    <row r="936" spans="11:19">
      <c r="K936">
        <v>70957</v>
      </c>
      <c r="L936" t="s">
        <v>565</v>
      </c>
      <c r="M936">
        <v>2018</v>
      </c>
      <c r="N936" t="s">
        <v>649</v>
      </c>
      <c r="O936" t="s">
        <v>629</v>
      </c>
      <c r="P936" t="s">
        <v>568</v>
      </c>
      <c r="Q936" t="s">
        <v>569</v>
      </c>
      <c r="R936" t="s">
        <v>581</v>
      </c>
    </row>
    <row r="937" spans="11:19">
      <c r="K937">
        <v>70958</v>
      </c>
      <c r="L937" t="s">
        <v>565</v>
      </c>
      <c r="M937">
        <v>2018</v>
      </c>
      <c r="N937" t="s">
        <v>649</v>
      </c>
      <c r="O937" t="s">
        <v>630</v>
      </c>
      <c r="P937" t="s">
        <v>568</v>
      </c>
      <c r="Q937" t="s">
        <v>569</v>
      </c>
      <c r="R937" t="s">
        <v>570</v>
      </c>
    </row>
    <row r="938" spans="11:19">
      <c r="K938">
        <v>70959</v>
      </c>
      <c r="L938" t="s">
        <v>565</v>
      </c>
      <c r="M938">
        <v>2018</v>
      </c>
      <c r="N938" t="s">
        <v>649</v>
      </c>
      <c r="O938" t="s">
        <v>630</v>
      </c>
      <c r="P938" t="s">
        <v>568</v>
      </c>
      <c r="Q938" t="s">
        <v>569</v>
      </c>
      <c r="R938" t="s">
        <v>572</v>
      </c>
    </row>
    <row r="939" spans="11:19">
      <c r="K939">
        <v>70960</v>
      </c>
      <c r="L939" t="s">
        <v>565</v>
      </c>
      <c r="M939">
        <v>2018</v>
      </c>
      <c r="N939" t="s">
        <v>649</v>
      </c>
      <c r="O939" t="s">
        <v>630</v>
      </c>
      <c r="P939" t="s">
        <v>568</v>
      </c>
      <c r="Q939" t="s">
        <v>569</v>
      </c>
      <c r="R939" t="s">
        <v>576</v>
      </c>
    </row>
    <row r="940" spans="11:19">
      <c r="K940">
        <v>70961</v>
      </c>
      <c r="L940" t="s">
        <v>565</v>
      </c>
      <c r="M940">
        <v>2018</v>
      </c>
      <c r="N940" t="s">
        <v>649</v>
      </c>
      <c r="O940" t="s">
        <v>630</v>
      </c>
      <c r="P940" t="s">
        <v>568</v>
      </c>
      <c r="Q940" t="s">
        <v>569</v>
      </c>
      <c r="R940" t="s">
        <v>578</v>
      </c>
      <c r="S940">
        <v>103991.27426967899</v>
      </c>
    </row>
    <row r="941" spans="11:19">
      <c r="K941">
        <v>70962</v>
      </c>
      <c r="L941" t="s">
        <v>565</v>
      </c>
      <c r="M941">
        <v>2018</v>
      </c>
      <c r="N941" t="s">
        <v>649</v>
      </c>
      <c r="O941" t="s">
        <v>630</v>
      </c>
      <c r="P941" t="s">
        <v>568</v>
      </c>
      <c r="Q941" t="s">
        <v>569</v>
      </c>
      <c r="R941" t="s">
        <v>581</v>
      </c>
    </row>
    <row r="942" spans="11:19">
      <c r="K942">
        <v>70963</v>
      </c>
      <c r="L942" t="s">
        <v>565</v>
      </c>
      <c r="M942">
        <v>2018</v>
      </c>
      <c r="N942" t="s">
        <v>649</v>
      </c>
      <c r="O942" t="s">
        <v>631</v>
      </c>
      <c r="P942" t="s">
        <v>568</v>
      </c>
      <c r="Q942" t="s">
        <v>569</v>
      </c>
      <c r="R942" t="s">
        <v>570</v>
      </c>
    </row>
    <row r="943" spans="11:19">
      <c r="K943">
        <v>70964</v>
      </c>
      <c r="L943" t="s">
        <v>565</v>
      </c>
      <c r="M943">
        <v>2018</v>
      </c>
      <c r="N943" t="s">
        <v>649</v>
      </c>
      <c r="O943" t="s">
        <v>631</v>
      </c>
      <c r="P943" t="s">
        <v>568</v>
      </c>
      <c r="Q943" t="s">
        <v>569</v>
      </c>
      <c r="R943" t="s">
        <v>572</v>
      </c>
    </row>
    <row r="944" spans="11:19">
      <c r="K944">
        <v>70965</v>
      </c>
      <c r="L944" t="s">
        <v>565</v>
      </c>
      <c r="M944">
        <v>2018</v>
      </c>
      <c r="N944" t="s">
        <v>649</v>
      </c>
      <c r="O944" t="s">
        <v>631</v>
      </c>
      <c r="P944" t="s">
        <v>568</v>
      </c>
      <c r="Q944" t="s">
        <v>569</v>
      </c>
      <c r="R944" t="s">
        <v>576</v>
      </c>
    </row>
    <row r="945" spans="11:19">
      <c r="K945">
        <v>70966</v>
      </c>
      <c r="L945" t="s">
        <v>565</v>
      </c>
      <c r="M945">
        <v>2018</v>
      </c>
      <c r="N945" t="s">
        <v>649</v>
      </c>
      <c r="O945" t="s">
        <v>631</v>
      </c>
      <c r="P945" t="s">
        <v>568</v>
      </c>
      <c r="Q945" t="s">
        <v>569</v>
      </c>
      <c r="R945" t="s">
        <v>578</v>
      </c>
      <c r="S945">
        <v>463554.32693066302</v>
      </c>
    </row>
    <row r="946" spans="11:19">
      <c r="K946">
        <v>70967</v>
      </c>
      <c r="L946" t="s">
        <v>565</v>
      </c>
      <c r="M946">
        <v>2018</v>
      </c>
      <c r="N946" t="s">
        <v>649</v>
      </c>
      <c r="O946" t="s">
        <v>631</v>
      </c>
      <c r="P946" t="s">
        <v>568</v>
      </c>
      <c r="Q946" t="s">
        <v>569</v>
      </c>
      <c r="R946" t="s">
        <v>581</v>
      </c>
    </row>
    <row r="947" spans="11:19">
      <c r="K947">
        <v>70968</v>
      </c>
      <c r="L947" t="s">
        <v>565</v>
      </c>
      <c r="M947">
        <v>2018</v>
      </c>
      <c r="N947" t="s">
        <v>649</v>
      </c>
      <c r="O947" t="s">
        <v>632</v>
      </c>
      <c r="P947" t="s">
        <v>568</v>
      </c>
      <c r="Q947" t="s">
        <v>569</v>
      </c>
      <c r="R947" t="s">
        <v>570</v>
      </c>
    </row>
    <row r="948" spans="11:19">
      <c r="K948">
        <v>70969</v>
      </c>
      <c r="L948" t="s">
        <v>565</v>
      </c>
      <c r="M948">
        <v>2018</v>
      </c>
      <c r="N948" t="s">
        <v>649</v>
      </c>
      <c r="O948" t="s">
        <v>632</v>
      </c>
      <c r="P948" t="s">
        <v>568</v>
      </c>
      <c r="Q948" t="s">
        <v>569</v>
      </c>
      <c r="R948" t="s">
        <v>572</v>
      </c>
    </row>
    <row r="949" spans="11:19">
      <c r="K949">
        <v>70970</v>
      </c>
      <c r="L949" t="s">
        <v>565</v>
      </c>
      <c r="M949">
        <v>2018</v>
      </c>
      <c r="N949" t="s">
        <v>649</v>
      </c>
      <c r="O949" t="s">
        <v>632</v>
      </c>
      <c r="P949" t="s">
        <v>568</v>
      </c>
      <c r="Q949" t="s">
        <v>569</v>
      </c>
      <c r="R949" t="s">
        <v>576</v>
      </c>
    </row>
    <row r="950" spans="11:19">
      <c r="K950">
        <v>70971</v>
      </c>
      <c r="L950" t="s">
        <v>565</v>
      </c>
      <c r="M950">
        <v>2018</v>
      </c>
      <c r="N950" t="s">
        <v>649</v>
      </c>
      <c r="O950" t="s">
        <v>632</v>
      </c>
      <c r="P950" t="s">
        <v>568</v>
      </c>
      <c r="Q950" t="s">
        <v>569</v>
      </c>
      <c r="R950" t="s">
        <v>578</v>
      </c>
      <c r="S950">
        <v>486467.65882496699</v>
      </c>
    </row>
    <row r="951" spans="11:19">
      <c r="K951">
        <v>70972</v>
      </c>
      <c r="L951" t="s">
        <v>565</v>
      </c>
      <c r="M951">
        <v>2018</v>
      </c>
      <c r="N951" t="s">
        <v>649</v>
      </c>
      <c r="O951" t="s">
        <v>632</v>
      </c>
      <c r="P951" t="s">
        <v>568</v>
      </c>
      <c r="Q951" t="s">
        <v>569</v>
      </c>
      <c r="R951" t="s">
        <v>581</v>
      </c>
    </row>
    <row r="952" spans="11:19">
      <c r="K952">
        <v>70973</v>
      </c>
      <c r="L952" t="s">
        <v>565</v>
      </c>
      <c r="M952">
        <v>2018</v>
      </c>
      <c r="N952" t="s">
        <v>649</v>
      </c>
      <c r="O952" t="s">
        <v>633</v>
      </c>
      <c r="P952" t="s">
        <v>568</v>
      </c>
      <c r="Q952" t="s">
        <v>569</v>
      </c>
      <c r="R952" t="s">
        <v>570</v>
      </c>
    </row>
    <row r="953" spans="11:19">
      <c r="K953">
        <v>70974</v>
      </c>
      <c r="L953" t="s">
        <v>565</v>
      </c>
      <c r="M953">
        <v>2018</v>
      </c>
      <c r="N953" t="s">
        <v>649</v>
      </c>
      <c r="O953" t="s">
        <v>633</v>
      </c>
      <c r="P953" t="s">
        <v>568</v>
      </c>
      <c r="Q953" t="s">
        <v>569</v>
      </c>
      <c r="R953" t="s">
        <v>572</v>
      </c>
    </row>
    <row r="954" spans="11:19">
      <c r="K954">
        <v>70975</v>
      </c>
      <c r="L954" t="s">
        <v>565</v>
      </c>
      <c r="M954">
        <v>2018</v>
      </c>
      <c r="N954" t="s">
        <v>649</v>
      </c>
      <c r="O954" t="s">
        <v>633</v>
      </c>
      <c r="P954" t="s">
        <v>568</v>
      </c>
      <c r="Q954" t="s">
        <v>569</v>
      </c>
      <c r="R954" t="s">
        <v>576</v>
      </c>
    </row>
    <row r="955" spans="11:19">
      <c r="K955">
        <v>70976</v>
      </c>
      <c r="L955" t="s">
        <v>565</v>
      </c>
      <c r="M955">
        <v>2018</v>
      </c>
      <c r="N955" t="s">
        <v>649</v>
      </c>
      <c r="O955" t="s">
        <v>633</v>
      </c>
      <c r="P955" t="s">
        <v>568</v>
      </c>
      <c r="Q955" t="s">
        <v>569</v>
      </c>
      <c r="R955" t="s">
        <v>578</v>
      </c>
      <c r="S955">
        <v>394814.33141708001</v>
      </c>
    </row>
    <row r="956" spans="11:19">
      <c r="K956">
        <v>70977</v>
      </c>
      <c r="L956" t="s">
        <v>565</v>
      </c>
      <c r="M956">
        <v>2018</v>
      </c>
      <c r="N956" t="s">
        <v>649</v>
      </c>
      <c r="O956" t="s">
        <v>633</v>
      </c>
      <c r="P956" t="s">
        <v>568</v>
      </c>
      <c r="Q956" t="s">
        <v>569</v>
      </c>
      <c r="R956" t="s">
        <v>581</v>
      </c>
    </row>
    <row r="957" spans="11:19">
      <c r="K957">
        <v>70978</v>
      </c>
      <c r="L957" t="s">
        <v>565</v>
      </c>
      <c r="M957">
        <v>2018</v>
      </c>
      <c r="N957" t="s">
        <v>649</v>
      </c>
      <c r="O957" t="s">
        <v>634</v>
      </c>
      <c r="P957" t="s">
        <v>568</v>
      </c>
      <c r="Q957" t="s">
        <v>569</v>
      </c>
      <c r="R957" t="s">
        <v>570</v>
      </c>
    </row>
    <row r="958" spans="11:19">
      <c r="K958">
        <v>70979</v>
      </c>
      <c r="L958" t="s">
        <v>565</v>
      </c>
      <c r="M958">
        <v>2018</v>
      </c>
      <c r="N958" t="s">
        <v>649</v>
      </c>
      <c r="O958" t="s">
        <v>634</v>
      </c>
      <c r="P958" t="s">
        <v>568</v>
      </c>
      <c r="Q958" t="s">
        <v>569</v>
      </c>
      <c r="R958" t="s">
        <v>572</v>
      </c>
    </row>
    <row r="959" spans="11:19">
      <c r="K959">
        <v>70980</v>
      </c>
      <c r="L959" t="s">
        <v>565</v>
      </c>
      <c r="M959">
        <v>2018</v>
      </c>
      <c r="N959" t="s">
        <v>649</v>
      </c>
      <c r="O959" t="s">
        <v>634</v>
      </c>
      <c r="P959" t="s">
        <v>568</v>
      </c>
      <c r="Q959" t="s">
        <v>569</v>
      </c>
      <c r="R959" t="s">
        <v>576</v>
      </c>
    </row>
    <row r="960" spans="11:19">
      <c r="K960">
        <v>70981</v>
      </c>
      <c r="L960" t="s">
        <v>565</v>
      </c>
      <c r="M960">
        <v>2018</v>
      </c>
      <c r="N960" t="s">
        <v>649</v>
      </c>
      <c r="O960" t="s">
        <v>634</v>
      </c>
      <c r="P960" t="s">
        <v>568</v>
      </c>
      <c r="Q960" t="s">
        <v>569</v>
      </c>
      <c r="R960" t="s">
        <v>578</v>
      </c>
      <c r="S960">
        <v>636285.59569771495</v>
      </c>
    </row>
    <row r="961" spans="11:19">
      <c r="K961">
        <v>70982</v>
      </c>
      <c r="L961" t="s">
        <v>565</v>
      </c>
      <c r="M961">
        <v>2018</v>
      </c>
      <c r="N961" t="s">
        <v>649</v>
      </c>
      <c r="O961" t="s">
        <v>634</v>
      </c>
      <c r="P961" t="s">
        <v>568</v>
      </c>
      <c r="Q961" t="s">
        <v>569</v>
      </c>
      <c r="R961" t="s">
        <v>581</v>
      </c>
    </row>
    <row r="962" spans="11:19">
      <c r="K962">
        <v>70983</v>
      </c>
      <c r="L962" t="s">
        <v>565</v>
      </c>
      <c r="M962">
        <v>2018</v>
      </c>
      <c r="N962" t="s">
        <v>649</v>
      </c>
      <c r="O962" t="s">
        <v>635</v>
      </c>
      <c r="P962" t="s">
        <v>568</v>
      </c>
      <c r="Q962" t="s">
        <v>569</v>
      </c>
      <c r="R962" t="s">
        <v>570</v>
      </c>
    </row>
    <row r="963" spans="11:19">
      <c r="K963">
        <v>70984</v>
      </c>
      <c r="L963" t="s">
        <v>565</v>
      </c>
      <c r="M963">
        <v>2018</v>
      </c>
      <c r="N963" t="s">
        <v>649</v>
      </c>
      <c r="O963" t="s">
        <v>635</v>
      </c>
      <c r="P963" t="s">
        <v>568</v>
      </c>
      <c r="Q963" t="s">
        <v>569</v>
      </c>
      <c r="R963" t="s">
        <v>572</v>
      </c>
    </row>
    <row r="964" spans="11:19">
      <c r="K964">
        <v>70985</v>
      </c>
      <c r="L964" t="s">
        <v>565</v>
      </c>
      <c r="M964">
        <v>2018</v>
      </c>
      <c r="N964" t="s">
        <v>649</v>
      </c>
      <c r="O964" t="s">
        <v>635</v>
      </c>
      <c r="P964" t="s">
        <v>568</v>
      </c>
      <c r="Q964" t="s">
        <v>569</v>
      </c>
      <c r="R964" t="s">
        <v>576</v>
      </c>
    </row>
    <row r="965" spans="11:19">
      <c r="K965">
        <v>70986</v>
      </c>
      <c r="L965" t="s">
        <v>565</v>
      </c>
      <c r="M965">
        <v>2018</v>
      </c>
      <c r="N965" t="s">
        <v>649</v>
      </c>
      <c r="O965" t="s">
        <v>635</v>
      </c>
      <c r="P965" t="s">
        <v>568</v>
      </c>
      <c r="Q965" t="s">
        <v>569</v>
      </c>
      <c r="R965" t="s">
        <v>578</v>
      </c>
      <c r="S965">
        <v>59927.175189452399</v>
      </c>
    </row>
    <row r="966" spans="11:19">
      <c r="K966">
        <v>70987</v>
      </c>
      <c r="L966" t="s">
        <v>565</v>
      </c>
      <c r="M966">
        <v>2018</v>
      </c>
      <c r="N966" t="s">
        <v>649</v>
      </c>
      <c r="O966" t="s">
        <v>635</v>
      </c>
      <c r="P966" t="s">
        <v>568</v>
      </c>
      <c r="Q966" t="s">
        <v>569</v>
      </c>
      <c r="R966" t="s">
        <v>581</v>
      </c>
    </row>
    <row r="967" spans="11:19">
      <c r="K967">
        <v>70988</v>
      </c>
      <c r="L967" t="s">
        <v>565</v>
      </c>
      <c r="M967">
        <v>2018</v>
      </c>
      <c r="N967" t="s">
        <v>649</v>
      </c>
      <c r="O967" t="s">
        <v>636</v>
      </c>
      <c r="P967" t="s">
        <v>568</v>
      </c>
      <c r="Q967" t="s">
        <v>569</v>
      </c>
      <c r="R967" t="s">
        <v>570</v>
      </c>
    </row>
    <row r="968" spans="11:19">
      <c r="K968">
        <v>70989</v>
      </c>
      <c r="L968" t="s">
        <v>565</v>
      </c>
      <c r="M968">
        <v>2018</v>
      </c>
      <c r="N968" t="s">
        <v>649</v>
      </c>
      <c r="O968" t="s">
        <v>636</v>
      </c>
      <c r="P968" t="s">
        <v>568</v>
      </c>
      <c r="Q968" t="s">
        <v>569</v>
      </c>
      <c r="R968" t="s">
        <v>572</v>
      </c>
    </row>
    <row r="969" spans="11:19">
      <c r="K969">
        <v>70990</v>
      </c>
      <c r="L969" t="s">
        <v>565</v>
      </c>
      <c r="M969">
        <v>2018</v>
      </c>
      <c r="N969" t="s">
        <v>649</v>
      </c>
      <c r="O969" t="s">
        <v>636</v>
      </c>
      <c r="P969" t="s">
        <v>568</v>
      </c>
      <c r="Q969" t="s">
        <v>569</v>
      </c>
      <c r="R969" t="s">
        <v>576</v>
      </c>
    </row>
    <row r="970" spans="11:19">
      <c r="K970">
        <v>70991</v>
      </c>
      <c r="L970" t="s">
        <v>565</v>
      </c>
      <c r="M970">
        <v>2018</v>
      </c>
      <c r="N970" t="s">
        <v>649</v>
      </c>
      <c r="O970" t="s">
        <v>636</v>
      </c>
      <c r="P970" t="s">
        <v>568</v>
      </c>
      <c r="Q970" t="s">
        <v>569</v>
      </c>
      <c r="R970" t="s">
        <v>578</v>
      </c>
      <c r="S970">
        <v>202694.858478849</v>
      </c>
    </row>
    <row r="971" spans="11:19">
      <c r="K971">
        <v>70992</v>
      </c>
      <c r="L971" t="s">
        <v>565</v>
      </c>
      <c r="M971">
        <v>2018</v>
      </c>
      <c r="N971" t="s">
        <v>649</v>
      </c>
      <c r="O971" t="s">
        <v>636</v>
      </c>
      <c r="P971" t="s">
        <v>568</v>
      </c>
      <c r="Q971" t="s">
        <v>569</v>
      </c>
      <c r="R971" t="s">
        <v>581</v>
      </c>
    </row>
    <row r="972" spans="11:19">
      <c r="K972">
        <v>70993</v>
      </c>
      <c r="L972" t="s">
        <v>565</v>
      </c>
      <c r="M972">
        <v>2018</v>
      </c>
      <c r="N972" t="s">
        <v>649</v>
      </c>
      <c r="O972" t="s">
        <v>637</v>
      </c>
      <c r="P972" t="s">
        <v>568</v>
      </c>
      <c r="Q972" t="s">
        <v>569</v>
      </c>
      <c r="R972" t="s">
        <v>570</v>
      </c>
    </row>
    <row r="973" spans="11:19">
      <c r="K973">
        <v>70994</v>
      </c>
      <c r="L973" t="s">
        <v>565</v>
      </c>
      <c r="M973">
        <v>2018</v>
      </c>
      <c r="N973" t="s">
        <v>649</v>
      </c>
      <c r="O973" t="s">
        <v>637</v>
      </c>
      <c r="P973" t="s">
        <v>568</v>
      </c>
      <c r="Q973" t="s">
        <v>569</v>
      </c>
      <c r="R973" t="s">
        <v>572</v>
      </c>
    </row>
    <row r="974" spans="11:19">
      <c r="K974">
        <v>70995</v>
      </c>
      <c r="L974" t="s">
        <v>565</v>
      </c>
      <c r="M974">
        <v>2018</v>
      </c>
      <c r="N974" t="s">
        <v>649</v>
      </c>
      <c r="O974" t="s">
        <v>637</v>
      </c>
      <c r="P974" t="s">
        <v>568</v>
      </c>
      <c r="Q974" t="s">
        <v>569</v>
      </c>
      <c r="R974" t="s">
        <v>576</v>
      </c>
    </row>
    <row r="975" spans="11:19">
      <c r="K975">
        <v>70996</v>
      </c>
      <c r="L975" t="s">
        <v>565</v>
      </c>
      <c r="M975">
        <v>2018</v>
      </c>
      <c r="N975" t="s">
        <v>649</v>
      </c>
      <c r="O975" t="s">
        <v>637</v>
      </c>
      <c r="P975" t="s">
        <v>568</v>
      </c>
      <c r="Q975" t="s">
        <v>569</v>
      </c>
      <c r="R975" t="s">
        <v>578</v>
      </c>
      <c r="S975">
        <v>44064.099927039402</v>
      </c>
    </row>
    <row r="976" spans="11:19">
      <c r="K976">
        <v>70997</v>
      </c>
      <c r="L976" t="s">
        <v>565</v>
      </c>
      <c r="M976">
        <v>2018</v>
      </c>
      <c r="N976" t="s">
        <v>649</v>
      </c>
      <c r="O976" t="s">
        <v>637</v>
      </c>
      <c r="P976" t="s">
        <v>568</v>
      </c>
      <c r="Q976" t="s">
        <v>569</v>
      </c>
      <c r="R976" t="s">
        <v>581</v>
      </c>
    </row>
    <row r="977" spans="11:19">
      <c r="K977">
        <v>70998</v>
      </c>
      <c r="L977" t="s">
        <v>565</v>
      </c>
      <c r="M977">
        <v>2018</v>
      </c>
      <c r="N977" t="s">
        <v>649</v>
      </c>
      <c r="O977" t="s">
        <v>638</v>
      </c>
      <c r="P977" t="s">
        <v>568</v>
      </c>
      <c r="Q977" t="s">
        <v>569</v>
      </c>
      <c r="R977" t="s">
        <v>570</v>
      </c>
    </row>
    <row r="978" spans="11:19">
      <c r="K978">
        <v>70999</v>
      </c>
      <c r="L978" t="s">
        <v>565</v>
      </c>
      <c r="M978">
        <v>2018</v>
      </c>
      <c r="N978" t="s">
        <v>649</v>
      </c>
      <c r="O978" t="s">
        <v>638</v>
      </c>
      <c r="P978" t="s">
        <v>568</v>
      </c>
      <c r="Q978" t="s">
        <v>569</v>
      </c>
      <c r="R978" t="s">
        <v>572</v>
      </c>
    </row>
    <row r="979" spans="11:19">
      <c r="K979">
        <v>71000</v>
      </c>
      <c r="L979" t="s">
        <v>565</v>
      </c>
      <c r="M979">
        <v>2018</v>
      </c>
      <c r="N979" t="s">
        <v>649</v>
      </c>
      <c r="O979" t="s">
        <v>638</v>
      </c>
      <c r="P979" t="s">
        <v>568</v>
      </c>
      <c r="Q979" t="s">
        <v>569</v>
      </c>
      <c r="R979" t="s">
        <v>576</v>
      </c>
    </row>
    <row r="980" spans="11:19">
      <c r="K980">
        <v>71001</v>
      </c>
      <c r="L980" t="s">
        <v>565</v>
      </c>
      <c r="M980">
        <v>2018</v>
      </c>
      <c r="N980" t="s">
        <v>649</v>
      </c>
      <c r="O980" t="s">
        <v>638</v>
      </c>
      <c r="P980" t="s">
        <v>568</v>
      </c>
      <c r="Q980" t="s">
        <v>569</v>
      </c>
      <c r="R980" t="s">
        <v>578</v>
      </c>
      <c r="S980">
        <v>188594.345553764</v>
      </c>
    </row>
    <row r="981" spans="11:19">
      <c r="K981">
        <v>71002</v>
      </c>
      <c r="L981" t="s">
        <v>565</v>
      </c>
      <c r="M981">
        <v>2018</v>
      </c>
      <c r="N981" t="s">
        <v>649</v>
      </c>
      <c r="O981" t="s">
        <v>638</v>
      </c>
      <c r="P981" t="s">
        <v>568</v>
      </c>
      <c r="Q981" t="s">
        <v>569</v>
      </c>
      <c r="R981" t="s">
        <v>581</v>
      </c>
    </row>
    <row r="982" spans="11:19">
      <c r="K982">
        <v>71003</v>
      </c>
      <c r="L982" t="s">
        <v>565</v>
      </c>
      <c r="M982">
        <v>2018</v>
      </c>
      <c r="N982" t="s">
        <v>649</v>
      </c>
      <c r="O982" t="s">
        <v>639</v>
      </c>
      <c r="P982" t="s">
        <v>568</v>
      </c>
      <c r="Q982" t="s">
        <v>569</v>
      </c>
      <c r="R982" t="s">
        <v>570</v>
      </c>
    </row>
    <row r="983" spans="11:19">
      <c r="K983">
        <v>71004</v>
      </c>
      <c r="L983" t="s">
        <v>565</v>
      </c>
      <c r="M983">
        <v>2018</v>
      </c>
      <c r="N983" t="s">
        <v>649</v>
      </c>
      <c r="O983" t="s">
        <v>639</v>
      </c>
      <c r="P983" t="s">
        <v>568</v>
      </c>
      <c r="Q983" t="s">
        <v>569</v>
      </c>
      <c r="R983" t="s">
        <v>572</v>
      </c>
    </row>
    <row r="984" spans="11:19">
      <c r="K984">
        <v>71005</v>
      </c>
      <c r="L984" t="s">
        <v>565</v>
      </c>
      <c r="M984">
        <v>2018</v>
      </c>
      <c r="N984" t="s">
        <v>649</v>
      </c>
      <c r="O984" t="s">
        <v>639</v>
      </c>
      <c r="P984" t="s">
        <v>568</v>
      </c>
      <c r="Q984" t="s">
        <v>569</v>
      </c>
      <c r="R984" t="s">
        <v>576</v>
      </c>
    </row>
    <row r="985" spans="11:19">
      <c r="K985">
        <v>71006</v>
      </c>
      <c r="L985" t="s">
        <v>565</v>
      </c>
      <c r="M985">
        <v>2018</v>
      </c>
      <c r="N985" t="s">
        <v>649</v>
      </c>
      <c r="O985" t="s">
        <v>639</v>
      </c>
      <c r="P985" t="s">
        <v>568</v>
      </c>
      <c r="Q985" t="s">
        <v>569</v>
      </c>
      <c r="R985" t="s">
        <v>578</v>
      </c>
      <c r="S985">
        <v>1750226.0358245899</v>
      </c>
    </row>
    <row r="986" spans="11:19">
      <c r="K986">
        <v>71007</v>
      </c>
      <c r="L986" t="s">
        <v>565</v>
      </c>
      <c r="M986">
        <v>2018</v>
      </c>
      <c r="N986" t="s">
        <v>649</v>
      </c>
      <c r="O986" t="s">
        <v>639</v>
      </c>
      <c r="P986" t="s">
        <v>568</v>
      </c>
      <c r="Q986" t="s">
        <v>569</v>
      </c>
      <c r="R986" t="s">
        <v>581</v>
      </c>
    </row>
    <row r="987" spans="11:19">
      <c r="K987">
        <v>71008</v>
      </c>
      <c r="L987" t="s">
        <v>565</v>
      </c>
      <c r="M987">
        <v>2018</v>
      </c>
      <c r="N987" t="s">
        <v>649</v>
      </c>
      <c r="O987" t="s">
        <v>640</v>
      </c>
      <c r="P987" t="s">
        <v>568</v>
      </c>
      <c r="Q987" t="s">
        <v>569</v>
      </c>
      <c r="R987" t="s">
        <v>570</v>
      </c>
    </row>
    <row r="988" spans="11:19">
      <c r="K988">
        <v>71009</v>
      </c>
      <c r="L988" t="s">
        <v>565</v>
      </c>
      <c r="M988">
        <v>2018</v>
      </c>
      <c r="N988" t="s">
        <v>649</v>
      </c>
      <c r="O988" t="s">
        <v>640</v>
      </c>
      <c r="P988" t="s">
        <v>568</v>
      </c>
      <c r="Q988" t="s">
        <v>569</v>
      </c>
      <c r="R988" t="s">
        <v>572</v>
      </c>
    </row>
    <row r="989" spans="11:19">
      <c r="K989">
        <v>71010</v>
      </c>
      <c r="L989" t="s">
        <v>565</v>
      </c>
      <c r="M989">
        <v>2018</v>
      </c>
      <c r="N989" t="s">
        <v>649</v>
      </c>
      <c r="O989" t="s">
        <v>640</v>
      </c>
      <c r="P989" t="s">
        <v>568</v>
      </c>
      <c r="Q989" t="s">
        <v>569</v>
      </c>
      <c r="R989" t="s">
        <v>576</v>
      </c>
    </row>
    <row r="990" spans="11:19">
      <c r="K990">
        <v>71011</v>
      </c>
      <c r="L990" t="s">
        <v>565</v>
      </c>
      <c r="M990">
        <v>2018</v>
      </c>
      <c r="N990" t="s">
        <v>649</v>
      </c>
      <c r="O990" t="s">
        <v>640</v>
      </c>
      <c r="P990" t="s">
        <v>568</v>
      </c>
      <c r="Q990" t="s">
        <v>569</v>
      </c>
      <c r="R990" t="s">
        <v>578</v>
      </c>
      <c r="S990">
        <v>525244.06632039696</v>
      </c>
    </row>
    <row r="991" spans="11:19">
      <c r="K991">
        <v>71012</v>
      </c>
      <c r="L991" t="s">
        <v>565</v>
      </c>
      <c r="M991">
        <v>2018</v>
      </c>
      <c r="N991" t="s">
        <v>649</v>
      </c>
      <c r="O991" t="s">
        <v>640</v>
      </c>
      <c r="P991" t="s">
        <v>568</v>
      </c>
      <c r="Q991" t="s">
        <v>569</v>
      </c>
      <c r="R991" t="s">
        <v>581</v>
      </c>
    </row>
    <row r="992" spans="11:19">
      <c r="K992">
        <v>71013</v>
      </c>
      <c r="L992" t="s">
        <v>565</v>
      </c>
      <c r="M992">
        <v>2018</v>
      </c>
      <c r="N992" t="s">
        <v>649</v>
      </c>
      <c r="O992" t="s">
        <v>641</v>
      </c>
      <c r="P992" t="s">
        <v>568</v>
      </c>
      <c r="Q992" t="s">
        <v>569</v>
      </c>
      <c r="R992" t="s">
        <v>570</v>
      </c>
    </row>
    <row r="993" spans="11:19">
      <c r="K993">
        <v>71014</v>
      </c>
      <c r="L993" t="s">
        <v>565</v>
      </c>
      <c r="M993">
        <v>2018</v>
      </c>
      <c r="N993" t="s">
        <v>649</v>
      </c>
      <c r="O993" t="s">
        <v>641</v>
      </c>
      <c r="P993" t="s">
        <v>568</v>
      </c>
      <c r="Q993" t="s">
        <v>569</v>
      </c>
      <c r="R993" t="s">
        <v>572</v>
      </c>
    </row>
    <row r="994" spans="11:19">
      <c r="K994">
        <v>71015</v>
      </c>
      <c r="L994" t="s">
        <v>565</v>
      </c>
      <c r="M994">
        <v>2018</v>
      </c>
      <c r="N994" t="s">
        <v>649</v>
      </c>
      <c r="O994" t="s">
        <v>641</v>
      </c>
      <c r="P994" t="s">
        <v>568</v>
      </c>
      <c r="Q994" t="s">
        <v>569</v>
      </c>
      <c r="R994" t="s">
        <v>576</v>
      </c>
    </row>
    <row r="995" spans="11:19">
      <c r="K995">
        <v>71016</v>
      </c>
      <c r="L995" t="s">
        <v>565</v>
      </c>
      <c r="M995">
        <v>2018</v>
      </c>
      <c r="N995" t="s">
        <v>649</v>
      </c>
      <c r="O995" t="s">
        <v>641</v>
      </c>
      <c r="P995" t="s">
        <v>568</v>
      </c>
      <c r="Q995" t="s">
        <v>569</v>
      </c>
      <c r="R995" t="s">
        <v>578</v>
      </c>
      <c r="S995">
        <v>58164.610989134897</v>
      </c>
    </row>
    <row r="996" spans="11:19">
      <c r="K996">
        <v>71017</v>
      </c>
      <c r="L996" t="s">
        <v>565</v>
      </c>
      <c r="M996">
        <v>2018</v>
      </c>
      <c r="N996" t="s">
        <v>649</v>
      </c>
      <c r="O996" t="s">
        <v>641</v>
      </c>
      <c r="P996" t="s">
        <v>568</v>
      </c>
      <c r="Q996" t="s">
        <v>569</v>
      </c>
      <c r="R996" t="s">
        <v>581</v>
      </c>
    </row>
    <row r="997" spans="11:19">
      <c r="K997">
        <v>71018</v>
      </c>
      <c r="L997" t="s">
        <v>565</v>
      </c>
      <c r="M997">
        <v>2018</v>
      </c>
      <c r="N997" t="s">
        <v>649</v>
      </c>
      <c r="O997" t="s">
        <v>642</v>
      </c>
      <c r="P997" t="s">
        <v>568</v>
      </c>
      <c r="Q997" t="s">
        <v>569</v>
      </c>
      <c r="R997" t="s">
        <v>570</v>
      </c>
    </row>
    <row r="998" spans="11:19">
      <c r="K998">
        <v>71019</v>
      </c>
      <c r="L998" t="s">
        <v>565</v>
      </c>
      <c r="M998">
        <v>2018</v>
      </c>
      <c r="N998" t="s">
        <v>649</v>
      </c>
      <c r="O998" t="s">
        <v>642</v>
      </c>
      <c r="P998" t="s">
        <v>568</v>
      </c>
      <c r="Q998" t="s">
        <v>569</v>
      </c>
      <c r="R998" t="s">
        <v>572</v>
      </c>
    </row>
    <row r="999" spans="11:19">
      <c r="K999">
        <v>71020</v>
      </c>
      <c r="L999" t="s">
        <v>565</v>
      </c>
      <c r="M999">
        <v>2018</v>
      </c>
      <c r="N999" t="s">
        <v>649</v>
      </c>
      <c r="O999" t="s">
        <v>642</v>
      </c>
      <c r="P999" t="s">
        <v>568</v>
      </c>
      <c r="Q999" t="s">
        <v>569</v>
      </c>
      <c r="R999" t="s">
        <v>576</v>
      </c>
    </row>
    <row r="1000" spans="11:19">
      <c r="K1000">
        <v>71021</v>
      </c>
      <c r="L1000" t="s">
        <v>565</v>
      </c>
      <c r="M1000">
        <v>2018</v>
      </c>
      <c r="N1000" t="s">
        <v>649</v>
      </c>
      <c r="O1000" t="s">
        <v>642</v>
      </c>
      <c r="P1000" t="s">
        <v>568</v>
      </c>
      <c r="Q1000" t="s">
        <v>569</v>
      </c>
      <c r="R1000" t="s">
        <v>578</v>
      </c>
      <c r="S1000">
        <v>169206.14222945101</v>
      </c>
    </row>
    <row r="1001" spans="11:19">
      <c r="K1001">
        <v>71022</v>
      </c>
      <c r="L1001" t="s">
        <v>565</v>
      </c>
      <c r="M1001">
        <v>2018</v>
      </c>
      <c r="N1001" t="s">
        <v>649</v>
      </c>
      <c r="O1001" t="s">
        <v>642</v>
      </c>
      <c r="P1001" t="s">
        <v>568</v>
      </c>
      <c r="Q1001" t="s">
        <v>569</v>
      </c>
      <c r="R1001" t="s">
        <v>581</v>
      </c>
    </row>
    <row r="1002" spans="11:19">
      <c r="K1002">
        <v>71023</v>
      </c>
      <c r="L1002" t="s">
        <v>565</v>
      </c>
      <c r="M1002">
        <v>2018</v>
      </c>
      <c r="N1002" t="s">
        <v>649</v>
      </c>
      <c r="O1002" t="s">
        <v>643</v>
      </c>
      <c r="P1002" t="s">
        <v>568</v>
      </c>
      <c r="Q1002" t="s">
        <v>569</v>
      </c>
      <c r="R1002" t="s">
        <v>570</v>
      </c>
    </row>
    <row r="1003" spans="11:19">
      <c r="K1003">
        <v>71024</v>
      </c>
      <c r="L1003" t="s">
        <v>565</v>
      </c>
      <c r="M1003">
        <v>2018</v>
      </c>
      <c r="N1003" t="s">
        <v>649</v>
      </c>
      <c r="O1003" t="s">
        <v>643</v>
      </c>
      <c r="P1003" t="s">
        <v>568</v>
      </c>
      <c r="Q1003" t="s">
        <v>569</v>
      </c>
      <c r="R1003" t="s">
        <v>572</v>
      </c>
    </row>
    <row r="1004" spans="11:19">
      <c r="K1004">
        <v>71025</v>
      </c>
      <c r="L1004" t="s">
        <v>565</v>
      </c>
      <c r="M1004">
        <v>2018</v>
      </c>
      <c r="N1004" t="s">
        <v>649</v>
      </c>
      <c r="O1004" t="s">
        <v>643</v>
      </c>
      <c r="P1004" t="s">
        <v>568</v>
      </c>
      <c r="Q1004" t="s">
        <v>569</v>
      </c>
      <c r="R1004" t="s">
        <v>576</v>
      </c>
    </row>
    <row r="1005" spans="11:19">
      <c r="K1005">
        <v>71026</v>
      </c>
      <c r="L1005" t="s">
        <v>565</v>
      </c>
      <c r="M1005">
        <v>2018</v>
      </c>
      <c r="N1005" t="s">
        <v>649</v>
      </c>
      <c r="O1005" t="s">
        <v>643</v>
      </c>
      <c r="P1005" t="s">
        <v>568</v>
      </c>
      <c r="Q1005" t="s">
        <v>569</v>
      </c>
      <c r="R1005" t="s">
        <v>578</v>
      </c>
      <c r="S1005">
        <v>336649.71975048602</v>
      </c>
    </row>
    <row r="1006" spans="11:19">
      <c r="K1006">
        <v>71027</v>
      </c>
      <c r="L1006" t="s">
        <v>565</v>
      </c>
      <c r="M1006">
        <v>2018</v>
      </c>
      <c r="N1006" t="s">
        <v>649</v>
      </c>
      <c r="O1006" t="s">
        <v>643</v>
      </c>
      <c r="P1006" t="s">
        <v>568</v>
      </c>
      <c r="Q1006" t="s">
        <v>569</v>
      </c>
      <c r="R1006" t="s">
        <v>581</v>
      </c>
    </row>
    <row r="1007" spans="11:19">
      <c r="K1007">
        <v>71028</v>
      </c>
      <c r="L1007" t="s">
        <v>565</v>
      </c>
      <c r="M1007">
        <v>2018</v>
      </c>
      <c r="N1007" t="s">
        <v>649</v>
      </c>
      <c r="O1007" t="s">
        <v>644</v>
      </c>
      <c r="P1007" t="s">
        <v>568</v>
      </c>
      <c r="Q1007" t="s">
        <v>569</v>
      </c>
      <c r="R1007" t="s">
        <v>570</v>
      </c>
    </row>
    <row r="1008" spans="11:19">
      <c r="K1008">
        <v>71029</v>
      </c>
      <c r="L1008" t="s">
        <v>565</v>
      </c>
      <c r="M1008">
        <v>2018</v>
      </c>
      <c r="N1008" t="s">
        <v>649</v>
      </c>
      <c r="O1008" t="s">
        <v>644</v>
      </c>
      <c r="P1008" t="s">
        <v>568</v>
      </c>
      <c r="Q1008" t="s">
        <v>569</v>
      </c>
      <c r="R1008" t="s">
        <v>572</v>
      </c>
    </row>
    <row r="1009" spans="11:19">
      <c r="K1009">
        <v>71030</v>
      </c>
      <c r="L1009" t="s">
        <v>565</v>
      </c>
      <c r="M1009">
        <v>2018</v>
      </c>
      <c r="N1009" t="s">
        <v>649</v>
      </c>
      <c r="O1009" t="s">
        <v>644</v>
      </c>
      <c r="P1009" t="s">
        <v>568</v>
      </c>
      <c r="Q1009" t="s">
        <v>569</v>
      </c>
      <c r="R1009" t="s">
        <v>576</v>
      </c>
    </row>
    <row r="1010" spans="11:19">
      <c r="K1010">
        <v>71031</v>
      </c>
      <c r="L1010" t="s">
        <v>565</v>
      </c>
      <c r="M1010">
        <v>2018</v>
      </c>
      <c r="N1010" t="s">
        <v>649</v>
      </c>
      <c r="O1010" t="s">
        <v>644</v>
      </c>
      <c r="P1010" t="s">
        <v>568</v>
      </c>
      <c r="Q1010" t="s">
        <v>569</v>
      </c>
      <c r="R1010" t="s">
        <v>578</v>
      </c>
      <c r="S1010">
        <v>139242.55488876399</v>
      </c>
    </row>
    <row r="1011" spans="11:19">
      <c r="K1011">
        <v>71032</v>
      </c>
      <c r="L1011" t="s">
        <v>565</v>
      </c>
      <c r="M1011">
        <v>2018</v>
      </c>
      <c r="N1011" t="s">
        <v>649</v>
      </c>
      <c r="O1011" t="s">
        <v>644</v>
      </c>
      <c r="P1011" t="s">
        <v>568</v>
      </c>
      <c r="Q1011" t="s">
        <v>569</v>
      </c>
      <c r="R1011" t="s">
        <v>581</v>
      </c>
    </row>
    <row r="1012" spans="11:19">
      <c r="K1012">
        <v>71033</v>
      </c>
      <c r="L1012" t="s">
        <v>565</v>
      </c>
      <c r="M1012">
        <v>2018</v>
      </c>
      <c r="N1012" t="s">
        <v>649</v>
      </c>
      <c r="O1012" t="s">
        <v>645</v>
      </c>
      <c r="P1012" t="s">
        <v>568</v>
      </c>
      <c r="Q1012" t="s">
        <v>569</v>
      </c>
      <c r="R1012" t="s">
        <v>570</v>
      </c>
    </row>
    <row r="1013" spans="11:19">
      <c r="K1013">
        <v>71034</v>
      </c>
      <c r="L1013" t="s">
        <v>565</v>
      </c>
      <c r="M1013">
        <v>2018</v>
      </c>
      <c r="N1013" t="s">
        <v>649</v>
      </c>
      <c r="O1013" t="s">
        <v>645</v>
      </c>
      <c r="P1013" t="s">
        <v>568</v>
      </c>
      <c r="Q1013" t="s">
        <v>569</v>
      </c>
      <c r="R1013" t="s">
        <v>572</v>
      </c>
    </row>
    <row r="1014" spans="11:19">
      <c r="K1014">
        <v>71035</v>
      </c>
      <c r="L1014" t="s">
        <v>565</v>
      </c>
      <c r="M1014">
        <v>2018</v>
      </c>
      <c r="N1014" t="s">
        <v>649</v>
      </c>
      <c r="O1014" t="s">
        <v>645</v>
      </c>
      <c r="P1014" t="s">
        <v>568</v>
      </c>
      <c r="Q1014" t="s">
        <v>569</v>
      </c>
      <c r="R1014" t="s">
        <v>576</v>
      </c>
    </row>
    <row r="1015" spans="11:19">
      <c r="K1015">
        <v>71036</v>
      </c>
      <c r="L1015" t="s">
        <v>565</v>
      </c>
      <c r="M1015">
        <v>2018</v>
      </c>
      <c r="N1015" t="s">
        <v>649</v>
      </c>
      <c r="O1015" t="s">
        <v>645</v>
      </c>
      <c r="P1015" t="s">
        <v>568</v>
      </c>
      <c r="Q1015" t="s">
        <v>569</v>
      </c>
      <c r="R1015" t="s">
        <v>578</v>
      </c>
      <c r="S1015">
        <v>391289.20352457103</v>
      </c>
    </row>
    <row r="1016" spans="11:19">
      <c r="K1016">
        <v>71037</v>
      </c>
      <c r="L1016" t="s">
        <v>565</v>
      </c>
      <c r="M1016">
        <v>2018</v>
      </c>
      <c r="N1016" t="s">
        <v>649</v>
      </c>
      <c r="O1016" t="s">
        <v>645</v>
      </c>
      <c r="P1016" t="s">
        <v>568</v>
      </c>
      <c r="Q1016" t="s">
        <v>569</v>
      </c>
      <c r="R1016" t="s">
        <v>581</v>
      </c>
    </row>
    <row r="1017" spans="11:19">
      <c r="K1017">
        <v>71038</v>
      </c>
      <c r="L1017" t="s">
        <v>565</v>
      </c>
      <c r="M1017">
        <v>2018</v>
      </c>
      <c r="N1017" t="s">
        <v>649</v>
      </c>
      <c r="O1017" t="s">
        <v>646</v>
      </c>
      <c r="P1017" t="s">
        <v>568</v>
      </c>
      <c r="Q1017" t="s">
        <v>569</v>
      </c>
      <c r="R1017" t="s">
        <v>570</v>
      </c>
    </row>
    <row r="1018" spans="11:19">
      <c r="K1018">
        <v>71039</v>
      </c>
      <c r="L1018" t="s">
        <v>565</v>
      </c>
      <c r="M1018">
        <v>2018</v>
      </c>
      <c r="N1018" t="s">
        <v>649</v>
      </c>
      <c r="O1018" t="s">
        <v>646</v>
      </c>
      <c r="P1018" t="s">
        <v>568</v>
      </c>
      <c r="Q1018" t="s">
        <v>569</v>
      </c>
      <c r="R1018" t="s">
        <v>572</v>
      </c>
    </row>
    <row r="1019" spans="11:19">
      <c r="K1019">
        <v>71040</v>
      </c>
      <c r="L1019" t="s">
        <v>565</v>
      </c>
      <c r="M1019">
        <v>2018</v>
      </c>
      <c r="N1019" t="s">
        <v>649</v>
      </c>
      <c r="O1019" t="s">
        <v>646</v>
      </c>
      <c r="P1019" t="s">
        <v>568</v>
      </c>
      <c r="Q1019" t="s">
        <v>569</v>
      </c>
      <c r="R1019" t="s">
        <v>576</v>
      </c>
    </row>
    <row r="1020" spans="11:19">
      <c r="K1020">
        <v>71041</v>
      </c>
      <c r="L1020" t="s">
        <v>565</v>
      </c>
      <c r="M1020">
        <v>2018</v>
      </c>
      <c r="N1020" t="s">
        <v>649</v>
      </c>
      <c r="O1020" t="s">
        <v>646</v>
      </c>
      <c r="P1020" t="s">
        <v>568</v>
      </c>
      <c r="Q1020" t="s">
        <v>569</v>
      </c>
      <c r="R1020" t="s">
        <v>578</v>
      </c>
      <c r="S1020">
        <v>33488.715571974397</v>
      </c>
    </row>
    <row r="1021" spans="11:19">
      <c r="K1021">
        <v>71042</v>
      </c>
      <c r="L1021" t="s">
        <v>565</v>
      </c>
      <c r="M1021">
        <v>2018</v>
      </c>
      <c r="N1021" t="s">
        <v>649</v>
      </c>
      <c r="O1021" t="s">
        <v>646</v>
      </c>
      <c r="P1021" t="s">
        <v>568</v>
      </c>
      <c r="Q1021" t="s">
        <v>569</v>
      </c>
      <c r="R1021" t="s">
        <v>581</v>
      </c>
    </row>
    <row r="1022" spans="11:19">
      <c r="K1022">
        <v>71043</v>
      </c>
      <c r="L1022" t="s">
        <v>565</v>
      </c>
      <c r="M1022">
        <v>2018</v>
      </c>
      <c r="N1022" t="s">
        <v>650</v>
      </c>
      <c r="O1022" t="s">
        <v>567</v>
      </c>
      <c r="P1022" t="s">
        <v>568</v>
      </c>
      <c r="Q1022" t="s">
        <v>569</v>
      </c>
      <c r="R1022" t="s">
        <v>570</v>
      </c>
    </row>
    <row r="1023" spans="11:19">
      <c r="K1023">
        <v>71044</v>
      </c>
      <c r="L1023" t="s">
        <v>565</v>
      </c>
      <c r="M1023">
        <v>2018</v>
      </c>
      <c r="N1023" t="s">
        <v>650</v>
      </c>
      <c r="O1023" t="s">
        <v>567</v>
      </c>
      <c r="P1023" t="s">
        <v>568</v>
      </c>
      <c r="Q1023" t="s">
        <v>569</v>
      </c>
      <c r="R1023" t="s">
        <v>572</v>
      </c>
      <c r="S1023">
        <v>737.17499841340498</v>
      </c>
    </row>
    <row r="1024" spans="11:19">
      <c r="K1024">
        <v>71045</v>
      </c>
      <c r="L1024" t="s">
        <v>565</v>
      </c>
      <c r="M1024">
        <v>2018</v>
      </c>
      <c r="N1024" t="s">
        <v>650</v>
      </c>
      <c r="O1024" t="s">
        <v>567</v>
      </c>
      <c r="P1024" t="s">
        <v>568</v>
      </c>
      <c r="Q1024" t="s">
        <v>569</v>
      </c>
      <c r="R1024" t="s">
        <v>576</v>
      </c>
    </row>
    <row r="1025" spans="11:19">
      <c r="K1025">
        <v>71046</v>
      </c>
      <c r="L1025" t="s">
        <v>565</v>
      </c>
      <c r="M1025">
        <v>2018</v>
      </c>
      <c r="N1025" t="s">
        <v>650</v>
      </c>
      <c r="O1025" t="s">
        <v>567</v>
      </c>
      <c r="P1025" t="s">
        <v>568</v>
      </c>
      <c r="Q1025" t="s">
        <v>569</v>
      </c>
      <c r="R1025" t="s">
        <v>578</v>
      </c>
    </row>
    <row r="1026" spans="11:19">
      <c r="K1026">
        <v>71047</v>
      </c>
      <c r="L1026" t="s">
        <v>565</v>
      </c>
      <c r="M1026">
        <v>2018</v>
      </c>
      <c r="N1026" t="s">
        <v>650</v>
      </c>
      <c r="O1026" t="s">
        <v>567</v>
      </c>
      <c r="P1026" t="s">
        <v>568</v>
      </c>
      <c r="Q1026" t="s">
        <v>569</v>
      </c>
      <c r="R1026" t="s">
        <v>581</v>
      </c>
    </row>
    <row r="1027" spans="11:19">
      <c r="K1027">
        <v>71048</v>
      </c>
      <c r="L1027" t="s">
        <v>565</v>
      </c>
      <c r="M1027">
        <v>2018</v>
      </c>
      <c r="N1027" t="s">
        <v>650</v>
      </c>
      <c r="O1027" t="s">
        <v>584</v>
      </c>
      <c r="P1027" t="s">
        <v>568</v>
      </c>
      <c r="Q1027" t="s">
        <v>569</v>
      </c>
      <c r="R1027" t="s">
        <v>570</v>
      </c>
    </row>
    <row r="1028" spans="11:19">
      <c r="K1028">
        <v>71049</v>
      </c>
      <c r="L1028" t="s">
        <v>565</v>
      </c>
      <c r="M1028">
        <v>2018</v>
      </c>
      <c r="N1028" t="s">
        <v>650</v>
      </c>
      <c r="O1028" t="s">
        <v>584</v>
      </c>
      <c r="P1028" t="s">
        <v>568</v>
      </c>
      <c r="Q1028" t="s">
        <v>569</v>
      </c>
      <c r="R1028" t="s">
        <v>572</v>
      </c>
      <c r="S1028">
        <v>133.393571061161</v>
      </c>
    </row>
    <row r="1029" spans="11:19">
      <c r="K1029">
        <v>71050</v>
      </c>
      <c r="L1029" t="s">
        <v>565</v>
      </c>
      <c r="M1029">
        <v>2018</v>
      </c>
      <c r="N1029" t="s">
        <v>650</v>
      </c>
      <c r="O1029" t="s">
        <v>584</v>
      </c>
      <c r="P1029" t="s">
        <v>568</v>
      </c>
      <c r="Q1029" t="s">
        <v>569</v>
      </c>
      <c r="R1029" t="s">
        <v>576</v>
      </c>
    </row>
    <row r="1030" spans="11:19">
      <c r="K1030">
        <v>71051</v>
      </c>
      <c r="L1030" t="s">
        <v>565</v>
      </c>
      <c r="M1030">
        <v>2018</v>
      </c>
      <c r="N1030" t="s">
        <v>650</v>
      </c>
      <c r="O1030" t="s">
        <v>584</v>
      </c>
      <c r="P1030" t="s">
        <v>568</v>
      </c>
      <c r="Q1030" t="s">
        <v>569</v>
      </c>
      <c r="R1030" t="s">
        <v>578</v>
      </c>
    </row>
    <row r="1031" spans="11:19">
      <c r="K1031">
        <v>71052</v>
      </c>
      <c r="L1031" t="s">
        <v>565</v>
      </c>
      <c r="M1031">
        <v>2018</v>
      </c>
      <c r="N1031" t="s">
        <v>650</v>
      </c>
      <c r="O1031" t="s">
        <v>584</v>
      </c>
      <c r="P1031" t="s">
        <v>568</v>
      </c>
      <c r="Q1031" t="s">
        <v>569</v>
      </c>
      <c r="R1031" t="s">
        <v>581</v>
      </c>
    </row>
    <row r="1032" spans="11:19">
      <c r="K1032">
        <v>71053</v>
      </c>
      <c r="L1032" t="s">
        <v>565</v>
      </c>
      <c r="M1032">
        <v>2018</v>
      </c>
      <c r="N1032" t="s">
        <v>650</v>
      </c>
      <c r="O1032" t="s">
        <v>590</v>
      </c>
      <c r="P1032" t="s">
        <v>568</v>
      </c>
      <c r="Q1032" t="s">
        <v>569</v>
      </c>
      <c r="R1032" t="s">
        <v>570</v>
      </c>
    </row>
    <row r="1033" spans="11:19">
      <c r="K1033">
        <v>71054</v>
      </c>
      <c r="L1033" t="s">
        <v>565</v>
      </c>
      <c r="M1033">
        <v>2018</v>
      </c>
      <c r="N1033" t="s">
        <v>650</v>
      </c>
      <c r="O1033" t="s">
        <v>590</v>
      </c>
      <c r="P1033" t="s">
        <v>568</v>
      </c>
      <c r="Q1033" t="s">
        <v>569</v>
      </c>
      <c r="R1033" t="s">
        <v>572</v>
      </c>
      <c r="S1033">
        <v>712.60249874824297</v>
      </c>
    </row>
    <row r="1034" spans="11:19">
      <c r="K1034">
        <v>71055</v>
      </c>
      <c r="L1034" t="s">
        <v>565</v>
      </c>
      <c r="M1034">
        <v>2018</v>
      </c>
      <c r="N1034" t="s">
        <v>650</v>
      </c>
      <c r="O1034" t="s">
        <v>590</v>
      </c>
      <c r="P1034" t="s">
        <v>568</v>
      </c>
      <c r="Q1034" t="s">
        <v>569</v>
      </c>
      <c r="R1034" t="s">
        <v>576</v>
      </c>
    </row>
    <row r="1035" spans="11:19">
      <c r="K1035">
        <v>71056</v>
      </c>
      <c r="L1035" t="s">
        <v>565</v>
      </c>
      <c r="M1035">
        <v>2018</v>
      </c>
      <c r="N1035" t="s">
        <v>650</v>
      </c>
      <c r="O1035" t="s">
        <v>590</v>
      </c>
      <c r="P1035" t="s">
        <v>568</v>
      </c>
      <c r="Q1035" t="s">
        <v>569</v>
      </c>
      <c r="R1035" t="s">
        <v>578</v>
      </c>
    </row>
    <row r="1036" spans="11:19">
      <c r="K1036">
        <v>71057</v>
      </c>
      <c r="L1036" t="s">
        <v>565</v>
      </c>
      <c r="M1036">
        <v>2018</v>
      </c>
      <c r="N1036" t="s">
        <v>650</v>
      </c>
      <c r="O1036" t="s">
        <v>590</v>
      </c>
      <c r="P1036" t="s">
        <v>568</v>
      </c>
      <c r="Q1036" t="s">
        <v>569</v>
      </c>
      <c r="R1036" t="s">
        <v>581</v>
      </c>
    </row>
    <row r="1037" spans="11:19">
      <c r="K1037">
        <v>71058</v>
      </c>
      <c r="L1037" t="s">
        <v>565</v>
      </c>
      <c r="M1037">
        <v>2018</v>
      </c>
      <c r="N1037" t="s">
        <v>650</v>
      </c>
      <c r="O1037" t="s">
        <v>595</v>
      </c>
      <c r="P1037" t="s">
        <v>568</v>
      </c>
      <c r="Q1037" t="s">
        <v>569</v>
      </c>
      <c r="R1037" t="s">
        <v>570</v>
      </c>
    </row>
    <row r="1038" spans="11:19">
      <c r="K1038">
        <v>71059</v>
      </c>
      <c r="L1038" t="s">
        <v>565</v>
      </c>
      <c r="M1038">
        <v>2018</v>
      </c>
      <c r="N1038" t="s">
        <v>650</v>
      </c>
      <c r="O1038" t="s">
        <v>595</v>
      </c>
      <c r="P1038" t="s">
        <v>568</v>
      </c>
      <c r="Q1038" t="s">
        <v>569</v>
      </c>
      <c r="R1038" t="s">
        <v>572</v>
      </c>
      <c r="S1038">
        <v>351.03571250222302</v>
      </c>
    </row>
    <row r="1039" spans="11:19">
      <c r="K1039">
        <v>71060</v>
      </c>
      <c r="L1039" t="s">
        <v>565</v>
      </c>
      <c r="M1039">
        <v>2018</v>
      </c>
      <c r="N1039" t="s">
        <v>650</v>
      </c>
      <c r="O1039" t="s">
        <v>595</v>
      </c>
      <c r="P1039" t="s">
        <v>568</v>
      </c>
      <c r="Q1039" t="s">
        <v>569</v>
      </c>
      <c r="R1039" t="s">
        <v>576</v>
      </c>
    </row>
    <row r="1040" spans="11:19">
      <c r="K1040">
        <v>71061</v>
      </c>
      <c r="L1040" t="s">
        <v>565</v>
      </c>
      <c r="M1040">
        <v>2018</v>
      </c>
      <c r="N1040" t="s">
        <v>650</v>
      </c>
      <c r="O1040" t="s">
        <v>595</v>
      </c>
      <c r="P1040" t="s">
        <v>568</v>
      </c>
      <c r="Q1040" t="s">
        <v>569</v>
      </c>
      <c r="R1040" t="s">
        <v>578</v>
      </c>
    </row>
    <row r="1041" spans="11:19">
      <c r="K1041">
        <v>71062</v>
      </c>
      <c r="L1041" t="s">
        <v>565</v>
      </c>
      <c r="M1041">
        <v>2018</v>
      </c>
      <c r="N1041" t="s">
        <v>650</v>
      </c>
      <c r="O1041" t="s">
        <v>595</v>
      </c>
      <c r="P1041" t="s">
        <v>568</v>
      </c>
      <c r="Q1041" t="s">
        <v>569</v>
      </c>
      <c r="R1041" t="s">
        <v>581</v>
      </c>
    </row>
    <row r="1042" spans="11:19">
      <c r="K1042">
        <v>71063</v>
      </c>
      <c r="L1042" t="s">
        <v>565</v>
      </c>
      <c r="M1042">
        <v>2018</v>
      </c>
      <c r="N1042" t="s">
        <v>650</v>
      </c>
      <c r="O1042" t="s">
        <v>600</v>
      </c>
      <c r="P1042" t="s">
        <v>568</v>
      </c>
      <c r="Q1042" t="s">
        <v>569</v>
      </c>
      <c r="R1042" t="s">
        <v>570</v>
      </c>
    </row>
    <row r="1043" spans="11:19">
      <c r="K1043">
        <v>71064</v>
      </c>
      <c r="L1043" t="s">
        <v>565</v>
      </c>
      <c r="M1043">
        <v>2018</v>
      </c>
      <c r="N1043" t="s">
        <v>650</v>
      </c>
      <c r="O1043" t="s">
        <v>600</v>
      </c>
      <c r="P1043" t="s">
        <v>568</v>
      </c>
      <c r="Q1043" t="s">
        <v>569</v>
      </c>
      <c r="R1043" t="s">
        <v>572</v>
      </c>
      <c r="S1043">
        <v>3994.78642072713</v>
      </c>
    </row>
    <row r="1044" spans="11:19">
      <c r="K1044">
        <v>71065</v>
      </c>
      <c r="L1044" t="s">
        <v>565</v>
      </c>
      <c r="M1044">
        <v>2018</v>
      </c>
      <c r="N1044" t="s">
        <v>650</v>
      </c>
      <c r="O1044" t="s">
        <v>600</v>
      </c>
      <c r="P1044" t="s">
        <v>568</v>
      </c>
      <c r="Q1044" t="s">
        <v>569</v>
      </c>
      <c r="R1044" t="s">
        <v>576</v>
      </c>
    </row>
    <row r="1045" spans="11:19">
      <c r="K1045">
        <v>71066</v>
      </c>
      <c r="L1045" t="s">
        <v>565</v>
      </c>
      <c r="M1045">
        <v>2018</v>
      </c>
      <c r="N1045" t="s">
        <v>650</v>
      </c>
      <c r="O1045" t="s">
        <v>600</v>
      </c>
      <c r="P1045" t="s">
        <v>568</v>
      </c>
      <c r="Q1045" t="s">
        <v>569</v>
      </c>
      <c r="R1045" t="s">
        <v>578</v>
      </c>
    </row>
    <row r="1046" spans="11:19">
      <c r="K1046">
        <v>71067</v>
      </c>
      <c r="L1046" t="s">
        <v>565</v>
      </c>
      <c r="M1046">
        <v>2018</v>
      </c>
      <c r="N1046" t="s">
        <v>650</v>
      </c>
      <c r="O1046" t="s">
        <v>600</v>
      </c>
      <c r="P1046" t="s">
        <v>568</v>
      </c>
      <c r="Q1046" t="s">
        <v>569</v>
      </c>
      <c r="R1046" t="s">
        <v>581</v>
      </c>
    </row>
    <row r="1047" spans="11:19">
      <c r="K1047">
        <v>71068</v>
      </c>
      <c r="L1047" t="s">
        <v>565</v>
      </c>
      <c r="M1047">
        <v>2018</v>
      </c>
      <c r="N1047" t="s">
        <v>650</v>
      </c>
      <c r="O1047" t="s">
        <v>601</v>
      </c>
      <c r="P1047" t="s">
        <v>568</v>
      </c>
      <c r="Q1047" t="s">
        <v>569</v>
      </c>
      <c r="R1047" t="s">
        <v>570</v>
      </c>
    </row>
    <row r="1048" spans="11:19">
      <c r="K1048">
        <v>71069</v>
      </c>
      <c r="L1048" t="s">
        <v>565</v>
      </c>
      <c r="M1048">
        <v>2018</v>
      </c>
      <c r="N1048" t="s">
        <v>650</v>
      </c>
      <c r="O1048" t="s">
        <v>601</v>
      </c>
      <c r="P1048" t="s">
        <v>568</v>
      </c>
      <c r="Q1048" t="s">
        <v>569</v>
      </c>
      <c r="R1048" t="s">
        <v>572</v>
      </c>
      <c r="S1048">
        <v>329.97357007589397</v>
      </c>
    </row>
    <row r="1049" spans="11:19">
      <c r="K1049">
        <v>71070</v>
      </c>
      <c r="L1049" t="s">
        <v>565</v>
      </c>
      <c r="M1049">
        <v>2018</v>
      </c>
      <c r="N1049" t="s">
        <v>650</v>
      </c>
      <c r="O1049" t="s">
        <v>601</v>
      </c>
      <c r="P1049" t="s">
        <v>568</v>
      </c>
      <c r="Q1049" t="s">
        <v>569</v>
      </c>
      <c r="R1049" t="s">
        <v>576</v>
      </c>
    </row>
    <row r="1050" spans="11:19">
      <c r="K1050">
        <v>71071</v>
      </c>
      <c r="L1050" t="s">
        <v>565</v>
      </c>
      <c r="M1050">
        <v>2018</v>
      </c>
      <c r="N1050" t="s">
        <v>650</v>
      </c>
      <c r="O1050" t="s">
        <v>601</v>
      </c>
      <c r="P1050" t="s">
        <v>568</v>
      </c>
      <c r="Q1050" t="s">
        <v>569</v>
      </c>
      <c r="R1050" t="s">
        <v>578</v>
      </c>
    </row>
    <row r="1051" spans="11:19">
      <c r="K1051">
        <v>71072</v>
      </c>
      <c r="L1051" t="s">
        <v>565</v>
      </c>
      <c r="M1051">
        <v>2018</v>
      </c>
      <c r="N1051" t="s">
        <v>650</v>
      </c>
      <c r="O1051" t="s">
        <v>601</v>
      </c>
      <c r="P1051" t="s">
        <v>568</v>
      </c>
      <c r="Q1051" t="s">
        <v>569</v>
      </c>
      <c r="R1051" t="s">
        <v>581</v>
      </c>
    </row>
    <row r="1052" spans="11:19">
      <c r="K1052">
        <v>71073</v>
      </c>
      <c r="L1052" t="s">
        <v>565</v>
      </c>
      <c r="M1052">
        <v>2018</v>
      </c>
      <c r="N1052" t="s">
        <v>650</v>
      </c>
      <c r="O1052" t="s">
        <v>602</v>
      </c>
      <c r="P1052" t="s">
        <v>568</v>
      </c>
      <c r="Q1052" t="s">
        <v>569</v>
      </c>
      <c r="R1052" t="s">
        <v>570</v>
      </c>
    </row>
    <row r="1053" spans="11:19">
      <c r="K1053">
        <v>71074</v>
      </c>
      <c r="L1053" t="s">
        <v>565</v>
      </c>
      <c r="M1053">
        <v>2018</v>
      </c>
      <c r="N1053" t="s">
        <v>650</v>
      </c>
      <c r="O1053" t="s">
        <v>602</v>
      </c>
      <c r="P1053" t="s">
        <v>568</v>
      </c>
      <c r="Q1053" t="s">
        <v>569</v>
      </c>
      <c r="R1053" t="s">
        <v>572</v>
      </c>
      <c r="S1053">
        <v>207.11107073373199</v>
      </c>
    </row>
    <row r="1054" spans="11:19">
      <c r="K1054">
        <v>71075</v>
      </c>
      <c r="L1054" t="s">
        <v>565</v>
      </c>
      <c r="M1054">
        <v>2018</v>
      </c>
      <c r="N1054" t="s">
        <v>650</v>
      </c>
      <c r="O1054" t="s">
        <v>602</v>
      </c>
      <c r="P1054" t="s">
        <v>568</v>
      </c>
      <c r="Q1054" t="s">
        <v>569</v>
      </c>
      <c r="R1054" t="s">
        <v>576</v>
      </c>
    </row>
    <row r="1055" spans="11:19">
      <c r="K1055">
        <v>71076</v>
      </c>
      <c r="L1055" t="s">
        <v>565</v>
      </c>
      <c r="M1055">
        <v>2018</v>
      </c>
      <c r="N1055" t="s">
        <v>650</v>
      </c>
      <c r="O1055" t="s">
        <v>602</v>
      </c>
      <c r="P1055" t="s">
        <v>568</v>
      </c>
      <c r="Q1055" t="s">
        <v>569</v>
      </c>
      <c r="R1055" t="s">
        <v>578</v>
      </c>
    </row>
    <row r="1056" spans="11:19">
      <c r="K1056">
        <v>71077</v>
      </c>
      <c r="L1056" t="s">
        <v>565</v>
      </c>
      <c r="M1056">
        <v>2018</v>
      </c>
      <c r="N1056" t="s">
        <v>650</v>
      </c>
      <c r="O1056" t="s">
        <v>602</v>
      </c>
      <c r="P1056" t="s">
        <v>568</v>
      </c>
      <c r="Q1056" t="s">
        <v>569</v>
      </c>
      <c r="R1056" t="s">
        <v>581</v>
      </c>
    </row>
    <row r="1057" spans="11:19">
      <c r="K1057">
        <v>71078</v>
      </c>
      <c r="L1057" t="s">
        <v>565</v>
      </c>
      <c r="M1057">
        <v>2018</v>
      </c>
      <c r="N1057" t="s">
        <v>650</v>
      </c>
      <c r="O1057" t="s">
        <v>603</v>
      </c>
      <c r="P1057" t="s">
        <v>568</v>
      </c>
      <c r="Q1057" t="s">
        <v>569</v>
      </c>
      <c r="R1057" t="s">
        <v>570</v>
      </c>
    </row>
    <row r="1058" spans="11:19">
      <c r="K1058">
        <v>71079</v>
      </c>
      <c r="L1058" t="s">
        <v>565</v>
      </c>
      <c r="M1058">
        <v>2018</v>
      </c>
      <c r="N1058" t="s">
        <v>650</v>
      </c>
      <c r="O1058" t="s">
        <v>603</v>
      </c>
      <c r="P1058" t="s">
        <v>568</v>
      </c>
      <c r="Q1058" t="s">
        <v>569</v>
      </c>
      <c r="R1058" t="s">
        <v>572</v>
      </c>
      <c r="S1058">
        <v>84.248571391805697</v>
      </c>
    </row>
    <row r="1059" spans="11:19">
      <c r="K1059">
        <v>71080</v>
      </c>
      <c r="L1059" t="s">
        <v>565</v>
      </c>
      <c r="M1059">
        <v>2018</v>
      </c>
      <c r="N1059" t="s">
        <v>650</v>
      </c>
      <c r="O1059" t="s">
        <v>603</v>
      </c>
      <c r="P1059" t="s">
        <v>568</v>
      </c>
      <c r="Q1059" t="s">
        <v>569</v>
      </c>
      <c r="R1059" t="s">
        <v>576</v>
      </c>
    </row>
    <row r="1060" spans="11:19">
      <c r="K1060">
        <v>71081</v>
      </c>
      <c r="L1060" t="s">
        <v>565</v>
      </c>
      <c r="M1060">
        <v>2018</v>
      </c>
      <c r="N1060" t="s">
        <v>650</v>
      </c>
      <c r="O1060" t="s">
        <v>603</v>
      </c>
      <c r="P1060" t="s">
        <v>568</v>
      </c>
      <c r="Q1060" t="s">
        <v>569</v>
      </c>
      <c r="R1060" t="s">
        <v>578</v>
      </c>
    </row>
    <row r="1061" spans="11:19">
      <c r="K1061">
        <v>71082</v>
      </c>
      <c r="L1061" t="s">
        <v>565</v>
      </c>
      <c r="M1061">
        <v>2018</v>
      </c>
      <c r="N1061" t="s">
        <v>650</v>
      </c>
      <c r="O1061" t="s">
        <v>603</v>
      </c>
      <c r="P1061" t="s">
        <v>568</v>
      </c>
      <c r="Q1061" t="s">
        <v>569</v>
      </c>
      <c r="R1061" t="s">
        <v>581</v>
      </c>
    </row>
    <row r="1062" spans="11:19">
      <c r="K1062">
        <v>71083</v>
      </c>
      <c r="L1062" t="s">
        <v>565</v>
      </c>
      <c r="M1062">
        <v>2018</v>
      </c>
      <c r="N1062" t="s">
        <v>650</v>
      </c>
      <c r="O1062" t="s">
        <v>604</v>
      </c>
      <c r="P1062" t="s">
        <v>568</v>
      </c>
      <c r="Q1062" t="s">
        <v>569</v>
      </c>
      <c r="R1062" t="s">
        <v>570</v>
      </c>
    </row>
    <row r="1063" spans="11:19">
      <c r="K1063">
        <v>71084</v>
      </c>
      <c r="L1063" t="s">
        <v>565</v>
      </c>
      <c r="M1063">
        <v>2018</v>
      </c>
      <c r="N1063" t="s">
        <v>650</v>
      </c>
      <c r="O1063" t="s">
        <v>604</v>
      </c>
      <c r="P1063" t="s">
        <v>568</v>
      </c>
      <c r="Q1063" t="s">
        <v>569</v>
      </c>
      <c r="R1063" t="s">
        <v>572</v>
      </c>
      <c r="S1063">
        <v>80.214750212437806</v>
      </c>
    </row>
    <row r="1064" spans="11:19">
      <c r="K1064">
        <v>71085</v>
      </c>
      <c r="L1064" t="s">
        <v>565</v>
      </c>
      <c r="M1064">
        <v>2018</v>
      </c>
      <c r="N1064" t="s">
        <v>650</v>
      </c>
      <c r="O1064" t="s">
        <v>604</v>
      </c>
      <c r="P1064" t="s">
        <v>568</v>
      </c>
      <c r="Q1064" t="s">
        <v>569</v>
      </c>
      <c r="R1064" t="s">
        <v>576</v>
      </c>
    </row>
    <row r="1065" spans="11:19">
      <c r="K1065">
        <v>71086</v>
      </c>
      <c r="L1065" t="s">
        <v>565</v>
      </c>
      <c r="M1065">
        <v>2018</v>
      </c>
      <c r="N1065" t="s">
        <v>650</v>
      </c>
      <c r="O1065" t="s">
        <v>604</v>
      </c>
      <c r="P1065" t="s">
        <v>568</v>
      </c>
      <c r="Q1065" t="s">
        <v>569</v>
      </c>
      <c r="R1065" t="s">
        <v>578</v>
      </c>
    </row>
    <row r="1066" spans="11:19">
      <c r="K1066">
        <v>71087</v>
      </c>
      <c r="L1066" t="s">
        <v>565</v>
      </c>
      <c r="M1066">
        <v>2018</v>
      </c>
      <c r="N1066" t="s">
        <v>650</v>
      </c>
      <c r="O1066" t="s">
        <v>604</v>
      </c>
      <c r="P1066" t="s">
        <v>568</v>
      </c>
      <c r="Q1066" t="s">
        <v>569</v>
      </c>
      <c r="R1066" t="s">
        <v>581</v>
      </c>
    </row>
    <row r="1067" spans="11:19">
      <c r="K1067">
        <v>71088</v>
      </c>
      <c r="L1067" t="s">
        <v>565</v>
      </c>
      <c r="M1067">
        <v>2018</v>
      </c>
      <c r="N1067" t="s">
        <v>650</v>
      </c>
      <c r="O1067" t="s">
        <v>605</v>
      </c>
      <c r="P1067" t="s">
        <v>568</v>
      </c>
      <c r="Q1067" t="s">
        <v>569</v>
      </c>
      <c r="R1067" t="s">
        <v>570</v>
      </c>
    </row>
    <row r="1068" spans="11:19">
      <c r="K1068">
        <v>71089</v>
      </c>
      <c r="L1068" t="s">
        <v>565</v>
      </c>
      <c r="M1068">
        <v>2018</v>
      </c>
      <c r="N1068" t="s">
        <v>650</v>
      </c>
      <c r="O1068" t="s">
        <v>605</v>
      </c>
      <c r="P1068" t="s">
        <v>568</v>
      </c>
      <c r="Q1068" t="s">
        <v>569</v>
      </c>
      <c r="R1068" t="s">
        <v>572</v>
      </c>
      <c r="S1068">
        <v>2204.5042824473198</v>
      </c>
    </row>
    <row r="1069" spans="11:19">
      <c r="K1069">
        <v>71090</v>
      </c>
      <c r="L1069" t="s">
        <v>565</v>
      </c>
      <c r="M1069">
        <v>2018</v>
      </c>
      <c r="N1069" t="s">
        <v>650</v>
      </c>
      <c r="O1069" t="s">
        <v>605</v>
      </c>
      <c r="P1069" t="s">
        <v>568</v>
      </c>
      <c r="Q1069" t="s">
        <v>569</v>
      </c>
      <c r="R1069" t="s">
        <v>576</v>
      </c>
    </row>
    <row r="1070" spans="11:19">
      <c r="K1070">
        <v>71091</v>
      </c>
      <c r="L1070" t="s">
        <v>565</v>
      </c>
      <c r="M1070">
        <v>2018</v>
      </c>
      <c r="N1070" t="s">
        <v>650</v>
      </c>
      <c r="O1070" t="s">
        <v>605</v>
      </c>
      <c r="P1070" t="s">
        <v>568</v>
      </c>
      <c r="Q1070" t="s">
        <v>569</v>
      </c>
      <c r="R1070" t="s">
        <v>578</v>
      </c>
    </row>
    <row r="1071" spans="11:19">
      <c r="K1071">
        <v>71092</v>
      </c>
      <c r="L1071" t="s">
        <v>565</v>
      </c>
      <c r="M1071">
        <v>2018</v>
      </c>
      <c r="N1071" t="s">
        <v>650</v>
      </c>
      <c r="O1071" t="s">
        <v>605</v>
      </c>
      <c r="P1071" t="s">
        <v>568</v>
      </c>
      <c r="Q1071" t="s">
        <v>569</v>
      </c>
      <c r="R1071" t="s">
        <v>581</v>
      </c>
    </row>
    <row r="1072" spans="11:19">
      <c r="K1072">
        <v>71093</v>
      </c>
      <c r="L1072" t="s">
        <v>565</v>
      </c>
      <c r="M1072">
        <v>2018</v>
      </c>
      <c r="N1072" t="s">
        <v>650</v>
      </c>
      <c r="O1072" t="s">
        <v>606</v>
      </c>
      <c r="P1072" t="s">
        <v>568</v>
      </c>
      <c r="Q1072" t="s">
        <v>569</v>
      </c>
      <c r="R1072" t="s">
        <v>570</v>
      </c>
    </row>
    <row r="1073" spans="11:19">
      <c r="K1073">
        <v>71094</v>
      </c>
      <c r="L1073" t="s">
        <v>565</v>
      </c>
      <c r="M1073">
        <v>2018</v>
      </c>
      <c r="N1073" t="s">
        <v>650</v>
      </c>
      <c r="O1073" t="s">
        <v>606</v>
      </c>
      <c r="P1073" t="s">
        <v>568</v>
      </c>
      <c r="Q1073" t="s">
        <v>569</v>
      </c>
      <c r="R1073" t="s">
        <v>572</v>
      </c>
      <c r="S1073">
        <v>1003.9621422222</v>
      </c>
    </row>
    <row r="1074" spans="11:19">
      <c r="K1074">
        <v>71095</v>
      </c>
      <c r="L1074" t="s">
        <v>565</v>
      </c>
      <c r="M1074">
        <v>2018</v>
      </c>
      <c r="N1074" t="s">
        <v>650</v>
      </c>
      <c r="O1074" t="s">
        <v>606</v>
      </c>
      <c r="P1074" t="s">
        <v>568</v>
      </c>
      <c r="Q1074" t="s">
        <v>569</v>
      </c>
      <c r="R1074" t="s">
        <v>576</v>
      </c>
    </row>
    <row r="1075" spans="11:19">
      <c r="K1075">
        <v>71096</v>
      </c>
      <c r="L1075" t="s">
        <v>565</v>
      </c>
      <c r="M1075">
        <v>2018</v>
      </c>
      <c r="N1075" t="s">
        <v>650</v>
      </c>
      <c r="O1075" t="s">
        <v>606</v>
      </c>
      <c r="P1075" t="s">
        <v>568</v>
      </c>
      <c r="Q1075" t="s">
        <v>569</v>
      </c>
      <c r="R1075" t="s">
        <v>578</v>
      </c>
    </row>
    <row r="1076" spans="11:19">
      <c r="K1076">
        <v>71097</v>
      </c>
      <c r="L1076" t="s">
        <v>565</v>
      </c>
      <c r="M1076">
        <v>2018</v>
      </c>
      <c r="N1076" t="s">
        <v>650</v>
      </c>
      <c r="O1076" t="s">
        <v>606</v>
      </c>
      <c r="P1076" t="s">
        <v>568</v>
      </c>
      <c r="Q1076" t="s">
        <v>569</v>
      </c>
      <c r="R1076" t="s">
        <v>581</v>
      </c>
    </row>
    <row r="1077" spans="11:19">
      <c r="K1077">
        <v>71098</v>
      </c>
      <c r="L1077" t="s">
        <v>565</v>
      </c>
      <c r="M1077">
        <v>2018</v>
      </c>
      <c r="N1077" t="s">
        <v>650</v>
      </c>
      <c r="O1077" t="s">
        <v>607</v>
      </c>
      <c r="P1077" t="s">
        <v>568</v>
      </c>
      <c r="Q1077" t="s">
        <v>569</v>
      </c>
      <c r="R1077" t="s">
        <v>570</v>
      </c>
    </row>
    <row r="1078" spans="11:19">
      <c r="K1078">
        <v>71099</v>
      </c>
      <c r="L1078" t="s">
        <v>565</v>
      </c>
      <c r="M1078">
        <v>2018</v>
      </c>
      <c r="N1078" t="s">
        <v>650</v>
      </c>
      <c r="O1078" t="s">
        <v>607</v>
      </c>
      <c r="P1078" t="s">
        <v>568</v>
      </c>
      <c r="Q1078" t="s">
        <v>569</v>
      </c>
      <c r="R1078" t="s">
        <v>572</v>
      </c>
      <c r="S1078">
        <v>94.779649519717594</v>
      </c>
    </row>
    <row r="1079" spans="11:19">
      <c r="K1079">
        <v>71100</v>
      </c>
      <c r="L1079" t="s">
        <v>565</v>
      </c>
      <c r="M1079">
        <v>2018</v>
      </c>
      <c r="N1079" t="s">
        <v>650</v>
      </c>
      <c r="O1079" t="s">
        <v>607</v>
      </c>
      <c r="P1079" t="s">
        <v>568</v>
      </c>
      <c r="Q1079" t="s">
        <v>569</v>
      </c>
      <c r="R1079" t="s">
        <v>576</v>
      </c>
    </row>
    <row r="1080" spans="11:19">
      <c r="K1080">
        <v>71101</v>
      </c>
      <c r="L1080" t="s">
        <v>565</v>
      </c>
      <c r="M1080">
        <v>2018</v>
      </c>
      <c r="N1080" t="s">
        <v>650</v>
      </c>
      <c r="O1080" t="s">
        <v>607</v>
      </c>
      <c r="P1080" t="s">
        <v>568</v>
      </c>
      <c r="Q1080" t="s">
        <v>569</v>
      </c>
      <c r="R1080" t="s">
        <v>578</v>
      </c>
    </row>
    <row r="1081" spans="11:19">
      <c r="K1081">
        <v>71102</v>
      </c>
      <c r="L1081" t="s">
        <v>565</v>
      </c>
      <c r="M1081">
        <v>2018</v>
      </c>
      <c r="N1081" t="s">
        <v>650</v>
      </c>
      <c r="O1081" t="s">
        <v>607</v>
      </c>
      <c r="P1081" t="s">
        <v>568</v>
      </c>
      <c r="Q1081" t="s">
        <v>569</v>
      </c>
      <c r="R1081" t="s">
        <v>581</v>
      </c>
    </row>
    <row r="1082" spans="11:19">
      <c r="K1082">
        <v>71103</v>
      </c>
      <c r="L1082" t="s">
        <v>565</v>
      </c>
      <c r="M1082">
        <v>2018</v>
      </c>
      <c r="N1082" t="s">
        <v>650</v>
      </c>
      <c r="O1082" t="s">
        <v>608</v>
      </c>
      <c r="P1082" t="s">
        <v>568</v>
      </c>
      <c r="Q1082" t="s">
        <v>569</v>
      </c>
      <c r="R1082" t="s">
        <v>570</v>
      </c>
    </row>
    <row r="1083" spans="11:19">
      <c r="K1083">
        <v>71104</v>
      </c>
      <c r="L1083" t="s">
        <v>565</v>
      </c>
      <c r="M1083">
        <v>2018</v>
      </c>
      <c r="N1083" t="s">
        <v>650</v>
      </c>
      <c r="O1083" t="s">
        <v>608</v>
      </c>
      <c r="P1083" t="s">
        <v>568</v>
      </c>
      <c r="Q1083" t="s">
        <v>569</v>
      </c>
      <c r="R1083" t="s">
        <v>572</v>
      </c>
      <c r="S1083">
        <v>238.70428555389799</v>
      </c>
    </row>
    <row r="1084" spans="11:19">
      <c r="K1084">
        <v>71105</v>
      </c>
      <c r="L1084" t="s">
        <v>565</v>
      </c>
      <c r="M1084">
        <v>2018</v>
      </c>
      <c r="N1084" t="s">
        <v>650</v>
      </c>
      <c r="O1084" t="s">
        <v>608</v>
      </c>
      <c r="P1084" t="s">
        <v>568</v>
      </c>
      <c r="Q1084" t="s">
        <v>569</v>
      </c>
      <c r="R1084" t="s">
        <v>576</v>
      </c>
    </row>
    <row r="1085" spans="11:19">
      <c r="K1085">
        <v>71106</v>
      </c>
      <c r="L1085" t="s">
        <v>565</v>
      </c>
      <c r="M1085">
        <v>2018</v>
      </c>
      <c r="N1085" t="s">
        <v>650</v>
      </c>
      <c r="O1085" t="s">
        <v>608</v>
      </c>
      <c r="P1085" t="s">
        <v>568</v>
      </c>
      <c r="Q1085" t="s">
        <v>569</v>
      </c>
      <c r="R1085" t="s">
        <v>578</v>
      </c>
    </row>
    <row r="1086" spans="11:19">
      <c r="K1086">
        <v>71107</v>
      </c>
      <c r="L1086" t="s">
        <v>565</v>
      </c>
      <c r="M1086">
        <v>2018</v>
      </c>
      <c r="N1086" t="s">
        <v>650</v>
      </c>
      <c r="O1086" t="s">
        <v>608</v>
      </c>
      <c r="P1086" t="s">
        <v>568</v>
      </c>
      <c r="Q1086" t="s">
        <v>569</v>
      </c>
      <c r="R1086" t="s">
        <v>581</v>
      </c>
    </row>
    <row r="1087" spans="11:19">
      <c r="K1087">
        <v>71108</v>
      </c>
      <c r="L1087" t="s">
        <v>565</v>
      </c>
      <c r="M1087">
        <v>2018</v>
      </c>
      <c r="N1087" t="s">
        <v>650</v>
      </c>
      <c r="O1087" t="s">
        <v>609</v>
      </c>
      <c r="P1087" t="s">
        <v>568</v>
      </c>
      <c r="Q1087" t="s">
        <v>569</v>
      </c>
      <c r="R1087" t="s">
        <v>570</v>
      </c>
    </row>
    <row r="1088" spans="11:19">
      <c r="K1088">
        <v>71109</v>
      </c>
      <c r="L1088" t="s">
        <v>565</v>
      </c>
      <c r="M1088">
        <v>2018</v>
      </c>
      <c r="N1088" t="s">
        <v>650</v>
      </c>
      <c r="O1088" t="s">
        <v>609</v>
      </c>
      <c r="P1088" t="s">
        <v>568</v>
      </c>
      <c r="Q1088" t="s">
        <v>569</v>
      </c>
      <c r="R1088" t="s">
        <v>572</v>
      </c>
      <c r="S1088">
        <v>933.75499978924802</v>
      </c>
    </row>
    <row r="1089" spans="11:19">
      <c r="K1089">
        <v>71110</v>
      </c>
      <c r="L1089" t="s">
        <v>565</v>
      </c>
      <c r="M1089">
        <v>2018</v>
      </c>
      <c r="N1089" t="s">
        <v>650</v>
      </c>
      <c r="O1089" t="s">
        <v>609</v>
      </c>
      <c r="P1089" t="s">
        <v>568</v>
      </c>
      <c r="Q1089" t="s">
        <v>569</v>
      </c>
      <c r="R1089" t="s">
        <v>576</v>
      </c>
    </row>
    <row r="1090" spans="11:19">
      <c r="K1090">
        <v>71111</v>
      </c>
      <c r="L1090" t="s">
        <v>565</v>
      </c>
      <c r="M1090">
        <v>2018</v>
      </c>
      <c r="N1090" t="s">
        <v>650</v>
      </c>
      <c r="O1090" t="s">
        <v>609</v>
      </c>
      <c r="P1090" t="s">
        <v>568</v>
      </c>
      <c r="Q1090" t="s">
        <v>569</v>
      </c>
      <c r="R1090" t="s">
        <v>578</v>
      </c>
    </row>
    <row r="1091" spans="11:19">
      <c r="K1091">
        <v>71112</v>
      </c>
      <c r="L1091" t="s">
        <v>565</v>
      </c>
      <c r="M1091">
        <v>2018</v>
      </c>
      <c r="N1091" t="s">
        <v>650</v>
      </c>
      <c r="O1091" t="s">
        <v>609</v>
      </c>
      <c r="P1091" t="s">
        <v>568</v>
      </c>
      <c r="Q1091" t="s">
        <v>569</v>
      </c>
      <c r="R1091" t="s">
        <v>581</v>
      </c>
    </row>
    <row r="1092" spans="11:19">
      <c r="K1092">
        <v>71113</v>
      </c>
      <c r="L1092" t="s">
        <v>565</v>
      </c>
      <c r="M1092">
        <v>2018</v>
      </c>
      <c r="N1092" t="s">
        <v>650</v>
      </c>
      <c r="O1092" t="s">
        <v>610</v>
      </c>
      <c r="P1092" t="s">
        <v>568</v>
      </c>
      <c r="Q1092" t="s">
        <v>569</v>
      </c>
      <c r="R1092" t="s">
        <v>570</v>
      </c>
    </row>
    <row r="1093" spans="11:19">
      <c r="K1093">
        <v>71114</v>
      </c>
      <c r="L1093" t="s">
        <v>565</v>
      </c>
      <c r="M1093">
        <v>2018</v>
      </c>
      <c r="N1093" t="s">
        <v>650</v>
      </c>
      <c r="O1093" t="s">
        <v>610</v>
      </c>
      <c r="P1093" t="s">
        <v>568</v>
      </c>
      <c r="Q1093" t="s">
        <v>569</v>
      </c>
      <c r="R1093" t="s">
        <v>572</v>
      </c>
      <c r="S1093">
        <v>944.28606914730506</v>
      </c>
    </row>
    <row r="1094" spans="11:19">
      <c r="K1094">
        <v>71115</v>
      </c>
      <c r="L1094" t="s">
        <v>565</v>
      </c>
      <c r="M1094">
        <v>2018</v>
      </c>
      <c r="N1094" t="s">
        <v>650</v>
      </c>
      <c r="O1094" t="s">
        <v>610</v>
      </c>
      <c r="P1094" t="s">
        <v>568</v>
      </c>
      <c r="Q1094" t="s">
        <v>569</v>
      </c>
      <c r="R1094" t="s">
        <v>576</v>
      </c>
    </row>
    <row r="1095" spans="11:19">
      <c r="K1095">
        <v>71116</v>
      </c>
      <c r="L1095" t="s">
        <v>565</v>
      </c>
      <c r="M1095">
        <v>2018</v>
      </c>
      <c r="N1095" t="s">
        <v>650</v>
      </c>
      <c r="O1095" t="s">
        <v>610</v>
      </c>
      <c r="P1095" t="s">
        <v>568</v>
      </c>
      <c r="Q1095" t="s">
        <v>569</v>
      </c>
      <c r="R1095" t="s">
        <v>578</v>
      </c>
    </row>
    <row r="1096" spans="11:19">
      <c r="K1096">
        <v>71117</v>
      </c>
      <c r="L1096" t="s">
        <v>565</v>
      </c>
      <c r="M1096">
        <v>2018</v>
      </c>
      <c r="N1096" t="s">
        <v>650</v>
      </c>
      <c r="O1096" t="s">
        <v>610</v>
      </c>
      <c r="P1096" t="s">
        <v>568</v>
      </c>
      <c r="Q1096" t="s">
        <v>569</v>
      </c>
      <c r="R1096" t="s">
        <v>581</v>
      </c>
    </row>
    <row r="1097" spans="11:19">
      <c r="K1097">
        <v>71118</v>
      </c>
      <c r="L1097" t="s">
        <v>565</v>
      </c>
      <c r="M1097">
        <v>2018</v>
      </c>
      <c r="N1097" t="s">
        <v>650</v>
      </c>
      <c r="O1097" t="s">
        <v>611</v>
      </c>
      <c r="P1097" t="s">
        <v>568</v>
      </c>
      <c r="Q1097" t="s">
        <v>569</v>
      </c>
      <c r="R1097" t="s">
        <v>570</v>
      </c>
    </row>
    <row r="1098" spans="11:19">
      <c r="K1098">
        <v>71119</v>
      </c>
      <c r="L1098" t="s">
        <v>565</v>
      </c>
      <c r="M1098">
        <v>2018</v>
      </c>
      <c r="N1098" t="s">
        <v>650</v>
      </c>
      <c r="O1098" t="s">
        <v>611</v>
      </c>
      <c r="P1098" t="s">
        <v>568</v>
      </c>
      <c r="Q1098" t="s">
        <v>569</v>
      </c>
      <c r="R1098" t="s">
        <v>572</v>
      </c>
      <c r="S1098">
        <v>263.276783196103</v>
      </c>
    </row>
    <row r="1099" spans="11:19">
      <c r="K1099">
        <v>71120</v>
      </c>
      <c r="L1099" t="s">
        <v>565</v>
      </c>
      <c r="M1099">
        <v>2018</v>
      </c>
      <c r="N1099" t="s">
        <v>650</v>
      </c>
      <c r="O1099" t="s">
        <v>611</v>
      </c>
      <c r="P1099" t="s">
        <v>568</v>
      </c>
      <c r="Q1099" t="s">
        <v>569</v>
      </c>
      <c r="R1099" t="s">
        <v>576</v>
      </c>
    </row>
    <row r="1100" spans="11:19">
      <c r="K1100">
        <v>71121</v>
      </c>
      <c r="L1100" t="s">
        <v>565</v>
      </c>
      <c r="M1100">
        <v>2018</v>
      </c>
      <c r="N1100" t="s">
        <v>650</v>
      </c>
      <c r="O1100" t="s">
        <v>611</v>
      </c>
      <c r="P1100" t="s">
        <v>568</v>
      </c>
      <c r="Q1100" t="s">
        <v>569</v>
      </c>
      <c r="R1100" t="s">
        <v>578</v>
      </c>
    </row>
    <row r="1101" spans="11:19">
      <c r="K1101">
        <v>71122</v>
      </c>
      <c r="L1101" t="s">
        <v>565</v>
      </c>
      <c r="M1101">
        <v>2018</v>
      </c>
      <c r="N1101" t="s">
        <v>650</v>
      </c>
      <c r="O1101" t="s">
        <v>611</v>
      </c>
      <c r="P1101" t="s">
        <v>568</v>
      </c>
      <c r="Q1101" t="s">
        <v>569</v>
      </c>
      <c r="R1101" t="s">
        <v>581</v>
      </c>
    </row>
    <row r="1102" spans="11:19">
      <c r="K1102">
        <v>71123</v>
      </c>
      <c r="L1102" t="s">
        <v>565</v>
      </c>
      <c r="M1102">
        <v>2018</v>
      </c>
      <c r="N1102" t="s">
        <v>650</v>
      </c>
      <c r="O1102" t="s">
        <v>612</v>
      </c>
      <c r="P1102" t="s">
        <v>568</v>
      </c>
      <c r="Q1102" t="s">
        <v>569</v>
      </c>
      <c r="R1102" t="s">
        <v>570</v>
      </c>
    </row>
    <row r="1103" spans="11:19">
      <c r="K1103">
        <v>71124</v>
      </c>
      <c r="L1103" t="s">
        <v>565</v>
      </c>
      <c r="M1103">
        <v>2018</v>
      </c>
      <c r="N1103" t="s">
        <v>650</v>
      </c>
      <c r="O1103" t="s">
        <v>612</v>
      </c>
      <c r="P1103" t="s">
        <v>568</v>
      </c>
      <c r="Q1103" t="s">
        <v>569</v>
      </c>
      <c r="R1103" t="s">
        <v>572</v>
      </c>
      <c r="S1103">
        <v>305.40107007256501</v>
      </c>
    </row>
    <row r="1104" spans="11:19">
      <c r="K1104">
        <v>71125</v>
      </c>
      <c r="L1104" t="s">
        <v>565</v>
      </c>
      <c r="M1104">
        <v>2018</v>
      </c>
      <c r="N1104" t="s">
        <v>650</v>
      </c>
      <c r="O1104" t="s">
        <v>612</v>
      </c>
      <c r="P1104" t="s">
        <v>568</v>
      </c>
      <c r="Q1104" t="s">
        <v>569</v>
      </c>
      <c r="R1104" t="s">
        <v>576</v>
      </c>
    </row>
    <row r="1105" spans="11:19">
      <c r="K1105">
        <v>71126</v>
      </c>
      <c r="L1105" t="s">
        <v>565</v>
      </c>
      <c r="M1105">
        <v>2018</v>
      </c>
      <c r="N1105" t="s">
        <v>650</v>
      </c>
      <c r="O1105" t="s">
        <v>612</v>
      </c>
      <c r="P1105" t="s">
        <v>568</v>
      </c>
      <c r="Q1105" t="s">
        <v>569</v>
      </c>
      <c r="R1105" t="s">
        <v>578</v>
      </c>
    </row>
    <row r="1106" spans="11:19">
      <c r="K1106">
        <v>71127</v>
      </c>
      <c r="L1106" t="s">
        <v>565</v>
      </c>
      <c r="M1106">
        <v>2018</v>
      </c>
      <c r="N1106" t="s">
        <v>650</v>
      </c>
      <c r="O1106" t="s">
        <v>612</v>
      </c>
      <c r="P1106" t="s">
        <v>568</v>
      </c>
      <c r="Q1106" t="s">
        <v>569</v>
      </c>
      <c r="R1106" t="s">
        <v>581</v>
      </c>
    </row>
    <row r="1107" spans="11:19">
      <c r="K1107">
        <v>71128</v>
      </c>
      <c r="L1107" t="s">
        <v>565</v>
      </c>
      <c r="M1107">
        <v>2018</v>
      </c>
      <c r="N1107" t="s">
        <v>650</v>
      </c>
      <c r="O1107" t="s">
        <v>613</v>
      </c>
      <c r="P1107" t="s">
        <v>568</v>
      </c>
      <c r="Q1107" t="s">
        <v>569</v>
      </c>
      <c r="R1107" t="s">
        <v>570</v>
      </c>
    </row>
    <row r="1108" spans="11:19">
      <c r="K1108">
        <v>71129</v>
      </c>
      <c r="L1108" t="s">
        <v>565</v>
      </c>
      <c r="M1108">
        <v>2018</v>
      </c>
      <c r="N1108" t="s">
        <v>650</v>
      </c>
      <c r="O1108" t="s">
        <v>613</v>
      </c>
      <c r="P1108" t="s">
        <v>568</v>
      </c>
      <c r="Q1108" t="s">
        <v>569</v>
      </c>
      <c r="R1108" t="s">
        <v>572</v>
      </c>
      <c r="S1108">
        <v>589.73999974256003</v>
      </c>
    </row>
    <row r="1109" spans="11:19">
      <c r="K1109">
        <v>71130</v>
      </c>
      <c r="L1109" t="s">
        <v>565</v>
      </c>
      <c r="M1109">
        <v>2018</v>
      </c>
      <c r="N1109" t="s">
        <v>650</v>
      </c>
      <c r="O1109" t="s">
        <v>613</v>
      </c>
      <c r="P1109" t="s">
        <v>568</v>
      </c>
      <c r="Q1109" t="s">
        <v>569</v>
      </c>
      <c r="R1109" t="s">
        <v>576</v>
      </c>
    </row>
    <row r="1110" spans="11:19">
      <c r="K1110">
        <v>71131</v>
      </c>
      <c r="L1110" t="s">
        <v>565</v>
      </c>
      <c r="M1110">
        <v>2018</v>
      </c>
      <c r="N1110" t="s">
        <v>650</v>
      </c>
      <c r="O1110" t="s">
        <v>613</v>
      </c>
      <c r="P1110" t="s">
        <v>568</v>
      </c>
      <c r="Q1110" t="s">
        <v>569</v>
      </c>
      <c r="R1110" t="s">
        <v>578</v>
      </c>
    </row>
    <row r="1111" spans="11:19">
      <c r="K1111">
        <v>71132</v>
      </c>
      <c r="L1111" t="s">
        <v>565</v>
      </c>
      <c r="M1111">
        <v>2018</v>
      </c>
      <c r="N1111" t="s">
        <v>650</v>
      </c>
      <c r="O1111" t="s">
        <v>613</v>
      </c>
      <c r="P1111" t="s">
        <v>568</v>
      </c>
      <c r="Q1111" t="s">
        <v>569</v>
      </c>
      <c r="R1111" t="s">
        <v>581</v>
      </c>
    </row>
    <row r="1112" spans="11:19">
      <c r="K1112">
        <v>71133</v>
      </c>
      <c r="L1112" t="s">
        <v>565</v>
      </c>
      <c r="M1112">
        <v>2018</v>
      </c>
      <c r="N1112" t="s">
        <v>650</v>
      </c>
      <c r="O1112" t="s">
        <v>614</v>
      </c>
      <c r="P1112" t="s">
        <v>568</v>
      </c>
      <c r="Q1112" t="s">
        <v>569</v>
      </c>
      <c r="R1112" t="s">
        <v>570</v>
      </c>
    </row>
    <row r="1113" spans="11:19">
      <c r="K1113">
        <v>71134</v>
      </c>
      <c r="L1113" t="s">
        <v>565</v>
      </c>
      <c r="M1113">
        <v>2018</v>
      </c>
      <c r="N1113" t="s">
        <v>650</v>
      </c>
      <c r="O1113" t="s">
        <v>614</v>
      </c>
      <c r="P1113" t="s">
        <v>568</v>
      </c>
      <c r="Q1113" t="s">
        <v>569</v>
      </c>
      <c r="R1113" t="s">
        <v>572</v>
      </c>
      <c r="S1113">
        <v>842.48571256871401</v>
      </c>
    </row>
    <row r="1114" spans="11:19">
      <c r="K1114">
        <v>71135</v>
      </c>
      <c r="L1114" t="s">
        <v>565</v>
      </c>
      <c r="M1114">
        <v>2018</v>
      </c>
      <c r="N1114" t="s">
        <v>650</v>
      </c>
      <c r="O1114" t="s">
        <v>614</v>
      </c>
      <c r="P1114" t="s">
        <v>568</v>
      </c>
      <c r="Q1114" t="s">
        <v>569</v>
      </c>
      <c r="R1114" t="s">
        <v>576</v>
      </c>
    </row>
    <row r="1115" spans="11:19">
      <c r="K1115">
        <v>71136</v>
      </c>
      <c r="L1115" t="s">
        <v>565</v>
      </c>
      <c r="M1115">
        <v>2018</v>
      </c>
      <c r="N1115" t="s">
        <v>650</v>
      </c>
      <c r="O1115" t="s">
        <v>614</v>
      </c>
      <c r="P1115" t="s">
        <v>568</v>
      </c>
      <c r="Q1115" t="s">
        <v>569</v>
      </c>
      <c r="R1115" t="s">
        <v>578</v>
      </c>
    </row>
    <row r="1116" spans="11:19">
      <c r="K1116">
        <v>71137</v>
      </c>
      <c r="L1116" t="s">
        <v>565</v>
      </c>
      <c r="M1116">
        <v>2018</v>
      </c>
      <c r="N1116" t="s">
        <v>650</v>
      </c>
      <c r="O1116" t="s">
        <v>614</v>
      </c>
      <c r="P1116" t="s">
        <v>568</v>
      </c>
      <c r="Q1116" t="s">
        <v>569</v>
      </c>
      <c r="R1116" t="s">
        <v>581</v>
      </c>
    </row>
    <row r="1117" spans="11:19">
      <c r="K1117">
        <v>71138</v>
      </c>
      <c r="L1117" t="s">
        <v>565</v>
      </c>
      <c r="M1117">
        <v>2018</v>
      </c>
      <c r="N1117" t="s">
        <v>650</v>
      </c>
      <c r="O1117" t="s">
        <v>615</v>
      </c>
      <c r="P1117" t="s">
        <v>568</v>
      </c>
      <c r="Q1117" t="s">
        <v>569</v>
      </c>
      <c r="R1117" t="s">
        <v>570</v>
      </c>
    </row>
    <row r="1118" spans="11:19">
      <c r="K1118">
        <v>71139</v>
      </c>
      <c r="L1118" t="s">
        <v>565</v>
      </c>
      <c r="M1118">
        <v>2018</v>
      </c>
      <c r="N1118" t="s">
        <v>650</v>
      </c>
      <c r="O1118" t="s">
        <v>615</v>
      </c>
      <c r="P1118" t="s">
        <v>568</v>
      </c>
      <c r="Q1118" t="s">
        <v>569</v>
      </c>
      <c r="R1118" t="s">
        <v>572</v>
      </c>
      <c r="S1118">
        <v>154.45571382478701</v>
      </c>
    </row>
    <row r="1119" spans="11:19">
      <c r="K1119">
        <v>71140</v>
      </c>
      <c r="L1119" t="s">
        <v>565</v>
      </c>
      <c r="M1119">
        <v>2018</v>
      </c>
      <c r="N1119" t="s">
        <v>650</v>
      </c>
      <c r="O1119" t="s">
        <v>615</v>
      </c>
      <c r="P1119" t="s">
        <v>568</v>
      </c>
      <c r="Q1119" t="s">
        <v>569</v>
      </c>
      <c r="R1119" t="s">
        <v>576</v>
      </c>
    </row>
    <row r="1120" spans="11:19">
      <c r="K1120">
        <v>71141</v>
      </c>
      <c r="L1120" t="s">
        <v>565</v>
      </c>
      <c r="M1120">
        <v>2018</v>
      </c>
      <c r="N1120" t="s">
        <v>650</v>
      </c>
      <c r="O1120" t="s">
        <v>615</v>
      </c>
      <c r="P1120" t="s">
        <v>568</v>
      </c>
      <c r="Q1120" t="s">
        <v>569</v>
      </c>
      <c r="R1120" t="s">
        <v>578</v>
      </c>
    </row>
    <row r="1121" spans="11:19">
      <c r="K1121">
        <v>71142</v>
      </c>
      <c r="L1121" t="s">
        <v>565</v>
      </c>
      <c r="M1121">
        <v>2018</v>
      </c>
      <c r="N1121" t="s">
        <v>650</v>
      </c>
      <c r="O1121" t="s">
        <v>615</v>
      </c>
      <c r="P1121" t="s">
        <v>568</v>
      </c>
      <c r="Q1121" t="s">
        <v>569</v>
      </c>
      <c r="R1121" t="s">
        <v>581</v>
      </c>
    </row>
    <row r="1122" spans="11:19">
      <c r="K1122">
        <v>71143</v>
      </c>
      <c r="L1122" t="s">
        <v>565</v>
      </c>
      <c r="M1122">
        <v>2018</v>
      </c>
      <c r="N1122" t="s">
        <v>650</v>
      </c>
      <c r="O1122" t="s">
        <v>616</v>
      </c>
      <c r="P1122" t="s">
        <v>568</v>
      </c>
      <c r="Q1122" t="s">
        <v>569</v>
      </c>
      <c r="R1122" t="s">
        <v>570</v>
      </c>
    </row>
    <row r="1123" spans="11:19">
      <c r="K1123">
        <v>71144</v>
      </c>
      <c r="L1123" t="s">
        <v>565</v>
      </c>
      <c r="M1123">
        <v>2018</v>
      </c>
      <c r="N1123" t="s">
        <v>650</v>
      </c>
      <c r="O1123" t="s">
        <v>616</v>
      </c>
      <c r="P1123" t="s">
        <v>568</v>
      </c>
      <c r="Q1123" t="s">
        <v>569</v>
      </c>
      <c r="R1123" t="s">
        <v>572</v>
      </c>
      <c r="S1123">
        <v>656.43678358671696</v>
      </c>
    </row>
    <row r="1124" spans="11:19">
      <c r="K1124">
        <v>71145</v>
      </c>
      <c r="L1124" t="s">
        <v>565</v>
      </c>
      <c r="M1124">
        <v>2018</v>
      </c>
      <c r="N1124" t="s">
        <v>650</v>
      </c>
      <c r="O1124" t="s">
        <v>616</v>
      </c>
      <c r="P1124" t="s">
        <v>568</v>
      </c>
      <c r="Q1124" t="s">
        <v>569</v>
      </c>
      <c r="R1124" t="s">
        <v>576</v>
      </c>
    </row>
    <row r="1125" spans="11:19">
      <c r="K1125">
        <v>71146</v>
      </c>
      <c r="L1125" t="s">
        <v>565</v>
      </c>
      <c r="M1125">
        <v>2018</v>
      </c>
      <c r="N1125" t="s">
        <v>650</v>
      </c>
      <c r="O1125" t="s">
        <v>616</v>
      </c>
      <c r="P1125" t="s">
        <v>568</v>
      </c>
      <c r="Q1125" t="s">
        <v>569</v>
      </c>
      <c r="R1125" t="s">
        <v>578</v>
      </c>
    </row>
    <row r="1126" spans="11:19">
      <c r="K1126">
        <v>71147</v>
      </c>
      <c r="L1126" t="s">
        <v>565</v>
      </c>
      <c r="M1126">
        <v>2018</v>
      </c>
      <c r="N1126" t="s">
        <v>650</v>
      </c>
      <c r="O1126" t="s">
        <v>616</v>
      </c>
      <c r="P1126" t="s">
        <v>568</v>
      </c>
      <c r="Q1126" t="s">
        <v>569</v>
      </c>
      <c r="R1126" t="s">
        <v>581</v>
      </c>
    </row>
    <row r="1127" spans="11:19">
      <c r="K1127">
        <v>71148</v>
      </c>
      <c r="L1127" t="s">
        <v>565</v>
      </c>
      <c r="M1127">
        <v>2018</v>
      </c>
      <c r="N1127" t="s">
        <v>650</v>
      </c>
      <c r="O1127" t="s">
        <v>617</v>
      </c>
      <c r="P1127" t="s">
        <v>568</v>
      </c>
      <c r="Q1127" t="s">
        <v>569</v>
      </c>
      <c r="R1127" t="s">
        <v>570</v>
      </c>
    </row>
    <row r="1128" spans="11:19">
      <c r="K1128">
        <v>71149</v>
      </c>
      <c r="L1128" t="s">
        <v>565</v>
      </c>
      <c r="M1128">
        <v>2018</v>
      </c>
      <c r="N1128" t="s">
        <v>650</v>
      </c>
      <c r="O1128" t="s">
        <v>617</v>
      </c>
      <c r="P1128" t="s">
        <v>568</v>
      </c>
      <c r="Q1128" t="s">
        <v>569</v>
      </c>
      <c r="R1128" t="s">
        <v>572</v>
      </c>
      <c r="S1128">
        <v>459.85678457196099</v>
      </c>
    </row>
    <row r="1129" spans="11:19">
      <c r="K1129">
        <v>71150</v>
      </c>
      <c r="L1129" t="s">
        <v>565</v>
      </c>
      <c r="M1129">
        <v>2018</v>
      </c>
      <c r="N1129" t="s">
        <v>650</v>
      </c>
      <c r="O1129" t="s">
        <v>617</v>
      </c>
      <c r="P1129" t="s">
        <v>568</v>
      </c>
      <c r="Q1129" t="s">
        <v>569</v>
      </c>
      <c r="R1129" t="s">
        <v>576</v>
      </c>
    </row>
    <row r="1130" spans="11:19">
      <c r="K1130">
        <v>71151</v>
      </c>
      <c r="L1130" t="s">
        <v>565</v>
      </c>
      <c r="M1130">
        <v>2018</v>
      </c>
      <c r="N1130" t="s">
        <v>650</v>
      </c>
      <c r="O1130" t="s">
        <v>617</v>
      </c>
      <c r="P1130" t="s">
        <v>568</v>
      </c>
      <c r="Q1130" t="s">
        <v>569</v>
      </c>
      <c r="R1130" t="s">
        <v>578</v>
      </c>
    </row>
    <row r="1131" spans="11:19">
      <c r="K1131">
        <v>71152</v>
      </c>
      <c r="L1131" t="s">
        <v>565</v>
      </c>
      <c r="M1131">
        <v>2018</v>
      </c>
      <c r="N1131" t="s">
        <v>650</v>
      </c>
      <c r="O1131" t="s">
        <v>617</v>
      </c>
      <c r="P1131" t="s">
        <v>568</v>
      </c>
      <c r="Q1131" t="s">
        <v>569</v>
      </c>
      <c r="R1131" t="s">
        <v>581</v>
      </c>
    </row>
    <row r="1132" spans="11:19">
      <c r="K1132">
        <v>71153</v>
      </c>
      <c r="L1132" t="s">
        <v>565</v>
      </c>
      <c r="M1132">
        <v>2018</v>
      </c>
      <c r="N1132" t="s">
        <v>650</v>
      </c>
      <c r="O1132" t="s">
        <v>618</v>
      </c>
      <c r="P1132" t="s">
        <v>568</v>
      </c>
      <c r="Q1132" t="s">
        <v>569</v>
      </c>
      <c r="R1132" t="s">
        <v>570</v>
      </c>
    </row>
    <row r="1133" spans="11:19">
      <c r="K1133">
        <v>71154</v>
      </c>
      <c r="L1133" t="s">
        <v>565</v>
      </c>
      <c r="M1133">
        <v>2018</v>
      </c>
      <c r="N1133" t="s">
        <v>650</v>
      </c>
      <c r="O1133" t="s">
        <v>618</v>
      </c>
      <c r="P1133" t="s">
        <v>568</v>
      </c>
      <c r="Q1133" t="s">
        <v>569</v>
      </c>
      <c r="R1133" t="s">
        <v>572</v>
      </c>
      <c r="S1133">
        <v>673.98857079729999</v>
      </c>
    </row>
    <row r="1134" spans="11:19">
      <c r="K1134">
        <v>71155</v>
      </c>
      <c r="L1134" t="s">
        <v>565</v>
      </c>
      <c r="M1134">
        <v>2018</v>
      </c>
      <c r="N1134" t="s">
        <v>650</v>
      </c>
      <c r="O1134" t="s">
        <v>618</v>
      </c>
      <c r="P1134" t="s">
        <v>568</v>
      </c>
      <c r="Q1134" t="s">
        <v>569</v>
      </c>
      <c r="R1134" t="s">
        <v>576</v>
      </c>
    </row>
    <row r="1135" spans="11:19">
      <c r="K1135">
        <v>71156</v>
      </c>
      <c r="L1135" t="s">
        <v>565</v>
      </c>
      <c r="M1135">
        <v>2018</v>
      </c>
      <c r="N1135" t="s">
        <v>650</v>
      </c>
      <c r="O1135" t="s">
        <v>618</v>
      </c>
      <c r="P1135" t="s">
        <v>568</v>
      </c>
      <c r="Q1135" t="s">
        <v>569</v>
      </c>
      <c r="R1135" t="s">
        <v>578</v>
      </c>
    </row>
    <row r="1136" spans="11:19">
      <c r="K1136">
        <v>71157</v>
      </c>
      <c r="L1136" t="s">
        <v>565</v>
      </c>
      <c r="M1136">
        <v>2018</v>
      </c>
      <c r="N1136" t="s">
        <v>650</v>
      </c>
      <c r="O1136" t="s">
        <v>618</v>
      </c>
      <c r="P1136" t="s">
        <v>568</v>
      </c>
      <c r="Q1136" t="s">
        <v>569</v>
      </c>
      <c r="R1136" t="s">
        <v>581</v>
      </c>
    </row>
    <row r="1137" spans="11:19">
      <c r="K1137">
        <v>71158</v>
      </c>
      <c r="L1137" t="s">
        <v>565</v>
      </c>
      <c r="M1137">
        <v>2018</v>
      </c>
      <c r="N1137" t="s">
        <v>650</v>
      </c>
      <c r="O1137" t="s">
        <v>619</v>
      </c>
      <c r="P1137" t="s">
        <v>568</v>
      </c>
      <c r="Q1137" t="s">
        <v>569</v>
      </c>
      <c r="R1137" t="s">
        <v>570</v>
      </c>
    </row>
    <row r="1138" spans="11:19">
      <c r="K1138">
        <v>71159</v>
      </c>
      <c r="L1138" t="s">
        <v>565</v>
      </c>
      <c r="M1138">
        <v>2018</v>
      </c>
      <c r="N1138" t="s">
        <v>650</v>
      </c>
      <c r="O1138" t="s">
        <v>619</v>
      </c>
      <c r="P1138" t="s">
        <v>568</v>
      </c>
      <c r="Q1138" t="s">
        <v>569</v>
      </c>
      <c r="R1138" t="s">
        <v>572</v>
      </c>
      <c r="S1138">
        <v>442.30499904804202</v>
      </c>
    </row>
    <row r="1139" spans="11:19">
      <c r="K1139">
        <v>71160</v>
      </c>
      <c r="L1139" t="s">
        <v>565</v>
      </c>
      <c r="M1139">
        <v>2018</v>
      </c>
      <c r="N1139" t="s">
        <v>650</v>
      </c>
      <c r="O1139" t="s">
        <v>619</v>
      </c>
      <c r="P1139" t="s">
        <v>568</v>
      </c>
      <c r="Q1139" t="s">
        <v>569</v>
      </c>
      <c r="R1139" t="s">
        <v>576</v>
      </c>
    </row>
    <row r="1140" spans="11:19">
      <c r="K1140">
        <v>71161</v>
      </c>
      <c r="L1140" t="s">
        <v>565</v>
      </c>
      <c r="M1140">
        <v>2018</v>
      </c>
      <c r="N1140" t="s">
        <v>650</v>
      </c>
      <c r="O1140" t="s">
        <v>619</v>
      </c>
      <c r="P1140" t="s">
        <v>568</v>
      </c>
      <c r="Q1140" t="s">
        <v>569</v>
      </c>
      <c r="R1140" t="s">
        <v>578</v>
      </c>
    </row>
    <row r="1141" spans="11:19">
      <c r="K1141">
        <v>71162</v>
      </c>
      <c r="L1141" t="s">
        <v>565</v>
      </c>
      <c r="M1141">
        <v>2018</v>
      </c>
      <c r="N1141" t="s">
        <v>650</v>
      </c>
      <c r="O1141" t="s">
        <v>619</v>
      </c>
      <c r="P1141" t="s">
        <v>568</v>
      </c>
      <c r="Q1141" t="s">
        <v>569</v>
      </c>
      <c r="R1141" t="s">
        <v>581</v>
      </c>
    </row>
    <row r="1142" spans="11:19">
      <c r="K1142">
        <v>71163</v>
      </c>
      <c r="L1142" t="s">
        <v>565</v>
      </c>
      <c r="M1142">
        <v>2018</v>
      </c>
      <c r="N1142" t="s">
        <v>650</v>
      </c>
      <c r="O1142" t="s">
        <v>620</v>
      </c>
      <c r="P1142" t="s">
        <v>568</v>
      </c>
      <c r="Q1142" t="s">
        <v>569</v>
      </c>
      <c r="R1142" t="s">
        <v>570</v>
      </c>
    </row>
    <row r="1143" spans="11:19">
      <c r="K1143">
        <v>71164</v>
      </c>
      <c r="L1143" t="s">
        <v>565</v>
      </c>
      <c r="M1143">
        <v>2018</v>
      </c>
      <c r="N1143" t="s">
        <v>650</v>
      </c>
      <c r="O1143" t="s">
        <v>620</v>
      </c>
      <c r="P1143" t="s">
        <v>568</v>
      </c>
      <c r="Q1143" t="s">
        <v>569</v>
      </c>
      <c r="R1143" t="s">
        <v>572</v>
      </c>
      <c r="S1143">
        <v>403.691070760554</v>
      </c>
    </row>
    <row r="1144" spans="11:19">
      <c r="K1144">
        <v>71165</v>
      </c>
      <c r="L1144" t="s">
        <v>565</v>
      </c>
      <c r="M1144">
        <v>2018</v>
      </c>
      <c r="N1144" t="s">
        <v>650</v>
      </c>
      <c r="O1144" t="s">
        <v>620</v>
      </c>
      <c r="P1144" t="s">
        <v>568</v>
      </c>
      <c r="Q1144" t="s">
        <v>569</v>
      </c>
      <c r="R1144" t="s">
        <v>576</v>
      </c>
    </row>
    <row r="1145" spans="11:19">
      <c r="K1145">
        <v>71166</v>
      </c>
      <c r="L1145" t="s">
        <v>565</v>
      </c>
      <c r="M1145">
        <v>2018</v>
      </c>
      <c r="N1145" t="s">
        <v>650</v>
      </c>
      <c r="O1145" t="s">
        <v>620</v>
      </c>
      <c r="P1145" t="s">
        <v>568</v>
      </c>
      <c r="Q1145" t="s">
        <v>569</v>
      </c>
      <c r="R1145" t="s">
        <v>578</v>
      </c>
    </row>
    <row r="1146" spans="11:19">
      <c r="K1146">
        <v>71167</v>
      </c>
      <c r="L1146" t="s">
        <v>565</v>
      </c>
      <c r="M1146">
        <v>2018</v>
      </c>
      <c r="N1146" t="s">
        <v>650</v>
      </c>
      <c r="O1146" t="s">
        <v>620</v>
      </c>
      <c r="P1146" t="s">
        <v>568</v>
      </c>
      <c r="Q1146" t="s">
        <v>569</v>
      </c>
      <c r="R1146" t="s">
        <v>581</v>
      </c>
    </row>
    <row r="1147" spans="11:19">
      <c r="K1147">
        <v>71168</v>
      </c>
      <c r="L1147" t="s">
        <v>565</v>
      </c>
      <c r="M1147">
        <v>2018</v>
      </c>
      <c r="N1147" t="s">
        <v>650</v>
      </c>
      <c r="O1147" t="s">
        <v>621</v>
      </c>
      <c r="P1147" t="s">
        <v>568</v>
      </c>
      <c r="Q1147" t="s">
        <v>569</v>
      </c>
      <c r="R1147" t="s">
        <v>570</v>
      </c>
    </row>
    <row r="1148" spans="11:19">
      <c r="K1148">
        <v>71169</v>
      </c>
      <c r="L1148" t="s">
        <v>565</v>
      </c>
      <c r="M1148">
        <v>2018</v>
      </c>
      <c r="N1148" t="s">
        <v>650</v>
      </c>
      <c r="O1148" t="s">
        <v>621</v>
      </c>
      <c r="P1148" t="s">
        <v>568</v>
      </c>
      <c r="Q1148" t="s">
        <v>569</v>
      </c>
      <c r="R1148" t="s">
        <v>572</v>
      </c>
      <c r="S1148">
        <v>758.23714151443698</v>
      </c>
    </row>
    <row r="1149" spans="11:19">
      <c r="K1149">
        <v>71170</v>
      </c>
      <c r="L1149" t="s">
        <v>565</v>
      </c>
      <c r="M1149">
        <v>2018</v>
      </c>
      <c r="N1149" t="s">
        <v>650</v>
      </c>
      <c r="O1149" t="s">
        <v>621</v>
      </c>
      <c r="P1149" t="s">
        <v>568</v>
      </c>
      <c r="Q1149" t="s">
        <v>569</v>
      </c>
      <c r="R1149" t="s">
        <v>576</v>
      </c>
    </row>
    <row r="1150" spans="11:19">
      <c r="K1150">
        <v>71171</v>
      </c>
      <c r="L1150" t="s">
        <v>565</v>
      </c>
      <c r="M1150">
        <v>2018</v>
      </c>
      <c r="N1150" t="s">
        <v>650</v>
      </c>
      <c r="O1150" t="s">
        <v>621</v>
      </c>
      <c r="P1150" t="s">
        <v>568</v>
      </c>
      <c r="Q1150" t="s">
        <v>569</v>
      </c>
      <c r="R1150" t="s">
        <v>578</v>
      </c>
    </row>
    <row r="1151" spans="11:19">
      <c r="K1151">
        <v>71172</v>
      </c>
      <c r="L1151" t="s">
        <v>565</v>
      </c>
      <c r="M1151">
        <v>2018</v>
      </c>
      <c r="N1151" t="s">
        <v>650</v>
      </c>
      <c r="O1151" t="s">
        <v>621</v>
      </c>
      <c r="P1151" t="s">
        <v>568</v>
      </c>
      <c r="Q1151" t="s">
        <v>569</v>
      </c>
      <c r="R1151" t="s">
        <v>581</v>
      </c>
    </row>
    <row r="1152" spans="11:19">
      <c r="K1152">
        <v>71173</v>
      </c>
      <c r="L1152" t="s">
        <v>565</v>
      </c>
      <c r="M1152">
        <v>2018</v>
      </c>
      <c r="N1152" t="s">
        <v>650</v>
      </c>
      <c r="O1152" t="s">
        <v>622</v>
      </c>
      <c r="P1152" t="s">
        <v>568</v>
      </c>
      <c r="Q1152" t="s">
        <v>569</v>
      </c>
      <c r="R1152" t="s">
        <v>570</v>
      </c>
    </row>
    <row r="1153" spans="11:19">
      <c r="K1153">
        <v>71174</v>
      </c>
      <c r="L1153" t="s">
        <v>565</v>
      </c>
      <c r="M1153">
        <v>2018</v>
      </c>
      <c r="N1153" t="s">
        <v>650</v>
      </c>
      <c r="O1153" t="s">
        <v>622</v>
      </c>
      <c r="P1153" t="s">
        <v>568</v>
      </c>
      <c r="Q1153" t="s">
        <v>569</v>
      </c>
      <c r="R1153" t="s">
        <v>572</v>
      </c>
      <c r="S1153">
        <v>80.738214489404399</v>
      </c>
    </row>
    <row r="1154" spans="11:19">
      <c r="K1154">
        <v>71175</v>
      </c>
      <c r="L1154" t="s">
        <v>565</v>
      </c>
      <c r="M1154">
        <v>2018</v>
      </c>
      <c r="N1154" t="s">
        <v>650</v>
      </c>
      <c r="O1154" t="s">
        <v>622</v>
      </c>
      <c r="P1154" t="s">
        <v>568</v>
      </c>
      <c r="Q1154" t="s">
        <v>569</v>
      </c>
      <c r="R1154" t="s">
        <v>576</v>
      </c>
    </row>
    <row r="1155" spans="11:19">
      <c r="K1155">
        <v>71176</v>
      </c>
      <c r="L1155" t="s">
        <v>565</v>
      </c>
      <c r="M1155">
        <v>2018</v>
      </c>
      <c r="N1155" t="s">
        <v>650</v>
      </c>
      <c r="O1155" t="s">
        <v>622</v>
      </c>
      <c r="P1155" t="s">
        <v>568</v>
      </c>
      <c r="Q1155" t="s">
        <v>569</v>
      </c>
      <c r="R1155" t="s">
        <v>578</v>
      </c>
    </row>
    <row r="1156" spans="11:19">
      <c r="K1156">
        <v>71177</v>
      </c>
      <c r="L1156" t="s">
        <v>565</v>
      </c>
      <c r="M1156">
        <v>2018</v>
      </c>
      <c r="N1156" t="s">
        <v>650</v>
      </c>
      <c r="O1156" t="s">
        <v>622</v>
      </c>
      <c r="P1156" t="s">
        <v>568</v>
      </c>
      <c r="Q1156" t="s">
        <v>569</v>
      </c>
      <c r="R1156" t="s">
        <v>581</v>
      </c>
    </row>
    <row r="1157" spans="11:19">
      <c r="K1157">
        <v>71178</v>
      </c>
      <c r="L1157" t="s">
        <v>565</v>
      </c>
      <c r="M1157">
        <v>2018</v>
      </c>
      <c r="N1157" t="s">
        <v>650</v>
      </c>
      <c r="O1157" t="s">
        <v>623</v>
      </c>
      <c r="P1157" t="s">
        <v>568</v>
      </c>
      <c r="Q1157" t="s">
        <v>569</v>
      </c>
      <c r="R1157" t="s">
        <v>570</v>
      </c>
    </row>
    <row r="1158" spans="11:19">
      <c r="K1158">
        <v>71179</v>
      </c>
      <c r="L1158" t="s">
        <v>565</v>
      </c>
      <c r="M1158">
        <v>2018</v>
      </c>
      <c r="N1158" t="s">
        <v>650</v>
      </c>
      <c r="O1158" t="s">
        <v>623</v>
      </c>
      <c r="P1158" t="s">
        <v>568</v>
      </c>
      <c r="Q1158" t="s">
        <v>569</v>
      </c>
      <c r="R1158" t="s">
        <v>572</v>
      </c>
      <c r="S1158">
        <v>147.43500001998299</v>
      </c>
    </row>
    <row r="1159" spans="11:19">
      <c r="K1159">
        <v>71180</v>
      </c>
      <c r="L1159" t="s">
        <v>565</v>
      </c>
      <c r="M1159">
        <v>2018</v>
      </c>
      <c r="N1159" t="s">
        <v>650</v>
      </c>
      <c r="O1159" t="s">
        <v>623</v>
      </c>
      <c r="P1159" t="s">
        <v>568</v>
      </c>
      <c r="Q1159" t="s">
        <v>569</v>
      </c>
      <c r="R1159" t="s">
        <v>576</v>
      </c>
    </row>
    <row r="1160" spans="11:19">
      <c r="K1160">
        <v>71181</v>
      </c>
      <c r="L1160" t="s">
        <v>565</v>
      </c>
      <c r="M1160">
        <v>2018</v>
      </c>
      <c r="N1160" t="s">
        <v>650</v>
      </c>
      <c r="O1160" t="s">
        <v>623</v>
      </c>
      <c r="P1160" t="s">
        <v>568</v>
      </c>
      <c r="Q1160" t="s">
        <v>569</v>
      </c>
      <c r="R1160" t="s">
        <v>578</v>
      </c>
    </row>
    <row r="1161" spans="11:19">
      <c r="K1161">
        <v>71182</v>
      </c>
      <c r="L1161" t="s">
        <v>565</v>
      </c>
      <c r="M1161">
        <v>2018</v>
      </c>
      <c r="N1161" t="s">
        <v>650</v>
      </c>
      <c r="O1161" t="s">
        <v>623</v>
      </c>
      <c r="P1161" t="s">
        <v>568</v>
      </c>
      <c r="Q1161" t="s">
        <v>569</v>
      </c>
      <c r="R1161" t="s">
        <v>581</v>
      </c>
    </row>
    <row r="1162" spans="11:19">
      <c r="K1162">
        <v>71183</v>
      </c>
      <c r="L1162" t="s">
        <v>565</v>
      </c>
      <c r="M1162">
        <v>2018</v>
      </c>
      <c r="N1162" t="s">
        <v>650</v>
      </c>
      <c r="O1162" t="s">
        <v>624</v>
      </c>
      <c r="P1162" t="s">
        <v>568</v>
      </c>
      <c r="Q1162" t="s">
        <v>569</v>
      </c>
      <c r="R1162" t="s">
        <v>570</v>
      </c>
    </row>
    <row r="1163" spans="11:19">
      <c r="K1163">
        <v>71184</v>
      </c>
      <c r="L1163" t="s">
        <v>565</v>
      </c>
      <c r="M1163">
        <v>2018</v>
      </c>
      <c r="N1163" t="s">
        <v>650</v>
      </c>
      <c r="O1163" t="s">
        <v>624</v>
      </c>
      <c r="P1163" t="s">
        <v>568</v>
      </c>
      <c r="Q1163" t="s">
        <v>569</v>
      </c>
      <c r="R1163" t="s">
        <v>572</v>
      </c>
      <c r="S1163">
        <v>186.04892763282501</v>
      </c>
    </row>
    <row r="1164" spans="11:19">
      <c r="K1164">
        <v>71185</v>
      </c>
      <c r="L1164" t="s">
        <v>565</v>
      </c>
      <c r="M1164">
        <v>2018</v>
      </c>
      <c r="N1164" t="s">
        <v>650</v>
      </c>
      <c r="O1164" t="s">
        <v>624</v>
      </c>
      <c r="P1164" t="s">
        <v>568</v>
      </c>
      <c r="Q1164" t="s">
        <v>569</v>
      </c>
      <c r="R1164" t="s">
        <v>576</v>
      </c>
    </row>
    <row r="1165" spans="11:19">
      <c r="K1165">
        <v>71186</v>
      </c>
      <c r="L1165" t="s">
        <v>565</v>
      </c>
      <c r="M1165">
        <v>2018</v>
      </c>
      <c r="N1165" t="s">
        <v>650</v>
      </c>
      <c r="O1165" t="s">
        <v>624</v>
      </c>
      <c r="P1165" t="s">
        <v>568</v>
      </c>
      <c r="Q1165" t="s">
        <v>569</v>
      </c>
      <c r="R1165" t="s">
        <v>578</v>
      </c>
    </row>
    <row r="1166" spans="11:19">
      <c r="K1166">
        <v>71187</v>
      </c>
      <c r="L1166" t="s">
        <v>565</v>
      </c>
      <c r="M1166">
        <v>2018</v>
      </c>
      <c r="N1166" t="s">
        <v>650</v>
      </c>
      <c r="O1166" t="s">
        <v>624</v>
      </c>
      <c r="P1166" t="s">
        <v>568</v>
      </c>
      <c r="Q1166" t="s">
        <v>569</v>
      </c>
      <c r="R1166" t="s">
        <v>581</v>
      </c>
    </row>
    <row r="1167" spans="11:19">
      <c r="K1167">
        <v>71188</v>
      </c>
      <c r="L1167" t="s">
        <v>565</v>
      </c>
      <c r="M1167">
        <v>2018</v>
      </c>
      <c r="N1167" t="s">
        <v>650</v>
      </c>
      <c r="O1167" t="s">
        <v>625</v>
      </c>
      <c r="P1167" t="s">
        <v>568</v>
      </c>
      <c r="Q1167" t="s">
        <v>569</v>
      </c>
      <c r="R1167" t="s">
        <v>570</v>
      </c>
    </row>
    <row r="1168" spans="11:19">
      <c r="K1168">
        <v>71189</v>
      </c>
      <c r="L1168" t="s">
        <v>565</v>
      </c>
      <c r="M1168">
        <v>2018</v>
      </c>
      <c r="N1168" t="s">
        <v>650</v>
      </c>
      <c r="O1168" t="s">
        <v>625</v>
      </c>
      <c r="P1168" t="s">
        <v>568</v>
      </c>
      <c r="Q1168" t="s">
        <v>569</v>
      </c>
      <c r="R1168" t="s">
        <v>572</v>
      </c>
      <c r="S1168">
        <v>147.43500001998501</v>
      </c>
    </row>
    <row r="1169" spans="11:19">
      <c r="K1169">
        <v>71190</v>
      </c>
      <c r="L1169" t="s">
        <v>565</v>
      </c>
      <c r="M1169">
        <v>2018</v>
      </c>
      <c r="N1169" t="s">
        <v>650</v>
      </c>
      <c r="O1169" t="s">
        <v>625</v>
      </c>
      <c r="P1169" t="s">
        <v>568</v>
      </c>
      <c r="Q1169" t="s">
        <v>569</v>
      </c>
      <c r="R1169" t="s">
        <v>576</v>
      </c>
    </row>
    <row r="1170" spans="11:19">
      <c r="K1170">
        <v>71191</v>
      </c>
      <c r="L1170" t="s">
        <v>565</v>
      </c>
      <c r="M1170">
        <v>2018</v>
      </c>
      <c r="N1170" t="s">
        <v>650</v>
      </c>
      <c r="O1170" t="s">
        <v>625</v>
      </c>
      <c r="P1170" t="s">
        <v>568</v>
      </c>
      <c r="Q1170" t="s">
        <v>569</v>
      </c>
      <c r="R1170" t="s">
        <v>578</v>
      </c>
    </row>
    <row r="1171" spans="11:19">
      <c r="K1171">
        <v>71192</v>
      </c>
      <c r="L1171" t="s">
        <v>565</v>
      </c>
      <c r="M1171">
        <v>2018</v>
      </c>
      <c r="N1171" t="s">
        <v>650</v>
      </c>
      <c r="O1171" t="s">
        <v>625</v>
      </c>
      <c r="P1171" t="s">
        <v>568</v>
      </c>
      <c r="Q1171" t="s">
        <v>569</v>
      </c>
      <c r="R1171" t="s">
        <v>581</v>
      </c>
    </row>
    <row r="1172" spans="11:19">
      <c r="K1172">
        <v>71193</v>
      </c>
      <c r="L1172" t="s">
        <v>565</v>
      </c>
      <c r="M1172">
        <v>2018</v>
      </c>
      <c r="N1172" t="s">
        <v>650</v>
      </c>
      <c r="O1172" t="s">
        <v>626</v>
      </c>
      <c r="P1172" t="s">
        <v>568</v>
      </c>
      <c r="Q1172" t="s">
        <v>569</v>
      </c>
      <c r="R1172" t="s">
        <v>570</v>
      </c>
    </row>
    <row r="1173" spans="11:19">
      <c r="K1173">
        <v>71194</v>
      </c>
      <c r="L1173" t="s">
        <v>565</v>
      </c>
      <c r="M1173">
        <v>2018</v>
      </c>
      <c r="N1173" t="s">
        <v>650</v>
      </c>
      <c r="O1173" t="s">
        <v>626</v>
      </c>
      <c r="P1173" t="s">
        <v>568</v>
      </c>
      <c r="Q1173" t="s">
        <v>569</v>
      </c>
      <c r="R1173" t="s">
        <v>572</v>
      </c>
      <c r="S1173">
        <v>635.374641834454</v>
      </c>
    </row>
    <row r="1174" spans="11:19">
      <c r="K1174">
        <v>71195</v>
      </c>
      <c r="L1174" t="s">
        <v>565</v>
      </c>
      <c r="M1174">
        <v>2018</v>
      </c>
      <c r="N1174" t="s">
        <v>650</v>
      </c>
      <c r="O1174" t="s">
        <v>626</v>
      </c>
      <c r="P1174" t="s">
        <v>568</v>
      </c>
      <c r="Q1174" t="s">
        <v>569</v>
      </c>
      <c r="R1174" t="s">
        <v>576</v>
      </c>
    </row>
    <row r="1175" spans="11:19">
      <c r="K1175">
        <v>71196</v>
      </c>
      <c r="L1175" t="s">
        <v>565</v>
      </c>
      <c r="M1175">
        <v>2018</v>
      </c>
      <c r="N1175" t="s">
        <v>650</v>
      </c>
      <c r="O1175" t="s">
        <v>626</v>
      </c>
      <c r="P1175" t="s">
        <v>568</v>
      </c>
      <c r="Q1175" t="s">
        <v>569</v>
      </c>
      <c r="R1175" t="s">
        <v>578</v>
      </c>
    </row>
    <row r="1176" spans="11:19">
      <c r="K1176">
        <v>71197</v>
      </c>
      <c r="L1176" t="s">
        <v>565</v>
      </c>
      <c r="M1176">
        <v>2018</v>
      </c>
      <c r="N1176" t="s">
        <v>650</v>
      </c>
      <c r="O1176" t="s">
        <v>626</v>
      </c>
      <c r="P1176" t="s">
        <v>568</v>
      </c>
      <c r="Q1176" t="s">
        <v>569</v>
      </c>
      <c r="R1176" t="s">
        <v>581</v>
      </c>
    </row>
    <row r="1177" spans="11:19">
      <c r="K1177">
        <v>71198</v>
      </c>
      <c r="L1177" t="s">
        <v>565</v>
      </c>
      <c r="M1177">
        <v>2018</v>
      </c>
      <c r="N1177" t="s">
        <v>650</v>
      </c>
      <c r="O1177" t="s">
        <v>627</v>
      </c>
      <c r="P1177" t="s">
        <v>568</v>
      </c>
      <c r="Q1177" t="s">
        <v>569</v>
      </c>
      <c r="R1177" t="s">
        <v>570</v>
      </c>
    </row>
    <row r="1178" spans="11:19">
      <c r="K1178">
        <v>71199</v>
      </c>
      <c r="L1178" t="s">
        <v>565</v>
      </c>
      <c r="M1178">
        <v>2018</v>
      </c>
      <c r="N1178" t="s">
        <v>650</v>
      </c>
      <c r="O1178" t="s">
        <v>627</v>
      </c>
      <c r="P1178" t="s">
        <v>568</v>
      </c>
      <c r="Q1178" t="s">
        <v>569</v>
      </c>
      <c r="R1178" t="s">
        <v>572</v>
      </c>
      <c r="S1178">
        <v>470.38785662839098</v>
      </c>
    </row>
    <row r="1179" spans="11:19">
      <c r="K1179">
        <v>71200</v>
      </c>
      <c r="L1179" t="s">
        <v>565</v>
      </c>
      <c r="M1179">
        <v>2018</v>
      </c>
      <c r="N1179" t="s">
        <v>650</v>
      </c>
      <c r="O1179" t="s">
        <v>627</v>
      </c>
      <c r="P1179" t="s">
        <v>568</v>
      </c>
      <c r="Q1179" t="s">
        <v>569</v>
      </c>
      <c r="R1179" t="s">
        <v>576</v>
      </c>
    </row>
    <row r="1180" spans="11:19">
      <c r="K1180">
        <v>71201</v>
      </c>
      <c r="L1180" t="s">
        <v>565</v>
      </c>
      <c r="M1180">
        <v>2018</v>
      </c>
      <c r="N1180" t="s">
        <v>650</v>
      </c>
      <c r="O1180" t="s">
        <v>627</v>
      </c>
      <c r="P1180" t="s">
        <v>568</v>
      </c>
      <c r="Q1180" t="s">
        <v>569</v>
      </c>
      <c r="R1180" t="s">
        <v>578</v>
      </c>
    </row>
    <row r="1181" spans="11:19">
      <c r="K1181">
        <v>71202</v>
      </c>
      <c r="L1181" t="s">
        <v>565</v>
      </c>
      <c r="M1181">
        <v>2018</v>
      </c>
      <c r="N1181" t="s">
        <v>650</v>
      </c>
      <c r="O1181" t="s">
        <v>627</v>
      </c>
      <c r="P1181" t="s">
        <v>568</v>
      </c>
      <c r="Q1181" t="s">
        <v>569</v>
      </c>
      <c r="R1181" t="s">
        <v>581</v>
      </c>
    </row>
    <row r="1182" spans="11:19">
      <c r="K1182">
        <v>71203</v>
      </c>
      <c r="L1182" t="s">
        <v>565</v>
      </c>
      <c r="M1182">
        <v>2018</v>
      </c>
      <c r="N1182" t="s">
        <v>650</v>
      </c>
      <c r="O1182" t="s">
        <v>628</v>
      </c>
      <c r="P1182" t="s">
        <v>568</v>
      </c>
      <c r="Q1182" t="s">
        <v>569</v>
      </c>
      <c r="R1182" t="s">
        <v>570</v>
      </c>
    </row>
    <row r="1183" spans="11:19">
      <c r="K1183">
        <v>71204</v>
      </c>
      <c r="L1183" t="s">
        <v>565</v>
      </c>
      <c r="M1183">
        <v>2018</v>
      </c>
      <c r="N1183" t="s">
        <v>650</v>
      </c>
      <c r="O1183" t="s">
        <v>628</v>
      </c>
      <c r="P1183" t="s">
        <v>568</v>
      </c>
      <c r="Q1183" t="s">
        <v>569</v>
      </c>
      <c r="R1183" t="s">
        <v>572</v>
      </c>
      <c r="S1183">
        <v>1509.4535682119399</v>
      </c>
    </row>
    <row r="1184" spans="11:19">
      <c r="K1184">
        <v>71205</v>
      </c>
      <c r="L1184" t="s">
        <v>565</v>
      </c>
      <c r="M1184">
        <v>2018</v>
      </c>
      <c r="N1184" t="s">
        <v>650</v>
      </c>
      <c r="O1184" t="s">
        <v>628</v>
      </c>
      <c r="P1184" t="s">
        <v>568</v>
      </c>
      <c r="Q1184" t="s">
        <v>569</v>
      </c>
      <c r="R1184" t="s">
        <v>576</v>
      </c>
    </row>
    <row r="1185" spans="11:19">
      <c r="K1185">
        <v>71206</v>
      </c>
      <c r="L1185" t="s">
        <v>565</v>
      </c>
      <c r="M1185">
        <v>2018</v>
      </c>
      <c r="N1185" t="s">
        <v>650</v>
      </c>
      <c r="O1185" t="s">
        <v>628</v>
      </c>
      <c r="P1185" t="s">
        <v>568</v>
      </c>
      <c r="Q1185" t="s">
        <v>569</v>
      </c>
      <c r="R1185" t="s">
        <v>578</v>
      </c>
    </row>
    <row r="1186" spans="11:19">
      <c r="K1186">
        <v>71207</v>
      </c>
      <c r="L1186" t="s">
        <v>565</v>
      </c>
      <c r="M1186">
        <v>2018</v>
      </c>
      <c r="N1186" t="s">
        <v>650</v>
      </c>
      <c r="O1186" t="s">
        <v>628</v>
      </c>
      <c r="P1186" t="s">
        <v>568</v>
      </c>
      <c r="Q1186" t="s">
        <v>569</v>
      </c>
      <c r="R1186" t="s">
        <v>581</v>
      </c>
    </row>
    <row r="1187" spans="11:19">
      <c r="K1187">
        <v>71208</v>
      </c>
      <c r="L1187" t="s">
        <v>565</v>
      </c>
      <c r="M1187">
        <v>2018</v>
      </c>
      <c r="N1187" t="s">
        <v>650</v>
      </c>
      <c r="O1187" t="s">
        <v>629</v>
      </c>
      <c r="P1187" t="s">
        <v>568</v>
      </c>
      <c r="Q1187" t="s">
        <v>569</v>
      </c>
      <c r="R1187" t="s">
        <v>570</v>
      </c>
    </row>
    <row r="1188" spans="11:19">
      <c r="K1188">
        <v>71209</v>
      </c>
      <c r="L1188" t="s">
        <v>565</v>
      </c>
      <c r="M1188">
        <v>2018</v>
      </c>
      <c r="N1188" t="s">
        <v>650</v>
      </c>
      <c r="O1188" t="s">
        <v>629</v>
      </c>
      <c r="P1188" t="s">
        <v>568</v>
      </c>
      <c r="Q1188" t="s">
        <v>569</v>
      </c>
      <c r="R1188" t="s">
        <v>572</v>
      </c>
      <c r="S1188">
        <v>961.83785669496797</v>
      </c>
    </row>
    <row r="1189" spans="11:19">
      <c r="K1189">
        <v>71210</v>
      </c>
      <c r="L1189" t="s">
        <v>565</v>
      </c>
      <c r="M1189">
        <v>2018</v>
      </c>
      <c r="N1189" t="s">
        <v>650</v>
      </c>
      <c r="O1189" t="s">
        <v>629</v>
      </c>
      <c r="P1189" t="s">
        <v>568</v>
      </c>
      <c r="Q1189" t="s">
        <v>569</v>
      </c>
      <c r="R1189" t="s">
        <v>576</v>
      </c>
    </row>
    <row r="1190" spans="11:19">
      <c r="K1190">
        <v>71211</v>
      </c>
      <c r="L1190" t="s">
        <v>565</v>
      </c>
      <c r="M1190">
        <v>2018</v>
      </c>
      <c r="N1190" t="s">
        <v>650</v>
      </c>
      <c r="O1190" t="s">
        <v>629</v>
      </c>
      <c r="P1190" t="s">
        <v>568</v>
      </c>
      <c r="Q1190" t="s">
        <v>569</v>
      </c>
      <c r="R1190" t="s">
        <v>578</v>
      </c>
    </row>
    <row r="1191" spans="11:19">
      <c r="K1191">
        <v>71212</v>
      </c>
      <c r="L1191" t="s">
        <v>565</v>
      </c>
      <c r="M1191">
        <v>2018</v>
      </c>
      <c r="N1191" t="s">
        <v>650</v>
      </c>
      <c r="O1191" t="s">
        <v>629</v>
      </c>
      <c r="P1191" t="s">
        <v>568</v>
      </c>
      <c r="Q1191" t="s">
        <v>569</v>
      </c>
      <c r="R1191" t="s">
        <v>581</v>
      </c>
    </row>
    <row r="1192" spans="11:19">
      <c r="K1192">
        <v>71213</v>
      </c>
      <c r="L1192" t="s">
        <v>565</v>
      </c>
      <c r="M1192">
        <v>2018</v>
      </c>
      <c r="N1192" t="s">
        <v>650</v>
      </c>
      <c r="O1192" t="s">
        <v>630</v>
      </c>
      <c r="P1192" t="s">
        <v>568</v>
      </c>
      <c r="Q1192" t="s">
        <v>569</v>
      </c>
      <c r="R1192" t="s">
        <v>570</v>
      </c>
    </row>
    <row r="1193" spans="11:19">
      <c r="K1193">
        <v>71214</v>
      </c>
      <c r="L1193" t="s">
        <v>565</v>
      </c>
      <c r="M1193">
        <v>2018</v>
      </c>
      <c r="N1193" t="s">
        <v>650</v>
      </c>
      <c r="O1193" t="s">
        <v>630</v>
      </c>
      <c r="P1193" t="s">
        <v>568</v>
      </c>
      <c r="Q1193" t="s">
        <v>569</v>
      </c>
      <c r="R1193" t="s">
        <v>572</v>
      </c>
      <c r="S1193">
        <v>207.11107005923699</v>
      </c>
    </row>
    <row r="1194" spans="11:19">
      <c r="K1194">
        <v>71215</v>
      </c>
      <c r="L1194" t="s">
        <v>565</v>
      </c>
      <c r="M1194">
        <v>2018</v>
      </c>
      <c r="N1194" t="s">
        <v>650</v>
      </c>
      <c r="O1194" t="s">
        <v>630</v>
      </c>
      <c r="P1194" t="s">
        <v>568</v>
      </c>
      <c r="Q1194" t="s">
        <v>569</v>
      </c>
      <c r="R1194" t="s">
        <v>576</v>
      </c>
    </row>
    <row r="1195" spans="11:19">
      <c r="K1195">
        <v>71216</v>
      </c>
      <c r="L1195" t="s">
        <v>565</v>
      </c>
      <c r="M1195">
        <v>2018</v>
      </c>
      <c r="N1195" t="s">
        <v>650</v>
      </c>
      <c r="O1195" t="s">
        <v>630</v>
      </c>
      <c r="P1195" t="s">
        <v>568</v>
      </c>
      <c r="Q1195" t="s">
        <v>569</v>
      </c>
      <c r="R1195" t="s">
        <v>578</v>
      </c>
    </row>
    <row r="1196" spans="11:19">
      <c r="K1196">
        <v>71217</v>
      </c>
      <c r="L1196" t="s">
        <v>565</v>
      </c>
      <c r="M1196">
        <v>2018</v>
      </c>
      <c r="N1196" t="s">
        <v>650</v>
      </c>
      <c r="O1196" t="s">
        <v>630</v>
      </c>
      <c r="P1196" t="s">
        <v>568</v>
      </c>
      <c r="Q1196" t="s">
        <v>569</v>
      </c>
      <c r="R1196" t="s">
        <v>581</v>
      </c>
    </row>
    <row r="1197" spans="11:19">
      <c r="K1197">
        <v>71218</v>
      </c>
      <c r="L1197" t="s">
        <v>565</v>
      </c>
      <c r="M1197">
        <v>2018</v>
      </c>
      <c r="N1197" t="s">
        <v>650</v>
      </c>
      <c r="O1197" t="s">
        <v>631</v>
      </c>
      <c r="P1197" t="s">
        <v>568</v>
      </c>
      <c r="Q1197" t="s">
        <v>569</v>
      </c>
      <c r="R1197" t="s">
        <v>570</v>
      </c>
    </row>
    <row r="1198" spans="11:19">
      <c r="K1198">
        <v>71219</v>
      </c>
      <c r="L1198" t="s">
        <v>565</v>
      </c>
      <c r="M1198">
        <v>2018</v>
      </c>
      <c r="N1198" t="s">
        <v>650</v>
      </c>
      <c r="O1198" t="s">
        <v>631</v>
      </c>
      <c r="P1198" t="s">
        <v>568</v>
      </c>
      <c r="Q1198" t="s">
        <v>569</v>
      </c>
      <c r="R1198" t="s">
        <v>572</v>
      </c>
      <c r="S1198">
        <v>923.22392773286401</v>
      </c>
    </row>
    <row r="1199" spans="11:19">
      <c r="K1199">
        <v>71220</v>
      </c>
      <c r="L1199" t="s">
        <v>565</v>
      </c>
      <c r="M1199">
        <v>2018</v>
      </c>
      <c r="N1199" t="s">
        <v>650</v>
      </c>
      <c r="O1199" t="s">
        <v>631</v>
      </c>
      <c r="P1199" t="s">
        <v>568</v>
      </c>
      <c r="Q1199" t="s">
        <v>569</v>
      </c>
      <c r="R1199" t="s">
        <v>576</v>
      </c>
    </row>
    <row r="1200" spans="11:19">
      <c r="K1200">
        <v>71221</v>
      </c>
      <c r="L1200" t="s">
        <v>565</v>
      </c>
      <c r="M1200">
        <v>2018</v>
      </c>
      <c r="N1200" t="s">
        <v>650</v>
      </c>
      <c r="O1200" t="s">
        <v>631</v>
      </c>
      <c r="P1200" t="s">
        <v>568</v>
      </c>
      <c r="Q1200" t="s">
        <v>569</v>
      </c>
      <c r="R1200" t="s">
        <v>578</v>
      </c>
    </row>
    <row r="1201" spans="11:19">
      <c r="K1201">
        <v>71222</v>
      </c>
      <c r="L1201" t="s">
        <v>565</v>
      </c>
      <c r="M1201">
        <v>2018</v>
      </c>
      <c r="N1201" t="s">
        <v>650</v>
      </c>
      <c r="O1201" t="s">
        <v>631</v>
      </c>
      <c r="P1201" t="s">
        <v>568</v>
      </c>
      <c r="Q1201" t="s">
        <v>569</v>
      </c>
      <c r="R1201" t="s">
        <v>581</v>
      </c>
    </row>
    <row r="1202" spans="11:19">
      <c r="K1202">
        <v>71223</v>
      </c>
      <c r="L1202" t="s">
        <v>565</v>
      </c>
      <c r="M1202">
        <v>2018</v>
      </c>
      <c r="N1202" t="s">
        <v>650</v>
      </c>
      <c r="O1202" t="s">
        <v>632</v>
      </c>
      <c r="P1202" t="s">
        <v>568</v>
      </c>
      <c r="Q1202" t="s">
        <v>569</v>
      </c>
      <c r="R1202" t="s">
        <v>570</v>
      </c>
    </row>
    <row r="1203" spans="11:19">
      <c r="K1203">
        <v>71224</v>
      </c>
      <c r="L1203" t="s">
        <v>565</v>
      </c>
      <c r="M1203">
        <v>2018</v>
      </c>
      <c r="N1203" t="s">
        <v>650</v>
      </c>
      <c r="O1203" t="s">
        <v>632</v>
      </c>
      <c r="P1203" t="s">
        <v>568</v>
      </c>
      <c r="Q1203" t="s">
        <v>569</v>
      </c>
      <c r="R1203" t="s">
        <v>572</v>
      </c>
      <c r="S1203">
        <v>968.858570837103</v>
      </c>
    </row>
    <row r="1204" spans="11:19">
      <c r="K1204">
        <v>71225</v>
      </c>
      <c r="L1204" t="s">
        <v>565</v>
      </c>
      <c r="M1204">
        <v>2018</v>
      </c>
      <c r="N1204" t="s">
        <v>650</v>
      </c>
      <c r="O1204" t="s">
        <v>632</v>
      </c>
      <c r="P1204" t="s">
        <v>568</v>
      </c>
      <c r="Q1204" t="s">
        <v>569</v>
      </c>
      <c r="R1204" t="s">
        <v>576</v>
      </c>
    </row>
    <row r="1205" spans="11:19">
      <c r="K1205">
        <v>71226</v>
      </c>
      <c r="L1205" t="s">
        <v>565</v>
      </c>
      <c r="M1205">
        <v>2018</v>
      </c>
      <c r="N1205" t="s">
        <v>650</v>
      </c>
      <c r="O1205" t="s">
        <v>632</v>
      </c>
      <c r="P1205" t="s">
        <v>568</v>
      </c>
      <c r="Q1205" t="s">
        <v>569</v>
      </c>
      <c r="R1205" t="s">
        <v>578</v>
      </c>
    </row>
    <row r="1206" spans="11:19">
      <c r="K1206">
        <v>71227</v>
      </c>
      <c r="L1206" t="s">
        <v>565</v>
      </c>
      <c r="M1206">
        <v>2018</v>
      </c>
      <c r="N1206" t="s">
        <v>650</v>
      </c>
      <c r="O1206" t="s">
        <v>632</v>
      </c>
      <c r="P1206" t="s">
        <v>568</v>
      </c>
      <c r="Q1206" t="s">
        <v>569</v>
      </c>
      <c r="R1206" t="s">
        <v>581</v>
      </c>
    </row>
    <row r="1207" spans="11:19">
      <c r="K1207">
        <v>71228</v>
      </c>
      <c r="L1207" t="s">
        <v>565</v>
      </c>
      <c r="M1207">
        <v>2018</v>
      </c>
      <c r="N1207" t="s">
        <v>650</v>
      </c>
      <c r="O1207" t="s">
        <v>633</v>
      </c>
      <c r="P1207" t="s">
        <v>568</v>
      </c>
      <c r="Q1207" t="s">
        <v>569</v>
      </c>
      <c r="R1207" t="s">
        <v>570</v>
      </c>
    </row>
    <row r="1208" spans="11:19">
      <c r="K1208">
        <v>71229</v>
      </c>
      <c r="L1208" t="s">
        <v>565</v>
      </c>
      <c r="M1208">
        <v>2018</v>
      </c>
      <c r="N1208" t="s">
        <v>650</v>
      </c>
      <c r="O1208" t="s">
        <v>633</v>
      </c>
      <c r="P1208" t="s">
        <v>568</v>
      </c>
      <c r="Q1208" t="s">
        <v>569</v>
      </c>
      <c r="R1208" t="s">
        <v>572</v>
      </c>
      <c r="S1208">
        <v>786.31999875738904</v>
      </c>
    </row>
    <row r="1209" spans="11:19">
      <c r="K1209">
        <v>71230</v>
      </c>
      <c r="L1209" t="s">
        <v>565</v>
      </c>
      <c r="M1209">
        <v>2018</v>
      </c>
      <c r="N1209" t="s">
        <v>650</v>
      </c>
      <c r="O1209" t="s">
        <v>633</v>
      </c>
      <c r="P1209" t="s">
        <v>568</v>
      </c>
      <c r="Q1209" t="s">
        <v>569</v>
      </c>
      <c r="R1209" t="s">
        <v>576</v>
      </c>
    </row>
    <row r="1210" spans="11:19">
      <c r="K1210">
        <v>71231</v>
      </c>
      <c r="L1210" t="s">
        <v>565</v>
      </c>
      <c r="M1210">
        <v>2018</v>
      </c>
      <c r="N1210" t="s">
        <v>650</v>
      </c>
      <c r="O1210" t="s">
        <v>633</v>
      </c>
      <c r="P1210" t="s">
        <v>568</v>
      </c>
      <c r="Q1210" t="s">
        <v>569</v>
      </c>
      <c r="R1210" t="s">
        <v>578</v>
      </c>
    </row>
    <row r="1211" spans="11:19">
      <c r="K1211">
        <v>71232</v>
      </c>
      <c r="L1211" t="s">
        <v>565</v>
      </c>
      <c r="M1211">
        <v>2018</v>
      </c>
      <c r="N1211" t="s">
        <v>650</v>
      </c>
      <c r="O1211" t="s">
        <v>633</v>
      </c>
      <c r="P1211" t="s">
        <v>568</v>
      </c>
      <c r="Q1211" t="s">
        <v>569</v>
      </c>
      <c r="R1211" t="s">
        <v>581</v>
      </c>
    </row>
    <row r="1212" spans="11:19">
      <c r="K1212">
        <v>71233</v>
      </c>
      <c r="L1212" t="s">
        <v>565</v>
      </c>
      <c r="M1212">
        <v>2018</v>
      </c>
      <c r="N1212" t="s">
        <v>650</v>
      </c>
      <c r="O1212" t="s">
        <v>634</v>
      </c>
      <c r="P1212" t="s">
        <v>568</v>
      </c>
      <c r="Q1212" t="s">
        <v>569</v>
      </c>
      <c r="R1212" t="s">
        <v>570</v>
      </c>
    </row>
    <row r="1213" spans="11:19">
      <c r="K1213">
        <v>71234</v>
      </c>
      <c r="L1213" t="s">
        <v>565</v>
      </c>
      <c r="M1213">
        <v>2018</v>
      </c>
      <c r="N1213" t="s">
        <v>650</v>
      </c>
      <c r="O1213" t="s">
        <v>634</v>
      </c>
      <c r="P1213" t="s">
        <v>568</v>
      </c>
      <c r="Q1213" t="s">
        <v>569</v>
      </c>
      <c r="R1213" t="s">
        <v>572</v>
      </c>
      <c r="S1213">
        <v>1267.2389247436699</v>
      </c>
    </row>
    <row r="1214" spans="11:19">
      <c r="K1214">
        <v>71235</v>
      </c>
      <c r="L1214" t="s">
        <v>565</v>
      </c>
      <c r="M1214">
        <v>2018</v>
      </c>
      <c r="N1214" t="s">
        <v>650</v>
      </c>
      <c r="O1214" t="s">
        <v>634</v>
      </c>
      <c r="P1214" t="s">
        <v>568</v>
      </c>
      <c r="Q1214" t="s">
        <v>569</v>
      </c>
      <c r="R1214" t="s">
        <v>576</v>
      </c>
    </row>
    <row r="1215" spans="11:19">
      <c r="K1215">
        <v>71236</v>
      </c>
      <c r="L1215" t="s">
        <v>565</v>
      </c>
      <c r="M1215">
        <v>2018</v>
      </c>
      <c r="N1215" t="s">
        <v>650</v>
      </c>
      <c r="O1215" t="s">
        <v>634</v>
      </c>
      <c r="P1215" t="s">
        <v>568</v>
      </c>
      <c r="Q1215" t="s">
        <v>569</v>
      </c>
      <c r="R1215" t="s">
        <v>578</v>
      </c>
    </row>
    <row r="1216" spans="11:19">
      <c r="K1216">
        <v>71237</v>
      </c>
      <c r="L1216" t="s">
        <v>565</v>
      </c>
      <c r="M1216">
        <v>2018</v>
      </c>
      <c r="N1216" t="s">
        <v>650</v>
      </c>
      <c r="O1216" t="s">
        <v>634</v>
      </c>
      <c r="P1216" t="s">
        <v>568</v>
      </c>
      <c r="Q1216" t="s">
        <v>569</v>
      </c>
      <c r="R1216" t="s">
        <v>581</v>
      </c>
    </row>
    <row r="1217" spans="11:19">
      <c r="K1217">
        <v>71238</v>
      </c>
      <c r="L1217" t="s">
        <v>565</v>
      </c>
      <c r="M1217">
        <v>2018</v>
      </c>
      <c r="N1217" t="s">
        <v>650</v>
      </c>
      <c r="O1217" t="s">
        <v>635</v>
      </c>
      <c r="P1217" t="s">
        <v>568</v>
      </c>
      <c r="Q1217" t="s">
        <v>569</v>
      </c>
      <c r="R1217" t="s">
        <v>570</v>
      </c>
    </row>
    <row r="1218" spans="11:19">
      <c r="K1218">
        <v>71239</v>
      </c>
      <c r="L1218" t="s">
        <v>565</v>
      </c>
      <c r="M1218">
        <v>2018</v>
      </c>
      <c r="N1218" t="s">
        <v>650</v>
      </c>
      <c r="O1218" t="s">
        <v>635</v>
      </c>
      <c r="P1218" t="s">
        <v>568</v>
      </c>
      <c r="Q1218" t="s">
        <v>569</v>
      </c>
      <c r="R1218" t="s">
        <v>572</v>
      </c>
      <c r="S1218">
        <v>119.352142439643</v>
      </c>
    </row>
    <row r="1219" spans="11:19">
      <c r="K1219">
        <v>71240</v>
      </c>
      <c r="L1219" t="s">
        <v>565</v>
      </c>
      <c r="M1219">
        <v>2018</v>
      </c>
      <c r="N1219" t="s">
        <v>650</v>
      </c>
      <c r="O1219" t="s">
        <v>635</v>
      </c>
      <c r="P1219" t="s">
        <v>568</v>
      </c>
      <c r="Q1219" t="s">
        <v>569</v>
      </c>
      <c r="R1219" t="s">
        <v>576</v>
      </c>
    </row>
    <row r="1220" spans="11:19">
      <c r="K1220">
        <v>71241</v>
      </c>
      <c r="L1220" t="s">
        <v>565</v>
      </c>
      <c r="M1220">
        <v>2018</v>
      </c>
      <c r="N1220" t="s">
        <v>650</v>
      </c>
      <c r="O1220" t="s">
        <v>635</v>
      </c>
      <c r="P1220" t="s">
        <v>568</v>
      </c>
      <c r="Q1220" t="s">
        <v>569</v>
      </c>
      <c r="R1220" t="s">
        <v>578</v>
      </c>
    </row>
    <row r="1221" spans="11:19">
      <c r="K1221">
        <v>71242</v>
      </c>
      <c r="L1221" t="s">
        <v>565</v>
      </c>
      <c r="M1221">
        <v>2018</v>
      </c>
      <c r="N1221" t="s">
        <v>650</v>
      </c>
      <c r="O1221" t="s">
        <v>635</v>
      </c>
      <c r="P1221" t="s">
        <v>568</v>
      </c>
      <c r="Q1221" t="s">
        <v>569</v>
      </c>
      <c r="R1221" t="s">
        <v>581</v>
      </c>
    </row>
    <row r="1222" spans="11:19">
      <c r="K1222">
        <v>71243</v>
      </c>
      <c r="L1222" t="s">
        <v>565</v>
      </c>
      <c r="M1222">
        <v>2018</v>
      </c>
      <c r="N1222" t="s">
        <v>650</v>
      </c>
      <c r="O1222" t="s">
        <v>636</v>
      </c>
      <c r="P1222" t="s">
        <v>568</v>
      </c>
      <c r="Q1222" t="s">
        <v>569</v>
      </c>
      <c r="R1222" t="s">
        <v>570</v>
      </c>
    </row>
    <row r="1223" spans="11:19">
      <c r="K1223">
        <v>71244</v>
      </c>
      <c r="L1223" t="s">
        <v>565</v>
      </c>
      <c r="M1223">
        <v>2018</v>
      </c>
      <c r="N1223" t="s">
        <v>650</v>
      </c>
      <c r="O1223" t="s">
        <v>636</v>
      </c>
      <c r="P1223" t="s">
        <v>568</v>
      </c>
      <c r="Q1223" t="s">
        <v>569</v>
      </c>
      <c r="R1223" t="s">
        <v>572</v>
      </c>
      <c r="S1223">
        <v>403.69107244702798</v>
      </c>
    </row>
    <row r="1224" spans="11:19">
      <c r="K1224">
        <v>71245</v>
      </c>
      <c r="L1224" t="s">
        <v>565</v>
      </c>
      <c r="M1224">
        <v>2018</v>
      </c>
      <c r="N1224" t="s">
        <v>650</v>
      </c>
      <c r="O1224" t="s">
        <v>636</v>
      </c>
      <c r="P1224" t="s">
        <v>568</v>
      </c>
      <c r="Q1224" t="s">
        <v>569</v>
      </c>
      <c r="R1224" t="s">
        <v>576</v>
      </c>
    </row>
    <row r="1225" spans="11:19">
      <c r="K1225">
        <v>71246</v>
      </c>
      <c r="L1225" t="s">
        <v>565</v>
      </c>
      <c r="M1225">
        <v>2018</v>
      </c>
      <c r="N1225" t="s">
        <v>650</v>
      </c>
      <c r="O1225" t="s">
        <v>636</v>
      </c>
      <c r="P1225" t="s">
        <v>568</v>
      </c>
      <c r="Q1225" t="s">
        <v>569</v>
      </c>
      <c r="R1225" t="s">
        <v>578</v>
      </c>
    </row>
    <row r="1226" spans="11:19">
      <c r="K1226">
        <v>71247</v>
      </c>
      <c r="L1226" t="s">
        <v>565</v>
      </c>
      <c r="M1226">
        <v>2018</v>
      </c>
      <c r="N1226" t="s">
        <v>650</v>
      </c>
      <c r="O1226" t="s">
        <v>636</v>
      </c>
      <c r="P1226" t="s">
        <v>568</v>
      </c>
      <c r="Q1226" t="s">
        <v>569</v>
      </c>
      <c r="R1226" t="s">
        <v>581</v>
      </c>
    </row>
    <row r="1227" spans="11:19">
      <c r="K1227">
        <v>71248</v>
      </c>
      <c r="L1227" t="s">
        <v>565</v>
      </c>
      <c r="M1227">
        <v>2018</v>
      </c>
      <c r="N1227" t="s">
        <v>650</v>
      </c>
      <c r="O1227" t="s">
        <v>637</v>
      </c>
      <c r="P1227" t="s">
        <v>568</v>
      </c>
      <c r="Q1227" t="s">
        <v>569</v>
      </c>
      <c r="R1227" t="s">
        <v>570</v>
      </c>
    </row>
    <row r="1228" spans="11:19">
      <c r="K1228">
        <v>71249</v>
      </c>
      <c r="L1228" t="s">
        <v>565</v>
      </c>
      <c r="M1228">
        <v>2018</v>
      </c>
      <c r="N1228" t="s">
        <v>650</v>
      </c>
      <c r="O1228" t="s">
        <v>637</v>
      </c>
      <c r="P1228" t="s">
        <v>568</v>
      </c>
      <c r="Q1228" t="s">
        <v>569</v>
      </c>
      <c r="R1228" t="s">
        <v>572</v>
      </c>
      <c r="S1228">
        <v>87.758929306121303</v>
      </c>
    </row>
    <row r="1229" spans="11:19">
      <c r="K1229">
        <v>71250</v>
      </c>
      <c r="L1229" t="s">
        <v>565</v>
      </c>
      <c r="M1229">
        <v>2018</v>
      </c>
      <c r="N1229" t="s">
        <v>650</v>
      </c>
      <c r="O1229" t="s">
        <v>637</v>
      </c>
      <c r="P1229" t="s">
        <v>568</v>
      </c>
      <c r="Q1229" t="s">
        <v>569</v>
      </c>
      <c r="R1229" t="s">
        <v>576</v>
      </c>
    </row>
    <row r="1230" spans="11:19">
      <c r="K1230">
        <v>71251</v>
      </c>
      <c r="L1230" t="s">
        <v>565</v>
      </c>
      <c r="M1230">
        <v>2018</v>
      </c>
      <c r="N1230" t="s">
        <v>650</v>
      </c>
      <c r="O1230" t="s">
        <v>637</v>
      </c>
      <c r="P1230" t="s">
        <v>568</v>
      </c>
      <c r="Q1230" t="s">
        <v>569</v>
      </c>
      <c r="R1230" t="s">
        <v>578</v>
      </c>
    </row>
    <row r="1231" spans="11:19">
      <c r="K1231">
        <v>71252</v>
      </c>
      <c r="L1231" t="s">
        <v>565</v>
      </c>
      <c r="M1231">
        <v>2018</v>
      </c>
      <c r="N1231" t="s">
        <v>650</v>
      </c>
      <c r="O1231" t="s">
        <v>637</v>
      </c>
      <c r="P1231" t="s">
        <v>568</v>
      </c>
      <c r="Q1231" t="s">
        <v>569</v>
      </c>
      <c r="R1231" t="s">
        <v>581</v>
      </c>
    </row>
    <row r="1232" spans="11:19">
      <c r="K1232">
        <v>71253</v>
      </c>
      <c r="L1232" t="s">
        <v>565</v>
      </c>
      <c r="M1232">
        <v>2018</v>
      </c>
      <c r="N1232" t="s">
        <v>650</v>
      </c>
      <c r="O1232" t="s">
        <v>638</v>
      </c>
      <c r="P1232" t="s">
        <v>568</v>
      </c>
      <c r="Q1232" t="s">
        <v>569</v>
      </c>
      <c r="R1232" t="s">
        <v>570</v>
      </c>
    </row>
    <row r="1233" spans="11:19">
      <c r="K1233">
        <v>71254</v>
      </c>
      <c r="L1233" t="s">
        <v>565</v>
      </c>
      <c r="M1233">
        <v>2018</v>
      </c>
      <c r="N1233" t="s">
        <v>650</v>
      </c>
      <c r="O1233" t="s">
        <v>638</v>
      </c>
      <c r="P1233" t="s">
        <v>568</v>
      </c>
      <c r="Q1233" t="s">
        <v>569</v>
      </c>
      <c r="R1233" t="s">
        <v>572</v>
      </c>
      <c r="S1233">
        <v>375.608213180154</v>
      </c>
    </row>
    <row r="1234" spans="11:19">
      <c r="K1234">
        <v>71255</v>
      </c>
      <c r="L1234" t="s">
        <v>565</v>
      </c>
      <c r="M1234">
        <v>2018</v>
      </c>
      <c r="N1234" t="s">
        <v>650</v>
      </c>
      <c r="O1234" t="s">
        <v>638</v>
      </c>
      <c r="P1234" t="s">
        <v>568</v>
      </c>
      <c r="Q1234" t="s">
        <v>569</v>
      </c>
      <c r="R1234" t="s">
        <v>576</v>
      </c>
    </row>
    <row r="1235" spans="11:19">
      <c r="K1235">
        <v>71256</v>
      </c>
      <c r="L1235" t="s">
        <v>565</v>
      </c>
      <c r="M1235">
        <v>2018</v>
      </c>
      <c r="N1235" t="s">
        <v>650</v>
      </c>
      <c r="O1235" t="s">
        <v>638</v>
      </c>
      <c r="P1235" t="s">
        <v>568</v>
      </c>
      <c r="Q1235" t="s">
        <v>569</v>
      </c>
      <c r="R1235" t="s">
        <v>578</v>
      </c>
    </row>
    <row r="1236" spans="11:19">
      <c r="K1236">
        <v>71257</v>
      </c>
      <c r="L1236" t="s">
        <v>565</v>
      </c>
      <c r="M1236">
        <v>2018</v>
      </c>
      <c r="N1236" t="s">
        <v>650</v>
      </c>
      <c r="O1236" t="s">
        <v>638</v>
      </c>
      <c r="P1236" t="s">
        <v>568</v>
      </c>
      <c r="Q1236" t="s">
        <v>569</v>
      </c>
      <c r="R1236" t="s">
        <v>581</v>
      </c>
    </row>
    <row r="1237" spans="11:19">
      <c r="K1237">
        <v>71258</v>
      </c>
      <c r="L1237" t="s">
        <v>565</v>
      </c>
      <c r="M1237">
        <v>2018</v>
      </c>
      <c r="N1237" t="s">
        <v>650</v>
      </c>
      <c r="O1237" t="s">
        <v>639</v>
      </c>
      <c r="P1237" t="s">
        <v>568</v>
      </c>
      <c r="Q1237" t="s">
        <v>569</v>
      </c>
      <c r="R1237" t="s">
        <v>570</v>
      </c>
    </row>
    <row r="1238" spans="11:19">
      <c r="K1238">
        <v>71259</v>
      </c>
      <c r="L1238" t="s">
        <v>565</v>
      </c>
      <c r="M1238">
        <v>2018</v>
      </c>
      <c r="N1238" t="s">
        <v>650</v>
      </c>
      <c r="O1238" t="s">
        <v>639</v>
      </c>
      <c r="P1238" t="s">
        <v>568</v>
      </c>
      <c r="Q1238" t="s">
        <v>569</v>
      </c>
      <c r="R1238" t="s">
        <v>572</v>
      </c>
      <c r="S1238">
        <v>3485.7846455955801</v>
      </c>
    </row>
    <row r="1239" spans="11:19">
      <c r="K1239">
        <v>71260</v>
      </c>
      <c r="L1239" t="s">
        <v>565</v>
      </c>
      <c r="M1239">
        <v>2018</v>
      </c>
      <c r="N1239" t="s">
        <v>650</v>
      </c>
      <c r="O1239" t="s">
        <v>639</v>
      </c>
      <c r="P1239" t="s">
        <v>568</v>
      </c>
      <c r="Q1239" t="s">
        <v>569</v>
      </c>
      <c r="R1239" t="s">
        <v>576</v>
      </c>
    </row>
    <row r="1240" spans="11:19">
      <c r="K1240">
        <v>71261</v>
      </c>
      <c r="L1240" t="s">
        <v>565</v>
      </c>
      <c r="M1240">
        <v>2018</v>
      </c>
      <c r="N1240" t="s">
        <v>650</v>
      </c>
      <c r="O1240" t="s">
        <v>639</v>
      </c>
      <c r="P1240" t="s">
        <v>568</v>
      </c>
      <c r="Q1240" t="s">
        <v>569</v>
      </c>
      <c r="R1240" t="s">
        <v>578</v>
      </c>
    </row>
    <row r="1241" spans="11:19">
      <c r="K1241">
        <v>71262</v>
      </c>
      <c r="L1241" t="s">
        <v>565</v>
      </c>
      <c r="M1241">
        <v>2018</v>
      </c>
      <c r="N1241" t="s">
        <v>650</v>
      </c>
      <c r="O1241" t="s">
        <v>639</v>
      </c>
      <c r="P1241" t="s">
        <v>568</v>
      </c>
      <c r="Q1241" t="s">
        <v>569</v>
      </c>
      <c r="R1241" t="s">
        <v>581</v>
      </c>
    </row>
    <row r="1242" spans="11:19">
      <c r="K1242">
        <v>71263</v>
      </c>
      <c r="L1242" t="s">
        <v>565</v>
      </c>
      <c r="M1242">
        <v>2018</v>
      </c>
      <c r="N1242" t="s">
        <v>650</v>
      </c>
      <c r="O1242" t="s">
        <v>640</v>
      </c>
      <c r="P1242" t="s">
        <v>568</v>
      </c>
      <c r="Q1242" t="s">
        <v>569</v>
      </c>
      <c r="R1242" t="s">
        <v>570</v>
      </c>
    </row>
    <row r="1243" spans="11:19">
      <c r="K1243">
        <v>71264</v>
      </c>
      <c r="L1243" t="s">
        <v>565</v>
      </c>
      <c r="M1243">
        <v>2018</v>
      </c>
      <c r="N1243" t="s">
        <v>650</v>
      </c>
      <c r="O1243" t="s">
        <v>640</v>
      </c>
      <c r="P1243" t="s">
        <v>568</v>
      </c>
      <c r="Q1243" t="s">
        <v>569</v>
      </c>
      <c r="R1243" t="s">
        <v>572</v>
      </c>
      <c r="S1243">
        <v>1046.08642774944</v>
      </c>
    </row>
    <row r="1244" spans="11:19">
      <c r="K1244">
        <v>71265</v>
      </c>
      <c r="L1244" t="s">
        <v>565</v>
      </c>
      <c r="M1244">
        <v>2018</v>
      </c>
      <c r="N1244" t="s">
        <v>650</v>
      </c>
      <c r="O1244" t="s">
        <v>640</v>
      </c>
      <c r="P1244" t="s">
        <v>568</v>
      </c>
      <c r="Q1244" t="s">
        <v>569</v>
      </c>
      <c r="R1244" t="s">
        <v>576</v>
      </c>
    </row>
    <row r="1245" spans="11:19">
      <c r="K1245">
        <v>71266</v>
      </c>
      <c r="L1245" t="s">
        <v>565</v>
      </c>
      <c r="M1245">
        <v>2018</v>
      </c>
      <c r="N1245" t="s">
        <v>650</v>
      </c>
      <c r="O1245" t="s">
        <v>640</v>
      </c>
      <c r="P1245" t="s">
        <v>568</v>
      </c>
      <c r="Q1245" t="s">
        <v>569</v>
      </c>
      <c r="R1245" t="s">
        <v>578</v>
      </c>
    </row>
    <row r="1246" spans="11:19">
      <c r="K1246">
        <v>71267</v>
      </c>
      <c r="L1246" t="s">
        <v>565</v>
      </c>
      <c r="M1246">
        <v>2018</v>
      </c>
      <c r="N1246" t="s">
        <v>650</v>
      </c>
      <c r="O1246" t="s">
        <v>640</v>
      </c>
      <c r="P1246" t="s">
        <v>568</v>
      </c>
      <c r="Q1246" t="s">
        <v>569</v>
      </c>
      <c r="R1246" t="s">
        <v>581</v>
      </c>
    </row>
    <row r="1247" spans="11:19">
      <c r="K1247">
        <v>71268</v>
      </c>
      <c r="L1247" t="s">
        <v>565</v>
      </c>
      <c r="M1247">
        <v>2018</v>
      </c>
      <c r="N1247" t="s">
        <v>650</v>
      </c>
      <c r="O1247" t="s">
        <v>641</v>
      </c>
      <c r="P1247" t="s">
        <v>568</v>
      </c>
      <c r="Q1247" t="s">
        <v>569</v>
      </c>
      <c r="R1247" t="s">
        <v>570</v>
      </c>
    </row>
    <row r="1248" spans="11:19">
      <c r="K1248">
        <v>71269</v>
      </c>
      <c r="L1248" t="s">
        <v>565</v>
      </c>
      <c r="M1248">
        <v>2018</v>
      </c>
      <c r="N1248" t="s">
        <v>650</v>
      </c>
      <c r="O1248" t="s">
        <v>641</v>
      </c>
      <c r="P1248" t="s">
        <v>568</v>
      </c>
      <c r="Q1248" t="s">
        <v>569</v>
      </c>
      <c r="R1248" t="s">
        <v>572</v>
      </c>
      <c r="S1248">
        <v>115.84178486263001</v>
      </c>
    </row>
    <row r="1249" spans="11:19">
      <c r="K1249">
        <v>71270</v>
      </c>
      <c r="L1249" t="s">
        <v>565</v>
      </c>
      <c r="M1249">
        <v>2018</v>
      </c>
      <c r="N1249" t="s">
        <v>650</v>
      </c>
      <c r="O1249" t="s">
        <v>641</v>
      </c>
      <c r="P1249" t="s">
        <v>568</v>
      </c>
      <c r="Q1249" t="s">
        <v>569</v>
      </c>
      <c r="R1249" t="s">
        <v>576</v>
      </c>
    </row>
    <row r="1250" spans="11:19">
      <c r="K1250">
        <v>71271</v>
      </c>
      <c r="L1250" t="s">
        <v>565</v>
      </c>
      <c r="M1250">
        <v>2018</v>
      </c>
      <c r="N1250" t="s">
        <v>650</v>
      </c>
      <c r="O1250" t="s">
        <v>641</v>
      </c>
      <c r="P1250" t="s">
        <v>568</v>
      </c>
      <c r="Q1250" t="s">
        <v>569</v>
      </c>
      <c r="R1250" t="s">
        <v>578</v>
      </c>
    </row>
    <row r="1251" spans="11:19">
      <c r="K1251">
        <v>71272</v>
      </c>
      <c r="L1251" t="s">
        <v>565</v>
      </c>
      <c r="M1251">
        <v>2018</v>
      </c>
      <c r="N1251" t="s">
        <v>650</v>
      </c>
      <c r="O1251" t="s">
        <v>641</v>
      </c>
      <c r="P1251" t="s">
        <v>568</v>
      </c>
      <c r="Q1251" t="s">
        <v>569</v>
      </c>
      <c r="R1251" t="s">
        <v>581</v>
      </c>
    </row>
    <row r="1252" spans="11:19">
      <c r="K1252">
        <v>71273</v>
      </c>
      <c r="L1252" t="s">
        <v>565</v>
      </c>
      <c r="M1252">
        <v>2018</v>
      </c>
      <c r="N1252" t="s">
        <v>650</v>
      </c>
      <c r="O1252" t="s">
        <v>642</v>
      </c>
      <c r="P1252" t="s">
        <v>568</v>
      </c>
      <c r="Q1252" t="s">
        <v>569</v>
      </c>
      <c r="R1252" t="s">
        <v>570</v>
      </c>
    </row>
    <row r="1253" spans="11:19">
      <c r="K1253">
        <v>71274</v>
      </c>
      <c r="L1253" t="s">
        <v>565</v>
      </c>
      <c r="M1253">
        <v>2018</v>
      </c>
      <c r="N1253" t="s">
        <v>650</v>
      </c>
      <c r="O1253" t="s">
        <v>642</v>
      </c>
      <c r="P1253" t="s">
        <v>568</v>
      </c>
      <c r="Q1253" t="s">
        <v>569</v>
      </c>
      <c r="R1253" t="s">
        <v>572</v>
      </c>
      <c r="S1253">
        <v>336.994285567237</v>
      </c>
    </row>
    <row r="1254" spans="11:19">
      <c r="K1254">
        <v>71275</v>
      </c>
      <c r="L1254" t="s">
        <v>565</v>
      </c>
      <c r="M1254">
        <v>2018</v>
      </c>
      <c r="N1254" t="s">
        <v>650</v>
      </c>
      <c r="O1254" t="s">
        <v>642</v>
      </c>
      <c r="P1254" t="s">
        <v>568</v>
      </c>
      <c r="Q1254" t="s">
        <v>569</v>
      </c>
      <c r="R1254" t="s">
        <v>576</v>
      </c>
    </row>
    <row r="1255" spans="11:19">
      <c r="K1255">
        <v>71276</v>
      </c>
      <c r="L1255" t="s">
        <v>565</v>
      </c>
      <c r="M1255">
        <v>2018</v>
      </c>
      <c r="N1255" t="s">
        <v>650</v>
      </c>
      <c r="O1255" t="s">
        <v>642</v>
      </c>
      <c r="P1255" t="s">
        <v>568</v>
      </c>
      <c r="Q1255" t="s">
        <v>569</v>
      </c>
      <c r="R1255" t="s">
        <v>578</v>
      </c>
    </row>
    <row r="1256" spans="11:19">
      <c r="K1256">
        <v>71277</v>
      </c>
      <c r="L1256" t="s">
        <v>565</v>
      </c>
      <c r="M1256">
        <v>2018</v>
      </c>
      <c r="N1256" t="s">
        <v>650</v>
      </c>
      <c r="O1256" t="s">
        <v>642</v>
      </c>
      <c r="P1256" t="s">
        <v>568</v>
      </c>
      <c r="Q1256" t="s">
        <v>569</v>
      </c>
      <c r="R1256" t="s">
        <v>581</v>
      </c>
    </row>
    <row r="1257" spans="11:19">
      <c r="K1257">
        <v>71278</v>
      </c>
      <c r="L1257" t="s">
        <v>565</v>
      </c>
      <c r="M1257">
        <v>2018</v>
      </c>
      <c r="N1257" t="s">
        <v>650</v>
      </c>
      <c r="O1257" t="s">
        <v>643</v>
      </c>
      <c r="P1257" t="s">
        <v>568</v>
      </c>
      <c r="Q1257" t="s">
        <v>569</v>
      </c>
      <c r="R1257" t="s">
        <v>570</v>
      </c>
    </row>
    <row r="1258" spans="11:19">
      <c r="K1258">
        <v>71279</v>
      </c>
      <c r="L1258" t="s">
        <v>565</v>
      </c>
      <c r="M1258">
        <v>2018</v>
      </c>
      <c r="N1258" t="s">
        <v>650</v>
      </c>
      <c r="O1258" t="s">
        <v>643</v>
      </c>
      <c r="P1258" t="s">
        <v>568</v>
      </c>
      <c r="Q1258" t="s">
        <v>569</v>
      </c>
      <c r="R1258" t="s">
        <v>572</v>
      </c>
      <c r="S1258">
        <v>670.47821254551695</v>
      </c>
    </row>
    <row r="1259" spans="11:19">
      <c r="K1259">
        <v>71280</v>
      </c>
      <c r="L1259" t="s">
        <v>565</v>
      </c>
      <c r="M1259">
        <v>2018</v>
      </c>
      <c r="N1259" t="s">
        <v>650</v>
      </c>
      <c r="O1259" t="s">
        <v>643</v>
      </c>
      <c r="P1259" t="s">
        <v>568</v>
      </c>
      <c r="Q1259" t="s">
        <v>569</v>
      </c>
      <c r="R1259" t="s">
        <v>576</v>
      </c>
    </row>
    <row r="1260" spans="11:19">
      <c r="K1260">
        <v>71281</v>
      </c>
      <c r="L1260" t="s">
        <v>565</v>
      </c>
      <c r="M1260">
        <v>2018</v>
      </c>
      <c r="N1260" t="s">
        <v>650</v>
      </c>
      <c r="O1260" t="s">
        <v>643</v>
      </c>
      <c r="P1260" t="s">
        <v>568</v>
      </c>
      <c r="Q1260" t="s">
        <v>569</v>
      </c>
      <c r="R1260" t="s">
        <v>578</v>
      </c>
    </row>
    <row r="1261" spans="11:19">
      <c r="K1261">
        <v>71282</v>
      </c>
      <c r="L1261" t="s">
        <v>565</v>
      </c>
      <c r="M1261">
        <v>2018</v>
      </c>
      <c r="N1261" t="s">
        <v>650</v>
      </c>
      <c r="O1261" t="s">
        <v>643</v>
      </c>
      <c r="P1261" t="s">
        <v>568</v>
      </c>
      <c r="Q1261" t="s">
        <v>569</v>
      </c>
      <c r="R1261" t="s">
        <v>581</v>
      </c>
    </row>
    <row r="1262" spans="11:19">
      <c r="K1262">
        <v>71283</v>
      </c>
      <c r="L1262" t="s">
        <v>565</v>
      </c>
      <c r="M1262">
        <v>2018</v>
      </c>
      <c r="N1262" t="s">
        <v>650</v>
      </c>
      <c r="O1262" t="s">
        <v>644</v>
      </c>
      <c r="P1262" t="s">
        <v>568</v>
      </c>
      <c r="Q1262" t="s">
        <v>569</v>
      </c>
      <c r="R1262" t="s">
        <v>570</v>
      </c>
    </row>
    <row r="1263" spans="11:19">
      <c r="K1263">
        <v>71284</v>
      </c>
      <c r="L1263" t="s">
        <v>565</v>
      </c>
      <c r="M1263">
        <v>2018</v>
      </c>
      <c r="N1263" t="s">
        <v>650</v>
      </c>
      <c r="O1263" t="s">
        <v>644</v>
      </c>
      <c r="P1263" t="s">
        <v>568</v>
      </c>
      <c r="Q1263" t="s">
        <v>569</v>
      </c>
      <c r="R1263" t="s">
        <v>572</v>
      </c>
      <c r="S1263">
        <v>277.318214853364</v>
      </c>
    </row>
    <row r="1264" spans="11:19">
      <c r="K1264">
        <v>71285</v>
      </c>
      <c r="L1264" t="s">
        <v>565</v>
      </c>
      <c r="M1264">
        <v>2018</v>
      </c>
      <c r="N1264" t="s">
        <v>650</v>
      </c>
      <c r="O1264" t="s">
        <v>644</v>
      </c>
      <c r="P1264" t="s">
        <v>568</v>
      </c>
      <c r="Q1264" t="s">
        <v>569</v>
      </c>
      <c r="R1264" t="s">
        <v>576</v>
      </c>
    </row>
    <row r="1265" spans="11:19">
      <c r="K1265">
        <v>71286</v>
      </c>
      <c r="L1265" t="s">
        <v>565</v>
      </c>
      <c r="M1265">
        <v>2018</v>
      </c>
      <c r="N1265" t="s">
        <v>650</v>
      </c>
      <c r="O1265" t="s">
        <v>644</v>
      </c>
      <c r="P1265" t="s">
        <v>568</v>
      </c>
      <c r="Q1265" t="s">
        <v>569</v>
      </c>
      <c r="R1265" t="s">
        <v>578</v>
      </c>
    </row>
    <row r="1266" spans="11:19">
      <c r="K1266">
        <v>71287</v>
      </c>
      <c r="L1266" t="s">
        <v>565</v>
      </c>
      <c r="M1266">
        <v>2018</v>
      </c>
      <c r="N1266" t="s">
        <v>650</v>
      </c>
      <c r="O1266" t="s">
        <v>644</v>
      </c>
      <c r="P1266" t="s">
        <v>568</v>
      </c>
      <c r="Q1266" t="s">
        <v>569</v>
      </c>
      <c r="R1266" t="s">
        <v>581</v>
      </c>
    </row>
    <row r="1267" spans="11:19">
      <c r="K1267">
        <v>71288</v>
      </c>
      <c r="L1267" t="s">
        <v>565</v>
      </c>
      <c r="M1267">
        <v>2018</v>
      </c>
      <c r="N1267" t="s">
        <v>650</v>
      </c>
      <c r="O1267" t="s">
        <v>645</v>
      </c>
      <c r="P1267" t="s">
        <v>568</v>
      </c>
      <c r="Q1267" t="s">
        <v>569</v>
      </c>
      <c r="R1267" t="s">
        <v>570</v>
      </c>
    </row>
    <row r="1268" spans="11:19">
      <c r="K1268">
        <v>71289</v>
      </c>
      <c r="L1268" t="s">
        <v>565</v>
      </c>
      <c r="M1268">
        <v>2018</v>
      </c>
      <c r="N1268" t="s">
        <v>650</v>
      </c>
      <c r="O1268" t="s">
        <v>645</v>
      </c>
      <c r="P1268" t="s">
        <v>568</v>
      </c>
      <c r="Q1268" t="s">
        <v>569</v>
      </c>
      <c r="R1268" t="s">
        <v>572</v>
      </c>
      <c r="S1268">
        <v>779.29928461535599</v>
      </c>
    </row>
    <row r="1269" spans="11:19">
      <c r="K1269">
        <v>71290</v>
      </c>
      <c r="L1269" t="s">
        <v>565</v>
      </c>
      <c r="M1269">
        <v>2018</v>
      </c>
      <c r="N1269" t="s">
        <v>650</v>
      </c>
      <c r="O1269" t="s">
        <v>645</v>
      </c>
      <c r="P1269" t="s">
        <v>568</v>
      </c>
      <c r="Q1269" t="s">
        <v>569</v>
      </c>
      <c r="R1269" t="s">
        <v>576</v>
      </c>
    </row>
    <row r="1270" spans="11:19">
      <c r="K1270">
        <v>71291</v>
      </c>
      <c r="L1270" t="s">
        <v>565</v>
      </c>
      <c r="M1270">
        <v>2018</v>
      </c>
      <c r="N1270" t="s">
        <v>650</v>
      </c>
      <c r="O1270" t="s">
        <v>645</v>
      </c>
      <c r="P1270" t="s">
        <v>568</v>
      </c>
      <c r="Q1270" t="s">
        <v>569</v>
      </c>
      <c r="R1270" t="s">
        <v>578</v>
      </c>
    </row>
    <row r="1271" spans="11:19">
      <c r="K1271">
        <v>71292</v>
      </c>
      <c r="L1271" t="s">
        <v>565</v>
      </c>
      <c r="M1271">
        <v>2018</v>
      </c>
      <c r="N1271" t="s">
        <v>650</v>
      </c>
      <c r="O1271" t="s">
        <v>645</v>
      </c>
      <c r="P1271" t="s">
        <v>568</v>
      </c>
      <c r="Q1271" t="s">
        <v>569</v>
      </c>
      <c r="R1271" t="s">
        <v>581</v>
      </c>
    </row>
    <row r="1272" spans="11:19">
      <c r="K1272">
        <v>71293</v>
      </c>
      <c r="L1272" t="s">
        <v>565</v>
      </c>
      <c r="M1272">
        <v>2018</v>
      </c>
      <c r="N1272" t="s">
        <v>650</v>
      </c>
      <c r="O1272" t="s">
        <v>646</v>
      </c>
      <c r="P1272" t="s">
        <v>568</v>
      </c>
      <c r="Q1272" t="s">
        <v>569</v>
      </c>
      <c r="R1272" t="s">
        <v>570</v>
      </c>
    </row>
    <row r="1273" spans="11:19">
      <c r="K1273">
        <v>71294</v>
      </c>
      <c r="L1273" t="s">
        <v>565</v>
      </c>
      <c r="M1273">
        <v>2018</v>
      </c>
      <c r="N1273" t="s">
        <v>650</v>
      </c>
      <c r="O1273" t="s">
        <v>646</v>
      </c>
      <c r="P1273" t="s">
        <v>568</v>
      </c>
      <c r="Q1273" t="s">
        <v>569</v>
      </c>
      <c r="R1273" t="s">
        <v>572</v>
      </c>
      <c r="S1273">
        <v>66.696785530623401</v>
      </c>
    </row>
    <row r="1274" spans="11:19">
      <c r="K1274">
        <v>71295</v>
      </c>
      <c r="L1274" t="s">
        <v>565</v>
      </c>
      <c r="M1274">
        <v>2018</v>
      </c>
      <c r="N1274" t="s">
        <v>650</v>
      </c>
      <c r="O1274" t="s">
        <v>646</v>
      </c>
      <c r="P1274" t="s">
        <v>568</v>
      </c>
      <c r="Q1274" t="s">
        <v>569</v>
      </c>
      <c r="R1274" t="s">
        <v>576</v>
      </c>
    </row>
    <row r="1275" spans="11:19">
      <c r="K1275">
        <v>71296</v>
      </c>
      <c r="L1275" t="s">
        <v>565</v>
      </c>
      <c r="M1275">
        <v>2018</v>
      </c>
      <c r="N1275" t="s">
        <v>650</v>
      </c>
      <c r="O1275" t="s">
        <v>646</v>
      </c>
      <c r="P1275" t="s">
        <v>568</v>
      </c>
      <c r="Q1275" t="s">
        <v>569</v>
      </c>
      <c r="R1275" t="s">
        <v>578</v>
      </c>
    </row>
    <row r="1276" spans="11:19">
      <c r="K1276">
        <v>71297</v>
      </c>
      <c r="L1276" t="s">
        <v>565</v>
      </c>
      <c r="M1276">
        <v>2018</v>
      </c>
      <c r="N1276" t="s">
        <v>650</v>
      </c>
      <c r="O1276" t="s">
        <v>646</v>
      </c>
      <c r="P1276" t="s">
        <v>568</v>
      </c>
      <c r="Q1276" t="s">
        <v>569</v>
      </c>
      <c r="R1276" t="s">
        <v>581</v>
      </c>
    </row>
    <row r="1277" spans="11:19">
      <c r="K1277">
        <v>71298</v>
      </c>
      <c r="L1277" t="s">
        <v>565</v>
      </c>
      <c r="M1277">
        <v>2018</v>
      </c>
      <c r="N1277" t="s">
        <v>651</v>
      </c>
      <c r="O1277" t="s">
        <v>567</v>
      </c>
      <c r="P1277" t="s">
        <v>568</v>
      </c>
      <c r="Q1277" t="s">
        <v>585</v>
      </c>
      <c r="R1277" t="s">
        <v>570</v>
      </c>
    </row>
    <row r="1278" spans="11:19">
      <c r="K1278">
        <v>71299</v>
      </c>
      <c r="L1278" t="s">
        <v>565</v>
      </c>
      <c r="M1278">
        <v>2018</v>
      </c>
      <c r="N1278" t="s">
        <v>651</v>
      </c>
      <c r="O1278" t="s">
        <v>567</v>
      </c>
      <c r="P1278" t="s">
        <v>568</v>
      </c>
      <c r="Q1278" t="s">
        <v>585</v>
      </c>
      <c r="R1278" t="s">
        <v>572</v>
      </c>
    </row>
    <row r="1279" spans="11:19">
      <c r="K1279">
        <v>71300</v>
      </c>
      <c r="L1279" t="s">
        <v>565</v>
      </c>
      <c r="M1279">
        <v>2018</v>
      </c>
      <c r="N1279" t="s">
        <v>651</v>
      </c>
      <c r="O1279" t="s">
        <v>567</v>
      </c>
      <c r="P1279" t="s">
        <v>568</v>
      </c>
      <c r="Q1279" t="s">
        <v>585</v>
      </c>
      <c r="R1279" t="s">
        <v>576</v>
      </c>
      <c r="S1279">
        <v>96588702.738968402</v>
      </c>
    </row>
    <row r="1280" spans="11:19">
      <c r="K1280">
        <v>71301</v>
      </c>
      <c r="L1280" t="s">
        <v>565</v>
      </c>
      <c r="M1280">
        <v>2018</v>
      </c>
      <c r="N1280" t="s">
        <v>651</v>
      </c>
      <c r="O1280" t="s">
        <v>567</v>
      </c>
      <c r="P1280" t="s">
        <v>568</v>
      </c>
      <c r="Q1280" t="s">
        <v>585</v>
      </c>
      <c r="R1280" t="s">
        <v>578</v>
      </c>
    </row>
    <row r="1281" spans="11:19">
      <c r="K1281">
        <v>71302</v>
      </c>
      <c r="L1281" t="s">
        <v>565</v>
      </c>
      <c r="M1281">
        <v>2018</v>
      </c>
      <c r="N1281" t="s">
        <v>651</v>
      </c>
      <c r="O1281" t="s">
        <v>567</v>
      </c>
      <c r="P1281" t="s">
        <v>568</v>
      </c>
      <c r="Q1281" t="s">
        <v>585</v>
      </c>
      <c r="R1281" t="s">
        <v>652</v>
      </c>
    </row>
    <row r="1282" spans="11:19">
      <c r="K1282">
        <v>71303</v>
      </c>
      <c r="L1282" t="s">
        <v>565</v>
      </c>
      <c r="M1282">
        <v>2018</v>
      </c>
      <c r="N1282" t="s">
        <v>651</v>
      </c>
      <c r="O1282" t="s">
        <v>584</v>
      </c>
      <c r="P1282" t="s">
        <v>568</v>
      </c>
      <c r="Q1282" t="s">
        <v>585</v>
      </c>
      <c r="R1282" t="s">
        <v>570</v>
      </c>
    </row>
    <row r="1283" spans="11:19">
      <c r="K1283">
        <v>71304</v>
      </c>
      <c r="L1283" t="s">
        <v>565</v>
      </c>
      <c r="M1283">
        <v>2018</v>
      </c>
      <c r="N1283" t="s">
        <v>651</v>
      </c>
      <c r="O1283" t="s">
        <v>584</v>
      </c>
      <c r="P1283" t="s">
        <v>568</v>
      </c>
      <c r="Q1283" t="s">
        <v>585</v>
      </c>
      <c r="R1283" t="s">
        <v>572</v>
      </c>
    </row>
    <row r="1284" spans="11:19">
      <c r="K1284">
        <v>71305</v>
      </c>
      <c r="L1284" t="s">
        <v>565</v>
      </c>
      <c r="M1284">
        <v>2018</v>
      </c>
      <c r="N1284" t="s">
        <v>651</v>
      </c>
      <c r="O1284" t="s">
        <v>584</v>
      </c>
      <c r="P1284" t="s">
        <v>568</v>
      </c>
      <c r="Q1284" t="s">
        <v>585</v>
      </c>
      <c r="R1284" t="s">
        <v>576</v>
      </c>
      <c r="S1284">
        <v>3683465.55035382</v>
      </c>
    </row>
    <row r="1285" spans="11:19">
      <c r="K1285">
        <v>71306</v>
      </c>
      <c r="L1285" t="s">
        <v>565</v>
      </c>
      <c r="M1285">
        <v>2018</v>
      </c>
      <c r="N1285" t="s">
        <v>651</v>
      </c>
      <c r="O1285" t="s">
        <v>584</v>
      </c>
      <c r="P1285" t="s">
        <v>568</v>
      </c>
      <c r="Q1285" t="s">
        <v>585</v>
      </c>
      <c r="R1285" t="s">
        <v>578</v>
      </c>
    </row>
    <row r="1286" spans="11:19">
      <c r="K1286">
        <v>71307</v>
      </c>
      <c r="L1286" t="s">
        <v>565</v>
      </c>
      <c r="M1286">
        <v>2018</v>
      </c>
      <c r="N1286" t="s">
        <v>651</v>
      </c>
      <c r="O1286" t="s">
        <v>584</v>
      </c>
      <c r="P1286" t="s">
        <v>568</v>
      </c>
      <c r="Q1286" t="s">
        <v>585</v>
      </c>
      <c r="R1286" t="s">
        <v>652</v>
      </c>
    </row>
    <row r="1287" spans="11:19">
      <c r="K1287">
        <v>71308</v>
      </c>
      <c r="L1287" t="s">
        <v>565</v>
      </c>
      <c r="M1287">
        <v>2018</v>
      </c>
      <c r="N1287" t="s">
        <v>651</v>
      </c>
      <c r="O1287" t="s">
        <v>590</v>
      </c>
      <c r="P1287" t="s">
        <v>568</v>
      </c>
      <c r="Q1287" t="s">
        <v>585</v>
      </c>
      <c r="R1287" t="s">
        <v>570</v>
      </c>
    </row>
    <row r="1288" spans="11:19">
      <c r="K1288">
        <v>71309</v>
      </c>
      <c r="L1288" t="s">
        <v>565</v>
      </c>
      <c r="M1288">
        <v>2018</v>
      </c>
      <c r="N1288" t="s">
        <v>651</v>
      </c>
      <c r="O1288" t="s">
        <v>590</v>
      </c>
      <c r="P1288" t="s">
        <v>568</v>
      </c>
      <c r="Q1288" t="s">
        <v>585</v>
      </c>
      <c r="R1288" t="s">
        <v>572</v>
      </c>
    </row>
    <row r="1289" spans="11:19">
      <c r="K1289">
        <v>71310</v>
      </c>
      <c r="L1289" t="s">
        <v>565</v>
      </c>
      <c r="M1289">
        <v>2018</v>
      </c>
      <c r="N1289" t="s">
        <v>651</v>
      </c>
      <c r="O1289" t="s">
        <v>590</v>
      </c>
      <c r="P1289" t="s">
        <v>568</v>
      </c>
      <c r="Q1289" t="s">
        <v>585</v>
      </c>
      <c r="R1289" t="s">
        <v>576</v>
      </c>
      <c r="S1289">
        <v>100681444.51036</v>
      </c>
    </row>
    <row r="1290" spans="11:19">
      <c r="K1290">
        <v>71311</v>
      </c>
      <c r="L1290" t="s">
        <v>565</v>
      </c>
      <c r="M1290">
        <v>2018</v>
      </c>
      <c r="N1290" t="s">
        <v>651</v>
      </c>
      <c r="O1290" t="s">
        <v>590</v>
      </c>
      <c r="P1290" t="s">
        <v>568</v>
      </c>
      <c r="Q1290" t="s">
        <v>585</v>
      </c>
      <c r="R1290" t="s">
        <v>578</v>
      </c>
    </row>
    <row r="1291" spans="11:19">
      <c r="K1291">
        <v>71312</v>
      </c>
      <c r="L1291" t="s">
        <v>565</v>
      </c>
      <c r="M1291">
        <v>2018</v>
      </c>
      <c r="N1291" t="s">
        <v>651</v>
      </c>
      <c r="O1291" t="s">
        <v>590</v>
      </c>
      <c r="P1291" t="s">
        <v>568</v>
      </c>
      <c r="Q1291" t="s">
        <v>585</v>
      </c>
      <c r="R1291" t="s">
        <v>652</v>
      </c>
    </row>
    <row r="1292" spans="11:19">
      <c r="K1292">
        <v>71313</v>
      </c>
      <c r="L1292" t="s">
        <v>565</v>
      </c>
      <c r="M1292">
        <v>2018</v>
      </c>
      <c r="N1292" t="s">
        <v>651</v>
      </c>
      <c r="O1292" t="s">
        <v>595</v>
      </c>
      <c r="P1292" t="s">
        <v>568</v>
      </c>
      <c r="Q1292" t="s">
        <v>585</v>
      </c>
      <c r="R1292" t="s">
        <v>570</v>
      </c>
    </row>
    <row r="1293" spans="11:19">
      <c r="K1293">
        <v>71314</v>
      </c>
      <c r="L1293" t="s">
        <v>565</v>
      </c>
      <c r="M1293">
        <v>2018</v>
      </c>
      <c r="N1293" t="s">
        <v>651</v>
      </c>
      <c r="O1293" t="s">
        <v>595</v>
      </c>
      <c r="P1293" t="s">
        <v>568</v>
      </c>
      <c r="Q1293" t="s">
        <v>585</v>
      </c>
      <c r="R1293" t="s">
        <v>572</v>
      </c>
    </row>
    <row r="1294" spans="11:19">
      <c r="K1294">
        <v>71315</v>
      </c>
      <c r="L1294" t="s">
        <v>565</v>
      </c>
      <c r="M1294">
        <v>2018</v>
      </c>
      <c r="N1294" t="s">
        <v>651</v>
      </c>
      <c r="O1294" t="s">
        <v>595</v>
      </c>
      <c r="P1294" t="s">
        <v>568</v>
      </c>
      <c r="Q1294" t="s">
        <v>585</v>
      </c>
      <c r="R1294" t="s">
        <v>576</v>
      </c>
      <c r="S1294">
        <v>78171365.422813296</v>
      </c>
    </row>
    <row r="1295" spans="11:19">
      <c r="K1295">
        <v>71316</v>
      </c>
      <c r="L1295" t="s">
        <v>565</v>
      </c>
      <c r="M1295">
        <v>2018</v>
      </c>
      <c r="N1295" t="s">
        <v>651</v>
      </c>
      <c r="O1295" t="s">
        <v>595</v>
      </c>
      <c r="P1295" t="s">
        <v>568</v>
      </c>
      <c r="Q1295" t="s">
        <v>585</v>
      </c>
      <c r="R1295" t="s">
        <v>578</v>
      </c>
    </row>
    <row r="1296" spans="11:19">
      <c r="K1296">
        <v>71317</v>
      </c>
      <c r="L1296" t="s">
        <v>565</v>
      </c>
      <c r="M1296">
        <v>2018</v>
      </c>
      <c r="N1296" t="s">
        <v>651</v>
      </c>
      <c r="O1296" t="s">
        <v>595</v>
      </c>
      <c r="P1296" t="s">
        <v>568</v>
      </c>
      <c r="Q1296" t="s">
        <v>585</v>
      </c>
      <c r="R1296" t="s">
        <v>652</v>
      </c>
    </row>
    <row r="1297" spans="11:19">
      <c r="K1297">
        <v>71318</v>
      </c>
      <c r="L1297" t="s">
        <v>565</v>
      </c>
      <c r="M1297">
        <v>2018</v>
      </c>
      <c r="N1297" t="s">
        <v>651</v>
      </c>
      <c r="O1297" t="s">
        <v>600</v>
      </c>
      <c r="P1297" t="s">
        <v>568</v>
      </c>
      <c r="Q1297" t="s">
        <v>585</v>
      </c>
      <c r="R1297" t="s">
        <v>570</v>
      </c>
    </row>
    <row r="1298" spans="11:19">
      <c r="K1298">
        <v>71319</v>
      </c>
      <c r="L1298" t="s">
        <v>565</v>
      </c>
      <c r="M1298">
        <v>2018</v>
      </c>
      <c r="N1298" t="s">
        <v>651</v>
      </c>
      <c r="O1298" t="s">
        <v>600</v>
      </c>
      <c r="P1298" t="s">
        <v>568</v>
      </c>
      <c r="Q1298" t="s">
        <v>585</v>
      </c>
      <c r="R1298" t="s">
        <v>572</v>
      </c>
    </row>
    <row r="1299" spans="11:19">
      <c r="K1299">
        <v>71320</v>
      </c>
      <c r="L1299" t="s">
        <v>565</v>
      </c>
      <c r="M1299">
        <v>2018</v>
      </c>
      <c r="N1299" t="s">
        <v>651</v>
      </c>
      <c r="O1299" t="s">
        <v>600</v>
      </c>
      <c r="P1299" t="s">
        <v>568</v>
      </c>
      <c r="Q1299" t="s">
        <v>585</v>
      </c>
      <c r="R1299" t="s">
        <v>576</v>
      </c>
      <c r="S1299">
        <v>439969726.88590699</v>
      </c>
    </row>
    <row r="1300" spans="11:19">
      <c r="K1300">
        <v>71321</v>
      </c>
      <c r="L1300" t="s">
        <v>565</v>
      </c>
      <c r="M1300">
        <v>2018</v>
      </c>
      <c r="N1300" t="s">
        <v>651</v>
      </c>
      <c r="O1300" t="s">
        <v>600</v>
      </c>
      <c r="P1300" t="s">
        <v>568</v>
      </c>
      <c r="Q1300" t="s">
        <v>585</v>
      </c>
      <c r="R1300" t="s">
        <v>578</v>
      </c>
    </row>
    <row r="1301" spans="11:19">
      <c r="K1301">
        <v>71322</v>
      </c>
      <c r="L1301" t="s">
        <v>565</v>
      </c>
      <c r="M1301">
        <v>2018</v>
      </c>
      <c r="N1301" t="s">
        <v>651</v>
      </c>
      <c r="O1301" t="s">
        <v>600</v>
      </c>
      <c r="P1301" t="s">
        <v>568</v>
      </c>
      <c r="Q1301" t="s">
        <v>585</v>
      </c>
      <c r="R1301" t="s">
        <v>652</v>
      </c>
    </row>
    <row r="1302" spans="11:19">
      <c r="K1302">
        <v>71323</v>
      </c>
      <c r="L1302" t="s">
        <v>565</v>
      </c>
      <c r="M1302">
        <v>2018</v>
      </c>
      <c r="N1302" t="s">
        <v>651</v>
      </c>
      <c r="O1302" t="s">
        <v>601</v>
      </c>
      <c r="P1302" t="s">
        <v>568</v>
      </c>
      <c r="Q1302" t="s">
        <v>585</v>
      </c>
      <c r="R1302" t="s">
        <v>570</v>
      </c>
    </row>
    <row r="1303" spans="11:19">
      <c r="K1303">
        <v>71324</v>
      </c>
      <c r="L1303" t="s">
        <v>565</v>
      </c>
      <c r="M1303">
        <v>2018</v>
      </c>
      <c r="N1303" t="s">
        <v>651</v>
      </c>
      <c r="O1303" t="s">
        <v>601</v>
      </c>
      <c r="P1303" t="s">
        <v>568</v>
      </c>
      <c r="Q1303" t="s">
        <v>585</v>
      </c>
      <c r="R1303" t="s">
        <v>572</v>
      </c>
    </row>
    <row r="1304" spans="11:19">
      <c r="K1304">
        <v>71325</v>
      </c>
      <c r="L1304" t="s">
        <v>565</v>
      </c>
      <c r="M1304">
        <v>2018</v>
      </c>
      <c r="N1304" t="s">
        <v>651</v>
      </c>
      <c r="O1304" t="s">
        <v>601</v>
      </c>
      <c r="P1304" t="s">
        <v>568</v>
      </c>
      <c r="Q1304" t="s">
        <v>585</v>
      </c>
      <c r="R1304" t="s">
        <v>576</v>
      </c>
      <c r="S1304">
        <v>55252012.035837702</v>
      </c>
    </row>
    <row r="1305" spans="11:19">
      <c r="K1305">
        <v>71326</v>
      </c>
      <c r="L1305" t="s">
        <v>565</v>
      </c>
      <c r="M1305">
        <v>2018</v>
      </c>
      <c r="N1305" t="s">
        <v>651</v>
      </c>
      <c r="O1305" t="s">
        <v>601</v>
      </c>
      <c r="P1305" t="s">
        <v>568</v>
      </c>
      <c r="Q1305" t="s">
        <v>585</v>
      </c>
      <c r="R1305" t="s">
        <v>578</v>
      </c>
    </row>
    <row r="1306" spans="11:19">
      <c r="K1306">
        <v>71327</v>
      </c>
      <c r="L1306" t="s">
        <v>565</v>
      </c>
      <c r="M1306">
        <v>2018</v>
      </c>
      <c r="N1306" t="s">
        <v>651</v>
      </c>
      <c r="O1306" t="s">
        <v>601</v>
      </c>
      <c r="P1306" t="s">
        <v>568</v>
      </c>
      <c r="Q1306" t="s">
        <v>585</v>
      </c>
      <c r="R1306" t="s">
        <v>652</v>
      </c>
    </row>
    <row r="1307" spans="11:19">
      <c r="K1307">
        <v>71328</v>
      </c>
      <c r="L1307" t="s">
        <v>565</v>
      </c>
      <c r="M1307">
        <v>2018</v>
      </c>
      <c r="N1307" t="s">
        <v>651</v>
      </c>
      <c r="O1307" t="s">
        <v>602</v>
      </c>
      <c r="P1307" t="s">
        <v>568</v>
      </c>
      <c r="Q1307" t="s">
        <v>585</v>
      </c>
      <c r="R1307" t="s">
        <v>570</v>
      </c>
    </row>
    <row r="1308" spans="11:19">
      <c r="K1308">
        <v>71329</v>
      </c>
      <c r="L1308" t="s">
        <v>565</v>
      </c>
      <c r="M1308">
        <v>2018</v>
      </c>
      <c r="N1308" t="s">
        <v>651</v>
      </c>
      <c r="O1308" t="s">
        <v>602</v>
      </c>
      <c r="P1308" t="s">
        <v>568</v>
      </c>
      <c r="Q1308" t="s">
        <v>585</v>
      </c>
      <c r="R1308" t="s">
        <v>572</v>
      </c>
    </row>
    <row r="1309" spans="11:19">
      <c r="K1309">
        <v>71330</v>
      </c>
      <c r="L1309" t="s">
        <v>565</v>
      </c>
      <c r="M1309">
        <v>2018</v>
      </c>
      <c r="N1309" t="s">
        <v>651</v>
      </c>
      <c r="O1309" t="s">
        <v>602</v>
      </c>
      <c r="P1309" t="s">
        <v>568</v>
      </c>
      <c r="Q1309" t="s">
        <v>585</v>
      </c>
      <c r="R1309" t="s">
        <v>576</v>
      </c>
      <c r="S1309">
        <v>16370966.561487701</v>
      </c>
    </row>
    <row r="1310" spans="11:19">
      <c r="K1310">
        <v>71331</v>
      </c>
      <c r="L1310" t="s">
        <v>565</v>
      </c>
      <c r="M1310">
        <v>2018</v>
      </c>
      <c r="N1310" t="s">
        <v>651</v>
      </c>
      <c r="O1310" t="s">
        <v>602</v>
      </c>
      <c r="P1310" t="s">
        <v>568</v>
      </c>
      <c r="Q1310" t="s">
        <v>585</v>
      </c>
      <c r="R1310" t="s">
        <v>578</v>
      </c>
    </row>
    <row r="1311" spans="11:19">
      <c r="K1311">
        <v>71332</v>
      </c>
      <c r="L1311" t="s">
        <v>565</v>
      </c>
      <c r="M1311">
        <v>2018</v>
      </c>
      <c r="N1311" t="s">
        <v>651</v>
      </c>
      <c r="O1311" t="s">
        <v>602</v>
      </c>
      <c r="P1311" t="s">
        <v>568</v>
      </c>
      <c r="Q1311" t="s">
        <v>585</v>
      </c>
      <c r="R1311" t="s">
        <v>652</v>
      </c>
    </row>
    <row r="1312" spans="11:19">
      <c r="K1312">
        <v>71333</v>
      </c>
      <c r="L1312" t="s">
        <v>565</v>
      </c>
      <c r="M1312">
        <v>2018</v>
      </c>
      <c r="N1312" t="s">
        <v>651</v>
      </c>
      <c r="O1312" t="s">
        <v>603</v>
      </c>
      <c r="P1312" t="s">
        <v>568</v>
      </c>
      <c r="Q1312" t="s">
        <v>585</v>
      </c>
      <c r="R1312" t="s">
        <v>570</v>
      </c>
    </row>
    <row r="1313" spans="11:19">
      <c r="K1313">
        <v>71334</v>
      </c>
      <c r="L1313" t="s">
        <v>565</v>
      </c>
      <c r="M1313">
        <v>2018</v>
      </c>
      <c r="N1313" t="s">
        <v>651</v>
      </c>
      <c r="O1313" t="s">
        <v>603</v>
      </c>
      <c r="P1313" t="s">
        <v>568</v>
      </c>
      <c r="Q1313" t="s">
        <v>585</v>
      </c>
      <c r="R1313" t="s">
        <v>572</v>
      </c>
    </row>
    <row r="1314" spans="11:19">
      <c r="K1314">
        <v>71335</v>
      </c>
      <c r="L1314" t="s">
        <v>565</v>
      </c>
      <c r="M1314">
        <v>2018</v>
      </c>
      <c r="N1314" t="s">
        <v>651</v>
      </c>
      <c r="O1314" t="s">
        <v>603</v>
      </c>
      <c r="P1314" t="s">
        <v>568</v>
      </c>
      <c r="Q1314" t="s">
        <v>585</v>
      </c>
      <c r="R1314" t="s">
        <v>576</v>
      </c>
      <c r="S1314">
        <v>2864919.1351597998</v>
      </c>
    </row>
    <row r="1315" spans="11:19">
      <c r="K1315">
        <v>71336</v>
      </c>
      <c r="L1315" t="s">
        <v>565</v>
      </c>
      <c r="M1315">
        <v>2018</v>
      </c>
      <c r="N1315" t="s">
        <v>651</v>
      </c>
      <c r="O1315" t="s">
        <v>603</v>
      </c>
      <c r="P1315" t="s">
        <v>568</v>
      </c>
      <c r="Q1315" t="s">
        <v>585</v>
      </c>
      <c r="R1315" t="s">
        <v>578</v>
      </c>
    </row>
    <row r="1316" spans="11:19">
      <c r="K1316">
        <v>71337</v>
      </c>
      <c r="L1316" t="s">
        <v>565</v>
      </c>
      <c r="M1316">
        <v>2018</v>
      </c>
      <c r="N1316" t="s">
        <v>651</v>
      </c>
      <c r="O1316" t="s">
        <v>603</v>
      </c>
      <c r="P1316" t="s">
        <v>568</v>
      </c>
      <c r="Q1316" t="s">
        <v>585</v>
      </c>
      <c r="R1316" t="s">
        <v>652</v>
      </c>
    </row>
    <row r="1317" spans="11:19">
      <c r="K1317">
        <v>71338</v>
      </c>
      <c r="L1317" t="s">
        <v>565</v>
      </c>
      <c r="M1317">
        <v>2018</v>
      </c>
      <c r="N1317" t="s">
        <v>651</v>
      </c>
      <c r="O1317" t="s">
        <v>604</v>
      </c>
      <c r="P1317" t="s">
        <v>568</v>
      </c>
      <c r="Q1317" t="s">
        <v>585</v>
      </c>
      <c r="R1317" t="s">
        <v>570</v>
      </c>
    </row>
    <row r="1318" spans="11:19">
      <c r="K1318">
        <v>71339</v>
      </c>
      <c r="L1318" t="s">
        <v>565</v>
      </c>
      <c r="M1318">
        <v>2018</v>
      </c>
      <c r="N1318" t="s">
        <v>651</v>
      </c>
      <c r="O1318" t="s">
        <v>604</v>
      </c>
      <c r="P1318" t="s">
        <v>568</v>
      </c>
      <c r="Q1318" t="s">
        <v>585</v>
      </c>
      <c r="R1318" t="s">
        <v>572</v>
      </c>
    </row>
    <row r="1319" spans="11:19">
      <c r="K1319">
        <v>71340</v>
      </c>
      <c r="L1319" t="s">
        <v>565</v>
      </c>
      <c r="M1319">
        <v>2018</v>
      </c>
      <c r="N1319" t="s">
        <v>651</v>
      </c>
      <c r="O1319" t="s">
        <v>604</v>
      </c>
      <c r="P1319" t="s">
        <v>568</v>
      </c>
      <c r="Q1319" t="s">
        <v>585</v>
      </c>
      <c r="R1319" t="s">
        <v>576</v>
      </c>
      <c r="S1319">
        <v>9352274.9020807594</v>
      </c>
    </row>
    <row r="1320" spans="11:19">
      <c r="K1320">
        <v>71341</v>
      </c>
      <c r="L1320" t="s">
        <v>565</v>
      </c>
      <c r="M1320">
        <v>2018</v>
      </c>
      <c r="N1320" t="s">
        <v>651</v>
      </c>
      <c r="O1320" t="s">
        <v>604</v>
      </c>
      <c r="P1320" t="s">
        <v>568</v>
      </c>
      <c r="Q1320" t="s">
        <v>585</v>
      </c>
      <c r="R1320" t="s">
        <v>578</v>
      </c>
    </row>
    <row r="1321" spans="11:19">
      <c r="K1321">
        <v>71342</v>
      </c>
      <c r="L1321" t="s">
        <v>565</v>
      </c>
      <c r="M1321">
        <v>2018</v>
      </c>
      <c r="N1321" t="s">
        <v>651</v>
      </c>
      <c r="O1321" t="s">
        <v>604</v>
      </c>
      <c r="P1321" t="s">
        <v>568</v>
      </c>
      <c r="Q1321" t="s">
        <v>585</v>
      </c>
      <c r="R1321" t="s">
        <v>652</v>
      </c>
    </row>
    <row r="1322" spans="11:19">
      <c r="K1322">
        <v>71343</v>
      </c>
      <c r="L1322" t="s">
        <v>565</v>
      </c>
      <c r="M1322">
        <v>2018</v>
      </c>
      <c r="N1322" t="s">
        <v>651</v>
      </c>
      <c r="O1322" t="s">
        <v>605</v>
      </c>
      <c r="P1322" t="s">
        <v>568</v>
      </c>
      <c r="Q1322" t="s">
        <v>585</v>
      </c>
      <c r="R1322" t="s">
        <v>570</v>
      </c>
    </row>
    <row r="1323" spans="11:19">
      <c r="K1323">
        <v>71344</v>
      </c>
      <c r="L1323" t="s">
        <v>565</v>
      </c>
      <c r="M1323">
        <v>2018</v>
      </c>
      <c r="N1323" t="s">
        <v>651</v>
      </c>
      <c r="O1323" t="s">
        <v>605</v>
      </c>
      <c r="P1323" t="s">
        <v>568</v>
      </c>
      <c r="Q1323" t="s">
        <v>585</v>
      </c>
      <c r="R1323" t="s">
        <v>572</v>
      </c>
    </row>
    <row r="1324" spans="11:19">
      <c r="K1324">
        <v>71345</v>
      </c>
      <c r="L1324" t="s">
        <v>565</v>
      </c>
      <c r="M1324">
        <v>2018</v>
      </c>
      <c r="N1324" t="s">
        <v>651</v>
      </c>
      <c r="O1324" t="s">
        <v>605</v>
      </c>
      <c r="P1324" t="s">
        <v>568</v>
      </c>
      <c r="Q1324" t="s">
        <v>585</v>
      </c>
      <c r="R1324" t="s">
        <v>576</v>
      </c>
      <c r="S1324">
        <v>252931433.584604</v>
      </c>
    </row>
    <row r="1325" spans="11:19">
      <c r="K1325">
        <v>71346</v>
      </c>
      <c r="L1325" t="s">
        <v>565</v>
      </c>
      <c r="M1325">
        <v>2018</v>
      </c>
      <c r="N1325" t="s">
        <v>651</v>
      </c>
      <c r="O1325" t="s">
        <v>605</v>
      </c>
      <c r="P1325" t="s">
        <v>568</v>
      </c>
      <c r="Q1325" t="s">
        <v>585</v>
      </c>
      <c r="R1325" t="s">
        <v>578</v>
      </c>
    </row>
    <row r="1326" spans="11:19">
      <c r="K1326">
        <v>71347</v>
      </c>
      <c r="L1326" t="s">
        <v>565</v>
      </c>
      <c r="M1326">
        <v>2018</v>
      </c>
      <c r="N1326" t="s">
        <v>651</v>
      </c>
      <c r="O1326" t="s">
        <v>605</v>
      </c>
      <c r="P1326" t="s">
        <v>568</v>
      </c>
      <c r="Q1326" t="s">
        <v>585</v>
      </c>
      <c r="R1326" t="s">
        <v>652</v>
      </c>
    </row>
    <row r="1327" spans="11:19">
      <c r="K1327">
        <v>71348</v>
      </c>
      <c r="L1327" t="s">
        <v>565</v>
      </c>
      <c r="M1327">
        <v>2018</v>
      </c>
      <c r="N1327" t="s">
        <v>651</v>
      </c>
      <c r="O1327" t="s">
        <v>606</v>
      </c>
      <c r="P1327" t="s">
        <v>568</v>
      </c>
      <c r="Q1327" t="s">
        <v>585</v>
      </c>
      <c r="R1327" t="s">
        <v>570</v>
      </c>
    </row>
    <row r="1328" spans="11:19">
      <c r="K1328">
        <v>71349</v>
      </c>
      <c r="L1328" t="s">
        <v>565</v>
      </c>
      <c r="M1328">
        <v>2018</v>
      </c>
      <c r="N1328" t="s">
        <v>651</v>
      </c>
      <c r="O1328" t="s">
        <v>606</v>
      </c>
      <c r="P1328" t="s">
        <v>568</v>
      </c>
      <c r="Q1328" t="s">
        <v>585</v>
      </c>
      <c r="R1328" t="s">
        <v>572</v>
      </c>
    </row>
    <row r="1329" spans="11:19">
      <c r="K1329">
        <v>71350</v>
      </c>
      <c r="L1329" t="s">
        <v>565</v>
      </c>
      <c r="M1329">
        <v>2018</v>
      </c>
      <c r="N1329" t="s">
        <v>651</v>
      </c>
      <c r="O1329" t="s">
        <v>606</v>
      </c>
      <c r="P1329" t="s">
        <v>568</v>
      </c>
      <c r="Q1329" t="s">
        <v>585</v>
      </c>
      <c r="R1329" t="s">
        <v>576</v>
      </c>
      <c r="S1329">
        <v>152249988.899542</v>
      </c>
    </row>
    <row r="1330" spans="11:19">
      <c r="K1330">
        <v>71351</v>
      </c>
      <c r="L1330" t="s">
        <v>565</v>
      </c>
      <c r="M1330">
        <v>2018</v>
      </c>
      <c r="N1330" t="s">
        <v>651</v>
      </c>
      <c r="O1330" t="s">
        <v>606</v>
      </c>
      <c r="P1330" t="s">
        <v>568</v>
      </c>
      <c r="Q1330" t="s">
        <v>585</v>
      </c>
      <c r="R1330" t="s">
        <v>578</v>
      </c>
    </row>
    <row r="1331" spans="11:19">
      <c r="K1331">
        <v>71352</v>
      </c>
      <c r="L1331" t="s">
        <v>565</v>
      </c>
      <c r="M1331">
        <v>2018</v>
      </c>
      <c r="N1331" t="s">
        <v>651</v>
      </c>
      <c r="O1331" t="s">
        <v>606</v>
      </c>
      <c r="P1331" t="s">
        <v>568</v>
      </c>
      <c r="Q1331" t="s">
        <v>585</v>
      </c>
      <c r="R1331" t="s">
        <v>652</v>
      </c>
    </row>
    <row r="1332" spans="11:19">
      <c r="K1332">
        <v>71353</v>
      </c>
      <c r="L1332" t="s">
        <v>565</v>
      </c>
      <c r="M1332">
        <v>2018</v>
      </c>
      <c r="N1332" t="s">
        <v>651</v>
      </c>
      <c r="O1332" t="s">
        <v>607</v>
      </c>
      <c r="P1332" t="s">
        <v>568</v>
      </c>
      <c r="Q1332" t="s">
        <v>585</v>
      </c>
      <c r="R1332" t="s">
        <v>570</v>
      </c>
    </row>
    <row r="1333" spans="11:19">
      <c r="K1333">
        <v>71354</v>
      </c>
      <c r="L1333" t="s">
        <v>565</v>
      </c>
      <c r="M1333">
        <v>2018</v>
      </c>
      <c r="N1333" t="s">
        <v>651</v>
      </c>
      <c r="O1333" t="s">
        <v>607</v>
      </c>
      <c r="P1333" t="s">
        <v>568</v>
      </c>
      <c r="Q1333" t="s">
        <v>585</v>
      </c>
      <c r="R1333" t="s">
        <v>572</v>
      </c>
    </row>
    <row r="1334" spans="11:19">
      <c r="K1334">
        <v>71355</v>
      </c>
      <c r="L1334" t="s">
        <v>565</v>
      </c>
      <c r="M1334">
        <v>2018</v>
      </c>
      <c r="N1334" t="s">
        <v>651</v>
      </c>
      <c r="O1334" t="s">
        <v>607</v>
      </c>
      <c r="P1334" t="s">
        <v>568</v>
      </c>
      <c r="Q1334" t="s">
        <v>585</v>
      </c>
      <c r="R1334" t="s">
        <v>576</v>
      </c>
      <c r="S1334">
        <v>818548.29313594801</v>
      </c>
    </row>
    <row r="1335" spans="11:19">
      <c r="K1335">
        <v>71356</v>
      </c>
      <c r="L1335" t="s">
        <v>565</v>
      </c>
      <c r="M1335">
        <v>2018</v>
      </c>
      <c r="N1335" t="s">
        <v>651</v>
      </c>
      <c r="O1335" t="s">
        <v>607</v>
      </c>
      <c r="P1335" t="s">
        <v>568</v>
      </c>
      <c r="Q1335" t="s">
        <v>585</v>
      </c>
      <c r="R1335" t="s">
        <v>578</v>
      </c>
    </row>
    <row r="1336" spans="11:19">
      <c r="K1336">
        <v>71357</v>
      </c>
      <c r="L1336" t="s">
        <v>565</v>
      </c>
      <c r="M1336">
        <v>2018</v>
      </c>
      <c r="N1336" t="s">
        <v>651</v>
      </c>
      <c r="O1336" t="s">
        <v>607</v>
      </c>
      <c r="P1336" t="s">
        <v>568</v>
      </c>
      <c r="Q1336" t="s">
        <v>585</v>
      </c>
      <c r="R1336" t="s">
        <v>652</v>
      </c>
    </row>
    <row r="1337" spans="11:19">
      <c r="K1337">
        <v>71358</v>
      </c>
      <c r="L1337" t="s">
        <v>565</v>
      </c>
      <c r="M1337">
        <v>2018</v>
      </c>
      <c r="N1337" t="s">
        <v>651</v>
      </c>
      <c r="O1337" t="s">
        <v>608</v>
      </c>
      <c r="P1337" t="s">
        <v>568</v>
      </c>
      <c r="Q1337" t="s">
        <v>585</v>
      </c>
      <c r="R1337" t="s">
        <v>570</v>
      </c>
    </row>
    <row r="1338" spans="11:19">
      <c r="K1338">
        <v>71359</v>
      </c>
      <c r="L1338" t="s">
        <v>565</v>
      </c>
      <c r="M1338">
        <v>2018</v>
      </c>
      <c r="N1338" t="s">
        <v>651</v>
      </c>
      <c r="O1338" t="s">
        <v>608</v>
      </c>
      <c r="P1338" t="s">
        <v>568</v>
      </c>
      <c r="Q1338" t="s">
        <v>585</v>
      </c>
      <c r="R1338" t="s">
        <v>572</v>
      </c>
    </row>
    <row r="1339" spans="11:19">
      <c r="K1339">
        <v>71360</v>
      </c>
      <c r="L1339" t="s">
        <v>565</v>
      </c>
      <c r="M1339">
        <v>2018</v>
      </c>
      <c r="N1339" t="s">
        <v>651</v>
      </c>
      <c r="O1339" t="s">
        <v>608</v>
      </c>
      <c r="P1339" t="s">
        <v>568</v>
      </c>
      <c r="Q1339" t="s">
        <v>585</v>
      </c>
      <c r="R1339" t="s">
        <v>576</v>
      </c>
      <c r="S1339">
        <v>24965724.141653601</v>
      </c>
    </row>
    <row r="1340" spans="11:19">
      <c r="K1340">
        <v>71361</v>
      </c>
      <c r="L1340" t="s">
        <v>565</v>
      </c>
      <c r="M1340">
        <v>2018</v>
      </c>
      <c r="N1340" t="s">
        <v>651</v>
      </c>
      <c r="O1340" t="s">
        <v>608</v>
      </c>
      <c r="P1340" t="s">
        <v>568</v>
      </c>
      <c r="Q1340" t="s">
        <v>585</v>
      </c>
      <c r="R1340" t="s">
        <v>578</v>
      </c>
    </row>
    <row r="1341" spans="11:19">
      <c r="K1341">
        <v>71362</v>
      </c>
      <c r="L1341" t="s">
        <v>565</v>
      </c>
      <c r="M1341">
        <v>2018</v>
      </c>
      <c r="N1341" t="s">
        <v>651</v>
      </c>
      <c r="O1341" t="s">
        <v>608</v>
      </c>
      <c r="P1341" t="s">
        <v>568</v>
      </c>
      <c r="Q1341" t="s">
        <v>585</v>
      </c>
      <c r="R1341" t="s">
        <v>652</v>
      </c>
    </row>
    <row r="1342" spans="11:19">
      <c r="K1342">
        <v>71363</v>
      </c>
      <c r="L1342" t="s">
        <v>565</v>
      </c>
      <c r="M1342">
        <v>2018</v>
      </c>
      <c r="N1342" t="s">
        <v>651</v>
      </c>
      <c r="O1342" t="s">
        <v>609</v>
      </c>
      <c r="P1342" t="s">
        <v>568</v>
      </c>
      <c r="Q1342" t="s">
        <v>585</v>
      </c>
      <c r="R1342" t="s">
        <v>570</v>
      </c>
    </row>
    <row r="1343" spans="11:19">
      <c r="K1343">
        <v>71364</v>
      </c>
      <c r="L1343" t="s">
        <v>565</v>
      </c>
      <c r="M1343">
        <v>2018</v>
      </c>
      <c r="N1343" t="s">
        <v>651</v>
      </c>
      <c r="O1343" t="s">
        <v>609</v>
      </c>
      <c r="P1343" t="s">
        <v>568</v>
      </c>
      <c r="Q1343" t="s">
        <v>585</v>
      </c>
      <c r="R1343" t="s">
        <v>572</v>
      </c>
    </row>
    <row r="1344" spans="11:19">
      <c r="K1344">
        <v>71365</v>
      </c>
      <c r="L1344" t="s">
        <v>565</v>
      </c>
      <c r="M1344">
        <v>2018</v>
      </c>
      <c r="N1344" t="s">
        <v>651</v>
      </c>
      <c r="O1344" t="s">
        <v>609</v>
      </c>
      <c r="P1344" t="s">
        <v>568</v>
      </c>
      <c r="Q1344" t="s">
        <v>585</v>
      </c>
      <c r="R1344" t="s">
        <v>576</v>
      </c>
      <c r="S1344">
        <v>201772163.10179901</v>
      </c>
    </row>
    <row r="1345" spans="11:19">
      <c r="K1345">
        <v>71366</v>
      </c>
      <c r="L1345" t="s">
        <v>565</v>
      </c>
      <c r="M1345">
        <v>2018</v>
      </c>
      <c r="N1345" t="s">
        <v>651</v>
      </c>
      <c r="O1345" t="s">
        <v>609</v>
      </c>
      <c r="P1345" t="s">
        <v>568</v>
      </c>
      <c r="Q1345" t="s">
        <v>585</v>
      </c>
      <c r="R1345" t="s">
        <v>578</v>
      </c>
    </row>
    <row r="1346" spans="11:19">
      <c r="K1346">
        <v>71367</v>
      </c>
      <c r="L1346" t="s">
        <v>565</v>
      </c>
      <c r="M1346">
        <v>2018</v>
      </c>
      <c r="N1346" t="s">
        <v>651</v>
      </c>
      <c r="O1346" t="s">
        <v>609</v>
      </c>
      <c r="P1346" t="s">
        <v>568</v>
      </c>
      <c r="Q1346" t="s">
        <v>585</v>
      </c>
      <c r="R1346" t="s">
        <v>652</v>
      </c>
    </row>
    <row r="1347" spans="11:19">
      <c r="K1347">
        <v>71368</v>
      </c>
      <c r="L1347" t="s">
        <v>565</v>
      </c>
      <c r="M1347">
        <v>2018</v>
      </c>
      <c r="N1347" t="s">
        <v>651</v>
      </c>
      <c r="O1347" t="s">
        <v>610</v>
      </c>
      <c r="P1347" t="s">
        <v>568</v>
      </c>
      <c r="Q1347" t="s">
        <v>585</v>
      </c>
      <c r="R1347" t="s">
        <v>570</v>
      </c>
    </row>
    <row r="1348" spans="11:19">
      <c r="K1348">
        <v>71369</v>
      </c>
      <c r="L1348" t="s">
        <v>565</v>
      </c>
      <c r="M1348">
        <v>2018</v>
      </c>
      <c r="N1348" t="s">
        <v>651</v>
      </c>
      <c r="O1348" t="s">
        <v>610</v>
      </c>
      <c r="P1348" t="s">
        <v>568</v>
      </c>
      <c r="Q1348" t="s">
        <v>585</v>
      </c>
      <c r="R1348" t="s">
        <v>572</v>
      </c>
    </row>
    <row r="1349" spans="11:19">
      <c r="K1349">
        <v>71370</v>
      </c>
      <c r="L1349" t="s">
        <v>565</v>
      </c>
      <c r="M1349">
        <v>2018</v>
      </c>
      <c r="N1349" t="s">
        <v>651</v>
      </c>
      <c r="O1349" t="s">
        <v>610</v>
      </c>
      <c r="P1349" t="s">
        <v>568</v>
      </c>
      <c r="Q1349" t="s">
        <v>585</v>
      </c>
      <c r="R1349" t="s">
        <v>576</v>
      </c>
      <c r="S1349">
        <v>136288296.593795</v>
      </c>
    </row>
    <row r="1350" spans="11:19">
      <c r="K1350">
        <v>71371</v>
      </c>
      <c r="L1350" t="s">
        <v>565</v>
      </c>
      <c r="M1350">
        <v>2018</v>
      </c>
      <c r="N1350" t="s">
        <v>651</v>
      </c>
      <c r="O1350" t="s">
        <v>610</v>
      </c>
      <c r="P1350" t="s">
        <v>568</v>
      </c>
      <c r="Q1350" t="s">
        <v>585</v>
      </c>
      <c r="R1350" t="s">
        <v>578</v>
      </c>
    </row>
    <row r="1351" spans="11:19">
      <c r="K1351">
        <v>71372</v>
      </c>
      <c r="L1351" t="s">
        <v>565</v>
      </c>
      <c r="M1351">
        <v>2018</v>
      </c>
      <c r="N1351" t="s">
        <v>651</v>
      </c>
      <c r="O1351" t="s">
        <v>610</v>
      </c>
      <c r="P1351" t="s">
        <v>568</v>
      </c>
      <c r="Q1351" t="s">
        <v>585</v>
      </c>
      <c r="R1351" t="s">
        <v>652</v>
      </c>
    </row>
    <row r="1352" spans="11:19">
      <c r="K1352">
        <v>71373</v>
      </c>
      <c r="L1352" t="s">
        <v>565</v>
      </c>
      <c r="M1352">
        <v>2018</v>
      </c>
      <c r="N1352" t="s">
        <v>651</v>
      </c>
      <c r="O1352" t="s">
        <v>611</v>
      </c>
      <c r="P1352" t="s">
        <v>568</v>
      </c>
      <c r="Q1352" t="s">
        <v>585</v>
      </c>
      <c r="R1352" t="s">
        <v>570</v>
      </c>
    </row>
    <row r="1353" spans="11:19">
      <c r="K1353">
        <v>71374</v>
      </c>
      <c r="L1353" t="s">
        <v>565</v>
      </c>
      <c r="M1353">
        <v>2018</v>
      </c>
      <c r="N1353" t="s">
        <v>651</v>
      </c>
      <c r="O1353" t="s">
        <v>611</v>
      </c>
      <c r="P1353" t="s">
        <v>568</v>
      </c>
      <c r="Q1353" t="s">
        <v>585</v>
      </c>
      <c r="R1353" t="s">
        <v>572</v>
      </c>
    </row>
    <row r="1354" spans="11:19">
      <c r="K1354">
        <v>71375</v>
      </c>
      <c r="L1354" t="s">
        <v>565</v>
      </c>
      <c r="M1354">
        <v>2018</v>
      </c>
      <c r="N1354" t="s">
        <v>651</v>
      </c>
      <c r="O1354" t="s">
        <v>611</v>
      </c>
      <c r="P1354" t="s">
        <v>568</v>
      </c>
      <c r="Q1354" t="s">
        <v>585</v>
      </c>
      <c r="R1354" t="s">
        <v>576</v>
      </c>
      <c r="S1354">
        <v>56889108.884171002</v>
      </c>
    </row>
    <row r="1355" spans="11:19">
      <c r="K1355">
        <v>71376</v>
      </c>
      <c r="L1355" t="s">
        <v>565</v>
      </c>
      <c r="M1355">
        <v>2018</v>
      </c>
      <c r="N1355" t="s">
        <v>651</v>
      </c>
      <c r="O1355" t="s">
        <v>611</v>
      </c>
      <c r="P1355" t="s">
        <v>568</v>
      </c>
      <c r="Q1355" t="s">
        <v>585</v>
      </c>
      <c r="R1355" t="s">
        <v>578</v>
      </c>
    </row>
    <row r="1356" spans="11:19">
      <c r="K1356">
        <v>71377</v>
      </c>
      <c r="L1356" t="s">
        <v>565</v>
      </c>
      <c r="M1356">
        <v>2018</v>
      </c>
      <c r="N1356" t="s">
        <v>651</v>
      </c>
      <c r="O1356" t="s">
        <v>611</v>
      </c>
      <c r="P1356" t="s">
        <v>568</v>
      </c>
      <c r="Q1356" t="s">
        <v>585</v>
      </c>
      <c r="R1356" t="s">
        <v>652</v>
      </c>
    </row>
    <row r="1357" spans="11:19">
      <c r="K1357">
        <v>71378</v>
      </c>
      <c r="L1357" t="s">
        <v>565</v>
      </c>
      <c r="M1357">
        <v>2018</v>
      </c>
      <c r="N1357" t="s">
        <v>651</v>
      </c>
      <c r="O1357" t="s">
        <v>612</v>
      </c>
      <c r="P1357" t="s">
        <v>568</v>
      </c>
      <c r="Q1357" t="s">
        <v>585</v>
      </c>
      <c r="R1357" t="s">
        <v>570</v>
      </c>
    </row>
    <row r="1358" spans="11:19">
      <c r="K1358">
        <v>71379</v>
      </c>
      <c r="L1358" t="s">
        <v>565</v>
      </c>
      <c r="M1358">
        <v>2018</v>
      </c>
      <c r="N1358" t="s">
        <v>651</v>
      </c>
      <c r="O1358" t="s">
        <v>612</v>
      </c>
      <c r="P1358" t="s">
        <v>568</v>
      </c>
      <c r="Q1358" t="s">
        <v>585</v>
      </c>
      <c r="R1358" t="s">
        <v>572</v>
      </c>
    </row>
    <row r="1359" spans="11:19">
      <c r="K1359">
        <v>71380</v>
      </c>
      <c r="L1359" t="s">
        <v>565</v>
      </c>
      <c r="M1359">
        <v>2018</v>
      </c>
      <c r="N1359" t="s">
        <v>651</v>
      </c>
      <c r="O1359" t="s">
        <v>612</v>
      </c>
      <c r="P1359" t="s">
        <v>568</v>
      </c>
      <c r="Q1359" t="s">
        <v>585</v>
      </c>
      <c r="R1359" t="s">
        <v>576</v>
      </c>
      <c r="S1359">
        <v>63437495.360254303</v>
      </c>
    </row>
    <row r="1360" spans="11:19">
      <c r="K1360">
        <v>71381</v>
      </c>
      <c r="L1360" t="s">
        <v>565</v>
      </c>
      <c r="M1360">
        <v>2018</v>
      </c>
      <c r="N1360" t="s">
        <v>651</v>
      </c>
      <c r="O1360" t="s">
        <v>612</v>
      </c>
      <c r="P1360" t="s">
        <v>568</v>
      </c>
      <c r="Q1360" t="s">
        <v>585</v>
      </c>
      <c r="R1360" t="s">
        <v>578</v>
      </c>
    </row>
    <row r="1361" spans="11:19">
      <c r="K1361">
        <v>71382</v>
      </c>
      <c r="L1361" t="s">
        <v>565</v>
      </c>
      <c r="M1361">
        <v>2018</v>
      </c>
      <c r="N1361" t="s">
        <v>651</v>
      </c>
      <c r="O1361" t="s">
        <v>612</v>
      </c>
      <c r="P1361" t="s">
        <v>568</v>
      </c>
      <c r="Q1361" t="s">
        <v>585</v>
      </c>
      <c r="R1361" t="s">
        <v>652</v>
      </c>
    </row>
    <row r="1362" spans="11:19">
      <c r="K1362">
        <v>71383</v>
      </c>
      <c r="L1362" t="s">
        <v>565</v>
      </c>
      <c r="M1362">
        <v>2018</v>
      </c>
      <c r="N1362" t="s">
        <v>651</v>
      </c>
      <c r="O1362" t="s">
        <v>613</v>
      </c>
      <c r="P1362" t="s">
        <v>568</v>
      </c>
      <c r="Q1362" t="s">
        <v>585</v>
      </c>
      <c r="R1362" t="s">
        <v>570</v>
      </c>
    </row>
    <row r="1363" spans="11:19">
      <c r="K1363">
        <v>71384</v>
      </c>
      <c r="L1363" t="s">
        <v>565</v>
      </c>
      <c r="M1363">
        <v>2018</v>
      </c>
      <c r="N1363" t="s">
        <v>651</v>
      </c>
      <c r="O1363" t="s">
        <v>613</v>
      </c>
      <c r="P1363" t="s">
        <v>568</v>
      </c>
      <c r="Q1363" t="s">
        <v>585</v>
      </c>
      <c r="R1363" t="s">
        <v>572</v>
      </c>
    </row>
    <row r="1364" spans="11:19">
      <c r="K1364">
        <v>71385</v>
      </c>
      <c r="L1364" t="s">
        <v>565</v>
      </c>
      <c r="M1364">
        <v>2018</v>
      </c>
      <c r="N1364" t="s">
        <v>651</v>
      </c>
      <c r="O1364" t="s">
        <v>613</v>
      </c>
      <c r="P1364" t="s">
        <v>568</v>
      </c>
      <c r="Q1364" t="s">
        <v>585</v>
      </c>
      <c r="R1364" t="s">
        <v>576</v>
      </c>
      <c r="S1364">
        <v>67120963.050584197</v>
      </c>
    </row>
    <row r="1365" spans="11:19">
      <c r="K1365">
        <v>71386</v>
      </c>
      <c r="L1365" t="s">
        <v>565</v>
      </c>
      <c r="M1365">
        <v>2018</v>
      </c>
      <c r="N1365" t="s">
        <v>651</v>
      </c>
      <c r="O1365" t="s">
        <v>613</v>
      </c>
      <c r="P1365" t="s">
        <v>568</v>
      </c>
      <c r="Q1365" t="s">
        <v>585</v>
      </c>
      <c r="R1365" t="s">
        <v>578</v>
      </c>
    </row>
    <row r="1366" spans="11:19">
      <c r="K1366">
        <v>71387</v>
      </c>
      <c r="L1366" t="s">
        <v>565</v>
      </c>
      <c r="M1366">
        <v>2018</v>
      </c>
      <c r="N1366" t="s">
        <v>651</v>
      </c>
      <c r="O1366" t="s">
        <v>613</v>
      </c>
      <c r="P1366" t="s">
        <v>568</v>
      </c>
      <c r="Q1366" t="s">
        <v>585</v>
      </c>
      <c r="R1366" t="s">
        <v>652</v>
      </c>
    </row>
    <row r="1367" spans="11:19">
      <c r="K1367">
        <v>71388</v>
      </c>
      <c r="L1367" t="s">
        <v>565</v>
      </c>
      <c r="M1367">
        <v>2018</v>
      </c>
      <c r="N1367" t="s">
        <v>651</v>
      </c>
      <c r="O1367" t="s">
        <v>614</v>
      </c>
      <c r="P1367" t="s">
        <v>568</v>
      </c>
      <c r="Q1367" t="s">
        <v>585</v>
      </c>
      <c r="R1367" t="s">
        <v>570</v>
      </c>
    </row>
    <row r="1368" spans="11:19">
      <c r="K1368">
        <v>71389</v>
      </c>
      <c r="L1368" t="s">
        <v>565</v>
      </c>
      <c r="M1368">
        <v>2018</v>
      </c>
      <c r="N1368" t="s">
        <v>651</v>
      </c>
      <c r="O1368" t="s">
        <v>614</v>
      </c>
      <c r="P1368" t="s">
        <v>568</v>
      </c>
      <c r="Q1368" t="s">
        <v>585</v>
      </c>
      <c r="R1368" t="s">
        <v>572</v>
      </c>
    </row>
    <row r="1369" spans="11:19">
      <c r="K1369">
        <v>71390</v>
      </c>
      <c r="L1369" t="s">
        <v>565</v>
      </c>
      <c r="M1369">
        <v>2018</v>
      </c>
      <c r="N1369" t="s">
        <v>651</v>
      </c>
      <c r="O1369" t="s">
        <v>614</v>
      </c>
      <c r="P1369" t="s">
        <v>568</v>
      </c>
      <c r="Q1369" t="s">
        <v>585</v>
      </c>
      <c r="R1369" t="s">
        <v>576</v>
      </c>
      <c r="S1369">
        <v>84310477.992552802</v>
      </c>
    </row>
    <row r="1370" spans="11:19">
      <c r="K1370">
        <v>71391</v>
      </c>
      <c r="L1370" t="s">
        <v>565</v>
      </c>
      <c r="M1370">
        <v>2018</v>
      </c>
      <c r="N1370" t="s">
        <v>651</v>
      </c>
      <c r="O1370" t="s">
        <v>614</v>
      </c>
      <c r="P1370" t="s">
        <v>568</v>
      </c>
      <c r="Q1370" t="s">
        <v>585</v>
      </c>
      <c r="R1370" t="s">
        <v>578</v>
      </c>
    </row>
    <row r="1371" spans="11:19">
      <c r="K1371">
        <v>71392</v>
      </c>
      <c r="L1371" t="s">
        <v>565</v>
      </c>
      <c r="M1371">
        <v>2018</v>
      </c>
      <c r="N1371" t="s">
        <v>651</v>
      </c>
      <c r="O1371" t="s">
        <v>614</v>
      </c>
      <c r="P1371" t="s">
        <v>568</v>
      </c>
      <c r="Q1371" t="s">
        <v>585</v>
      </c>
      <c r="R1371" t="s">
        <v>652</v>
      </c>
    </row>
    <row r="1372" spans="11:19">
      <c r="K1372">
        <v>71393</v>
      </c>
      <c r="L1372" t="s">
        <v>565</v>
      </c>
      <c r="M1372">
        <v>2018</v>
      </c>
      <c r="N1372" t="s">
        <v>651</v>
      </c>
      <c r="O1372" t="s">
        <v>615</v>
      </c>
      <c r="P1372" t="s">
        <v>568</v>
      </c>
      <c r="Q1372" t="s">
        <v>585</v>
      </c>
      <c r="R1372" t="s">
        <v>570</v>
      </c>
    </row>
    <row r="1373" spans="11:19">
      <c r="K1373">
        <v>71394</v>
      </c>
      <c r="L1373" t="s">
        <v>565</v>
      </c>
      <c r="M1373">
        <v>2018</v>
      </c>
      <c r="N1373" t="s">
        <v>651</v>
      </c>
      <c r="O1373" t="s">
        <v>615</v>
      </c>
      <c r="P1373" t="s">
        <v>568</v>
      </c>
      <c r="Q1373" t="s">
        <v>585</v>
      </c>
      <c r="R1373" t="s">
        <v>572</v>
      </c>
    </row>
    <row r="1374" spans="11:19">
      <c r="K1374">
        <v>71395</v>
      </c>
      <c r="L1374" t="s">
        <v>565</v>
      </c>
      <c r="M1374">
        <v>2018</v>
      </c>
      <c r="N1374" t="s">
        <v>651</v>
      </c>
      <c r="O1374" t="s">
        <v>615</v>
      </c>
      <c r="P1374" t="s">
        <v>568</v>
      </c>
      <c r="Q1374" t="s">
        <v>585</v>
      </c>
      <c r="R1374" t="s">
        <v>576</v>
      </c>
      <c r="S1374">
        <v>11050402.4595752</v>
      </c>
    </row>
    <row r="1375" spans="11:19">
      <c r="K1375">
        <v>71396</v>
      </c>
      <c r="L1375" t="s">
        <v>565</v>
      </c>
      <c r="M1375">
        <v>2018</v>
      </c>
      <c r="N1375" t="s">
        <v>651</v>
      </c>
      <c r="O1375" t="s">
        <v>615</v>
      </c>
      <c r="P1375" t="s">
        <v>568</v>
      </c>
      <c r="Q1375" t="s">
        <v>585</v>
      </c>
      <c r="R1375" t="s">
        <v>578</v>
      </c>
    </row>
    <row r="1376" spans="11:19">
      <c r="K1376">
        <v>71397</v>
      </c>
      <c r="L1376" t="s">
        <v>565</v>
      </c>
      <c r="M1376">
        <v>2018</v>
      </c>
      <c r="N1376" t="s">
        <v>651</v>
      </c>
      <c r="O1376" t="s">
        <v>615</v>
      </c>
      <c r="P1376" t="s">
        <v>568</v>
      </c>
      <c r="Q1376" t="s">
        <v>585</v>
      </c>
      <c r="R1376" t="s">
        <v>652</v>
      </c>
    </row>
    <row r="1377" spans="11:19">
      <c r="K1377">
        <v>71398</v>
      </c>
      <c r="L1377" t="s">
        <v>565</v>
      </c>
      <c r="M1377">
        <v>2018</v>
      </c>
      <c r="N1377" t="s">
        <v>651</v>
      </c>
      <c r="O1377" t="s">
        <v>616</v>
      </c>
      <c r="P1377" t="s">
        <v>568</v>
      </c>
      <c r="Q1377" t="s">
        <v>585</v>
      </c>
      <c r="R1377" t="s">
        <v>570</v>
      </c>
    </row>
    <row r="1378" spans="11:19">
      <c r="K1378">
        <v>71399</v>
      </c>
      <c r="L1378" t="s">
        <v>565</v>
      </c>
      <c r="M1378">
        <v>2018</v>
      </c>
      <c r="N1378" t="s">
        <v>651</v>
      </c>
      <c r="O1378" t="s">
        <v>616</v>
      </c>
      <c r="P1378" t="s">
        <v>568</v>
      </c>
      <c r="Q1378" t="s">
        <v>585</v>
      </c>
      <c r="R1378" t="s">
        <v>572</v>
      </c>
    </row>
    <row r="1379" spans="11:19">
      <c r="K1379">
        <v>71400</v>
      </c>
      <c r="L1379" t="s">
        <v>565</v>
      </c>
      <c r="M1379">
        <v>2018</v>
      </c>
      <c r="N1379" t="s">
        <v>651</v>
      </c>
      <c r="O1379" t="s">
        <v>616</v>
      </c>
      <c r="P1379" t="s">
        <v>568</v>
      </c>
      <c r="Q1379" t="s">
        <v>585</v>
      </c>
      <c r="R1379" t="s">
        <v>576</v>
      </c>
      <c r="S1379">
        <v>40108868.154269002</v>
      </c>
    </row>
    <row r="1380" spans="11:19">
      <c r="K1380">
        <v>71401</v>
      </c>
      <c r="L1380" t="s">
        <v>565</v>
      </c>
      <c r="M1380">
        <v>2018</v>
      </c>
      <c r="N1380" t="s">
        <v>651</v>
      </c>
      <c r="O1380" t="s">
        <v>616</v>
      </c>
      <c r="P1380" t="s">
        <v>568</v>
      </c>
      <c r="Q1380" t="s">
        <v>585</v>
      </c>
      <c r="R1380" t="s">
        <v>578</v>
      </c>
    </row>
    <row r="1381" spans="11:19">
      <c r="K1381">
        <v>71402</v>
      </c>
      <c r="L1381" t="s">
        <v>565</v>
      </c>
      <c r="M1381">
        <v>2018</v>
      </c>
      <c r="N1381" t="s">
        <v>651</v>
      </c>
      <c r="O1381" t="s">
        <v>616</v>
      </c>
      <c r="P1381" t="s">
        <v>568</v>
      </c>
      <c r="Q1381" t="s">
        <v>585</v>
      </c>
      <c r="R1381" t="s">
        <v>652</v>
      </c>
    </row>
    <row r="1382" spans="11:19">
      <c r="K1382">
        <v>71403</v>
      </c>
      <c r="L1382" t="s">
        <v>565</v>
      </c>
      <c r="M1382">
        <v>2018</v>
      </c>
      <c r="N1382" t="s">
        <v>651</v>
      </c>
      <c r="O1382" t="s">
        <v>617</v>
      </c>
      <c r="P1382" t="s">
        <v>568</v>
      </c>
      <c r="Q1382" t="s">
        <v>585</v>
      </c>
      <c r="R1382" t="s">
        <v>570</v>
      </c>
    </row>
    <row r="1383" spans="11:19">
      <c r="K1383">
        <v>71404</v>
      </c>
      <c r="L1383" t="s">
        <v>565</v>
      </c>
      <c r="M1383">
        <v>2018</v>
      </c>
      <c r="N1383" t="s">
        <v>651</v>
      </c>
      <c r="O1383" t="s">
        <v>617</v>
      </c>
      <c r="P1383" t="s">
        <v>568</v>
      </c>
      <c r="Q1383" t="s">
        <v>585</v>
      </c>
      <c r="R1383" t="s">
        <v>572</v>
      </c>
    </row>
    <row r="1384" spans="11:19">
      <c r="K1384">
        <v>71405</v>
      </c>
      <c r="L1384" t="s">
        <v>565</v>
      </c>
      <c r="M1384">
        <v>2018</v>
      </c>
      <c r="N1384" t="s">
        <v>651</v>
      </c>
      <c r="O1384" t="s">
        <v>617</v>
      </c>
      <c r="P1384" t="s">
        <v>568</v>
      </c>
      <c r="Q1384" t="s">
        <v>585</v>
      </c>
      <c r="R1384" t="s">
        <v>576</v>
      </c>
      <c r="S1384">
        <v>29467739.819412101</v>
      </c>
    </row>
    <row r="1385" spans="11:19">
      <c r="K1385">
        <v>71406</v>
      </c>
      <c r="L1385" t="s">
        <v>565</v>
      </c>
      <c r="M1385">
        <v>2018</v>
      </c>
      <c r="N1385" t="s">
        <v>651</v>
      </c>
      <c r="O1385" t="s">
        <v>617</v>
      </c>
      <c r="P1385" t="s">
        <v>568</v>
      </c>
      <c r="Q1385" t="s">
        <v>585</v>
      </c>
      <c r="R1385" t="s">
        <v>578</v>
      </c>
    </row>
    <row r="1386" spans="11:19">
      <c r="K1386">
        <v>71407</v>
      </c>
      <c r="L1386" t="s">
        <v>565</v>
      </c>
      <c r="M1386">
        <v>2018</v>
      </c>
      <c r="N1386" t="s">
        <v>651</v>
      </c>
      <c r="O1386" t="s">
        <v>617</v>
      </c>
      <c r="P1386" t="s">
        <v>568</v>
      </c>
      <c r="Q1386" t="s">
        <v>585</v>
      </c>
      <c r="R1386" t="s">
        <v>652</v>
      </c>
    </row>
    <row r="1387" spans="11:19">
      <c r="K1387">
        <v>71408</v>
      </c>
      <c r="L1387" t="s">
        <v>565</v>
      </c>
      <c r="M1387">
        <v>2018</v>
      </c>
      <c r="N1387" t="s">
        <v>651</v>
      </c>
      <c r="O1387" t="s">
        <v>618</v>
      </c>
      <c r="P1387" t="s">
        <v>568</v>
      </c>
      <c r="Q1387" t="s">
        <v>585</v>
      </c>
      <c r="R1387" t="s">
        <v>570</v>
      </c>
    </row>
    <row r="1388" spans="11:19">
      <c r="K1388">
        <v>71409</v>
      </c>
      <c r="L1388" t="s">
        <v>565</v>
      </c>
      <c r="M1388">
        <v>2018</v>
      </c>
      <c r="N1388" t="s">
        <v>651</v>
      </c>
      <c r="O1388" t="s">
        <v>618</v>
      </c>
      <c r="P1388" t="s">
        <v>568</v>
      </c>
      <c r="Q1388" t="s">
        <v>585</v>
      </c>
      <c r="R1388" t="s">
        <v>572</v>
      </c>
    </row>
    <row r="1389" spans="11:19">
      <c r="K1389">
        <v>71410</v>
      </c>
      <c r="L1389" t="s">
        <v>565</v>
      </c>
      <c r="M1389">
        <v>2018</v>
      </c>
      <c r="N1389" t="s">
        <v>651</v>
      </c>
      <c r="O1389" t="s">
        <v>618</v>
      </c>
      <c r="P1389" t="s">
        <v>568</v>
      </c>
      <c r="Q1389" t="s">
        <v>585</v>
      </c>
      <c r="R1389" t="s">
        <v>576</v>
      </c>
      <c r="S1389">
        <v>110094750.296342</v>
      </c>
    </row>
    <row r="1390" spans="11:19">
      <c r="K1390">
        <v>71411</v>
      </c>
      <c r="L1390" t="s">
        <v>565</v>
      </c>
      <c r="M1390">
        <v>2018</v>
      </c>
      <c r="N1390" t="s">
        <v>651</v>
      </c>
      <c r="O1390" t="s">
        <v>618</v>
      </c>
      <c r="P1390" t="s">
        <v>568</v>
      </c>
      <c r="Q1390" t="s">
        <v>585</v>
      </c>
      <c r="R1390" t="s">
        <v>578</v>
      </c>
    </row>
    <row r="1391" spans="11:19">
      <c r="K1391">
        <v>71412</v>
      </c>
      <c r="L1391" t="s">
        <v>565</v>
      </c>
      <c r="M1391">
        <v>2018</v>
      </c>
      <c r="N1391" t="s">
        <v>651</v>
      </c>
      <c r="O1391" t="s">
        <v>618</v>
      </c>
      <c r="P1391" t="s">
        <v>568</v>
      </c>
      <c r="Q1391" t="s">
        <v>585</v>
      </c>
      <c r="R1391" t="s">
        <v>652</v>
      </c>
    </row>
    <row r="1392" spans="11:19">
      <c r="K1392">
        <v>71413</v>
      </c>
      <c r="L1392" t="s">
        <v>565</v>
      </c>
      <c r="M1392">
        <v>2018</v>
      </c>
      <c r="N1392" t="s">
        <v>651</v>
      </c>
      <c r="O1392" t="s">
        <v>619</v>
      </c>
      <c r="P1392" t="s">
        <v>568</v>
      </c>
      <c r="Q1392" t="s">
        <v>585</v>
      </c>
      <c r="R1392" t="s">
        <v>570</v>
      </c>
    </row>
    <row r="1393" spans="11:19">
      <c r="K1393">
        <v>71414</v>
      </c>
      <c r="L1393" t="s">
        <v>565</v>
      </c>
      <c r="M1393">
        <v>2018</v>
      </c>
      <c r="N1393" t="s">
        <v>651</v>
      </c>
      <c r="O1393" t="s">
        <v>619</v>
      </c>
      <c r="P1393" t="s">
        <v>568</v>
      </c>
      <c r="Q1393" t="s">
        <v>585</v>
      </c>
      <c r="R1393" t="s">
        <v>572</v>
      </c>
    </row>
    <row r="1394" spans="11:19">
      <c r="K1394">
        <v>71415</v>
      </c>
      <c r="L1394" t="s">
        <v>565</v>
      </c>
      <c r="M1394">
        <v>2018</v>
      </c>
      <c r="N1394" t="s">
        <v>651</v>
      </c>
      <c r="O1394" t="s">
        <v>619</v>
      </c>
      <c r="P1394" t="s">
        <v>568</v>
      </c>
      <c r="Q1394" t="s">
        <v>585</v>
      </c>
      <c r="R1394" t="s">
        <v>576</v>
      </c>
      <c r="S1394">
        <v>45838706.4682457</v>
      </c>
    </row>
    <row r="1395" spans="11:19">
      <c r="K1395">
        <v>71416</v>
      </c>
      <c r="L1395" t="s">
        <v>565</v>
      </c>
      <c r="M1395">
        <v>2018</v>
      </c>
      <c r="N1395" t="s">
        <v>651</v>
      </c>
      <c r="O1395" t="s">
        <v>619</v>
      </c>
      <c r="P1395" t="s">
        <v>568</v>
      </c>
      <c r="Q1395" t="s">
        <v>585</v>
      </c>
      <c r="R1395" t="s">
        <v>578</v>
      </c>
    </row>
    <row r="1396" spans="11:19">
      <c r="K1396">
        <v>71417</v>
      </c>
      <c r="L1396" t="s">
        <v>565</v>
      </c>
      <c r="M1396">
        <v>2018</v>
      </c>
      <c r="N1396" t="s">
        <v>651</v>
      </c>
      <c r="O1396" t="s">
        <v>619</v>
      </c>
      <c r="P1396" t="s">
        <v>568</v>
      </c>
      <c r="Q1396" t="s">
        <v>585</v>
      </c>
      <c r="R1396" t="s">
        <v>652</v>
      </c>
    </row>
    <row r="1397" spans="11:19">
      <c r="K1397">
        <v>71418</v>
      </c>
      <c r="L1397" t="s">
        <v>565</v>
      </c>
      <c r="M1397">
        <v>2018</v>
      </c>
      <c r="N1397" t="s">
        <v>651</v>
      </c>
      <c r="O1397" t="s">
        <v>620</v>
      </c>
      <c r="P1397" t="s">
        <v>568</v>
      </c>
      <c r="Q1397" t="s">
        <v>585</v>
      </c>
      <c r="R1397" t="s">
        <v>570</v>
      </c>
    </row>
    <row r="1398" spans="11:19">
      <c r="K1398">
        <v>71419</v>
      </c>
      <c r="L1398" t="s">
        <v>565</v>
      </c>
      <c r="M1398">
        <v>2018</v>
      </c>
      <c r="N1398" t="s">
        <v>651</v>
      </c>
      <c r="O1398" t="s">
        <v>620</v>
      </c>
      <c r="P1398" t="s">
        <v>568</v>
      </c>
      <c r="Q1398" t="s">
        <v>585</v>
      </c>
      <c r="R1398" t="s">
        <v>572</v>
      </c>
    </row>
    <row r="1399" spans="11:19">
      <c r="K1399">
        <v>71420</v>
      </c>
      <c r="L1399" t="s">
        <v>565</v>
      </c>
      <c r="M1399">
        <v>2018</v>
      </c>
      <c r="N1399" t="s">
        <v>651</v>
      </c>
      <c r="O1399" t="s">
        <v>620</v>
      </c>
      <c r="P1399" t="s">
        <v>568</v>
      </c>
      <c r="Q1399" t="s">
        <v>585</v>
      </c>
      <c r="R1399" t="s">
        <v>576</v>
      </c>
      <c r="S1399">
        <v>71213704.516262606</v>
      </c>
    </row>
    <row r="1400" spans="11:19">
      <c r="K1400">
        <v>71421</v>
      </c>
      <c r="L1400" t="s">
        <v>565</v>
      </c>
      <c r="M1400">
        <v>2018</v>
      </c>
      <c r="N1400" t="s">
        <v>651</v>
      </c>
      <c r="O1400" t="s">
        <v>620</v>
      </c>
      <c r="P1400" t="s">
        <v>568</v>
      </c>
      <c r="Q1400" t="s">
        <v>585</v>
      </c>
      <c r="R1400" t="s">
        <v>578</v>
      </c>
    </row>
    <row r="1401" spans="11:19">
      <c r="K1401">
        <v>71422</v>
      </c>
      <c r="L1401" t="s">
        <v>565</v>
      </c>
      <c r="M1401">
        <v>2018</v>
      </c>
      <c r="N1401" t="s">
        <v>651</v>
      </c>
      <c r="O1401" t="s">
        <v>620</v>
      </c>
      <c r="P1401" t="s">
        <v>568</v>
      </c>
      <c r="Q1401" t="s">
        <v>585</v>
      </c>
      <c r="R1401" t="s">
        <v>652</v>
      </c>
    </row>
    <row r="1402" spans="11:19">
      <c r="K1402">
        <v>71423</v>
      </c>
      <c r="L1402" t="s">
        <v>565</v>
      </c>
      <c r="M1402">
        <v>2018</v>
      </c>
      <c r="N1402" t="s">
        <v>651</v>
      </c>
      <c r="O1402" t="s">
        <v>621</v>
      </c>
      <c r="P1402" t="s">
        <v>568</v>
      </c>
      <c r="Q1402" t="s">
        <v>585</v>
      </c>
      <c r="R1402" t="s">
        <v>570</v>
      </c>
    </row>
    <row r="1403" spans="11:19">
      <c r="K1403">
        <v>71424</v>
      </c>
      <c r="L1403" t="s">
        <v>565</v>
      </c>
      <c r="M1403">
        <v>2018</v>
      </c>
      <c r="N1403" t="s">
        <v>651</v>
      </c>
      <c r="O1403" t="s">
        <v>621</v>
      </c>
      <c r="P1403" t="s">
        <v>568</v>
      </c>
      <c r="Q1403" t="s">
        <v>585</v>
      </c>
      <c r="R1403" t="s">
        <v>572</v>
      </c>
    </row>
    <row r="1404" spans="11:19">
      <c r="K1404">
        <v>71425</v>
      </c>
      <c r="L1404" t="s">
        <v>565</v>
      </c>
      <c r="M1404">
        <v>2018</v>
      </c>
      <c r="N1404" t="s">
        <v>651</v>
      </c>
      <c r="O1404" t="s">
        <v>621</v>
      </c>
      <c r="P1404" t="s">
        <v>568</v>
      </c>
      <c r="Q1404" t="s">
        <v>585</v>
      </c>
      <c r="R1404" t="s">
        <v>576</v>
      </c>
      <c r="S1404">
        <v>151022166.743725</v>
      </c>
    </row>
    <row r="1405" spans="11:19">
      <c r="K1405">
        <v>71426</v>
      </c>
      <c r="L1405" t="s">
        <v>565</v>
      </c>
      <c r="M1405">
        <v>2018</v>
      </c>
      <c r="N1405" t="s">
        <v>651</v>
      </c>
      <c r="O1405" t="s">
        <v>621</v>
      </c>
      <c r="P1405" t="s">
        <v>568</v>
      </c>
      <c r="Q1405" t="s">
        <v>585</v>
      </c>
      <c r="R1405" t="s">
        <v>578</v>
      </c>
    </row>
    <row r="1406" spans="11:19">
      <c r="K1406">
        <v>71427</v>
      </c>
      <c r="L1406" t="s">
        <v>565</v>
      </c>
      <c r="M1406">
        <v>2018</v>
      </c>
      <c r="N1406" t="s">
        <v>651</v>
      </c>
      <c r="O1406" t="s">
        <v>621</v>
      </c>
      <c r="P1406" t="s">
        <v>568</v>
      </c>
      <c r="Q1406" t="s">
        <v>585</v>
      </c>
      <c r="R1406" t="s">
        <v>652</v>
      </c>
    </row>
    <row r="1407" spans="11:19">
      <c r="K1407">
        <v>71428</v>
      </c>
      <c r="L1407" t="s">
        <v>565</v>
      </c>
      <c r="M1407">
        <v>2018</v>
      </c>
      <c r="N1407" t="s">
        <v>651</v>
      </c>
      <c r="O1407" t="s">
        <v>622</v>
      </c>
      <c r="P1407" t="s">
        <v>568</v>
      </c>
      <c r="Q1407" t="s">
        <v>585</v>
      </c>
      <c r="R1407" t="s">
        <v>570</v>
      </c>
    </row>
    <row r="1408" spans="11:19">
      <c r="K1408">
        <v>71429</v>
      </c>
      <c r="L1408" t="s">
        <v>565</v>
      </c>
      <c r="M1408">
        <v>2018</v>
      </c>
      <c r="N1408" t="s">
        <v>651</v>
      </c>
      <c r="O1408" t="s">
        <v>622</v>
      </c>
      <c r="P1408" t="s">
        <v>568</v>
      </c>
      <c r="Q1408" t="s">
        <v>585</v>
      </c>
      <c r="R1408" t="s">
        <v>572</v>
      </c>
    </row>
    <row r="1409" spans="11:19">
      <c r="K1409">
        <v>71430</v>
      </c>
      <c r="L1409" t="s">
        <v>565</v>
      </c>
      <c r="M1409">
        <v>2018</v>
      </c>
      <c r="N1409" t="s">
        <v>651</v>
      </c>
      <c r="O1409" t="s">
        <v>622</v>
      </c>
      <c r="P1409" t="s">
        <v>568</v>
      </c>
      <c r="Q1409" t="s">
        <v>585</v>
      </c>
      <c r="R1409" t="s">
        <v>576</v>
      </c>
      <c r="S1409">
        <v>20872982.4139366</v>
      </c>
    </row>
    <row r="1410" spans="11:19">
      <c r="K1410">
        <v>71431</v>
      </c>
      <c r="L1410" t="s">
        <v>565</v>
      </c>
      <c r="M1410">
        <v>2018</v>
      </c>
      <c r="N1410" t="s">
        <v>651</v>
      </c>
      <c r="O1410" t="s">
        <v>622</v>
      </c>
      <c r="P1410" t="s">
        <v>568</v>
      </c>
      <c r="Q1410" t="s">
        <v>585</v>
      </c>
      <c r="R1410" t="s">
        <v>578</v>
      </c>
    </row>
    <row r="1411" spans="11:19">
      <c r="K1411">
        <v>71432</v>
      </c>
      <c r="L1411" t="s">
        <v>565</v>
      </c>
      <c r="M1411">
        <v>2018</v>
      </c>
      <c r="N1411" t="s">
        <v>651</v>
      </c>
      <c r="O1411" t="s">
        <v>622</v>
      </c>
      <c r="P1411" t="s">
        <v>568</v>
      </c>
      <c r="Q1411" t="s">
        <v>585</v>
      </c>
      <c r="R1411" t="s">
        <v>652</v>
      </c>
    </row>
    <row r="1412" spans="11:19">
      <c r="K1412">
        <v>71433</v>
      </c>
      <c r="L1412" t="s">
        <v>565</v>
      </c>
      <c r="M1412">
        <v>2018</v>
      </c>
      <c r="N1412" t="s">
        <v>651</v>
      </c>
      <c r="O1412" t="s">
        <v>623</v>
      </c>
      <c r="P1412" t="s">
        <v>568</v>
      </c>
      <c r="Q1412" t="s">
        <v>585</v>
      </c>
      <c r="R1412" t="s">
        <v>570</v>
      </c>
    </row>
    <row r="1413" spans="11:19">
      <c r="K1413">
        <v>71434</v>
      </c>
      <c r="L1413" t="s">
        <v>565</v>
      </c>
      <c r="M1413">
        <v>2018</v>
      </c>
      <c r="N1413" t="s">
        <v>651</v>
      </c>
      <c r="O1413" t="s">
        <v>623</v>
      </c>
      <c r="P1413" t="s">
        <v>568</v>
      </c>
      <c r="Q1413" t="s">
        <v>585</v>
      </c>
      <c r="R1413" t="s">
        <v>572</v>
      </c>
    </row>
    <row r="1414" spans="11:19">
      <c r="K1414">
        <v>71435</v>
      </c>
      <c r="L1414" t="s">
        <v>565</v>
      </c>
      <c r="M1414">
        <v>2018</v>
      </c>
      <c r="N1414" t="s">
        <v>651</v>
      </c>
      <c r="O1414" t="s">
        <v>623</v>
      </c>
      <c r="P1414" t="s">
        <v>568</v>
      </c>
      <c r="Q1414" t="s">
        <v>585</v>
      </c>
      <c r="R1414" t="s">
        <v>576</v>
      </c>
      <c r="S1414">
        <v>44201609.838300802</v>
      </c>
    </row>
    <row r="1415" spans="11:19">
      <c r="K1415">
        <v>71436</v>
      </c>
      <c r="L1415" t="s">
        <v>565</v>
      </c>
      <c r="M1415">
        <v>2018</v>
      </c>
      <c r="N1415" t="s">
        <v>651</v>
      </c>
      <c r="O1415" t="s">
        <v>623</v>
      </c>
      <c r="P1415" t="s">
        <v>568</v>
      </c>
      <c r="Q1415" t="s">
        <v>585</v>
      </c>
      <c r="R1415" t="s">
        <v>578</v>
      </c>
    </row>
    <row r="1416" spans="11:19">
      <c r="K1416">
        <v>71437</v>
      </c>
      <c r="L1416" t="s">
        <v>565</v>
      </c>
      <c r="M1416">
        <v>2018</v>
      </c>
      <c r="N1416" t="s">
        <v>651</v>
      </c>
      <c r="O1416" t="s">
        <v>623</v>
      </c>
      <c r="P1416" t="s">
        <v>568</v>
      </c>
      <c r="Q1416" t="s">
        <v>585</v>
      </c>
      <c r="R1416" t="s">
        <v>652</v>
      </c>
    </row>
    <row r="1417" spans="11:19">
      <c r="K1417">
        <v>71438</v>
      </c>
      <c r="L1417" t="s">
        <v>565</v>
      </c>
      <c r="M1417">
        <v>2018</v>
      </c>
      <c r="N1417" t="s">
        <v>651</v>
      </c>
      <c r="O1417" t="s">
        <v>624</v>
      </c>
      <c r="P1417" t="s">
        <v>568</v>
      </c>
      <c r="Q1417" t="s">
        <v>585</v>
      </c>
      <c r="R1417" t="s">
        <v>570</v>
      </c>
    </row>
    <row r="1418" spans="11:19">
      <c r="K1418">
        <v>71439</v>
      </c>
      <c r="L1418" t="s">
        <v>565</v>
      </c>
      <c r="M1418">
        <v>2018</v>
      </c>
      <c r="N1418" t="s">
        <v>651</v>
      </c>
      <c r="O1418" t="s">
        <v>624</v>
      </c>
      <c r="P1418" t="s">
        <v>568</v>
      </c>
      <c r="Q1418" t="s">
        <v>585</v>
      </c>
      <c r="R1418" t="s">
        <v>572</v>
      </c>
    </row>
    <row r="1419" spans="11:19">
      <c r="K1419">
        <v>71440</v>
      </c>
      <c r="L1419" t="s">
        <v>565</v>
      </c>
      <c r="M1419">
        <v>2018</v>
      </c>
      <c r="N1419" t="s">
        <v>651</v>
      </c>
      <c r="O1419" t="s">
        <v>624</v>
      </c>
      <c r="P1419" t="s">
        <v>568</v>
      </c>
      <c r="Q1419" t="s">
        <v>585</v>
      </c>
      <c r="R1419" t="s">
        <v>576</v>
      </c>
      <c r="S1419">
        <v>34788303.965018503</v>
      </c>
    </row>
    <row r="1420" spans="11:19">
      <c r="K1420">
        <v>71441</v>
      </c>
      <c r="L1420" t="s">
        <v>565</v>
      </c>
      <c r="M1420">
        <v>2018</v>
      </c>
      <c r="N1420" t="s">
        <v>651</v>
      </c>
      <c r="O1420" t="s">
        <v>624</v>
      </c>
      <c r="P1420" t="s">
        <v>568</v>
      </c>
      <c r="Q1420" t="s">
        <v>585</v>
      </c>
      <c r="R1420" t="s">
        <v>578</v>
      </c>
    </row>
    <row r="1421" spans="11:19">
      <c r="K1421">
        <v>71442</v>
      </c>
      <c r="L1421" t="s">
        <v>565</v>
      </c>
      <c r="M1421">
        <v>2018</v>
      </c>
      <c r="N1421" t="s">
        <v>651</v>
      </c>
      <c r="O1421" t="s">
        <v>624</v>
      </c>
      <c r="P1421" t="s">
        <v>568</v>
      </c>
      <c r="Q1421" t="s">
        <v>585</v>
      </c>
      <c r="R1421" t="s">
        <v>652</v>
      </c>
    </row>
    <row r="1422" spans="11:19">
      <c r="K1422">
        <v>71443</v>
      </c>
      <c r="L1422" t="s">
        <v>565</v>
      </c>
      <c r="M1422">
        <v>2018</v>
      </c>
      <c r="N1422" t="s">
        <v>651</v>
      </c>
      <c r="O1422" t="s">
        <v>625</v>
      </c>
      <c r="P1422" t="s">
        <v>568</v>
      </c>
      <c r="Q1422" t="s">
        <v>585</v>
      </c>
      <c r="R1422" t="s">
        <v>570</v>
      </c>
    </row>
    <row r="1423" spans="11:19">
      <c r="K1423">
        <v>71444</v>
      </c>
      <c r="L1423" t="s">
        <v>565</v>
      </c>
      <c r="M1423">
        <v>2018</v>
      </c>
      <c r="N1423" t="s">
        <v>651</v>
      </c>
      <c r="O1423" t="s">
        <v>625</v>
      </c>
      <c r="P1423" t="s">
        <v>568</v>
      </c>
      <c r="Q1423" t="s">
        <v>585</v>
      </c>
      <c r="R1423" t="s">
        <v>572</v>
      </c>
    </row>
    <row r="1424" spans="11:19">
      <c r="K1424">
        <v>71445</v>
      </c>
      <c r="L1424" t="s">
        <v>565</v>
      </c>
      <c r="M1424">
        <v>2018</v>
      </c>
      <c r="N1424" t="s">
        <v>651</v>
      </c>
      <c r="O1424" t="s">
        <v>625</v>
      </c>
      <c r="P1424" t="s">
        <v>568</v>
      </c>
      <c r="Q1424" t="s">
        <v>585</v>
      </c>
      <c r="R1424" t="s">
        <v>576</v>
      </c>
      <c r="S1424">
        <v>5320564.1892583901</v>
      </c>
    </row>
    <row r="1425" spans="11:19">
      <c r="K1425">
        <v>71446</v>
      </c>
      <c r="L1425" t="s">
        <v>565</v>
      </c>
      <c r="M1425">
        <v>2018</v>
      </c>
      <c r="N1425" t="s">
        <v>651</v>
      </c>
      <c r="O1425" t="s">
        <v>625</v>
      </c>
      <c r="P1425" t="s">
        <v>568</v>
      </c>
      <c r="Q1425" t="s">
        <v>585</v>
      </c>
      <c r="R1425" t="s">
        <v>578</v>
      </c>
    </row>
    <row r="1426" spans="11:19">
      <c r="K1426">
        <v>71447</v>
      </c>
      <c r="L1426" t="s">
        <v>565</v>
      </c>
      <c r="M1426">
        <v>2018</v>
      </c>
      <c r="N1426" t="s">
        <v>651</v>
      </c>
      <c r="O1426" t="s">
        <v>625</v>
      </c>
      <c r="P1426" t="s">
        <v>568</v>
      </c>
      <c r="Q1426" t="s">
        <v>585</v>
      </c>
      <c r="R1426" t="s">
        <v>652</v>
      </c>
    </row>
    <row r="1427" spans="11:19">
      <c r="K1427">
        <v>71448</v>
      </c>
      <c r="L1427" t="s">
        <v>565</v>
      </c>
      <c r="M1427">
        <v>2018</v>
      </c>
      <c r="N1427" t="s">
        <v>651</v>
      </c>
      <c r="O1427" t="s">
        <v>626</v>
      </c>
      <c r="P1427" t="s">
        <v>568</v>
      </c>
      <c r="Q1427" t="s">
        <v>585</v>
      </c>
      <c r="R1427" t="s">
        <v>570</v>
      </c>
    </row>
    <row r="1428" spans="11:19">
      <c r="K1428">
        <v>71449</v>
      </c>
      <c r="L1428" t="s">
        <v>565</v>
      </c>
      <c r="M1428">
        <v>2018</v>
      </c>
      <c r="N1428" t="s">
        <v>651</v>
      </c>
      <c r="O1428" t="s">
        <v>626</v>
      </c>
      <c r="P1428" t="s">
        <v>568</v>
      </c>
      <c r="Q1428" t="s">
        <v>585</v>
      </c>
      <c r="R1428" t="s">
        <v>572</v>
      </c>
    </row>
    <row r="1429" spans="11:19">
      <c r="K1429">
        <v>71450</v>
      </c>
      <c r="L1429" t="s">
        <v>565</v>
      </c>
      <c r="M1429">
        <v>2018</v>
      </c>
      <c r="N1429" t="s">
        <v>651</v>
      </c>
      <c r="O1429" t="s">
        <v>626</v>
      </c>
      <c r="P1429" t="s">
        <v>568</v>
      </c>
      <c r="Q1429" t="s">
        <v>585</v>
      </c>
      <c r="R1429" t="s">
        <v>576</v>
      </c>
      <c r="S1429">
        <v>36425400.594941601</v>
      </c>
    </row>
    <row r="1430" spans="11:19">
      <c r="K1430">
        <v>71451</v>
      </c>
      <c r="L1430" t="s">
        <v>565</v>
      </c>
      <c r="M1430">
        <v>2018</v>
      </c>
      <c r="N1430" t="s">
        <v>651</v>
      </c>
      <c r="O1430" t="s">
        <v>626</v>
      </c>
      <c r="P1430" t="s">
        <v>568</v>
      </c>
      <c r="Q1430" t="s">
        <v>585</v>
      </c>
      <c r="R1430" t="s">
        <v>578</v>
      </c>
    </row>
    <row r="1431" spans="11:19">
      <c r="K1431">
        <v>71452</v>
      </c>
      <c r="L1431" t="s">
        <v>565</v>
      </c>
      <c r="M1431">
        <v>2018</v>
      </c>
      <c r="N1431" t="s">
        <v>651</v>
      </c>
      <c r="O1431" t="s">
        <v>626</v>
      </c>
      <c r="P1431" t="s">
        <v>568</v>
      </c>
      <c r="Q1431" t="s">
        <v>585</v>
      </c>
      <c r="R1431" t="s">
        <v>652</v>
      </c>
    </row>
    <row r="1432" spans="11:19">
      <c r="K1432">
        <v>71453</v>
      </c>
      <c r="L1432" t="s">
        <v>565</v>
      </c>
      <c r="M1432">
        <v>2018</v>
      </c>
      <c r="N1432" t="s">
        <v>651</v>
      </c>
      <c r="O1432" t="s">
        <v>627</v>
      </c>
      <c r="P1432" t="s">
        <v>568</v>
      </c>
      <c r="Q1432" t="s">
        <v>585</v>
      </c>
      <c r="R1432" t="s">
        <v>570</v>
      </c>
    </row>
    <row r="1433" spans="11:19">
      <c r="K1433">
        <v>71454</v>
      </c>
      <c r="L1433" t="s">
        <v>565</v>
      </c>
      <c r="M1433">
        <v>2018</v>
      </c>
      <c r="N1433" t="s">
        <v>651</v>
      </c>
      <c r="O1433" t="s">
        <v>627</v>
      </c>
      <c r="P1433" t="s">
        <v>568</v>
      </c>
      <c r="Q1433" t="s">
        <v>585</v>
      </c>
      <c r="R1433" t="s">
        <v>572</v>
      </c>
    </row>
    <row r="1434" spans="11:19">
      <c r="K1434">
        <v>71455</v>
      </c>
      <c r="L1434" t="s">
        <v>565</v>
      </c>
      <c r="M1434">
        <v>2018</v>
      </c>
      <c r="N1434" t="s">
        <v>651</v>
      </c>
      <c r="O1434" t="s">
        <v>627</v>
      </c>
      <c r="P1434" t="s">
        <v>568</v>
      </c>
      <c r="Q1434" t="s">
        <v>585</v>
      </c>
      <c r="R1434" t="s">
        <v>576</v>
      </c>
      <c r="S1434">
        <v>62209673.0297326</v>
      </c>
    </row>
    <row r="1435" spans="11:19">
      <c r="K1435">
        <v>71456</v>
      </c>
      <c r="L1435" t="s">
        <v>565</v>
      </c>
      <c r="M1435">
        <v>2018</v>
      </c>
      <c r="N1435" t="s">
        <v>651</v>
      </c>
      <c r="O1435" t="s">
        <v>627</v>
      </c>
      <c r="P1435" t="s">
        <v>568</v>
      </c>
      <c r="Q1435" t="s">
        <v>585</v>
      </c>
      <c r="R1435" t="s">
        <v>578</v>
      </c>
    </row>
    <row r="1436" spans="11:19">
      <c r="K1436">
        <v>71457</v>
      </c>
      <c r="L1436" t="s">
        <v>565</v>
      </c>
      <c r="M1436">
        <v>2018</v>
      </c>
      <c r="N1436" t="s">
        <v>651</v>
      </c>
      <c r="O1436" t="s">
        <v>627</v>
      </c>
      <c r="P1436" t="s">
        <v>568</v>
      </c>
      <c r="Q1436" t="s">
        <v>585</v>
      </c>
      <c r="R1436" t="s">
        <v>652</v>
      </c>
    </row>
    <row r="1437" spans="11:19">
      <c r="K1437">
        <v>71458</v>
      </c>
      <c r="L1437" t="s">
        <v>565</v>
      </c>
      <c r="M1437">
        <v>2018</v>
      </c>
      <c r="N1437" t="s">
        <v>651</v>
      </c>
      <c r="O1437" t="s">
        <v>628</v>
      </c>
      <c r="P1437" t="s">
        <v>568</v>
      </c>
      <c r="Q1437" t="s">
        <v>585</v>
      </c>
      <c r="R1437" t="s">
        <v>570</v>
      </c>
    </row>
    <row r="1438" spans="11:19">
      <c r="K1438">
        <v>71459</v>
      </c>
      <c r="L1438" t="s">
        <v>565</v>
      </c>
      <c r="M1438">
        <v>2018</v>
      </c>
      <c r="N1438" t="s">
        <v>651</v>
      </c>
      <c r="O1438" t="s">
        <v>628</v>
      </c>
      <c r="P1438" t="s">
        <v>568</v>
      </c>
      <c r="Q1438" t="s">
        <v>585</v>
      </c>
      <c r="R1438" t="s">
        <v>572</v>
      </c>
    </row>
    <row r="1439" spans="11:19">
      <c r="K1439">
        <v>71460</v>
      </c>
      <c r="L1439" t="s">
        <v>565</v>
      </c>
      <c r="M1439">
        <v>2018</v>
      </c>
      <c r="N1439" t="s">
        <v>651</v>
      </c>
      <c r="O1439" t="s">
        <v>628</v>
      </c>
      <c r="P1439" t="s">
        <v>568</v>
      </c>
      <c r="Q1439" t="s">
        <v>585</v>
      </c>
      <c r="R1439" t="s">
        <v>576</v>
      </c>
      <c r="S1439">
        <v>146929425.05970299</v>
      </c>
    </row>
    <row r="1440" spans="11:19">
      <c r="K1440">
        <v>71461</v>
      </c>
      <c r="L1440" t="s">
        <v>565</v>
      </c>
      <c r="M1440">
        <v>2018</v>
      </c>
      <c r="N1440" t="s">
        <v>651</v>
      </c>
      <c r="O1440" t="s">
        <v>628</v>
      </c>
      <c r="P1440" t="s">
        <v>568</v>
      </c>
      <c r="Q1440" t="s">
        <v>585</v>
      </c>
      <c r="R1440" t="s">
        <v>578</v>
      </c>
    </row>
    <row r="1441" spans="11:19">
      <c r="K1441">
        <v>71462</v>
      </c>
      <c r="L1441" t="s">
        <v>565</v>
      </c>
      <c r="M1441">
        <v>2018</v>
      </c>
      <c r="N1441" t="s">
        <v>651</v>
      </c>
      <c r="O1441" t="s">
        <v>628</v>
      </c>
      <c r="P1441" t="s">
        <v>568</v>
      </c>
      <c r="Q1441" t="s">
        <v>585</v>
      </c>
      <c r="R1441" t="s">
        <v>652</v>
      </c>
    </row>
    <row r="1442" spans="11:19">
      <c r="K1442">
        <v>71463</v>
      </c>
      <c r="L1442" t="s">
        <v>565</v>
      </c>
      <c r="M1442">
        <v>2018</v>
      </c>
      <c r="N1442" t="s">
        <v>651</v>
      </c>
      <c r="O1442" t="s">
        <v>629</v>
      </c>
      <c r="P1442" t="s">
        <v>568</v>
      </c>
      <c r="Q1442" t="s">
        <v>585</v>
      </c>
      <c r="R1442" t="s">
        <v>570</v>
      </c>
    </row>
    <row r="1443" spans="11:19">
      <c r="K1443">
        <v>71464</v>
      </c>
      <c r="L1443" t="s">
        <v>565</v>
      </c>
      <c r="M1443">
        <v>2018</v>
      </c>
      <c r="N1443" t="s">
        <v>651</v>
      </c>
      <c r="O1443" t="s">
        <v>629</v>
      </c>
      <c r="P1443" t="s">
        <v>568</v>
      </c>
      <c r="Q1443" t="s">
        <v>585</v>
      </c>
      <c r="R1443" t="s">
        <v>572</v>
      </c>
    </row>
    <row r="1444" spans="11:19">
      <c r="K1444">
        <v>71465</v>
      </c>
      <c r="L1444" t="s">
        <v>565</v>
      </c>
      <c r="M1444">
        <v>2018</v>
      </c>
      <c r="N1444" t="s">
        <v>651</v>
      </c>
      <c r="O1444" t="s">
        <v>629</v>
      </c>
      <c r="P1444" t="s">
        <v>568</v>
      </c>
      <c r="Q1444" t="s">
        <v>585</v>
      </c>
      <c r="R1444" t="s">
        <v>576</v>
      </c>
      <c r="S1444">
        <v>94542331.984303996</v>
      </c>
    </row>
    <row r="1445" spans="11:19">
      <c r="K1445">
        <v>71466</v>
      </c>
      <c r="L1445" t="s">
        <v>565</v>
      </c>
      <c r="M1445">
        <v>2018</v>
      </c>
      <c r="N1445" t="s">
        <v>651</v>
      </c>
      <c r="O1445" t="s">
        <v>629</v>
      </c>
      <c r="P1445" t="s">
        <v>568</v>
      </c>
      <c r="Q1445" t="s">
        <v>585</v>
      </c>
      <c r="R1445" t="s">
        <v>578</v>
      </c>
    </row>
    <row r="1446" spans="11:19">
      <c r="K1446">
        <v>71467</v>
      </c>
      <c r="L1446" t="s">
        <v>565</v>
      </c>
      <c r="M1446">
        <v>2018</v>
      </c>
      <c r="N1446" t="s">
        <v>651</v>
      </c>
      <c r="O1446" t="s">
        <v>629</v>
      </c>
      <c r="P1446" t="s">
        <v>568</v>
      </c>
      <c r="Q1446" t="s">
        <v>585</v>
      </c>
      <c r="R1446" t="s">
        <v>652</v>
      </c>
    </row>
    <row r="1447" spans="11:19">
      <c r="K1447">
        <v>71468</v>
      </c>
      <c r="L1447" t="s">
        <v>565</v>
      </c>
      <c r="M1447">
        <v>2018</v>
      </c>
      <c r="N1447" t="s">
        <v>651</v>
      </c>
      <c r="O1447" t="s">
        <v>630</v>
      </c>
      <c r="P1447" t="s">
        <v>568</v>
      </c>
      <c r="Q1447" t="s">
        <v>585</v>
      </c>
      <c r="R1447" t="s">
        <v>570</v>
      </c>
    </row>
    <row r="1448" spans="11:19">
      <c r="K1448">
        <v>71469</v>
      </c>
      <c r="L1448" t="s">
        <v>565</v>
      </c>
      <c r="M1448">
        <v>2018</v>
      </c>
      <c r="N1448" t="s">
        <v>651</v>
      </c>
      <c r="O1448" t="s">
        <v>630</v>
      </c>
      <c r="P1448" t="s">
        <v>568</v>
      </c>
      <c r="Q1448" t="s">
        <v>585</v>
      </c>
      <c r="R1448" t="s">
        <v>572</v>
      </c>
    </row>
    <row r="1449" spans="11:19">
      <c r="K1449">
        <v>71470</v>
      </c>
      <c r="L1449" t="s">
        <v>565</v>
      </c>
      <c r="M1449">
        <v>2018</v>
      </c>
      <c r="N1449" t="s">
        <v>651</v>
      </c>
      <c r="O1449" t="s">
        <v>630</v>
      </c>
      <c r="P1449" t="s">
        <v>568</v>
      </c>
      <c r="Q1449" t="s">
        <v>585</v>
      </c>
      <c r="R1449" t="s">
        <v>576</v>
      </c>
      <c r="S1449">
        <v>31104836.449357301</v>
      </c>
    </row>
    <row r="1450" spans="11:19">
      <c r="K1450">
        <v>71471</v>
      </c>
      <c r="L1450" t="s">
        <v>565</v>
      </c>
      <c r="M1450">
        <v>2018</v>
      </c>
      <c r="N1450" t="s">
        <v>651</v>
      </c>
      <c r="O1450" t="s">
        <v>630</v>
      </c>
      <c r="P1450" t="s">
        <v>568</v>
      </c>
      <c r="Q1450" t="s">
        <v>585</v>
      </c>
      <c r="R1450" t="s">
        <v>578</v>
      </c>
    </row>
    <row r="1451" spans="11:19">
      <c r="K1451">
        <v>71472</v>
      </c>
      <c r="L1451" t="s">
        <v>565</v>
      </c>
      <c r="M1451">
        <v>2018</v>
      </c>
      <c r="N1451" t="s">
        <v>651</v>
      </c>
      <c r="O1451" t="s">
        <v>630</v>
      </c>
      <c r="P1451" t="s">
        <v>568</v>
      </c>
      <c r="Q1451" t="s">
        <v>585</v>
      </c>
      <c r="R1451" t="s">
        <v>652</v>
      </c>
    </row>
    <row r="1452" spans="11:19">
      <c r="K1452">
        <v>71473</v>
      </c>
      <c r="L1452" t="s">
        <v>565</v>
      </c>
      <c r="M1452">
        <v>2018</v>
      </c>
      <c r="N1452" t="s">
        <v>651</v>
      </c>
      <c r="O1452" t="s">
        <v>631</v>
      </c>
      <c r="P1452" t="s">
        <v>568</v>
      </c>
      <c r="Q1452" t="s">
        <v>585</v>
      </c>
      <c r="R1452" t="s">
        <v>570</v>
      </c>
    </row>
    <row r="1453" spans="11:19">
      <c r="K1453">
        <v>71474</v>
      </c>
      <c r="L1453" t="s">
        <v>565</v>
      </c>
      <c r="M1453">
        <v>2018</v>
      </c>
      <c r="N1453" t="s">
        <v>651</v>
      </c>
      <c r="O1453" t="s">
        <v>631</v>
      </c>
      <c r="P1453" t="s">
        <v>568</v>
      </c>
      <c r="Q1453" t="s">
        <v>585</v>
      </c>
      <c r="R1453" t="s">
        <v>572</v>
      </c>
    </row>
    <row r="1454" spans="11:19">
      <c r="K1454">
        <v>71475</v>
      </c>
      <c r="L1454" t="s">
        <v>565</v>
      </c>
      <c r="M1454">
        <v>2018</v>
      </c>
      <c r="N1454" t="s">
        <v>651</v>
      </c>
      <c r="O1454" t="s">
        <v>631</v>
      </c>
      <c r="P1454" t="s">
        <v>568</v>
      </c>
      <c r="Q1454" t="s">
        <v>585</v>
      </c>
      <c r="R1454" t="s">
        <v>576</v>
      </c>
      <c r="S1454">
        <v>216915307.15807599</v>
      </c>
    </row>
    <row r="1455" spans="11:19">
      <c r="K1455">
        <v>71476</v>
      </c>
      <c r="L1455" t="s">
        <v>565</v>
      </c>
      <c r="M1455">
        <v>2018</v>
      </c>
      <c r="N1455" t="s">
        <v>651</v>
      </c>
      <c r="O1455" t="s">
        <v>631</v>
      </c>
      <c r="P1455" t="s">
        <v>568</v>
      </c>
      <c r="Q1455" t="s">
        <v>585</v>
      </c>
      <c r="R1455" t="s">
        <v>578</v>
      </c>
    </row>
    <row r="1456" spans="11:19">
      <c r="K1456">
        <v>71477</v>
      </c>
      <c r="L1456" t="s">
        <v>565</v>
      </c>
      <c r="M1456">
        <v>2018</v>
      </c>
      <c r="N1456" t="s">
        <v>651</v>
      </c>
      <c r="O1456" t="s">
        <v>631</v>
      </c>
      <c r="P1456" t="s">
        <v>568</v>
      </c>
      <c r="Q1456" t="s">
        <v>585</v>
      </c>
      <c r="R1456" t="s">
        <v>652</v>
      </c>
    </row>
    <row r="1457" spans="11:19">
      <c r="K1457">
        <v>71478</v>
      </c>
      <c r="L1457" t="s">
        <v>565</v>
      </c>
      <c r="M1457">
        <v>2018</v>
      </c>
      <c r="N1457" t="s">
        <v>651</v>
      </c>
      <c r="O1457" t="s">
        <v>632</v>
      </c>
      <c r="P1457" t="s">
        <v>568</v>
      </c>
      <c r="Q1457" t="s">
        <v>585</v>
      </c>
      <c r="R1457" t="s">
        <v>570</v>
      </c>
    </row>
    <row r="1458" spans="11:19">
      <c r="K1458">
        <v>71479</v>
      </c>
      <c r="L1458" t="s">
        <v>565</v>
      </c>
      <c r="M1458">
        <v>2018</v>
      </c>
      <c r="N1458" t="s">
        <v>651</v>
      </c>
      <c r="O1458" t="s">
        <v>632</v>
      </c>
      <c r="P1458" t="s">
        <v>568</v>
      </c>
      <c r="Q1458" t="s">
        <v>585</v>
      </c>
      <c r="R1458" t="s">
        <v>572</v>
      </c>
    </row>
    <row r="1459" spans="11:19">
      <c r="K1459">
        <v>71480</v>
      </c>
      <c r="L1459" t="s">
        <v>565</v>
      </c>
      <c r="M1459">
        <v>2018</v>
      </c>
      <c r="N1459" t="s">
        <v>651</v>
      </c>
      <c r="O1459" t="s">
        <v>632</v>
      </c>
      <c r="P1459" t="s">
        <v>568</v>
      </c>
      <c r="Q1459" t="s">
        <v>585</v>
      </c>
      <c r="R1459" t="s">
        <v>576</v>
      </c>
      <c r="S1459">
        <v>98635073.537333295</v>
      </c>
    </row>
    <row r="1460" spans="11:19">
      <c r="K1460">
        <v>71481</v>
      </c>
      <c r="L1460" t="s">
        <v>565</v>
      </c>
      <c r="M1460">
        <v>2018</v>
      </c>
      <c r="N1460" t="s">
        <v>651</v>
      </c>
      <c r="O1460" t="s">
        <v>632</v>
      </c>
      <c r="P1460" t="s">
        <v>568</v>
      </c>
      <c r="Q1460" t="s">
        <v>585</v>
      </c>
      <c r="R1460" t="s">
        <v>578</v>
      </c>
    </row>
    <row r="1461" spans="11:19">
      <c r="K1461">
        <v>71482</v>
      </c>
      <c r="L1461" t="s">
        <v>565</v>
      </c>
      <c r="M1461">
        <v>2018</v>
      </c>
      <c r="N1461" t="s">
        <v>651</v>
      </c>
      <c r="O1461" t="s">
        <v>632</v>
      </c>
      <c r="P1461" t="s">
        <v>568</v>
      </c>
      <c r="Q1461" t="s">
        <v>585</v>
      </c>
      <c r="R1461" t="s">
        <v>652</v>
      </c>
    </row>
    <row r="1462" spans="11:19">
      <c r="K1462">
        <v>71483</v>
      </c>
      <c r="L1462" t="s">
        <v>565</v>
      </c>
      <c r="M1462">
        <v>2018</v>
      </c>
      <c r="N1462" t="s">
        <v>651</v>
      </c>
      <c r="O1462" t="s">
        <v>633</v>
      </c>
      <c r="P1462" t="s">
        <v>568</v>
      </c>
      <c r="Q1462" t="s">
        <v>585</v>
      </c>
      <c r="R1462" t="s">
        <v>570</v>
      </c>
    </row>
    <row r="1463" spans="11:19">
      <c r="K1463">
        <v>71484</v>
      </c>
      <c r="L1463" t="s">
        <v>565</v>
      </c>
      <c r="M1463">
        <v>2018</v>
      </c>
      <c r="N1463" t="s">
        <v>651</v>
      </c>
      <c r="O1463" t="s">
        <v>633</v>
      </c>
      <c r="P1463" t="s">
        <v>568</v>
      </c>
      <c r="Q1463" t="s">
        <v>585</v>
      </c>
      <c r="R1463" t="s">
        <v>572</v>
      </c>
    </row>
    <row r="1464" spans="11:19">
      <c r="K1464">
        <v>71485</v>
      </c>
      <c r="L1464" t="s">
        <v>565</v>
      </c>
      <c r="M1464">
        <v>2018</v>
      </c>
      <c r="N1464" t="s">
        <v>651</v>
      </c>
      <c r="O1464" t="s">
        <v>633</v>
      </c>
      <c r="P1464" t="s">
        <v>568</v>
      </c>
      <c r="Q1464" t="s">
        <v>585</v>
      </c>
      <c r="R1464" t="s">
        <v>576</v>
      </c>
      <c r="S1464">
        <v>60981850.524522103</v>
      </c>
    </row>
    <row r="1465" spans="11:19">
      <c r="K1465">
        <v>71486</v>
      </c>
      <c r="L1465" t="s">
        <v>565</v>
      </c>
      <c r="M1465">
        <v>2018</v>
      </c>
      <c r="N1465" t="s">
        <v>651</v>
      </c>
      <c r="O1465" t="s">
        <v>633</v>
      </c>
      <c r="P1465" t="s">
        <v>568</v>
      </c>
      <c r="Q1465" t="s">
        <v>585</v>
      </c>
      <c r="R1465" t="s">
        <v>578</v>
      </c>
    </row>
    <row r="1466" spans="11:19">
      <c r="K1466">
        <v>71487</v>
      </c>
      <c r="L1466" t="s">
        <v>565</v>
      </c>
      <c r="M1466">
        <v>2018</v>
      </c>
      <c r="N1466" t="s">
        <v>651</v>
      </c>
      <c r="O1466" t="s">
        <v>633</v>
      </c>
      <c r="P1466" t="s">
        <v>568</v>
      </c>
      <c r="Q1466" t="s">
        <v>585</v>
      </c>
      <c r="R1466" t="s">
        <v>652</v>
      </c>
    </row>
    <row r="1467" spans="11:19">
      <c r="K1467">
        <v>71488</v>
      </c>
      <c r="L1467" t="s">
        <v>565</v>
      </c>
      <c r="M1467">
        <v>2018</v>
      </c>
      <c r="N1467" t="s">
        <v>651</v>
      </c>
      <c r="O1467" t="s">
        <v>634</v>
      </c>
      <c r="P1467" t="s">
        <v>568</v>
      </c>
      <c r="Q1467" t="s">
        <v>585</v>
      </c>
      <c r="R1467" t="s">
        <v>570</v>
      </c>
    </row>
    <row r="1468" spans="11:19">
      <c r="K1468">
        <v>71489</v>
      </c>
      <c r="L1468" t="s">
        <v>565</v>
      </c>
      <c r="M1468">
        <v>2018</v>
      </c>
      <c r="N1468" t="s">
        <v>651</v>
      </c>
      <c r="O1468" t="s">
        <v>634</v>
      </c>
      <c r="P1468" t="s">
        <v>568</v>
      </c>
      <c r="Q1468" t="s">
        <v>585</v>
      </c>
      <c r="R1468" t="s">
        <v>572</v>
      </c>
    </row>
    <row r="1469" spans="11:19">
      <c r="K1469">
        <v>71490</v>
      </c>
      <c r="L1469" t="s">
        <v>565</v>
      </c>
      <c r="M1469">
        <v>2018</v>
      </c>
      <c r="N1469" t="s">
        <v>651</v>
      </c>
      <c r="O1469" t="s">
        <v>634</v>
      </c>
      <c r="P1469" t="s">
        <v>568</v>
      </c>
      <c r="Q1469" t="s">
        <v>585</v>
      </c>
      <c r="R1469" t="s">
        <v>576</v>
      </c>
      <c r="S1469">
        <v>126874990.982566</v>
      </c>
    </row>
    <row r="1470" spans="11:19">
      <c r="K1470">
        <v>71491</v>
      </c>
      <c r="L1470" t="s">
        <v>565</v>
      </c>
      <c r="M1470">
        <v>2018</v>
      </c>
      <c r="N1470" t="s">
        <v>651</v>
      </c>
      <c r="O1470" t="s">
        <v>634</v>
      </c>
      <c r="P1470" t="s">
        <v>568</v>
      </c>
      <c r="Q1470" t="s">
        <v>585</v>
      </c>
      <c r="R1470" t="s">
        <v>578</v>
      </c>
    </row>
    <row r="1471" spans="11:19">
      <c r="K1471">
        <v>71492</v>
      </c>
      <c r="L1471" t="s">
        <v>565</v>
      </c>
      <c r="M1471">
        <v>2018</v>
      </c>
      <c r="N1471" t="s">
        <v>651</v>
      </c>
      <c r="O1471" t="s">
        <v>634</v>
      </c>
      <c r="P1471" t="s">
        <v>568</v>
      </c>
      <c r="Q1471" t="s">
        <v>585</v>
      </c>
      <c r="R1471" t="s">
        <v>652</v>
      </c>
    </row>
    <row r="1472" spans="11:19">
      <c r="K1472">
        <v>71493</v>
      </c>
      <c r="L1472" t="s">
        <v>565</v>
      </c>
      <c r="M1472">
        <v>2018</v>
      </c>
      <c r="N1472" t="s">
        <v>651</v>
      </c>
      <c r="O1472" t="s">
        <v>635</v>
      </c>
      <c r="P1472" t="s">
        <v>568</v>
      </c>
      <c r="Q1472" t="s">
        <v>585</v>
      </c>
      <c r="R1472" t="s">
        <v>570</v>
      </c>
    </row>
    <row r="1473" spans="11:19">
      <c r="K1473">
        <v>71494</v>
      </c>
      <c r="L1473" t="s">
        <v>565</v>
      </c>
      <c r="M1473">
        <v>2018</v>
      </c>
      <c r="N1473" t="s">
        <v>651</v>
      </c>
      <c r="O1473" t="s">
        <v>635</v>
      </c>
      <c r="P1473" t="s">
        <v>568</v>
      </c>
      <c r="Q1473" t="s">
        <v>585</v>
      </c>
      <c r="R1473" t="s">
        <v>572</v>
      </c>
    </row>
    <row r="1474" spans="11:19">
      <c r="K1474">
        <v>71495</v>
      </c>
      <c r="L1474" t="s">
        <v>565</v>
      </c>
      <c r="M1474">
        <v>2018</v>
      </c>
      <c r="N1474" t="s">
        <v>651</v>
      </c>
      <c r="O1474" t="s">
        <v>635</v>
      </c>
      <c r="P1474" t="s">
        <v>568</v>
      </c>
      <c r="Q1474" t="s">
        <v>585</v>
      </c>
      <c r="R1474" t="s">
        <v>576</v>
      </c>
      <c r="S1474">
        <v>4092741.5966988401</v>
      </c>
    </row>
    <row r="1475" spans="11:19">
      <c r="K1475">
        <v>71496</v>
      </c>
      <c r="L1475" t="s">
        <v>565</v>
      </c>
      <c r="M1475">
        <v>2018</v>
      </c>
      <c r="N1475" t="s">
        <v>651</v>
      </c>
      <c r="O1475" t="s">
        <v>635</v>
      </c>
      <c r="P1475" t="s">
        <v>568</v>
      </c>
      <c r="Q1475" t="s">
        <v>585</v>
      </c>
      <c r="R1475" t="s">
        <v>578</v>
      </c>
    </row>
    <row r="1476" spans="11:19">
      <c r="K1476">
        <v>71497</v>
      </c>
      <c r="L1476" t="s">
        <v>565</v>
      </c>
      <c r="M1476">
        <v>2018</v>
      </c>
      <c r="N1476" t="s">
        <v>651</v>
      </c>
      <c r="O1476" t="s">
        <v>635</v>
      </c>
      <c r="P1476" t="s">
        <v>568</v>
      </c>
      <c r="Q1476" t="s">
        <v>585</v>
      </c>
      <c r="R1476" t="s">
        <v>652</v>
      </c>
    </row>
    <row r="1477" spans="11:19">
      <c r="K1477">
        <v>71498</v>
      </c>
      <c r="L1477" t="s">
        <v>565</v>
      </c>
      <c r="M1477">
        <v>2018</v>
      </c>
      <c r="N1477" t="s">
        <v>651</v>
      </c>
      <c r="O1477" t="s">
        <v>636</v>
      </c>
      <c r="P1477" t="s">
        <v>568</v>
      </c>
      <c r="Q1477" t="s">
        <v>585</v>
      </c>
      <c r="R1477" t="s">
        <v>570</v>
      </c>
    </row>
    <row r="1478" spans="11:19">
      <c r="K1478">
        <v>71499</v>
      </c>
      <c r="L1478" t="s">
        <v>565</v>
      </c>
      <c r="M1478">
        <v>2018</v>
      </c>
      <c r="N1478" t="s">
        <v>651</v>
      </c>
      <c r="O1478" t="s">
        <v>636</v>
      </c>
      <c r="P1478" t="s">
        <v>568</v>
      </c>
      <c r="Q1478" t="s">
        <v>585</v>
      </c>
      <c r="R1478" t="s">
        <v>572</v>
      </c>
    </row>
    <row r="1479" spans="11:19">
      <c r="K1479">
        <v>71500</v>
      </c>
      <c r="L1479" t="s">
        <v>565</v>
      </c>
      <c r="M1479">
        <v>2018</v>
      </c>
      <c r="N1479" t="s">
        <v>651</v>
      </c>
      <c r="O1479" t="s">
        <v>636</v>
      </c>
      <c r="P1479" t="s">
        <v>568</v>
      </c>
      <c r="Q1479" t="s">
        <v>585</v>
      </c>
      <c r="R1479" t="s">
        <v>576</v>
      </c>
      <c r="S1479">
        <v>49112899.684464201</v>
      </c>
    </row>
    <row r="1480" spans="11:19">
      <c r="K1480">
        <v>71501</v>
      </c>
      <c r="L1480" t="s">
        <v>565</v>
      </c>
      <c r="M1480">
        <v>2018</v>
      </c>
      <c r="N1480" t="s">
        <v>651</v>
      </c>
      <c r="O1480" t="s">
        <v>636</v>
      </c>
      <c r="P1480" t="s">
        <v>568</v>
      </c>
      <c r="Q1480" t="s">
        <v>585</v>
      </c>
      <c r="R1480" t="s">
        <v>578</v>
      </c>
    </row>
    <row r="1481" spans="11:19">
      <c r="K1481">
        <v>71502</v>
      </c>
      <c r="L1481" t="s">
        <v>565</v>
      </c>
      <c r="M1481">
        <v>2018</v>
      </c>
      <c r="N1481" t="s">
        <v>651</v>
      </c>
      <c r="O1481" t="s">
        <v>636</v>
      </c>
      <c r="P1481" t="s">
        <v>568</v>
      </c>
      <c r="Q1481" t="s">
        <v>585</v>
      </c>
      <c r="R1481" t="s">
        <v>652</v>
      </c>
    </row>
    <row r="1482" spans="11:19">
      <c r="K1482">
        <v>71503</v>
      </c>
      <c r="L1482" t="s">
        <v>565</v>
      </c>
      <c r="M1482">
        <v>2018</v>
      </c>
      <c r="N1482" t="s">
        <v>651</v>
      </c>
      <c r="O1482" t="s">
        <v>637</v>
      </c>
      <c r="P1482" t="s">
        <v>568</v>
      </c>
      <c r="Q1482" t="s">
        <v>585</v>
      </c>
      <c r="R1482" t="s">
        <v>570</v>
      </c>
    </row>
    <row r="1483" spans="11:19">
      <c r="K1483">
        <v>71504</v>
      </c>
      <c r="L1483" t="s">
        <v>565</v>
      </c>
      <c r="M1483">
        <v>2018</v>
      </c>
      <c r="N1483" t="s">
        <v>651</v>
      </c>
      <c r="O1483" t="s">
        <v>637</v>
      </c>
      <c r="P1483" t="s">
        <v>568</v>
      </c>
      <c r="Q1483" t="s">
        <v>585</v>
      </c>
      <c r="R1483" t="s">
        <v>572</v>
      </c>
    </row>
    <row r="1484" spans="11:19">
      <c r="K1484">
        <v>71505</v>
      </c>
      <c r="L1484" t="s">
        <v>565</v>
      </c>
      <c r="M1484">
        <v>2018</v>
      </c>
      <c r="N1484" t="s">
        <v>651</v>
      </c>
      <c r="O1484" t="s">
        <v>637</v>
      </c>
      <c r="P1484" t="s">
        <v>568</v>
      </c>
      <c r="Q1484" t="s">
        <v>585</v>
      </c>
      <c r="R1484" t="s">
        <v>576</v>
      </c>
      <c r="S1484">
        <v>19235885.827665798</v>
      </c>
    </row>
    <row r="1485" spans="11:19">
      <c r="K1485">
        <v>71506</v>
      </c>
      <c r="L1485" t="s">
        <v>565</v>
      </c>
      <c r="M1485">
        <v>2018</v>
      </c>
      <c r="N1485" t="s">
        <v>651</v>
      </c>
      <c r="O1485" t="s">
        <v>637</v>
      </c>
      <c r="P1485" t="s">
        <v>568</v>
      </c>
      <c r="Q1485" t="s">
        <v>585</v>
      </c>
      <c r="R1485" t="s">
        <v>578</v>
      </c>
    </row>
    <row r="1486" spans="11:19">
      <c r="K1486">
        <v>71507</v>
      </c>
      <c r="L1486" t="s">
        <v>565</v>
      </c>
      <c r="M1486">
        <v>2018</v>
      </c>
      <c r="N1486" t="s">
        <v>651</v>
      </c>
      <c r="O1486" t="s">
        <v>637</v>
      </c>
      <c r="P1486" t="s">
        <v>568</v>
      </c>
      <c r="Q1486" t="s">
        <v>585</v>
      </c>
      <c r="R1486" t="s">
        <v>652</v>
      </c>
    </row>
    <row r="1487" spans="11:19">
      <c r="K1487">
        <v>71508</v>
      </c>
      <c r="L1487" t="s">
        <v>565</v>
      </c>
      <c r="M1487">
        <v>2018</v>
      </c>
      <c r="N1487" t="s">
        <v>651</v>
      </c>
      <c r="O1487" t="s">
        <v>638</v>
      </c>
      <c r="P1487" t="s">
        <v>568</v>
      </c>
      <c r="Q1487" t="s">
        <v>585</v>
      </c>
      <c r="R1487" t="s">
        <v>570</v>
      </c>
    </row>
    <row r="1488" spans="11:19">
      <c r="K1488">
        <v>71509</v>
      </c>
      <c r="L1488" t="s">
        <v>565</v>
      </c>
      <c r="M1488">
        <v>2018</v>
      </c>
      <c r="N1488" t="s">
        <v>651</v>
      </c>
      <c r="O1488" t="s">
        <v>638</v>
      </c>
      <c r="P1488" t="s">
        <v>568</v>
      </c>
      <c r="Q1488" t="s">
        <v>585</v>
      </c>
      <c r="R1488" t="s">
        <v>572</v>
      </c>
    </row>
    <row r="1489" spans="11:19">
      <c r="K1489">
        <v>71510</v>
      </c>
      <c r="L1489" t="s">
        <v>565</v>
      </c>
      <c r="M1489">
        <v>2018</v>
      </c>
      <c r="N1489" t="s">
        <v>651</v>
      </c>
      <c r="O1489" t="s">
        <v>638</v>
      </c>
      <c r="P1489" t="s">
        <v>568</v>
      </c>
      <c r="Q1489" t="s">
        <v>585</v>
      </c>
      <c r="R1489" t="s">
        <v>576</v>
      </c>
      <c r="S1489">
        <v>108048379.323282</v>
      </c>
    </row>
    <row r="1490" spans="11:19">
      <c r="K1490">
        <v>71511</v>
      </c>
      <c r="L1490" t="s">
        <v>565</v>
      </c>
      <c r="M1490">
        <v>2018</v>
      </c>
      <c r="N1490" t="s">
        <v>651</v>
      </c>
      <c r="O1490" t="s">
        <v>638</v>
      </c>
      <c r="P1490" t="s">
        <v>568</v>
      </c>
      <c r="Q1490" t="s">
        <v>585</v>
      </c>
      <c r="R1490" t="s">
        <v>578</v>
      </c>
    </row>
    <row r="1491" spans="11:19">
      <c r="K1491">
        <v>71512</v>
      </c>
      <c r="L1491" t="s">
        <v>565</v>
      </c>
      <c r="M1491">
        <v>2018</v>
      </c>
      <c r="N1491" t="s">
        <v>651</v>
      </c>
      <c r="O1491" t="s">
        <v>638</v>
      </c>
      <c r="P1491" t="s">
        <v>568</v>
      </c>
      <c r="Q1491" t="s">
        <v>585</v>
      </c>
      <c r="R1491" t="s">
        <v>652</v>
      </c>
    </row>
    <row r="1492" spans="11:19">
      <c r="K1492">
        <v>71513</v>
      </c>
      <c r="L1492" t="s">
        <v>565</v>
      </c>
      <c r="M1492">
        <v>2018</v>
      </c>
      <c r="N1492" t="s">
        <v>651</v>
      </c>
      <c r="O1492" t="s">
        <v>639</v>
      </c>
      <c r="P1492" t="s">
        <v>568</v>
      </c>
      <c r="Q1492" t="s">
        <v>585</v>
      </c>
      <c r="R1492" t="s">
        <v>570</v>
      </c>
    </row>
    <row r="1493" spans="11:19">
      <c r="K1493">
        <v>71514</v>
      </c>
      <c r="L1493" t="s">
        <v>565</v>
      </c>
      <c r="M1493">
        <v>2018</v>
      </c>
      <c r="N1493" t="s">
        <v>651</v>
      </c>
      <c r="O1493" t="s">
        <v>639</v>
      </c>
      <c r="P1493" t="s">
        <v>568</v>
      </c>
      <c r="Q1493" t="s">
        <v>585</v>
      </c>
      <c r="R1493" t="s">
        <v>572</v>
      </c>
    </row>
    <row r="1494" spans="11:19">
      <c r="K1494">
        <v>71515</v>
      </c>
      <c r="L1494" t="s">
        <v>565</v>
      </c>
      <c r="M1494">
        <v>2018</v>
      </c>
      <c r="N1494" t="s">
        <v>651</v>
      </c>
      <c r="O1494" t="s">
        <v>639</v>
      </c>
      <c r="P1494" t="s">
        <v>568</v>
      </c>
      <c r="Q1494" t="s">
        <v>585</v>
      </c>
      <c r="R1494" t="s">
        <v>576</v>
      </c>
      <c r="S1494">
        <v>575848748.13224101</v>
      </c>
    </row>
    <row r="1495" spans="11:19">
      <c r="K1495">
        <v>71516</v>
      </c>
      <c r="L1495" t="s">
        <v>565</v>
      </c>
      <c r="M1495">
        <v>2018</v>
      </c>
      <c r="N1495" t="s">
        <v>651</v>
      </c>
      <c r="O1495" t="s">
        <v>639</v>
      </c>
      <c r="P1495" t="s">
        <v>568</v>
      </c>
      <c r="Q1495" t="s">
        <v>585</v>
      </c>
      <c r="R1495" t="s">
        <v>578</v>
      </c>
    </row>
    <row r="1496" spans="11:19">
      <c r="K1496">
        <v>71517</v>
      </c>
      <c r="L1496" t="s">
        <v>565</v>
      </c>
      <c r="M1496">
        <v>2018</v>
      </c>
      <c r="N1496" t="s">
        <v>651</v>
      </c>
      <c r="O1496" t="s">
        <v>639</v>
      </c>
      <c r="P1496" t="s">
        <v>568</v>
      </c>
      <c r="Q1496" t="s">
        <v>585</v>
      </c>
      <c r="R1496" t="s">
        <v>652</v>
      </c>
    </row>
    <row r="1497" spans="11:19">
      <c r="K1497">
        <v>71518</v>
      </c>
      <c r="L1497" t="s">
        <v>565</v>
      </c>
      <c r="M1497">
        <v>2018</v>
      </c>
      <c r="N1497" t="s">
        <v>651</v>
      </c>
      <c r="O1497" t="s">
        <v>640</v>
      </c>
      <c r="P1497" t="s">
        <v>568</v>
      </c>
      <c r="Q1497" t="s">
        <v>585</v>
      </c>
      <c r="R1497" t="s">
        <v>570</v>
      </c>
    </row>
    <row r="1498" spans="11:19">
      <c r="K1498">
        <v>71519</v>
      </c>
      <c r="L1498" t="s">
        <v>565</v>
      </c>
      <c r="M1498">
        <v>2018</v>
      </c>
      <c r="N1498" t="s">
        <v>651</v>
      </c>
      <c r="O1498" t="s">
        <v>640</v>
      </c>
      <c r="P1498" t="s">
        <v>568</v>
      </c>
      <c r="Q1498" t="s">
        <v>585</v>
      </c>
      <c r="R1498" t="s">
        <v>572</v>
      </c>
    </row>
    <row r="1499" spans="11:19">
      <c r="K1499">
        <v>71520</v>
      </c>
      <c r="L1499" t="s">
        <v>565</v>
      </c>
      <c r="M1499">
        <v>2018</v>
      </c>
      <c r="N1499" t="s">
        <v>651</v>
      </c>
      <c r="O1499" t="s">
        <v>640</v>
      </c>
      <c r="P1499" t="s">
        <v>568</v>
      </c>
      <c r="Q1499" t="s">
        <v>585</v>
      </c>
      <c r="R1499" t="s">
        <v>576</v>
      </c>
      <c r="S1499">
        <v>50749996.445425801</v>
      </c>
    </row>
    <row r="1500" spans="11:19">
      <c r="K1500">
        <v>71521</v>
      </c>
      <c r="L1500" t="s">
        <v>565</v>
      </c>
      <c r="M1500">
        <v>2018</v>
      </c>
      <c r="N1500" t="s">
        <v>651</v>
      </c>
      <c r="O1500" t="s">
        <v>640</v>
      </c>
      <c r="P1500" t="s">
        <v>568</v>
      </c>
      <c r="Q1500" t="s">
        <v>585</v>
      </c>
      <c r="R1500" t="s">
        <v>578</v>
      </c>
    </row>
    <row r="1501" spans="11:19">
      <c r="K1501">
        <v>71522</v>
      </c>
      <c r="L1501" t="s">
        <v>565</v>
      </c>
      <c r="M1501">
        <v>2018</v>
      </c>
      <c r="N1501" t="s">
        <v>651</v>
      </c>
      <c r="O1501" t="s">
        <v>640</v>
      </c>
      <c r="P1501" t="s">
        <v>568</v>
      </c>
      <c r="Q1501" t="s">
        <v>585</v>
      </c>
      <c r="R1501" t="s">
        <v>652</v>
      </c>
    </row>
    <row r="1502" spans="11:19">
      <c r="K1502">
        <v>71523</v>
      </c>
      <c r="L1502" t="s">
        <v>565</v>
      </c>
      <c r="M1502">
        <v>2018</v>
      </c>
      <c r="N1502" t="s">
        <v>651</v>
      </c>
      <c r="O1502" t="s">
        <v>641</v>
      </c>
      <c r="P1502" t="s">
        <v>568</v>
      </c>
      <c r="Q1502" t="s">
        <v>585</v>
      </c>
      <c r="R1502" t="s">
        <v>570</v>
      </c>
    </row>
    <row r="1503" spans="11:19">
      <c r="K1503">
        <v>71524</v>
      </c>
      <c r="L1503" t="s">
        <v>565</v>
      </c>
      <c r="M1503">
        <v>2018</v>
      </c>
      <c r="N1503" t="s">
        <v>651</v>
      </c>
      <c r="O1503" t="s">
        <v>641</v>
      </c>
      <c r="P1503" t="s">
        <v>568</v>
      </c>
      <c r="Q1503" t="s">
        <v>585</v>
      </c>
      <c r="R1503" t="s">
        <v>572</v>
      </c>
    </row>
    <row r="1504" spans="11:19">
      <c r="K1504">
        <v>71525</v>
      </c>
      <c r="L1504" t="s">
        <v>565</v>
      </c>
      <c r="M1504">
        <v>2018</v>
      </c>
      <c r="N1504" t="s">
        <v>651</v>
      </c>
      <c r="O1504" t="s">
        <v>641</v>
      </c>
      <c r="P1504" t="s">
        <v>568</v>
      </c>
      <c r="Q1504" t="s">
        <v>585</v>
      </c>
      <c r="R1504" t="s">
        <v>576</v>
      </c>
      <c r="S1504">
        <v>3274193.3035627399</v>
      </c>
    </row>
    <row r="1505" spans="11:19">
      <c r="K1505">
        <v>71526</v>
      </c>
      <c r="L1505" t="s">
        <v>565</v>
      </c>
      <c r="M1505">
        <v>2018</v>
      </c>
      <c r="N1505" t="s">
        <v>651</v>
      </c>
      <c r="O1505" t="s">
        <v>641</v>
      </c>
      <c r="P1505" t="s">
        <v>568</v>
      </c>
      <c r="Q1505" t="s">
        <v>585</v>
      </c>
      <c r="R1505" t="s">
        <v>578</v>
      </c>
    </row>
    <row r="1506" spans="11:19">
      <c r="K1506">
        <v>71527</v>
      </c>
      <c r="L1506" t="s">
        <v>565</v>
      </c>
      <c r="M1506">
        <v>2018</v>
      </c>
      <c r="N1506" t="s">
        <v>651</v>
      </c>
      <c r="O1506" t="s">
        <v>641</v>
      </c>
      <c r="P1506" t="s">
        <v>568</v>
      </c>
      <c r="Q1506" t="s">
        <v>585</v>
      </c>
      <c r="R1506" t="s">
        <v>652</v>
      </c>
    </row>
    <row r="1507" spans="11:19">
      <c r="K1507">
        <v>71528</v>
      </c>
      <c r="L1507" t="s">
        <v>565</v>
      </c>
      <c r="M1507">
        <v>2018</v>
      </c>
      <c r="N1507" t="s">
        <v>651</v>
      </c>
      <c r="O1507" t="s">
        <v>642</v>
      </c>
      <c r="P1507" t="s">
        <v>568</v>
      </c>
      <c r="Q1507" t="s">
        <v>585</v>
      </c>
      <c r="R1507" t="s">
        <v>570</v>
      </c>
    </row>
    <row r="1508" spans="11:19">
      <c r="K1508">
        <v>71529</v>
      </c>
      <c r="L1508" t="s">
        <v>565</v>
      </c>
      <c r="M1508">
        <v>2018</v>
      </c>
      <c r="N1508" t="s">
        <v>651</v>
      </c>
      <c r="O1508" t="s">
        <v>642</v>
      </c>
      <c r="P1508" t="s">
        <v>568</v>
      </c>
      <c r="Q1508" t="s">
        <v>585</v>
      </c>
      <c r="R1508" t="s">
        <v>572</v>
      </c>
    </row>
    <row r="1509" spans="11:19">
      <c r="K1509">
        <v>71530</v>
      </c>
      <c r="L1509" t="s">
        <v>565</v>
      </c>
      <c r="M1509">
        <v>2018</v>
      </c>
      <c r="N1509" t="s">
        <v>651</v>
      </c>
      <c r="O1509" t="s">
        <v>642</v>
      </c>
      <c r="P1509" t="s">
        <v>568</v>
      </c>
      <c r="Q1509" t="s">
        <v>585</v>
      </c>
      <c r="R1509" t="s">
        <v>576</v>
      </c>
      <c r="S1509">
        <v>91677412.892811507</v>
      </c>
    </row>
    <row r="1510" spans="11:19">
      <c r="K1510">
        <v>71531</v>
      </c>
      <c r="L1510" t="s">
        <v>565</v>
      </c>
      <c r="M1510">
        <v>2018</v>
      </c>
      <c r="N1510" t="s">
        <v>651</v>
      </c>
      <c r="O1510" t="s">
        <v>642</v>
      </c>
      <c r="P1510" t="s">
        <v>568</v>
      </c>
      <c r="Q1510" t="s">
        <v>585</v>
      </c>
      <c r="R1510" t="s">
        <v>578</v>
      </c>
    </row>
    <row r="1511" spans="11:19">
      <c r="K1511">
        <v>71532</v>
      </c>
      <c r="L1511" t="s">
        <v>565</v>
      </c>
      <c r="M1511">
        <v>2018</v>
      </c>
      <c r="N1511" t="s">
        <v>651</v>
      </c>
      <c r="O1511" t="s">
        <v>642</v>
      </c>
      <c r="P1511" t="s">
        <v>568</v>
      </c>
      <c r="Q1511" t="s">
        <v>585</v>
      </c>
      <c r="R1511" t="s">
        <v>652</v>
      </c>
    </row>
    <row r="1512" spans="11:19">
      <c r="K1512">
        <v>71533</v>
      </c>
      <c r="L1512" t="s">
        <v>565</v>
      </c>
      <c r="M1512">
        <v>2018</v>
      </c>
      <c r="N1512" t="s">
        <v>651</v>
      </c>
      <c r="O1512" t="s">
        <v>643</v>
      </c>
      <c r="P1512" t="s">
        <v>568</v>
      </c>
      <c r="Q1512" t="s">
        <v>585</v>
      </c>
      <c r="R1512" t="s">
        <v>570</v>
      </c>
    </row>
    <row r="1513" spans="11:19">
      <c r="K1513">
        <v>71534</v>
      </c>
      <c r="L1513" t="s">
        <v>565</v>
      </c>
      <c r="M1513">
        <v>2018</v>
      </c>
      <c r="N1513" t="s">
        <v>651</v>
      </c>
      <c r="O1513" t="s">
        <v>643</v>
      </c>
      <c r="P1513" t="s">
        <v>568</v>
      </c>
      <c r="Q1513" t="s">
        <v>585</v>
      </c>
      <c r="R1513" t="s">
        <v>572</v>
      </c>
    </row>
    <row r="1514" spans="11:19">
      <c r="K1514">
        <v>71535</v>
      </c>
      <c r="L1514" t="s">
        <v>565</v>
      </c>
      <c r="M1514">
        <v>2018</v>
      </c>
      <c r="N1514" t="s">
        <v>651</v>
      </c>
      <c r="O1514" t="s">
        <v>643</v>
      </c>
      <c r="P1514" t="s">
        <v>568</v>
      </c>
      <c r="Q1514" t="s">
        <v>585</v>
      </c>
      <c r="R1514" t="s">
        <v>576</v>
      </c>
      <c r="S1514">
        <v>60572576.399788298</v>
      </c>
    </row>
    <row r="1515" spans="11:19">
      <c r="K1515">
        <v>71536</v>
      </c>
      <c r="L1515" t="s">
        <v>565</v>
      </c>
      <c r="M1515">
        <v>2018</v>
      </c>
      <c r="N1515" t="s">
        <v>651</v>
      </c>
      <c r="O1515" t="s">
        <v>643</v>
      </c>
      <c r="P1515" t="s">
        <v>568</v>
      </c>
      <c r="Q1515" t="s">
        <v>585</v>
      </c>
      <c r="R1515" t="s">
        <v>578</v>
      </c>
    </row>
    <row r="1516" spans="11:19">
      <c r="K1516">
        <v>71537</v>
      </c>
      <c r="L1516" t="s">
        <v>565</v>
      </c>
      <c r="M1516">
        <v>2018</v>
      </c>
      <c r="N1516" t="s">
        <v>651</v>
      </c>
      <c r="O1516" t="s">
        <v>643</v>
      </c>
      <c r="P1516" t="s">
        <v>568</v>
      </c>
      <c r="Q1516" t="s">
        <v>585</v>
      </c>
      <c r="R1516" t="s">
        <v>652</v>
      </c>
    </row>
    <row r="1517" spans="11:19">
      <c r="K1517">
        <v>71538</v>
      </c>
      <c r="L1517" t="s">
        <v>565</v>
      </c>
      <c r="M1517">
        <v>2018</v>
      </c>
      <c r="N1517" t="s">
        <v>651</v>
      </c>
      <c r="O1517" t="s">
        <v>644</v>
      </c>
      <c r="P1517" t="s">
        <v>568</v>
      </c>
      <c r="Q1517" t="s">
        <v>585</v>
      </c>
      <c r="R1517" t="s">
        <v>570</v>
      </c>
    </row>
    <row r="1518" spans="11:19">
      <c r="K1518">
        <v>71539</v>
      </c>
      <c r="L1518" t="s">
        <v>565</v>
      </c>
      <c r="M1518">
        <v>2018</v>
      </c>
      <c r="N1518" t="s">
        <v>651</v>
      </c>
      <c r="O1518" t="s">
        <v>644</v>
      </c>
      <c r="P1518" t="s">
        <v>568</v>
      </c>
      <c r="Q1518" t="s">
        <v>585</v>
      </c>
      <c r="R1518" t="s">
        <v>572</v>
      </c>
    </row>
    <row r="1519" spans="11:19">
      <c r="K1519">
        <v>71540</v>
      </c>
      <c r="L1519" t="s">
        <v>565</v>
      </c>
      <c r="M1519">
        <v>2018</v>
      </c>
      <c r="N1519" t="s">
        <v>651</v>
      </c>
      <c r="O1519" t="s">
        <v>644</v>
      </c>
      <c r="P1519" t="s">
        <v>568</v>
      </c>
      <c r="Q1519" t="s">
        <v>585</v>
      </c>
      <c r="R1519" t="s">
        <v>576</v>
      </c>
      <c r="S1519">
        <v>24556449.885905001</v>
      </c>
    </row>
    <row r="1520" spans="11:19">
      <c r="K1520">
        <v>71541</v>
      </c>
      <c r="L1520" t="s">
        <v>565</v>
      </c>
      <c r="M1520">
        <v>2018</v>
      </c>
      <c r="N1520" t="s">
        <v>651</v>
      </c>
      <c r="O1520" t="s">
        <v>644</v>
      </c>
      <c r="P1520" t="s">
        <v>568</v>
      </c>
      <c r="Q1520" t="s">
        <v>585</v>
      </c>
      <c r="R1520" t="s">
        <v>578</v>
      </c>
    </row>
    <row r="1521" spans="11:19">
      <c r="K1521">
        <v>71542</v>
      </c>
      <c r="L1521" t="s">
        <v>565</v>
      </c>
      <c r="M1521">
        <v>2018</v>
      </c>
      <c r="N1521" t="s">
        <v>651</v>
      </c>
      <c r="O1521" t="s">
        <v>644</v>
      </c>
      <c r="P1521" t="s">
        <v>568</v>
      </c>
      <c r="Q1521" t="s">
        <v>585</v>
      </c>
      <c r="R1521" t="s">
        <v>652</v>
      </c>
    </row>
    <row r="1522" spans="11:19">
      <c r="K1522">
        <v>71543</v>
      </c>
      <c r="L1522" t="s">
        <v>565</v>
      </c>
      <c r="M1522">
        <v>2018</v>
      </c>
      <c r="N1522" t="s">
        <v>651</v>
      </c>
      <c r="O1522" t="s">
        <v>645</v>
      </c>
      <c r="P1522" t="s">
        <v>568</v>
      </c>
      <c r="Q1522" t="s">
        <v>585</v>
      </c>
      <c r="R1522" t="s">
        <v>570</v>
      </c>
    </row>
    <row r="1523" spans="11:19">
      <c r="K1523">
        <v>71544</v>
      </c>
      <c r="L1523" t="s">
        <v>565</v>
      </c>
      <c r="M1523">
        <v>2018</v>
      </c>
      <c r="N1523" t="s">
        <v>651</v>
      </c>
      <c r="O1523" t="s">
        <v>645</v>
      </c>
      <c r="P1523" t="s">
        <v>568</v>
      </c>
      <c r="Q1523" t="s">
        <v>585</v>
      </c>
      <c r="R1523" t="s">
        <v>572</v>
      </c>
    </row>
    <row r="1524" spans="11:19">
      <c r="K1524">
        <v>71545</v>
      </c>
      <c r="L1524" t="s">
        <v>565</v>
      </c>
      <c r="M1524">
        <v>2018</v>
      </c>
      <c r="N1524" t="s">
        <v>651</v>
      </c>
      <c r="O1524" t="s">
        <v>645</v>
      </c>
      <c r="P1524" t="s">
        <v>568</v>
      </c>
      <c r="Q1524" t="s">
        <v>585</v>
      </c>
      <c r="R1524" t="s">
        <v>576</v>
      </c>
      <c r="S1524">
        <v>69576608.017339602</v>
      </c>
    </row>
    <row r="1525" spans="11:19">
      <c r="K1525">
        <v>71546</v>
      </c>
      <c r="L1525" t="s">
        <v>565</v>
      </c>
      <c r="M1525">
        <v>2018</v>
      </c>
      <c r="N1525" t="s">
        <v>651</v>
      </c>
      <c r="O1525" t="s">
        <v>645</v>
      </c>
      <c r="P1525" t="s">
        <v>568</v>
      </c>
      <c r="Q1525" t="s">
        <v>585</v>
      </c>
      <c r="R1525" t="s">
        <v>578</v>
      </c>
    </row>
    <row r="1526" spans="11:19">
      <c r="K1526">
        <v>71547</v>
      </c>
      <c r="L1526" t="s">
        <v>565</v>
      </c>
      <c r="M1526">
        <v>2018</v>
      </c>
      <c r="N1526" t="s">
        <v>651</v>
      </c>
      <c r="O1526" t="s">
        <v>645</v>
      </c>
      <c r="P1526" t="s">
        <v>568</v>
      </c>
      <c r="Q1526" t="s">
        <v>585</v>
      </c>
      <c r="R1526" t="s">
        <v>652</v>
      </c>
    </row>
    <row r="1527" spans="11:19">
      <c r="K1527">
        <v>71548</v>
      </c>
      <c r="L1527" t="s">
        <v>565</v>
      </c>
      <c r="M1527">
        <v>2018</v>
      </c>
      <c r="N1527" t="s">
        <v>651</v>
      </c>
      <c r="O1527" t="s">
        <v>646</v>
      </c>
      <c r="P1527" t="s">
        <v>568</v>
      </c>
      <c r="Q1527" t="s">
        <v>585</v>
      </c>
      <c r="R1527" t="s">
        <v>570</v>
      </c>
    </row>
    <row r="1528" spans="11:19">
      <c r="K1528">
        <v>71549</v>
      </c>
      <c r="L1528" t="s">
        <v>565</v>
      </c>
      <c r="M1528">
        <v>2018</v>
      </c>
      <c r="N1528" t="s">
        <v>651</v>
      </c>
      <c r="O1528" t="s">
        <v>646</v>
      </c>
      <c r="P1528" t="s">
        <v>568</v>
      </c>
      <c r="Q1528" t="s">
        <v>585</v>
      </c>
      <c r="R1528" t="s">
        <v>572</v>
      </c>
    </row>
    <row r="1529" spans="11:19">
      <c r="K1529">
        <v>71550</v>
      </c>
      <c r="L1529" t="s">
        <v>565</v>
      </c>
      <c r="M1529">
        <v>2018</v>
      </c>
      <c r="N1529" t="s">
        <v>651</v>
      </c>
      <c r="O1529" t="s">
        <v>646</v>
      </c>
      <c r="P1529" t="s">
        <v>568</v>
      </c>
      <c r="Q1529" t="s">
        <v>585</v>
      </c>
      <c r="R1529" t="s">
        <v>576</v>
      </c>
      <c r="S1529">
        <v>21691530.7944143</v>
      </c>
    </row>
    <row r="1530" spans="11:19">
      <c r="K1530">
        <v>71551</v>
      </c>
      <c r="L1530" t="s">
        <v>565</v>
      </c>
      <c r="M1530">
        <v>2018</v>
      </c>
      <c r="N1530" t="s">
        <v>651</v>
      </c>
      <c r="O1530" t="s">
        <v>646</v>
      </c>
      <c r="P1530" t="s">
        <v>568</v>
      </c>
      <c r="Q1530" t="s">
        <v>585</v>
      </c>
      <c r="R1530" t="s">
        <v>578</v>
      </c>
    </row>
    <row r="1531" spans="11:19">
      <c r="K1531">
        <v>71552</v>
      </c>
      <c r="L1531" t="s">
        <v>565</v>
      </c>
      <c r="M1531">
        <v>2018</v>
      </c>
      <c r="N1531" t="s">
        <v>651</v>
      </c>
      <c r="O1531" t="s">
        <v>646</v>
      </c>
      <c r="P1531" t="s">
        <v>568</v>
      </c>
      <c r="Q1531" t="s">
        <v>585</v>
      </c>
      <c r="R1531" t="s">
        <v>652</v>
      </c>
    </row>
    <row r="1532" spans="11:19">
      <c r="K1532">
        <v>71553</v>
      </c>
      <c r="L1532" t="s">
        <v>565</v>
      </c>
      <c r="M1532">
        <v>2018</v>
      </c>
      <c r="N1532" t="s">
        <v>653</v>
      </c>
      <c r="O1532" t="s">
        <v>567</v>
      </c>
      <c r="P1532" t="s">
        <v>568</v>
      </c>
      <c r="Q1532" t="s">
        <v>585</v>
      </c>
      <c r="R1532" t="s">
        <v>570</v>
      </c>
    </row>
    <row r="1533" spans="11:19">
      <c r="K1533">
        <v>71554</v>
      </c>
      <c r="L1533" t="s">
        <v>565</v>
      </c>
      <c r="M1533">
        <v>2018</v>
      </c>
      <c r="N1533" t="s">
        <v>653</v>
      </c>
      <c r="O1533" t="s">
        <v>567</v>
      </c>
      <c r="P1533" t="s">
        <v>568</v>
      </c>
      <c r="Q1533" t="s">
        <v>585</v>
      </c>
      <c r="R1533" t="s">
        <v>572</v>
      </c>
    </row>
    <row r="1534" spans="11:19">
      <c r="K1534">
        <v>71555</v>
      </c>
      <c r="L1534" t="s">
        <v>565</v>
      </c>
      <c r="M1534">
        <v>2018</v>
      </c>
      <c r="N1534" t="s">
        <v>653</v>
      </c>
      <c r="O1534" t="s">
        <v>567</v>
      </c>
      <c r="P1534" t="s">
        <v>568</v>
      </c>
      <c r="Q1534" t="s">
        <v>585</v>
      </c>
      <c r="R1534" t="s">
        <v>576</v>
      </c>
    </row>
    <row r="1535" spans="11:19">
      <c r="K1535">
        <v>71556</v>
      </c>
      <c r="L1535" t="s">
        <v>565</v>
      </c>
      <c r="M1535">
        <v>2018</v>
      </c>
      <c r="N1535" t="s">
        <v>653</v>
      </c>
      <c r="O1535" t="s">
        <v>567</v>
      </c>
      <c r="P1535" t="s">
        <v>568</v>
      </c>
      <c r="Q1535" t="s">
        <v>585</v>
      </c>
      <c r="R1535" t="s">
        <v>578</v>
      </c>
    </row>
    <row r="1536" spans="11:19">
      <c r="K1536">
        <v>71557</v>
      </c>
      <c r="L1536" t="s">
        <v>565</v>
      </c>
      <c r="M1536">
        <v>2018</v>
      </c>
      <c r="N1536" t="s">
        <v>653</v>
      </c>
      <c r="O1536" t="s">
        <v>567</v>
      </c>
      <c r="P1536" t="s">
        <v>568</v>
      </c>
      <c r="Q1536" t="s">
        <v>585</v>
      </c>
      <c r="R1536" t="s">
        <v>652</v>
      </c>
      <c r="S1536">
        <v>168221.298663578</v>
      </c>
    </row>
    <row r="1537" spans="11:19">
      <c r="K1537">
        <v>71558</v>
      </c>
      <c r="L1537" t="s">
        <v>565</v>
      </c>
      <c r="M1537">
        <v>2018</v>
      </c>
      <c r="N1537" t="s">
        <v>653</v>
      </c>
      <c r="O1537" t="s">
        <v>584</v>
      </c>
      <c r="P1537" t="s">
        <v>568</v>
      </c>
      <c r="Q1537" t="s">
        <v>585</v>
      </c>
      <c r="R1537" t="s">
        <v>570</v>
      </c>
    </row>
    <row r="1538" spans="11:19">
      <c r="K1538">
        <v>71559</v>
      </c>
      <c r="L1538" t="s">
        <v>565</v>
      </c>
      <c r="M1538">
        <v>2018</v>
      </c>
      <c r="N1538" t="s">
        <v>653</v>
      </c>
      <c r="O1538" t="s">
        <v>584</v>
      </c>
      <c r="P1538" t="s">
        <v>568</v>
      </c>
      <c r="Q1538" t="s">
        <v>585</v>
      </c>
      <c r="R1538" t="s">
        <v>572</v>
      </c>
    </row>
    <row r="1539" spans="11:19">
      <c r="K1539">
        <v>71560</v>
      </c>
      <c r="L1539" t="s">
        <v>565</v>
      </c>
      <c r="M1539">
        <v>2018</v>
      </c>
      <c r="N1539" t="s">
        <v>653</v>
      </c>
      <c r="O1539" t="s">
        <v>584</v>
      </c>
      <c r="P1539" t="s">
        <v>568</v>
      </c>
      <c r="Q1539" t="s">
        <v>585</v>
      </c>
      <c r="R1539" t="s">
        <v>576</v>
      </c>
    </row>
    <row r="1540" spans="11:19">
      <c r="K1540">
        <v>71561</v>
      </c>
      <c r="L1540" t="s">
        <v>565</v>
      </c>
      <c r="M1540">
        <v>2018</v>
      </c>
      <c r="N1540" t="s">
        <v>653</v>
      </c>
      <c r="O1540" t="s">
        <v>584</v>
      </c>
      <c r="P1540" t="s">
        <v>568</v>
      </c>
      <c r="Q1540" t="s">
        <v>585</v>
      </c>
      <c r="R1540" t="s">
        <v>578</v>
      </c>
    </row>
    <row r="1541" spans="11:19">
      <c r="K1541">
        <v>71562</v>
      </c>
      <c r="L1541" t="s">
        <v>565</v>
      </c>
      <c r="M1541">
        <v>2018</v>
      </c>
      <c r="N1541" t="s">
        <v>653</v>
      </c>
      <c r="O1541" t="s">
        <v>584</v>
      </c>
      <c r="P1541" t="s">
        <v>568</v>
      </c>
      <c r="Q1541" t="s">
        <v>585</v>
      </c>
      <c r="R1541" t="s">
        <v>652</v>
      </c>
      <c r="S1541">
        <v>6415.2156607553597</v>
      </c>
    </row>
    <row r="1542" spans="11:19">
      <c r="K1542">
        <v>71563</v>
      </c>
      <c r="L1542" t="s">
        <v>565</v>
      </c>
      <c r="M1542">
        <v>2018</v>
      </c>
      <c r="N1542" t="s">
        <v>653</v>
      </c>
      <c r="O1542" t="s">
        <v>590</v>
      </c>
      <c r="P1542" t="s">
        <v>568</v>
      </c>
      <c r="Q1542" t="s">
        <v>585</v>
      </c>
      <c r="R1542" t="s">
        <v>570</v>
      </c>
    </row>
    <row r="1543" spans="11:19">
      <c r="K1543">
        <v>71564</v>
      </c>
      <c r="L1543" t="s">
        <v>565</v>
      </c>
      <c r="M1543">
        <v>2018</v>
      </c>
      <c r="N1543" t="s">
        <v>653</v>
      </c>
      <c r="O1543" t="s">
        <v>590</v>
      </c>
      <c r="P1543" t="s">
        <v>568</v>
      </c>
      <c r="Q1543" t="s">
        <v>585</v>
      </c>
      <c r="R1543" t="s">
        <v>572</v>
      </c>
    </row>
    <row r="1544" spans="11:19">
      <c r="K1544">
        <v>71565</v>
      </c>
      <c r="L1544" t="s">
        <v>565</v>
      </c>
      <c r="M1544">
        <v>2018</v>
      </c>
      <c r="N1544" t="s">
        <v>653</v>
      </c>
      <c r="O1544" t="s">
        <v>590</v>
      </c>
      <c r="P1544" t="s">
        <v>568</v>
      </c>
      <c r="Q1544" t="s">
        <v>585</v>
      </c>
      <c r="R1544" t="s">
        <v>576</v>
      </c>
    </row>
    <row r="1545" spans="11:19">
      <c r="K1545">
        <v>71566</v>
      </c>
      <c r="L1545" t="s">
        <v>565</v>
      </c>
      <c r="M1545">
        <v>2018</v>
      </c>
      <c r="N1545" t="s">
        <v>653</v>
      </c>
      <c r="O1545" t="s">
        <v>590</v>
      </c>
      <c r="P1545" t="s">
        <v>568</v>
      </c>
      <c r="Q1545" t="s">
        <v>585</v>
      </c>
      <c r="R1545" t="s">
        <v>578</v>
      </c>
    </row>
    <row r="1546" spans="11:19">
      <c r="K1546">
        <v>71567</v>
      </c>
      <c r="L1546" t="s">
        <v>565</v>
      </c>
      <c r="M1546">
        <v>2018</v>
      </c>
      <c r="N1546" t="s">
        <v>653</v>
      </c>
      <c r="O1546" t="s">
        <v>590</v>
      </c>
      <c r="P1546" t="s">
        <v>568</v>
      </c>
      <c r="Q1546" t="s">
        <v>585</v>
      </c>
      <c r="R1546" t="s">
        <v>652</v>
      </c>
      <c r="S1546">
        <v>175349.32001964599</v>
      </c>
    </row>
    <row r="1547" spans="11:19">
      <c r="K1547">
        <v>71568</v>
      </c>
      <c r="L1547" t="s">
        <v>565</v>
      </c>
      <c r="M1547">
        <v>2018</v>
      </c>
      <c r="N1547" t="s">
        <v>653</v>
      </c>
      <c r="O1547" t="s">
        <v>595</v>
      </c>
      <c r="P1547" t="s">
        <v>568</v>
      </c>
      <c r="Q1547" t="s">
        <v>585</v>
      </c>
      <c r="R1547" t="s">
        <v>570</v>
      </c>
    </row>
    <row r="1548" spans="11:19">
      <c r="K1548">
        <v>71569</v>
      </c>
      <c r="L1548" t="s">
        <v>565</v>
      </c>
      <c r="M1548">
        <v>2018</v>
      </c>
      <c r="N1548" t="s">
        <v>653</v>
      </c>
      <c r="O1548" t="s">
        <v>595</v>
      </c>
      <c r="P1548" t="s">
        <v>568</v>
      </c>
      <c r="Q1548" t="s">
        <v>585</v>
      </c>
      <c r="R1548" t="s">
        <v>572</v>
      </c>
    </row>
    <row r="1549" spans="11:19">
      <c r="K1549">
        <v>71570</v>
      </c>
      <c r="L1549" t="s">
        <v>565</v>
      </c>
      <c r="M1549">
        <v>2018</v>
      </c>
      <c r="N1549" t="s">
        <v>653</v>
      </c>
      <c r="O1549" t="s">
        <v>595</v>
      </c>
      <c r="P1549" t="s">
        <v>568</v>
      </c>
      <c r="Q1549" t="s">
        <v>585</v>
      </c>
      <c r="R1549" t="s">
        <v>576</v>
      </c>
    </row>
    <row r="1550" spans="11:19">
      <c r="K1550">
        <v>71571</v>
      </c>
      <c r="L1550" t="s">
        <v>565</v>
      </c>
      <c r="M1550">
        <v>2018</v>
      </c>
      <c r="N1550" t="s">
        <v>653</v>
      </c>
      <c r="O1550" t="s">
        <v>595</v>
      </c>
      <c r="P1550" t="s">
        <v>568</v>
      </c>
      <c r="Q1550" t="s">
        <v>585</v>
      </c>
      <c r="R1550" t="s">
        <v>578</v>
      </c>
    </row>
    <row r="1551" spans="11:19">
      <c r="K1551">
        <v>71572</v>
      </c>
      <c r="L1551" t="s">
        <v>565</v>
      </c>
      <c r="M1551">
        <v>2018</v>
      </c>
      <c r="N1551" t="s">
        <v>653</v>
      </c>
      <c r="O1551" t="s">
        <v>595</v>
      </c>
      <c r="P1551" t="s">
        <v>568</v>
      </c>
      <c r="Q1551" t="s">
        <v>585</v>
      </c>
      <c r="R1551" t="s">
        <v>652</v>
      </c>
      <c r="S1551">
        <v>136145.203702228</v>
      </c>
    </row>
    <row r="1552" spans="11:19">
      <c r="K1552">
        <v>71573</v>
      </c>
      <c r="L1552" t="s">
        <v>565</v>
      </c>
      <c r="M1552">
        <v>2018</v>
      </c>
      <c r="N1552" t="s">
        <v>653</v>
      </c>
      <c r="O1552" t="s">
        <v>600</v>
      </c>
      <c r="P1552" t="s">
        <v>568</v>
      </c>
      <c r="Q1552" t="s">
        <v>585</v>
      </c>
      <c r="R1552" t="s">
        <v>570</v>
      </c>
    </row>
    <row r="1553" spans="11:19">
      <c r="K1553">
        <v>71574</v>
      </c>
      <c r="L1553" t="s">
        <v>565</v>
      </c>
      <c r="M1553">
        <v>2018</v>
      </c>
      <c r="N1553" t="s">
        <v>653</v>
      </c>
      <c r="O1553" t="s">
        <v>600</v>
      </c>
      <c r="P1553" t="s">
        <v>568</v>
      </c>
      <c r="Q1553" t="s">
        <v>585</v>
      </c>
      <c r="R1553" t="s">
        <v>572</v>
      </c>
    </row>
    <row r="1554" spans="11:19">
      <c r="K1554">
        <v>71575</v>
      </c>
      <c r="L1554" t="s">
        <v>565</v>
      </c>
      <c r="M1554">
        <v>2018</v>
      </c>
      <c r="N1554" t="s">
        <v>653</v>
      </c>
      <c r="O1554" t="s">
        <v>600</v>
      </c>
      <c r="P1554" t="s">
        <v>568</v>
      </c>
      <c r="Q1554" t="s">
        <v>585</v>
      </c>
      <c r="R1554" t="s">
        <v>576</v>
      </c>
    </row>
    <row r="1555" spans="11:19">
      <c r="K1555">
        <v>71576</v>
      </c>
      <c r="L1555" t="s">
        <v>565</v>
      </c>
      <c r="M1555">
        <v>2018</v>
      </c>
      <c r="N1555" t="s">
        <v>653</v>
      </c>
      <c r="O1555" t="s">
        <v>600</v>
      </c>
      <c r="P1555" t="s">
        <v>568</v>
      </c>
      <c r="Q1555" t="s">
        <v>585</v>
      </c>
      <c r="R1555" t="s">
        <v>578</v>
      </c>
    </row>
    <row r="1556" spans="11:19">
      <c r="K1556">
        <v>71577</v>
      </c>
      <c r="L1556" t="s">
        <v>565</v>
      </c>
      <c r="M1556">
        <v>2018</v>
      </c>
      <c r="N1556" t="s">
        <v>653</v>
      </c>
      <c r="O1556" t="s">
        <v>600</v>
      </c>
      <c r="P1556" t="s">
        <v>568</v>
      </c>
      <c r="Q1556" t="s">
        <v>585</v>
      </c>
      <c r="R1556" t="s">
        <v>652</v>
      </c>
      <c r="S1556">
        <v>766262.27219787904</v>
      </c>
    </row>
    <row r="1557" spans="11:19">
      <c r="K1557">
        <v>71578</v>
      </c>
      <c r="L1557" t="s">
        <v>565</v>
      </c>
      <c r="M1557">
        <v>2018</v>
      </c>
      <c r="N1557" t="s">
        <v>653</v>
      </c>
      <c r="O1557" t="s">
        <v>601</v>
      </c>
      <c r="P1557" t="s">
        <v>568</v>
      </c>
      <c r="Q1557" t="s">
        <v>585</v>
      </c>
      <c r="R1557" t="s">
        <v>570</v>
      </c>
    </row>
    <row r="1558" spans="11:19">
      <c r="K1558">
        <v>71579</v>
      </c>
      <c r="L1558" t="s">
        <v>565</v>
      </c>
      <c r="M1558">
        <v>2018</v>
      </c>
      <c r="N1558" t="s">
        <v>653</v>
      </c>
      <c r="O1558" t="s">
        <v>601</v>
      </c>
      <c r="P1558" t="s">
        <v>568</v>
      </c>
      <c r="Q1558" t="s">
        <v>585</v>
      </c>
      <c r="R1558" t="s">
        <v>572</v>
      </c>
    </row>
    <row r="1559" spans="11:19">
      <c r="K1559">
        <v>71580</v>
      </c>
      <c r="L1559" t="s">
        <v>565</v>
      </c>
      <c r="M1559">
        <v>2018</v>
      </c>
      <c r="N1559" t="s">
        <v>653</v>
      </c>
      <c r="O1559" t="s">
        <v>601</v>
      </c>
      <c r="P1559" t="s">
        <v>568</v>
      </c>
      <c r="Q1559" t="s">
        <v>585</v>
      </c>
      <c r="R1559" t="s">
        <v>576</v>
      </c>
    </row>
    <row r="1560" spans="11:19">
      <c r="K1560">
        <v>71581</v>
      </c>
      <c r="L1560" t="s">
        <v>565</v>
      </c>
      <c r="M1560">
        <v>2018</v>
      </c>
      <c r="N1560" t="s">
        <v>653</v>
      </c>
      <c r="O1560" t="s">
        <v>601</v>
      </c>
      <c r="P1560" t="s">
        <v>568</v>
      </c>
      <c r="Q1560" t="s">
        <v>585</v>
      </c>
      <c r="R1560" t="s">
        <v>578</v>
      </c>
    </row>
    <row r="1561" spans="11:19">
      <c r="K1561">
        <v>71582</v>
      </c>
      <c r="L1561" t="s">
        <v>565</v>
      </c>
      <c r="M1561">
        <v>2018</v>
      </c>
      <c r="N1561" t="s">
        <v>653</v>
      </c>
      <c r="O1561" t="s">
        <v>601</v>
      </c>
      <c r="P1561" t="s">
        <v>568</v>
      </c>
      <c r="Q1561" t="s">
        <v>585</v>
      </c>
      <c r="R1561" t="s">
        <v>652</v>
      </c>
      <c r="S1561">
        <v>96228.285036221394</v>
      </c>
    </row>
    <row r="1562" spans="11:19">
      <c r="K1562">
        <v>71583</v>
      </c>
      <c r="L1562" t="s">
        <v>565</v>
      </c>
      <c r="M1562">
        <v>2018</v>
      </c>
      <c r="N1562" t="s">
        <v>653</v>
      </c>
      <c r="O1562" t="s">
        <v>602</v>
      </c>
      <c r="P1562" t="s">
        <v>568</v>
      </c>
      <c r="Q1562" t="s">
        <v>585</v>
      </c>
      <c r="R1562" t="s">
        <v>570</v>
      </c>
    </row>
    <row r="1563" spans="11:19">
      <c r="K1563">
        <v>71584</v>
      </c>
      <c r="L1563" t="s">
        <v>565</v>
      </c>
      <c r="M1563">
        <v>2018</v>
      </c>
      <c r="N1563" t="s">
        <v>653</v>
      </c>
      <c r="O1563" t="s">
        <v>602</v>
      </c>
      <c r="P1563" t="s">
        <v>568</v>
      </c>
      <c r="Q1563" t="s">
        <v>585</v>
      </c>
      <c r="R1563" t="s">
        <v>572</v>
      </c>
    </row>
    <row r="1564" spans="11:19">
      <c r="K1564">
        <v>71585</v>
      </c>
      <c r="L1564" t="s">
        <v>565</v>
      </c>
      <c r="M1564">
        <v>2018</v>
      </c>
      <c r="N1564" t="s">
        <v>653</v>
      </c>
      <c r="O1564" t="s">
        <v>602</v>
      </c>
      <c r="P1564" t="s">
        <v>568</v>
      </c>
      <c r="Q1564" t="s">
        <v>585</v>
      </c>
      <c r="R1564" t="s">
        <v>576</v>
      </c>
    </row>
    <row r="1565" spans="11:19">
      <c r="K1565">
        <v>71586</v>
      </c>
      <c r="L1565" t="s">
        <v>565</v>
      </c>
      <c r="M1565">
        <v>2018</v>
      </c>
      <c r="N1565" t="s">
        <v>653</v>
      </c>
      <c r="O1565" t="s">
        <v>602</v>
      </c>
      <c r="P1565" t="s">
        <v>568</v>
      </c>
      <c r="Q1565" t="s">
        <v>585</v>
      </c>
      <c r="R1565" t="s">
        <v>578</v>
      </c>
    </row>
    <row r="1566" spans="11:19">
      <c r="K1566">
        <v>71587</v>
      </c>
      <c r="L1566" t="s">
        <v>565</v>
      </c>
      <c r="M1566">
        <v>2018</v>
      </c>
      <c r="N1566" t="s">
        <v>653</v>
      </c>
      <c r="O1566" t="s">
        <v>602</v>
      </c>
      <c r="P1566" t="s">
        <v>568</v>
      </c>
      <c r="Q1566" t="s">
        <v>585</v>
      </c>
      <c r="R1566" t="s">
        <v>652</v>
      </c>
      <c r="S1566">
        <v>28512.084511519399</v>
      </c>
    </row>
    <row r="1567" spans="11:19">
      <c r="K1567">
        <v>71588</v>
      </c>
      <c r="L1567" t="s">
        <v>565</v>
      </c>
      <c r="M1567">
        <v>2018</v>
      </c>
      <c r="N1567" t="s">
        <v>653</v>
      </c>
      <c r="O1567" t="s">
        <v>603</v>
      </c>
      <c r="P1567" t="s">
        <v>568</v>
      </c>
      <c r="Q1567" t="s">
        <v>585</v>
      </c>
      <c r="R1567" t="s">
        <v>570</v>
      </c>
    </row>
    <row r="1568" spans="11:19">
      <c r="K1568">
        <v>71589</v>
      </c>
      <c r="L1568" t="s">
        <v>565</v>
      </c>
      <c r="M1568">
        <v>2018</v>
      </c>
      <c r="N1568" t="s">
        <v>653</v>
      </c>
      <c r="O1568" t="s">
        <v>603</v>
      </c>
      <c r="P1568" t="s">
        <v>568</v>
      </c>
      <c r="Q1568" t="s">
        <v>585</v>
      </c>
      <c r="R1568" t="s">
        <v>572</v>
      </c>
    </row>
    <row r="1569" spans="11:19">
      <c r="K1569">
        <v>71590</v>
      </c>
      <c r="L1569" t="s">
        <v>565</v>
      </c>
      <c r="M1569">
        <v>2018</v>
      </c>
      <c r="N1569" t="s">
        <v>653</v>
      </c>
      <c r="O1569" t="s">
        <v>603</v>
      </c>
      <c r="P1569" t="s">
        <v>568</v>
      </c>
      <c r="Q1569" t="s">
        <v>585</v>
      </c>
      <c r="R1569" t="s">
        <v>576</v>
      </c>
    </row>
    <row r="1570" spans="11:19">
      <c r="K1570">
        <v>71591</v>
      </c>
      <c r="L1570" t="s">
        <v>565</v>
      </c>
      <c r="M1570">
        <v>2018</v>
      </c>
      <c r="N1570" t="s">
        <v>653</v>
      </c>
      <c r="O1570" t="s">
        <v>603</v>
      </c>
      <c r="P1570" t="s">
        <v>568</v>
      </c>
      <c r="Q1570" t="s">
        <v>585</v>
      </c>
      <c r="R1570" t="s">
        <v>578</v>
      </c>
    </row>
    <row r="1571" spans="11:19">
      <c r="K1571">
        <v>71592</v>
      </c>
      <c r="L1571" t="s">
        <v>565</v>
      </c>
      <c r="M1571">
        <v>2018</v>
      </c>
      <c r="N1571" t="s">
        <v>653</v>
      </c>
      <c r="O1571" t="s">
        <v>603</v>
      </c>
      <c r="P1571" t="s">
        <v>568</v>
      </c>
      <c r="Q1571" t="s">
        <v>585</v>
      </c>
      <c r="R1571" t="s">
        <v>652</v>
      </c>
      <c r="S1571">
        <v>4989.6147666996403</v>
      </c>
    </row>
    <row r="1572" spans="11:19">
      <c r="K1572">
        <v>71593</v>
      </c>
      <c r="L1572" t="s">
        <v>565</v>
      </c>
      <c r="M1572">
        <v>2018</v>
      </c>
      <c r="N1572" t="s">
        <v>653</v>
      </c>
      <c r="O1572" t="s">
        <v>604</v>
      </c>
      <c r="P1572" t="s">
        <v>568</v>
      </c>
      <c r="Q1572" t="s">
        <v>585</v>
      </c>
      <c r="R1572" t="s">
        <v>570</v>
      </c>
    </row>
    <row r="1573" spans="11:19">
      <c r="K1573">
        <v>71594</v>
      </c>
      <c r="L1573" t="s">
        <v>565</v>
      </c>
      <c r="M1573">
        <v>2018</v>
      </c>
      <c r="N1573" t="s">
        <v>653</v>
      </c>
      <c r="O1573" t="s">
        <v>604</v>
      </c>
      <c r="P1573" t="s">
        <v>568</v>
      </c>
      <c r="Q1573" t="s">
        <v>585</v>
      </c>
      <c r="R1573" t="s">
        <v>572</v>
      </c>
    </row>
    <row r="1574" spans="11:19">
      <c r="K1574">
        <v>71595</v>
      </c>
      <c r="L1574" t="s">
        <v>565</v>
      </c>
      <c r="M1574">
        <v>2018</v>
      </c>
      <c r="N1574" t="s">
        <v>653</v>
      </c>
      <c r="O1574" t="s">
        <v>604</v>
      </c>
      <c r="P1574" t="s">
        <v>568</v>
      </c>
      <c r="Q1574" t="s">
        <v>585</v>
      </c>
      <c r="R1574" t="s">
        <v>576</v>
      </c>
    </row>
    <row r="1575" spans="11:19">
      <c r="K1575">
        <v>71596</v>
      </c>
      <c r="L1575" t="s">
        <v>565</v>
      </c>
      <c r="M1575">
        <v>2018</v>
      </c>
      <c r="N1575" t="s">
        <v>653</v>
      </c>
      <c r="O1575" t="s">
        <v>604</v>
      </c>
      <c r="P1575" t="s">
        <v>568</v>
      </c>
      <c r="Q1575" t="s">
        <v>585</v>
      </c>
      <c r="R1575" t="s">
        <v>578</v>
      </c>
    </row>
    <row r="1576" spans="11:19">
      <c r="K1576">
        <v>71597</v>
      </c>
      <c r="L1576" t="s">
        <v>565</v>
      </c>
      <c r="M1576">
        <v>2018</v>
      </c>
      <c r="N1576" t="s">
        <v>653</v>
      </c>
      <c r="O1576" t="s">
        <v>604</v>
      </c>
      <c r="P1576" t="s">
        <v>568</v>
      </c>
      <c r="Q1576" t="s">
        <v>585</v>
      </c>
      <c r="R1576" t="s">
        <v>652</v>
      </c>
      <c r="S1576">
        <v>16288.1557042809</v>
      </c>
    </row>
    <row r="1577" spans="11:19">
      <c r="K1577">
        <v>71598</v>
      </c>
      <c r="L1577" t="s">
        <v>565</v>
      </c>
      <c r="M1577">
        <v>2018</v>
      </c>
      <c r="N1577" t="s">
        <v>653</v>
      </c>
      <c r="O1577" t="s">
        <v>605</v>
      </c>
      <c r="P1577" t="s">
        <v>568</v>
      </c>
      <c r="Q1577" t="s">
        <v>585</v>
      </c>
      <c r="R1577" t="s">
        <v>570</v>
      </c>
    </row>
    <row r="1578" spans="11:19">
      <c r="K1578">
        <v>71599</v>
      </c>
      <c r="L1578" t="s">
        <v>565</v>
      </c>
      <c r="M1578">
        <v>2018</v>
      </c>
      <c r="N1578" t="s">
        <v>653</v>
      </c>
      <c r="O1578" t="s">
        <v>605</v>
      </c>
      <c r="P1578" t="s">
        <v>568</v>
      </c>
      <c r="Q1578" t="s">
        <v>585</v>
      </c>
      <c r="R1578" t="s">
        <v>572</v>
      </c>
    </row>
    <row r="1579" spans="11:19">
      <c r="K1579">
        <v>71600</v>
      </c>
      <c r="L1579" t="s">
        <v>565</v>
      </c>
      <c r="M1579">
        <v>2018</v>
      </c>
      <c r="N1579" t="s">
        <v>653</v>
      </c>
      <c r="O1579" t="s">
        <v>605</v>
      </c>
      <c r="P1579" t="s">
        <v>568</v>
      </c>
      <c r="Q1579" t="s">
        <v>585</v>
      </c>
      <c r="R1579" t="s">
        <v>576</v>
      </c>
    </row>
    <row r="1580" spans="11:19">
      <c r="K1580">
        <v>71601</v>
      </c>
      <c r="L1580" t="s">
        <v>565</v>
      </c>
      <c r="M1580">
        <v>2018</v>
      </c>
      <c r="N1580" t="s">
        <v>653</v>
      </c>
      <c r="O1580" t="s">
        <v>605</v>
      </c>
      <c r="P1580" t="s">
        <v>568</v>
      </c>
      <c r="Q1580" t="s">
        <v>585</v>
      </c>
      <c r="R1580" t="s">
        <v>578</v>
      </c>
    </row>
    <row r="1581" spans="11:19">
      <c r="K1581">
        <v>71602</v>
      </c>
      <c r="L1581" t="s">
        <v>565</v>
      </c>
      <c r="M1581">
        <v>2018</v>
      </c>
      <c r="N1581" t="s">
        <v>653</v>
      </c>
      <c r="O1581" t="s">
        <v>605</v>
      </c>
      <c r="P1581" t="s">
        <v>568</v>
      </c>
      <c r="Q1581" t="s">
        <v>585</v>
      </c>
      <c r="R1581" t="s">
        <v>652</v>
      </c>
      <c r="S1581">
        <v>440511.70606805099</v>
      </c>
    </row>
    <row r="1582" spans="11:19">
      <c r="K1582">
        <v>71603</v>
      </c>
      <c r="L1582" t="s">
        <v>565</v>
      </c>
      <c r="M1582">
        <v>2018</v>
      </c>
      <c r="N1582" t="s">
        <v>653</v>
      </c>
      <c r="O1582" t="s">
        <v>606</v>
      </c>
      <c r="P1582" t="s">
        <v>568</v>
      </c>
      <c r="Q1582" t="s">
        <v>585</v>
      </c>
      <c r="R1582" t="s">
        <v>570</v>
      </c>
    </row>
    <row r="1583" spans="11:19">
      <c r="K1583">
        <v>71604</v>
      </c>
      <c r="L1583" t="s">
        <v>565</v>
      </c>
      <c r="M1583">
        <v>2018</v>
      </c>
      <c r="N1583" t="s">
        <v>653</v>
      </c>
      <c r="O1583" t="s">
        <v>606</v>
      </c>
      <c r="P1583" t="s">
        <v>568</v>
      </c>
      <c r="Q1583" t="s">
        <v>585</v>
      </c>
      <c r="R1583" t="s">
        <v>572</v>
      </c>
    </row>
    <row r="1584" spans="11:19">
      <c r="K1584">
        <v>71605</v>
      </c>
      <c r="L1584" t="s">
        <v>565</v>
      </c>
      <c r="M1584">
        <v>2018</v>
      </c>
      <c r="N1584" t="s">
        <v>653</v>
      </c>
      <c r="O1584" t="s">
        <v>606</v>
      </c>
      <c r="P1584" t="s">
        <v>568</v>
      </c>
      <c r="Q1584" t="s">
        <v>585</v>
      </c>
      <c r="R1584" t="s">
        <v>576</v>
      </c>
    </row>
    <row r="1585" spans="11:19">
      <c r="K1585">
        <v>71606</v>
      </c>
      <c r="L1585" t="s">
        <v>565</v>
      </c>
      <c r="M1585">
        <v>2018</v>
      </c>
      <c r="N1585" t="s">
        <v>653</v>
      </c>
      <c r="O1585" t="s">
        <v>606</v>
      </c>
      <c r="P1585" t="s">
        <v>568</v>
      </c>
      <c r="Q1585" t="s">
        <v>585</v>
      </c>
      <c r="R1585" t="s">
        <v>578</v>
      </c>
    </row>
    <row r="1586" spans="11:19">
      <c r="K1586">
        <v>71607</v>
      </c>
      <c r="L1586" t="s">
        <v>565</v>
      </c>
      <c r="M1586">
        <v>2018</v>
      </c>
      <c r="N1586" t="s">
        <v>653</v>
      </c>
      <c r="O1586" t="s">
        <v>606</v>
      </c>
      <c r="P1586" t="s">
        <v>568</v>
      </c>
      <c r="Q1586" t="s">
        <v>585</v>
      </c>
      <c r="R1586" t="s">
        <v>652</v>
      </c>
      <c r="S1586">
        <v>265162.38574414002</v>
      </c>
    </row>
    <row r="1587" spans="11:19">
      <c r="K1587">
        <v>71608</v>
      </c>
      <c r="L1587" t="s">
        <v>565</v>
      </c>
      <c r="M1587">
        <v>2018</v>
      </c>
      <c r="N1587" t="s">
        <v>653</v>
      </c>
      <c r="O1587" t="s">
        <v>607</v>
      </c>
      <c r="P1587" t="s">
        <v>568</v>
      </c>
      <c r="Q1587" t="s">
        <v>585</v>
      </c>
      <c r="R1587" t="s">
        <v>570</v>
      </c>
    </row>
    <row r="1588" spans="11:19">
      <c r="K1588">
        <v>71609</v>
      </c>
      <c r="L1588" t="s">
        <v>565</v>
      </c>
      <c r="M1588">
        <v>2018</v>
      </c>
      <c r="N1588" t="s">
        <v>653</v>
      </c>
      <c r="O1588" t="s">
        <v>607</v>
      </c>
      <c r="P1588" t="s">
        <v>568</v>
      </c>
      <c r="Q1588" t="s">
        <v>585</v>
      </c>
      <c r="R1588" t="s">
        <v>572</v>
      </c>
    </row>
    <row r="1589" spans="11:19">
      <c r="K1589">
        <v>71610</v>
      </c>
      <c r="L1589" t="s">
        <v>565</v>
      </c>
      <c r="M1589">
        <v>2018</v>
      </c>
      <c r="N1589" t="s">
        <v>653</v>
      </c>
      <c r="O1589" t="s">
        <v>607</v>
      </c>
      <c r="P1589" t="s">
        <v>568</v>
      </c>
      <c r="Q1589" t="s">
        <v>585</v>
      </c>
      <c r="R1589" t="s">
        <v>576</v>
      </c>
    </row>
    <row r="1590" spans="11:19">
      <c r="K1590">
        <v>71611</v>
      </c>
      <c r="L1590" t="s">
        <v>565</v>
      </c>
      <c r="M1590">
        <v>2018</v>
      </c>
      <c r="N1590" t="s">
        <v>653</v>
      </c>
      <c r="O1590" t="s">
        <v>607</v>
      </c>
      <c r="P1590" t="s">
        <v>568</v>
      </c>
      <c r="Q1590" t="s">
        <v>585</v>
      </c>
      <c r="R1590" t="s">
        <v>578</v>
      </c>
    </row>
    <row r="1591" spans="11:19">
      <c r="K1591">
        <v>71612</v>
      </c>
      <c r="L1591" t="s">
        <v>565</v>
      </c>
      <c r="M1591">
        <v>2018</v>
      </c>
      <c r="N1591" t="s">
        <v>653</v>
      </c>
      <c r="O1591" t="s">
        <v>607</v>
      </c>
      <c r="P1591" t="s">
        <v>568</v>
      </c>
      <c r="Q1591" t="s">
        <v>585</v>
      </c>
      <c r="R1591" t="s">
        <v>652</v>
      </c>
      <c r="S1591">
        <v>1425.60416472631</v>
      </c>
    </row>
    <row r="1592" spans="11:19">
      <c r="K1592">
        <v>71613</v>
      </c>
      <c r="L1592" t="s">
        <v>565</v>
      </c>
      <c r="M1592">
        <v>2018</v>
      </c>
      <c r="N1592" t="s">
        <v>653</v>
      </c>
      <c r="O1592" t="s">
        <v>608</v>
      </c>
      <c r="P1592" t="s">
        <v>568</v>
      </c>
      <c r="Q1592" t="s">
        <v>585</v>
      </c>
      <c r="R1592" t="s">
        <v>570</v>
      </c>
    </row>
    <row r="1593" spans="11:19">
      <c r="K1593">
        <v>71614</v>
      </c>
      <c r="L1593" t="s">
        <v>565</v>
      </c>
      <c r="M1593">
        <v>2018</v>
      </c>
      <c r="N1593" t="s">
        <v>653</v>
      </c>
      <c r="O1593" t="s">
        <v>608</v>
      </c>
      <c r="P1593" t="s">
        <v>568</v>
      </c>
      <c r="Q1593" t="s">
        <v>585</v>
      </c>
      <c r="R1593" t="s">
        <v>572</v>
      </c>
    </row>
    <row r="1594" spans="11:19">
      <c r="K1594">
        <v>71615</v>
      </c>
      <c r="L1594" t="s">
        <v>565</v>
      </c>
      <c r="M1594">
        <v>2018</v>
      </c>
      <c r="N1594" t="s">
        <v>653</v>
      </c>
      <c r="O1594" t="s">
        <v>608</v>
      </c>
      <c r="P1594" t="s">
        <v>568</v>
      </c>
      <c r="Q1594" t="s">
        <v>585</v>
      </c>
      <c r="R1594" t="s">
        <v>576</v>
      </c>
    </row>
    <row r="1595" spans="11:19">
      <c r="K1595">
        <v>71616</v>
      </c>
      <c r="L1595" t="s">
        <v>565</v>
      </c>
      <c r="M1595">
        <v>2018</v>
      </c>
      <c r="N1595" t="s">
        <v>653</v>
      </c>
      <c r="O1595" t="s">
        <v>608</v>
      </c>
      <c r="P1595" t="s">
        <v>568</v>
      </c>
      <c r="Q1595" t="s">
        <v>585</v>
      </c>
      <c r="R1595" t="s">
        <v>578</v>
      </c>
    </row>
    <row r="1596" spans="11:19">
      <c r="K1596">
        <v>71617</v>
      </c>
      <c r="L1596" t="s">
        <v>565</v>
      </c>
      <c r="M1596">
        <v>2018</v>
      </c>
      <c r="N1596" t="s">
        <v>653</v>
      </c>
      <c r="O1596" t="s">
        <v>608</v>
      </c>
      <c r="P1596" t="s">
        <v>568</v>
      </c>
      <c r="Q1596" t="s">
        <v>585</v>
      </c>
      <c r="R1596" t="s">
        <v>652</v>
      </c>
      <c r="S1596">
        <v>43480.929115856801</v>
      </c>
    </row>
    <row r="1597" spans="11:19">
      <c r="K1597">
        <v>71618</v>
      </c>
      <c r="L1597" t="s">
        <v>565</v>
      </c>
      <c r="M1597">
        <v>2018</v>
      </c>
      <c r="N1597" t="s">
        <v>653</v>
      </c>
      <c r="O1597" t="s">
        <v>609</v>
      </c>
      <c r="P1597" t="s">
        <v>568</v>
      </c>
      <c r="Q1597" t="s">
        <v>585</v>
      </c>
      <c r="R1597" t="s">
        <v>570</v>
      </c>
    </row>
    <row r="1598" spans="11:19">
      <c r="K1598">
        <v>71619</v>
      </c>
      <c r="L1598" t="s">
        <v>565</v>
      </c>
      <c r="M1598">
        <v>2018</v>
      </c>
      <c r="N1598" t="s">
        <v>653</v>
      </c>
      <c r="O1598" t="s">
        <v>609</v>
      </c>
      <c r="P1598" t="s">
        <v>568</v>
      </c>
      <c r="Q1598" t="s">
        <v>585</v>
      </c>
      <c r="R1598" t="s">
        <v>572</v>
      </c>
    </row>
    <row r="1599" spans="11:19">
      <c r="K1599">
        <v>71620</v>
      </c>
      <c r="L1599" t="s">
        <v>565</v>
      </c>
      <c r="M1599">
        <v>2018</v>
      </c>
      <c r="N1599" t="s">
        <v>653</v>
      </c>
      <c r="O1599" t="s">
        <v>609</v>
      </c>
      <c r="P1599" t="s">
        <v>568</v>
      </c>
      <c r="Q1599" t="s">
        <v>585</v>
      </c>
      <c r="R1599" t="s">
        <v>576</v>
      </c>
    </row>
    <row r="1600" spans="11:19">
      <c r="K1600">
        <v>71621</v>
      </c>
      <c r="L1600" t="s">
        <v>565</v>
      </c>
      <c r="M1600">
        <v>2018</v>
      </c>
      <c r="N1600" t="s">
        <v>653</v>
      </c>
      <c r="O1600" t="s">
        <v>609</v>
      </c>
      <c r="P1600" t="s">
        <v>568</v>
      </c>
      <c r="Q1600" t="s">
        <v>585</v>
      </c>
      <c r="R1600" t="s">
        <v>578</v>
      </c>
    </row>
    <row r="1601" spans="11:19">
      <c r="K1601">
        <v>71622</v>
      </c>
      <c r="L1601" t="s">
        <v>565</v>
      </c>
      <c r="M1601">
        <v>2018</v>
      </c>
      <c r="N1601" t="s">
        <v>653</v>
      </c>
      <c r="O1601" t="s">
        <v>609</v>
      </c>
      <c r="P1601" t="s">
        <v>568</v>
      </c>
      <c r="Q1601" t="s">
        <v>585</v>
      </c>
      <c r="R1601" t="s">
        <v>652</v>
      </c>
      <c r="S1601">
        <v>351411.44200759701</v>
      </c>
    </row>
    <row r="1602" spans="11:19">
      <c r="K1602">
        <v>71623</v>
      </c>
      <c r="L1602" t="s">
        <v>565</v>
      </c>
      <c r="M1602">
        <v>2018</v>
      </c>
      <c r="N1602" t="s">
        <v>653</v>
      </c>
      <c r="O1602" t="s">
        <v>610</v>
      </c>
      <c r="P1602" t="s">
        <v>568</v>
      </c>
      <c r="Q1602" t="s">
        <v>585</v>
      </c>
      <c r="R1602" t="s">
        <v>570</v>
      </c>
    </row>
    <row r="1603" spans="11:19">
      <c r="K1603">
        <v>71624</v>
      </c>
      <c r="L1603" t="s">
        <v>565</v>
      </c>
      <c r="M1603">
        <v>2018</v>
      </c>
      <c r="N1603" t="s">
        <v>653</v>
      </c>
      <c r="O1603" t="s">
        <v>610</v>
      </c>
      <c r="P1603" t="s">
        <v>568</v>
      </c>
      <c r="Q1603" t="s">
        <v>585</v>
      </c>
      <c r="R1603" t="s">
        <v>572</v>
      </c>
    </row>
    <row r="1604" spans="11:19">
      <c r="K1604">
        <v>71625</v>
      </c>
      <c r="L1604" t="s">
        <v>565</v>
      </c>
      <c r="M1604">
        <v>2018</v>
      </c>
      <c r="N1604" t="s">
        <v>653</v>
      </c>
      <c r="O1604" t="s">
        <v>610</v>
      </c>
      <c r="P1604" t="s">
        <v>568</v>
      </c>
      <c r="Q1604" t="s">
        <v>585</v>
      </c>
      <c r="R1604" t="s">
        <v>576</v>
      </c>
    </row>
    <row r="1605" spans="11:19">
      <c r="K1605">
        <v>71626</v>
      </c>
      <c r="L1605" t="s">
        <v>565</v>
      </c>
      <c r="M1605">
        <v>2018</v>
      </c>
      <c r="N1605" t="s">
        <v>653</v>
      </c>
      <c r="O1605" t="s">
        <v>610</v>
      </c>
      <c r="P1605" t="s">
        <v>568</v>
      </c>
      <c r="Q1605" t="s">
        <v>585</v>
      </c>
      <c r="R1605" t="s">
        <v>578</v>
      </c>
    </row>
    <row r="1606" spans="11:19">
      <c r="K1606">
        <v>71627</v>
      </c>
      <c r="L1606" t="s">
        <v>565</v>
      </c>
      <c r="M1606">
        <v>2018</v>
      </c>
      <c r="N1606" t="s">
        <v>653</v>
      </c>
      <c r="O1606" t="s">
        <v>610</v>
      </c>
      <c r="P1606" t="s">
        <v>568</v>
      </c>
      <c r="Q1606" t="s">
        <v>585</v>
      </c>
      <c r="R1606" t="s">
        <v>652</v>
      </c>
      <c r="S1606">
        <v>237363.10350512201</v>
      </c>
    </row>
    <row r="1607" spans="11:19">
      <c r="K1607">
        <v>71628</v>
      </c>
      <c r="L1607" t="s">
        <v>565</v>
      </c>
      <c r="M1607">
        <v>2018</v>
      </c>
      <c r="N1607" t="s">
        <v>653</v>
      </c>
      <c r="O1607" t="s">
        <v>611</v>
      </c>
      <c r="P1607" t="s">
        <v>568</v>
      </c>
      <c r="Q1607" t="s">
        <v>585</v>
      </c>
      <c r="R1607" t="s">
        <v>570</v>
      </c>
    </row>
    <row r="1608" spans="11:19">
      <c r="K1608">
        <v>71629</v>
      </c>
      <c r="L1608" t="s">
        <v>565</v>
      </c>
      <c r="M1608">
        <v>2018</v>
      </c>
      <c r="N1608" t="s">
        <v>653</v>
      </c>
      <c r="O1608" t="s">
        <v>611</v>
      </c>
      <c r="P1608" t="s">
        <v>568</v>
      </c>
      <c r="Q1608" t="s">
        <v>585</v>
      </c>
      <c r="R1608" t="s">
        <v>572</v>
      </c>
    </row>
    <row r="1609" spans="11:19">
      <c r="K1609">
        <v>71630</v>
      </c>
      <c r="L1609" t="s">
        <v>565</v>
      </c>
      <c r="M1609">
        <v>2018</v>
      </c>
      <c r="N1609" t="s">
        <v>653</v>
      </c>
      <c r="O1609" t="s">
        <v>611</v>
      </c>
      <c r="P1609" t="s">
        <v>568</v>
      </c>
      <c r="Q1609" t="s">
        <v>585</v>
      </c>
      <c r="R1609" t="s">
        <v>576</v>
      </c>
    </row>
    <row r="1610" spans="11:19">
      <c r="K1610">
        <v>71631</v>
      </c>
      <c r="L1610" t="s">
        <v>565</v>
      </c>
      <c r="M1610">
        <v>2018</v>
      </c>
      <c r="N1610" t="s">
        <v>653</v>
      </c>
      <c r="O1610" t="s">
        <v>611</v>
      </c>
      <c r="P1610" t="s">
        <v>568</v>
      </c>
      <c r="Q1610" t="s">
        <v>585</v>
      </c>
      <c r="R1610" t="s">
        <v>578</v>
      </c>
    </row>
    <row r="1611" spans="11:19">
      <c r="K1611">
        <v>71632</v>
      </c>
      <c r="L1611" t="s">
        <v>565</v>
      </c>
      <c r="M1611">
        <v>2018</v>
      </c>
      <c r="N1611" t="s">
        <v>653</v>
      </c>
      <c r="O1611" t="s">
        <v>611</v>
      </c>
      <c r="P1611" t="s">
        <v>568</v>
      </c>
      <c r="Q1611" t="s">
        <v>585</v>
      </c>
      <c r="R1611" t="s">
        <v>652</v>
      </c>
      <c r="S1611">
        <v>99079.493822086704</v>
      </c>
    </row>
    <row r="1612" spans="11:19">
      <c r="K1612">
        <v>71633</v>
      </c>
      <c r="L1612" t="s">
        <v>565</v>
      </c>
      <c r="M1612">
        <v>2018</v>
      </c>
      <c r="N1612" t="s">
        <v>653</v>
      </c>
      <c r="O1612" t="s">
        <v>612</v>
      </c>
      <c r="P1612" t="s">
        <v>568</v>
      </c>
      <c r="Q1612" t="s">
        <v>585</v>
      </c>
      <c r="R1612" t="s">
        <v>570</v>
      </c>
    </row>
    <row r="1613" spans="11:19">
      <c r="K1613">
        <v>71634</v>
      </c>
      <c r="L1613" t="s">
        <v>565</v>
      </c>
      <c r="M1613">
        <v>2018</v>
      </c>
      <c r="N1613" t="s">
        <v>653</v>
      </c>
      <c r="O1613" t="s">
        <v>612</v>
      </c>
      <c r="P1613" t="s">
        <v>568</v>
      </c>
      <c r="Q1613" t="s">
        <v>585</v>
      </c>
      <c r="R1613" t="s">
        <v>572</v>
      </c>
    </row>
    <row r="1614" spans="11:19">
      <c r="K1614">
        <v>71635</v>
      </c>
      <c r="L1614" t="s">
        <v>565</v>
      </c>
      <c r="M1614">
        <v>2018</v>
      </c>
      <c r="N1614" t="s">
        <v>653</v>
      </c>
      <c r="O1614" t="s">
        <v>612</v>
      </c>
      <c r="P1614" t="s">
        <v>568</v>
      </c>
      <c r="Q1614" t="s">
        <v>585</v>
      </c>
      <c r="R1614" t="s">
        <v>576</v>
      </c>
    </row>
    <row r="1615" spans="11:19">
      <c r="K1615">
        <v>71636</v>
      </c>
      <c r="L1615" t="s">
        <v>565</v>
      </c>
      <c r="M1615">
        <v>2018</v>
      </c>
      <c r="N1615" t="s">
        <v>653</v>
      </c>
      <c r="O1615" t="s">
        <v>612</v>
      </c>
      <c r="P1615" t="s">
        <v>568</v>
      </c>
      <c r="Q1615" t="s">
        <v>585</v>
      </c>
      <c r="R1615" t="s">
        <v>578</v>
      </c>
    </row>
    <row r="1616" spans="11:19">
      <c r="K1616">
        <v>71637</v>
      </c>
      <c r="L1616" t="s">
        <v>565</v>
      </c>
      <c r="M1616">
        <v>2018</v>
      </c>
      <c r="N1616" t="s">
        <v>653</v>
      </c>
      <c r="O1616" t="s">
        <v>612</v>
      </c>
      <c r="P1616" t="s">
        <v>568</v>
      </c>
      <c r="Q1616" t="s">
        <v>585</v>
      </c>
      <c r="R1616" t="s">
        <v>652</v>
      </c>
      <c r="S1616">
        <v>110484.327368042</v>
      </c>
    </row>
    <row r="1617" spans="11:19">
      <c r="K1617">
        <v>71638</v>
      </c>
      <c r="L1617" t="s">
        <v>565</v>
      </c>
      <c r="M1617">
        <v>2018</v>
      </c>
      <c r="N1617" t="s">
        <v>653</v>
      </c>
      <c r="O1617" t="s">
        <v>613</v>
      </c>
      <c r="P1617" t="s">
        <v>568</v>
      </c>
      <c r="Q1617" t="s">
        <v>585</v>
      </c>
      <c r="R1617" t="s">
        <v>570</v>
      </c>
    </row>
    <row r="1618" spans="11:19">
      <c r="K1618">
        <v>71639</v>
      </c>
      <c r="L1618" t="s">
        <v>565</v>
      </c>
      <c r="M1618">
        <v>2018</v>
      </c>
      <c r="N1618" t="s">
        <v>653</v>
      </c>
      <c r="O1618" t="s">
        <v>613</v>
      </c>
      <c r="P1618" t="s">
        <v>568</v>
      </c>
      <c r="Q1618" t="s">
        <v>585</v>
      </c>
      <c r="R1618" t="s">
        <v>572</v>
      </c>
    </row>
    <row r="1619" spans="11:19">
      <c r="K1619">
        <v>71640</v>
      </c>
      <c r="L1619" t="s">
        <v>565</v>
      </c>
      <c r="M1619">
        <v>2018</v>
      </c>
      <c r="N1619" t="s">
        <v>653</v>
      </c>
      <c r="O1619" t="s">
        <v>613</v>
      </c>
      <c r="P1619" t="s">
        <v>568</v>
      </c>
      <c r="Q1619" t="s">
        <v>585</v>
      </c>
      <c r="R1619" t="s">
        <v>576</v>
      </c>
    </row>
    <row r="1620" spans="11:19">
      <c r="K1620">
        <v>71641</v>
      </c>
      <c r="L1620" t="s">
        <v>565</v>
      </c>
      <c r="M1620">
        <v>2018</v>
      </c>
      <c r="N1620" t="s">
        <v>653</v>
      </c>
      <c r="O1620" t="s">
        <v>613</v>
      </c>
      <c r="P1620" t="s">
        <v>568</v>
      </c>
      <c r="Q1620" t="s">
        <v>585</v>
      </c>
      <c r="R1620" t="s">
        <v>578</v>
      </c>
    </row>
    <row r="1621" spans="11:19">
      <c r="K1621">
        <v>71642</v>
      </c>
      <c r="L1621" t="s">
        <v>565</v>
      </c>
      <c r="M1621">
        <v>2018</v>
      </c>
      <c r="N1621" t="s">
        <v>653</v>
      </c>
      <c r="O1621" t="s">
        <v>613</v>
      </c>
      <c r="P1621" t="s">
        <v>568</v>
      </c>
      <c r="Q1621" t="s">
        <v>585</v>
      </c>
      <c r="R1621" t="s">
        <v>652</v>
      </c>
      <c r="S1621">
        <v>116899.546755833</v>
      </c>
    </row>
    <row r="1622" spans="11:19">
      <c r="K1622">
        <v>71643</v>
      </c>
      <c r="L1622" t="s">
        <v>565</v>
      </c>
      <c r="M1622">
        <v>2018</v>
      </c>
      <c r="N1622" t="s">
        <v>653</v>
      </c>
      <c r="O1622" t="s">
        <v>614</v>
      </c>
      <c r="P1622" t="s">
        <v>568</v>
      </c>
      <c r="Q1622" t="s">
        <v>585</v>
      </c>
      <c r="R1622" t="s">
        <v>570</v>
      </c>
    </row>
    <row r="1623" spans="11:19">
      <c r="K1623">
        <v>71644</v>
      </c>
      <c r="L1623" t="s">
        <v>565</v>
      </c>
      <c r="M1623">
        <v>2018</v>
      </c>
      <c r="N1623" t="s">
        <v>653</v>
      </c>
      <c r="O1623" t="s">
        <v>614</v>
      </c>
      <c r="P1623" t="s">
        <v>568</v>
      </c>
      <c r="Q1623" t="s">
        <v>585</v>
      </c>
      <c r="R1623" t="s">
        <v>572</v>
      </c>
    </row>
    <row r="1624" spans="11:19">
      <c r="K1624">
        <v>71645</v>
      </c>
      <c r="L1624" t="s">
        <v>565</v>
      </c>
      <c r="M1624">
        <v>2018</v>
      </c>
      <c r="N1624" t="s">
        <v>653</v>
      </c>
      <c r="O1624" t="s">
        <v>614</v>
      </c>
      <c r="P1624" t="s">
        <v>568</v>
      </c>
      <c r="Q1624" t="s">
        <v>585</v>
      </c>
      <c r="R1624" t="s">
        <v>576</v>
      </c>
    </row>
    <row r="1625" spans="11:19">
      <c r="K1625">
        <v>71646</v>
      </c>
      <c r="L1625" t="s">
        <v>565</v>
      </c>
      <c r="M1625">
        <v>2018</v>
      </c>
      <c r="N1625" t="s">
        <v>653</v>
      </c>
      <c r="O1625" t="s">
        <v>614</v>
      </c>
      <c r="P1625" t="s">
        <v>568</v>
      </c>
      <c r="Q1625" t="s">
        <v>585</v>
      </c>
      <c r="R1625" t="s">
        <v>578</v>
      </c>
    </row>
    <row r="1626" spans="11:19">
      <c r="K1626">
        <v>71647</v>
      </c>
      <c r="L1626" t="s">
        <v>565</v>
      </c>
      <c r="M1626">
        <v>2018</v>
      </c>
      <c r="N1626" t="s">
        <v>653</v>
      </c>
      <c r="O1626" t="s">
        <v>614</v>
      </c>
      <c r="P1626" t="s">
        <v>568</v>
      </c>
      <c r="Q1626" t="s">
        <v>585</v>
      </c>
      <c r="R1626" t="s">
        <v>652</v>
      </c>
      <c r="S1626">
        <v>146837.235584201</v>
      </c>
    </row>
    <row r="1627" spans="11:19">
      <c r="K1627">
        <v>71648</v>
      </c>
      <c r="L1627" t="s">
        <v>565</v>
      </c>
      <c r="M1627">
        <v>2018</v>
      </c>
      <c r="N1627" t="s">
        <v>653</v>
      </c>
      <c r="O1627" t="s">
        <v>615</v>
      </c>
      <c r="P1627" t="s">
        <v>568</v>
      </c>
      <c r="Q1627" t="s">
        <v>585</v>
      </c>
      <c r="R1627" t="s">
        <v>570</v>
      </c>
    </row>
    <row r="1628" spans="11:19">
      <c r="K1628">
        <v>71649</v>
      </c>
      <c r="L1628" t="s">
        <v>565</v>
      </c>
      <c r="M1628">
        <v>2018</v>
      </c>
      <c r="N1628" t="s">
        <v>653</v>
      </c>
      <c r="O1628" t="s">
        <v>615</v>
      </c>
      <c r="P1628" t="s">
        <v>568</v>
      </c>
      <c r="Q1628" t="s">
        <v>585</v>
      </c>
      <c r="R1628" t="s">
        <v>572</v>
      </c>
    </row>
    <row r="1629" spans="11:19">
      <c r="K1629">
        <v>71650</v>
      </c>
      <c r="L1629" t="s">
        <v>565</v>
      </c>
      <c r="M1629">
        <v>2018</v>
      </c>
      <c r="N1629" t="s">
        <v>653</v>
      </c>
      <c r="O1629" t="s">
        <v>615</v>
      </c>
      <c r="P1629" t="s">
        <v>568</v>
      </c>
      <c r="Q1629" t="s">
        <v>585</v>
      </c>
      <c r="R1629" t="s">
        <v>576</v>
      </c>
    </row>
    <row r="1630" spans="11:19">
      <c r="K1630">
        <v>71651</v>
      </c>
      <c r="L1630" t="s">
        <v>565</v>
      </c>
      <c r="M1630">
        <v>2018</v>
      </c>
      <c r="N1630" t="s">
        <v>653</v>
      </c>
      <c r="O1630" t="s">
        <v>615</v>
      </c>
      <c r="P1630" t="s">
        <v>568</v>
      </c>
      <c r="Q1630" t="s">
        <v>585</v>
      </c>
      <c r="R1630" t="s">
        <v>578</v>
      </c>
    </row>
    <row r="1631" spans="11:19">
      <c r="K1631">
        <v>71652</v>
      </c>
      <c r="L1631" t="s">
        <v>565</v>
      </c>
      <c r="M1631">
        <v>2018</v>
      </c>
      <c r="N1631" t="s">
        <v>653</v>
      </c>
      <c r="O1631" t="s">
        <v>615</v>
      </c>
      <c r="P1631" t="s">
        <v>568</v>
      </c>
      <c r="Q1631" t="s">
        <v>585</v>
      </c>
      <c r="R1631" t="s">
        <v>652</v>
      </c>
      <c r="S1631">
        <v>19245.657098518699</v>
      </c>
    </row>
    <row r="1632" spans="11:19">
      <c r="K1632">
        <v>71653</v>
      </c>
      <c r="L1632" t="s">
        <v>565</v>
      </c>
      <c r="M1632">
        <v>2018</v>
      </c>
      <c r="N1632" t="s">
        <v>653</v>
      </c>
      <c r="O1632" t="s">
        <v>616</v>
      </c>
      <c r="P1632" t="s">
        <v>568</v>
      </c>
      <c r="Q1632" t="s">
        <v>585</v>
      </c>
      <c r="R1632" t="s">
        <v>570</v>
      </c>
    </row>
    <row r="1633" spans="11:19">
      <c r="K1633">
        <v>71654</v>
      </c>
      <c r="L1633" t="s">
        <v>565</v>
      </c>
      <c r="M1633">
        <v>2018</v>
      </c>
      <c r="N1633" t="s">
        <v>653</v>
      </c>
      <c r="O1633" t="s">
        <v>616</v>
      </c>
      <c r="P1633" t="s">
        <v>568</v>
      </c>
      <c r="Q1633" t="s">
        <v>585</v>
      </c>
      <c r="R1633" t="s">
        <v>572</v>
      </c>
    </row>
    <row r="1634" spans="11:19">
      <c r="K1634">
        <v>71655</v>
      </c>
      <c r="L1634" t="s">
        <v>565</v>
      </c>
      <c r="M1634">
        <v>2018</v>
      </c>
      <c r="N1634" t="s">
        <v>653</v>
      </c>
      <c r="O1634" t="s">
        <v>616</v>
      </c>
      <c r="P1634" t="s">
        <v>568</v>
      </c>
      <c r="Q1634" t="s">
        <v>585</v>
      </c>
      <c r="R1634" t="s">
        <v>576</v>
      </c>
    </row>
    <row r="1635" spans="11:19">
      <c r="K1635">
        <v>71656</v>
      </c>
      <c r="L1635" t="s">
        <v>565</v>
      </c>
      <c r="M1635">
        <v>2018</v>
      </c>
      <c r="N1635" t="s">
        <v>653</v>
      </c>
      <c r="O1635" t="s">
        <v>616</v>
      </c>
      <c r="P1635" t="s">
        <v>568</v>
      </c>
      <c r="Q1635" t="s">
        <v>585</v>
      </c>
      <c r="R1635" t="s">
        <v>578</v>
      </c>
    </row>
    <row r="1636" spans="11:19">
      <c r="K1636">
        <v>71657</v>
      </c>
      <c r="L1636" t="s">
        <v>565</v>
      </c>
      <c r="M1636">
        <v>2018</v>
      </c>
      <c r="N1636" t="s">
        <v>653</v>
      </c>
      <c r="O1636" t="s">
        <v>616</v>
      </c>
      <c r="P1636" t="s">
        <v>568</v>
      </c>
      <c r="Q1636" t="s">
        <v>585</v>
      </c>
      <c r="R1636" t="s">
        <v>652</v>
      </c>
      <c r="S1636">
        <v>69854.607190156195</v>
      </c>
    </row>
    <row r="1637" spans="11:19">
      <c r="K1637">
        <v>71658</v>
      </c>
      <c r="L1637" t="s">
        <v>565</v>
      </c>
      <c r="M1637">
        <v>2018</v>
      </c>
      <c r="N1637" t="s">
        <v>653</v>
      </c>
      <c r="O1637" t="s">
        <v>617</v>
      </c>
      <c r="P1637" t="s">
        <v>568</v>
      </c>
      <c r="Q1637" t="s">
        <v>585</v>
      </c>
      <c r="R1637" t="s">
        <v>570</v>
      </c>
    </row>
    <row r="1638" spans="11:19">
      <c r="K1638">
        <v>71659</v>
      </c>
      <c r="L1638" t="s">
        <v>565</v>
      </c>
      <c r="M1638">
        <v>2018</v>
      </c>
      <c r="N1638" t="s">
        <v>653</v>
      </c>
      <c r="O1638" t="s">
        <v>617</v>
      </c>
      <c r="P1638" t="s">
        <v>568</v>
      </c>
      <c r="Q1638" t="s">
        <v>585</v>
      </c>
      <c r="R1638" t="s">
        <v>572</v>
      </c>
    </row>
    <row r="1639" spans="11:19">
      <c r="K1639">
        <v>71660</v>
      </c>
      <c r="L1639" t="s">
        <v>565</v>
      </c>
      <c r="M1639">
        <v>2018</v>
      </c>
      <c r="N1639" t="s">
        <v>653</v>
      </c>
      <c r="O1639" t="s">
        <v>617</v>
      </c>
      <c r="P1639" t="s">
        <v>568</v>
      </c>
      <c r="Q1639" t="s">
        <v>585</v>
      </c>
      <c r="R1639" t="s">
        <v>576</v>
      </c>
    </row>
    <row r="1640" spans="11:19">
      <c r="K1640">
        <v>71661</v>
      </c>
      <c r="L1640" t="s">
        <v>565</v>
      </c>
      <c r="M1640">
        <v>2018</v>
      </c>
      <c r="N1640" t="s">
        <v>653</v>
      </c>
      <c r="O1640" t="s">
        <v>617</v>
      </c>
      <c r="P1640" t="s">
        <v>568</v>
      </c>
      <c r="Q1640" t="s">
        <v>585</v>
      </c>
      <c r="R1640" t="s">
        <v>578</v>
      </c>
    </row>
    <row r="1641" spans="11:19">
      <c r="K1641">
        <v>71662</v>
      </c>
      <c r="L1641" t="s">
        <v>565</v>
      </c>
      <c r="M1641">
        <v>2018</v>
      </c>
      <c r="N1641" t="s">
        <v>653</v>
      </c>
      <c r="O1641" t="s">
        <v>617</v>
      </c>
      <c r="P1641" t="s">
        <v>568</v>
      </c>
      <c r="Q1641" t="s">
        <v>585</v>
      </c>
      <c r="R1641" t="s">
        <v>652</v>
      </c>
      <c r="S1641">
        <v>51321.752135946597</v>
      </c>
    </row>
    <row r="1642" spans="11:19">
      <c r="K1642">
        <v>71663</v>
      </c>
      <c r="L1642" t="s">
        <v>565</v>
      </c>
      <c r="M1642">
        <v>2018</v>
      </c>
      <c r="N1642" t="s">
        <v>653</v>
      </c>
      <c r="O1642" t="s">
        <v>618</v>
      </c>
      <c r="P1642" t="s">
        <v>568</v>
      </c>
      <c r="Q1642" t="s">
        <v>585</v>
      </c>
      <c r="R1642" t="s">
        <v>570</v>
      </c>
    </row>
    <row r="1643" spans="11:19">
      <c r="K1643">
        <v>71664</v>
      </c>
      <c r="L1643" t="s">
        <v>565</v>
      </c>
      <c r="M1643">
        <v>2018</v>
      </c>
      <c r="N1643" t="s">
        <v>653</v>
      </c>
      <c r="O1643" t="s">
        <v>618</v>
      </c>
      <c r="P1643" t="s">
        <v>568</v>
      </c>
      <c r="Q1643" t="s">
        <v>585</v>
      </c>
      <c r="R1643" t="s">
        <v>572</v>
      </c>
    </row>
    <row r="1644" spans="11:19">
      <c r="K1644">
        <v>71665</v>
      </c>
      <c r="L1644" t="s">
        <v>565</v>
      </c>
      <c r="M1644">
        <v>2018</v>
      </c>
      <c r="N1644" t="s">
        <v>653</v>
      </c>
      <c r="O1644" t="s">
        <v>618</v>
      </c>
      <c r="P1644" t="s">
        <v>568</v>
      </c>
      <c r="Q1644" t="s">
        <v>585</v>
      </c>
      <c r="R1644" t="s">
        <v>576</v>
      </c>
    </row>
    <row r="1645" spans="11:19">
      <c r="K1645">
        <v>71666</v>
      </c>
      <c r="L1645" t="s">
        <v>565</v>
      </c>
      <c r="M1645">
        <v>2018</v>
      </c>
      <c r="N1645" t="s">
        <v>653</v>
      </c>
      <c r="O1645" t="s">
        <v>618</v>
      </c>
      <c r="P1645" t="s">
        <v>568</v>
      </c>
      <c r="Q1645" t="s">
        <v>585</v>
      </c>
      <c r="R1645" t="s">
        <v>578</v>
      </c>
    </row>
    <row r="1646" spans="11:19">
      <c r="K1646">
        <v>71667</v>
      </c>
      <c r="L1646" t="s">
        <v>565</v>
      </c>
      <c r="M1646">
        <v>2018</v>
      </c>
      <c r="N1646" t="s">
        <v>653</v>
      </c>
      <c r="O1646" t="s">
        <v>618</v>
      </c>
      <c r="P1646" t="s">
        <v>568</v>
      </c>
      <c r="Q1646" t="s">
        <v>585</v>
      </c>
      <c r="R1646" t="s">
        <v>652</v>
      </c>
      <c r="S1646">
        <v>191743.76863663099</v>
      </c>
    </row>
    <row r="1647" spans="11:19">
      <c r="K1647">
        <v>71668</v>
      </c>
      <c r="L1647" t="s">
        <v>565</v>
      </c>
      <c r="M1647">
        <v>2018</v>
      </c>
      <c r="N1647" t="s">
        <v>653</v>
      </c>
      <c r="O1647" t="s">
        <v>619</v>
      </c>
      <c r="P1647" t="s">
        <v>568</v>
      </c>
      <c r="Q1647" t="s">
        <v>585</v>
      </c>
      <c r="R1647" t="s">
        <v>570</v>
      </c>
    </row>
    <row r="1648" spans="11:19">
      <c r="K1648">
        <v>71669</v>
      </c>
      <c r="L1648" t="s">
        <v>565</v>
      </c>
      <c r="M1648">
        <v>2018</v>
      </c>
      <c r="N1648" t="s">
        <v>653</v>
      </c>
      <c r="O1648" t="s">
        <v>619</v>
      </c>
      <c r="P1648" t="s">
        <v>568</v>
      </c>
      <c r="Q1648" t="s">
        <v>585</v>
      </c>
      <c r="R1648" t="s">
        <v>572</v>
      </c>
    </row>
    <row r="1649" spans="11:19">
      <c r="K1649">
        <v>71670</v>
      </c>
      <c r="L1649" t="s">
        <v>565</v>
      </c>
      <c r="M1649">
        <v>2018</v>
      </c>
      <c r="N1649" t="s">
        <v>653</v>
      </c>
      <c r="O1649" t="s">
        <v>619</v>
      </c>
      <c r="P1649" t="s">
        <v>568</v>
      </c>
      <c r="Q1649" t="s">
        <v>585</v>
      </c>
      <c r="R1649" t="s">
        <v>576</v>
      </c>
    </row>
    <row r="1650" spans="11:19">
      <c r="K1650">
        <v>71671</v>
      </c>
      <c r="L1650" t="s">
        <v>565</v>
      </c>
      <c r="M1650">
        <v>2018</v>
      </c>
      <c r="N1650" t="s">
        <v>653</v>
      </c>
      <c r="O1650" t="s">
        <v>619</v>
      </c>
      <c r="P1650" t="s">
        <v>568</v>
      </c>
      <c r="Q1650" t="s">
        <v>585</v>
      </c>
      <c r="R1650" t="s">
        <v>578</v>
      </c>
    </row>
    <row r="1651" spans="11:19">
      <c r="K1651">
        <v>71672</v>
      </c>
      <c r="L1651" t="s">
        <v>565</v>
      </c>
      <c r="M1651">
        <v>2018</v>
      </c>
      <c r="N1651" t="s">
        <v>653</v>
      </c>
      <c r="O1651" t="s">
        <v>619</v>
      </c>
      <c r="P1651" t="s">
        <v>568</v>
      </c>
      <c r="Q1651" t="s">
        <v>585</v>
      </c>
      <c r="R1651" t="s">
        <v>652</v>
      </c>
      <c r="S1651">
        <v>79833.836799589801</v>
      </c>
    </row>
    <row r="1652" spans="11:19">
      <c r="K1652">
        <v>71673</v>
      </c>
      <c r="L1652" t="s">
        <v>565</v>
      </c>
      <c r="M1652">
        <v>2018</v>
      </c>
      <c r="N1652" t="s">
        <v>653</v>
      </c>
      <c r="O1652" t="s">
        <v>620</v>
      </c>
      <c r="P1652" t="s">
        <v>568</v>
      </c>
      <c r="Q1652" t="s">
        <v>585</v>
      </c>
      <c r="R1652" t="s">
        <v>570</v>
      </c>
    </row>
    <row r="1653" spans="11:19">
      <c r="K1653">
        <v>71674</v>
      </c>
      <c r="L1653" t="s">
        <v>565</v>
      </c>
      <c r="M1653">
        <v>2018</v>
      </c>
      <c r="N1653" t="s">
        <v>653</v>
      </c>
      <c r="O1653" t="s">
        <v>620</v>
      </c>
      <c r="P1653" t="s">
        <v>568</v>
      </c>
      <c r="Q1653" t="s">
        <v>585</v>
      </c>
      <c r="R1653" t="s">
        <v>572</v>
      </c>
    </row>
    <row r="1654" spans="11:19">
      <c r="K1654">
        <v>71675</v>
      </c>
      <c r="L1654" t="s">
        <v>565</v>
      </c>
      <c r="M1654">
        <v>2018</v>
      </c>
      <c r="N1654" t="s">
        <v>653</v>
      </c>
      <c r="O1654" t="s">
        <v>620</v>
      </c>
      <c r="P1654" t="s">
        <v>568</v>
      </c>
      <c r="Q1654" t="s">
        <v>585</v>
      </c>
      <c r="R1654" t="s">
        <v>576</v>
      </c>
    </row>
    <row r="1655" spans="11:19">
      <c r="K1655">
        <v>71676</v>
      </c>
      <c r="L1655" t="s">
        <v>565</v>
      </c>
      <c r="M1655">
        <v>2018</v>
      </c>
      <c r="N1655" t="s">
        <v>653</v>
      </c>
      <c r="O1655" t="s">
        <v>620</v>
      </c>
      <c r="P1655" t="s">
        <v>568</v>
      </c>
      <c r="Q1655" t="s">
        <v>585</v>
      </c>
      <c r="R1655" t="s">
        <v>578</v>
      </c>
    </row>
    <row r="1656" spans="11:19">
      <c r="K1656">
        <v>71677</v>
      </c>
      <c r="L1656" t="s">
        <v>565</v>
      </c>
      <c r="M1656">
        <v>2018</v>
      </c>
      <c r="N1656" t="s">
        <v>653</v>
      </c>
      <c r="O1656" t="s">
        <v>620</v>
      </c>
      <c r="P1656" t="s">
        <v>568</v>
      </c>
      <c r="Q1656" t="s">
        <v>585</v>
      </c>
      <c r="R1656" t="s">
        <v>652</v>
      </c>
      <c r="S1656">
        <v>124027.56757946299</v>
      </c>
    </row>
    <row r="1657" spans="11:19">
      <c r="K1657">
        <v>71678</v>
      </c>
      <c r="L1657" t="s">
        <v>565</v>
      </c>
      <c r="M1657">
        <v>2018</v>
      </c>
      <c r="N1657" t="s">
        <v>653</v>
      </c>
      <c r="O1657" t="s">
        <v>621</v>
      </c>
      <c r="P1657" t="s">
        <v>568</v>
      </c>
      <c r="Q1657" t="s">
        <v>585</v>
      </c>
      <c r="R1657" t="s">
        <v>570</v>
      </c>
    </row>
    <row r="1658" spans="11:19">
      <c r="K1658">
        <v>71679</v>
      </c>
      <c r="L1658" t="s">
        <v>565</v>
      </c>
      <c r="M1658">
        <v>2018</v>
      </c>
      <c r="N1658" t="s">
        <v>653</v>
      </c>
      <c r="O1658" t="s">
        <v>621</v>
      </c>
      <c r="P1658" t="s">
        <v>568</v>
      </c>
      <c r="Q1658" t="s">
        <v>585</v>
      </c>
      <c r="R1658" t="s">
        <v>572</v>
      </c>
    </row>
    <row r="1659" spans="11:19">
      <c r="K1659">
        <v>71680</v>
      </c>
      <c r="L1659" t="s">
        <v>565</v>
      </c>
      <c r="M1659">
        <v>2018</v>
      </c>
      <c r="N1659" t="s">
        <v>653</v>
      </c>
      <c r="O1659" t="s">
        <v>621</v>
      </c>
      <c r="P1659" t="s">
        <v>568</v>
      </c>
      <c r="Q1659" t="s">
        <v>585</v>
      </c>
      <c r="R1659" t="s">
        <v>576</v>
      </c>
    </row>
    <row r="1660" spans="11:19">
      <c r="K1660">
        <v>71681</v>
      </c>
      <c r="L1660" t="s">
        <v>565</v>
      </c>
      <c r="M1660">
        <v>2018</v>
      </c>
      <c r="N1660" t="s">
        <v>653</v>
      </c>
      <c r="O1660" t="s">
        <v>621</v>
      </c>
      <c r="P1660" t="s">
        <v>568</v>
      </c>
      <c r="Q1660" t="s">
        <v>585</v>
      </c>
      <c r="R1660" t="s">
        <v>578</v>
      </c>
    </row>
    <row r="1661" spans="11:19">
      <c r="K1661">
        <v>71682</v>
      </c>
      <c r="L1661" t="s">
        <v>565</v>
      </c>
      <c r="M1661">
        <v>2018</v>
      </c>
      <c r="N1661" t="s">
        <v>653</v>
      </c>
      <c r="O1661" t="s">
        <v>621</v>
      </c>
      <c r="P1661" t="s">
        <v>568</v>
      </c>
      <c r="Q1661" t="s">
        <v>585</v>
      </c>
      <c r="R1661" t="s">
        <v>652</v>
      </c>
      <c r="S1661">
        <v>263023.979991475</v>
      </c>
    </row>
    <row r="1662" spans="11:19">
      <c r="K1662">
        <v>71683</v>
      </c>
      <c r="L1662" t="s">
        <v>565</v>
      </c>
      <c r="M1662">
        <v>2018</v>
      </c>
      <c r="N1662" t="s">
        <v>653</v>
      </c>
      <c r="O1662" t="s">
        <v>622</v>
      </c>
      <c r="P1662" t="s">
        <v>568</v>
      </c>
      <c r="Q1662" t="s">
        <v>585</v>
      </c>
      <c r="R1662" t="s">
        <v>570</v>
      </c>
    </row>
    <row r="1663" spans="11:19">
      <c r="K1663">
        <v>71684</v>
      </c>
      <c r="L1663" t="s">
        <v>565</v>
      </c>
      <c r="M1663">
        <v>2018</v>
      </c>
      <c r="N1663" t="s">
        <v>653</v>
      </c>
      <c r="O1663" t="s">
        <v>622</v>
      </c>
      <c r="P1663" t="s">
        <v>568</v>
      </c>
      <c r="Q1663" t="s">
        <v>585</v>
      </c>
      <c r="R1663" t="s">
        <v>572</v>
      </c>
    </row>
    <row r="1664" spans="11:19">
      <c r="K1664">
        <v>71685</v>
      </c>
      <c r="L1664" t="s">
        <v>565</v>
      </c>
      <c r="M1664">
        <v>2018</v>
      </c>
      <c r="N1664" t="s">
        <v>653</v>
      </c>
      <c r="O1664" t="s">
        <v>622</v>
      </c>
      <c r="P1664" t="s">
        <v>568</v>
      </c>
      <c r="Q1664" t="s">
        <v>585</v>
      </c>
      <c r="R1664" t="s">
        <v>576</v>
      </c>
    </row>
    <row r="1665" spans="11:19">
      <c r="K1665">
        <v>71686</v>
      </c>
      <c r="L1665" t="s">
        <v>565</v>
      </c>
      <c r="M1665">
        <v>2018</v>
      </c>
      <c r="N1665" t="s">
        <v>653</v>
      </c>
      <c r="O1665" t="s">
        <v>622</v>
      </c>
      <c r="P1665" t="s">
        <v>568</v>
      </c>
      <c r="Q1665" t="s">
        <v>585</v>
      </c>
      <c r="R1665" t="s">
        <v>578</v>
      </c>
    </row>
    <row r="1666" spans="11:19">
      <c r="K1666">
        <v>71687</v>
      </c>
      <c r="L1666" t="s">
        <v>565</v>
      </c>
      <c r="M1666">
        <v>2018</v>
      </c>
      <c r="N1666" t="s">
        <v>653</v>
      </c>
      <c r="O1666" t="s">
        <v>622</v>
      </c>
      <c r="P1666" t="s">
        <v>568</v>
      </c>
      <c r="Q1666" t="s">
        <v>585</v>
      </c>
      <c r="R1666" t="s">
        <v>652</v>
      </c>
      <c r="S1666">
        <v>36352.907835854399</v>
      </c>
    </row>
    <row r="1667" spans="11:19">
      <c r="K1667">
        <v>71688</v>
      </c>
      <c r="L1667" t="s">
        <v>565</v>
      </c>
      <c r="M1667">
        <v>2018</v>
      </c>
      <c r="N1667" t="s">
        <v>653</v>
      </c>
      <c r="O1667" t="s">
        <v>623</v>
      </c>
      <c r="P1667" t="s">
        <v>568</v>
      </c>
      <c r="Q1667" t="s">
        <v>585</v>
      </c>
      <c r="R1667" t="s">
        <v>570</v>
      </c>
    </row>
    <row r="1668" spans="11:19">
      <c r="K1668">
        <v>71689</v>
      </c>
      <c r="L1668" t="s">
        <v>565</v>
      </c>
      <c r="M1668">
        <v>2018</v>
      </c>
      <c r="N1668" t="s">
        <v>653</v>
      </c>
      <c r="O1668" t="s">
        <v>623</v>
      </c>
      <c r="P1668" t="s">
        <v>568</v>
      </c>
      <c r="Q1668" t="s">
        <v>585</v>
      </c>
      <c r="R1668" t="s">
        <v>572</v>
      </c>
    </row>
    <row r="1669" spans="11:19">
      <c r="K1669">
        <v>71690</v>
      </c>
      <c r="L1669" t="s">
        <v>565</v>
      </c>
      <c r="M1669">
        <v>2018</v>
      </c>
      <c r="N1669" t="s">
        <v>653</v>
      </c>
      <c r="O1669" t="s">
        <v>623</v>
      </c>
      <c r="P1669" t="s">
        <v>568</v>
      </c>
      <c r="Q1669" t="s">
        <v>585</v>
      </c>
      <c r="R1669" t="s">
        <v>576</v>
      </c>
    </row>
    <row r="1670" spans="11:19">
      <c r="K1670">
        <v>71691</v>
      </c>
      <c r="L1670" t="s">
        <v>565</v>
      </c>
      <c r="M1670">
        <v>2018</v>
      </c>
      <c r="N1670" t="s">
        <v>653</v>
      </c>
      <c r="O1670" t="s">
        <v>623</v>
      </c>
      <c r="P1670" t="s">
        <v>568</v>
      </c>
      <c r="Q1670" t="s">
        <v>585</v>
      </c>
      <c r="R1670" t="s">
        <v>578</v>
      </c>
    </row>
    <row r="1671" spans="11:19">
      <c r="K1671">
        <v>71692</v>
      </c>
      <c r="L1671" t="s">
        <v>565</v>
      </c>
      <c r="M1671">
        <v>2018</v>
      </c>
      <c r="N1671" t="s">
        <v>653</v>
      </c>
      <c r="O1671" t="s">
        <v>623</v>
      </c>
      <c r="P1671" t="s">
        <v>568</v>
      </c>
      <c r="Q1671" t="s">
        <v>585</v>
      </c>
      <c r="R1671" t="s">
        <v>652</v>
      </c>
      <c r="S1671">
        <v>76982.628394075102</v>
      </c>
    </row>
    <row r="1672" spans="11:19">
      <c r="K1672">
        <v>71693</v>
      </c>
      <c r="L1672" t="s">
        <v>565</v>
      </c>
      <c r="M1672">
        <v>2018</v>
      </c>
      <c r="N1672" t="s">
        <v>653</v>
      </c>
      <c r="O1672" t="s">
        <v>624</v>
      </c>
      <c r="P1672" t="s">
        <v>568</v>
      </c>
      <c r="Q1672" t="s">
        <v>585</v>
      </c>
      <c r="R1672" t="s">
        <v>570</v>
      </c>
    </row>
    <row r="1673" spans="11:19">
      <c r="K1673">
        <v>71694</v>
      </c>
      <c r="L1673" t="s">
        <v>565</v>
      </c>
      <c r="M1673">
        <v>2018</v>
      </c>
      <c r="N1673" t="s">
        <v>653</v>
      </c>
      <c r="O1673" t="s">
        <v>624</v>
      </c>
      <c r="P1673" t="s">
        <v>568</v>
      </c>
      <c r="Q1673" t="s">
        <v>585</v>
      </c>
      <c r="R1673" t="s">
        <v>572</v>
      </c>
    </row>
    <row r="1674" spans="11:19">
      <c r="K1674">
        <v>71695</v>
      </c>
      <c r="L1674" t="s">
        <v>565</v>
      </c>
      <c r="M1674">
        <v>2018</v>
      </c>
      <c r="N1674" t="s">
        <v>653</v>
      </c>
      <c r="O1674" t="s">
        <v>624</v>
      </c>
      <c r="P1674" t="s">
        <v>568</v>
      </c>
      <c r="Q1674" t="s">
        <v>585</v>
      </c>
      <c r="R1674" t="s">
        <v>576</v>
      </c>
    </row>
    <row r="1675" spans="11:19">
      <c r="K1675">
        <v>71696</v>
      </c>
      <c r="L1675" t="s">
        <v>565</v>
      </c>
      <c r="M1675">
        <v>2018</v>
      </c>
      <c r="N1675" t="s">
        <v>653</v>
      </c>
      <c r="O1675" t="s">
        <v>624</v>
      </c>
      <c r="P1675" t="s">
        <v>568</v>
      </c>
      <c r="Q1675" t="s">
        <v>585</v>
      </c>
      <c r="R1675" t="s">
        <v>578</v>
      </c>
    </row>
    <row r="1676" spans="11:19">
      <c r="K1676">
        <v>71697</v>
      </c>
      <c r="L1676" t="s">
        <v>565</v>
      </c>
      <c r="M1676">
        <v>2018</v>
      </c>
      <c r="N1676" t="s">
        <v>653</v>
      </c>
      <c r="O1676" t="s">
        <v>624</v>
      </c>
      <c r="P1676" t="s">
        <v>568</v>
      </c>
      <c r="Q1676" t="s">
        <v>585</v>
      </c>
      <c r="R1676" t="s">
        <v>652</v>
      </c>
      <c r="S1676">
        <v>60588.179625045501</v>
      </c>
    </row>
    <row r="1677" spans="11:19">
      <c r="K1677">
        <v>71698</v>
      </c>
      <c r="L1677" t="s">
        <v>565</v>
      </c>
      <c r="M1677">
        <v>2018</v>
      </c>
      <c r="N1677" t="s">
        <v>653</v>
      </c>
      <c r="O1677" t="s">
        <v>625</v>
      </c>
      <c r="P1677" t="s">
        <v>568</v>
      </c>
      <c r="Q1677" t="s">
        <v>585</v>
      </c>
      <c r="R1677" t="s">
        <v>570</v>
      </c>
    </row>
    <row r="1678" spans="11:19">
      <c r="K1678">
        <v>71699</v>
      </c>
      <c r="L1678" t="s">
        <v>565</v>
      </c>
      <c r="M1678">
        <v>2018</v>
      </c>
      <c r="N1678" t="s">
        <v>653</v>
      </c>
      <c r="O1678" t="s">
        <v>625</v>
      </c>
      <c r="P1678" t="s">
        <v>568</v>
      </c>
      <c r="Q1678" t="s">
        <v>585</v>
      </c>
      <c r="R1678" t="s">
        <v>572</v>
      </c>
    </row>
    <row r="1679" spans="11:19">
      <c r="K1679">
        <v>71700</v>
      </c>
      <c r="L1679" t="s">
        <v>565</v>
      </c>
      <c r="M1679">
        <v>2018</v>
      </c>
      <c r="N1679" t="s">
        <v>653</v>
      </c>
      <c r="O1679" t="s">
        <v>625</v>
      </c>
      <c r="P1679" t="s">
        <v>568</v>
      </c>
      <c r="Q1679" t="s">
        <v>585</v>
      </c>
      <c r="R1679" t="s">
        <v>576</v>
      </c>
    </row>
    <row r="1680" spans="11:19">
      <c r="K1680">
        <v>71701</v>
      </c>
      <c r="L1680" t="s">
        <v>565</v>
      </c>
      <c r="M1680">
        <v>2018</v>
      </c>
      <c r="N1680" t="s">
        <v>653</v>
      </c>
      <c r="O1680" t="s">
        <v>625</v>
      </c>
      <c r="P1680" t="s">
        <v>568</v>
      </c>
      <c r="Q1680" t="s">
        <v>585</v>
      </c>
      <c r="R1680" t="s">
        <v>578</v>
      </c>
    </row>
    <row r="1681" spans="11:19">
      <c r="K1681">
        <v>71702</v>
      </c>
      <c r="L1681" t="s">
        <v>565</v>
      </c>
      <c r="M1681">
        <v>2018</v>
      </c>
      <c r="N1681" t="s">
        <v>653</v>
      </c>
      <c r="O1681" t="s">
        <v>625</v>
      </c>
      <c r="P1681" t="s">
        <v>568</v>
      </c>
      <c r="Q1681" t="s">
        <v>585</v>
      </c>
      <c r="R1681" t="s">
        <v>652</v>
      </c>
      <c r="S1681">
        <v>9266.4275651243406</v>
      </c>
    </row>
    <row r="1682" spans="11:19">
      <c r="K1682">
        <v>71703</v>
      </c>
      <c r="L1682" t="s">
        <v>565</v>
      </c>
      <c r="M1682">
        <v>2018</v>
      </c>
      <c r="N1682" t="s">
        <v>653</v>
      </c>
      <c r="O1682" t="s">
        <v>626</v>
      </c>
      <c r="P1682" t="s">
        <v>568</v>
      </c>
      <c r="Q1682" t="s">
        <v>585</v>
      </c>
      <c r="R1682" t="s">
        <v>570</v>
      </c>
    </row>
    <row r="1683" spans="11:19">
      <c r="K1683">
        <v>71704</v>
      </c>
      <c r="L1683" t="s">
        <v>565</v>
      </c>
      <c r="M1683">
        <v>2018</v>
      </c>
      <c r="N1683" t="s">
        <v>653</v>
      </c>
      <c r="O1683" t="s">
        <v>626</v>
      </c>
      <c r="P1683" t="s">
        <v>568</v>
      </c>
      <c r="Q1683" t="s">
        <v>585</v>
      </c>
      <c r="R1683" t="s">
        <v>572</v>
      </c>
    </row>
    <row r="1684" spans="11:19">
      <c r="K1684">
        <v>71705</v>
      </c>
      <c r="L1684" t="s">
        <v>565</v>
      </c>
      <c r="M1684">
        <v>2018</v>
      </c>
      <c r="N1684" t="s">
        <v>653</v>
      </c>
      <c r="O1684" t="s">
        <v>626</v>
      </c>
      <c r="P1684" t="s">
        <v>568</v>
      </c>
      <c r="Q1684" t="s">
        <v>585</v>
      </c>
      <c r="R1684" t="s">
        <v>576</v>
      </c>
    </row>
    <row r="1685" spans="11:19">
      <c r="K1685">
        <v>71706</v>
      </c>
      <c r="L1685" t="s">
        <v>565</v>
      </c>
      <c r="M1685">
        <v>2018</v>
      </c>
      <c r="N1685" t="s">
        <v>653</v>
      </c>
      <c r="O1685" t="s">
        <v>626</v>
      </c>
      <c r="P1685" t="s">
        <v>568</v>
      </c>
      <c r="Q1685" t="s">
        <v>585</v>
      </c>
      <c r="R1685" t="s">
        <v>578</v>
      </c>
    </row>
    <row r="1686" spans="11:19">
      <c r="K1686">
        <v>71707</v>
      </c>
      <c r="L1686" t="s">
        <v>565</v>
      </c>
      <c r="M1686">
        <v>2018</v>
      </c>
      <c r="N1686" t="s">
        <v>653</v>
      </c>
      <c r="O1686" t="s">
        <v>626</v>
      </c>
      <c r="P1686" t="s">
        <v>568</v>
      </c>
      <c r="Q1686" t="s">
        <v>585</v>
      </c>
      <c r="R1686" t="s">
        <v>652</v>
      </c>
      <c r="S1686">
        <v>63439.388030522197</v>
      </c>
    </row>
    <row r="1687" spans="11:19">
      <c r="K1687">
        <v>71708</v>
      </c>
      <c r="L1687" t="s">
        <v>565</v>
      </c>
      <c r="M1687">
        <v>2018</v>
      </c>
      <c r="N1687" t="s">
        <v>653</v>
      </c>
      <c r="O1687" t="s">
        <v>627</v>
      </c>
      <c r="P1687" t="s">
        <v>568</v>
      </c>
      <c r="Q1687" t="s">
        <v>585</v>
      </c>
      <c r="R1687" t="s">
        <v>570</v>
      </c>
    </row>
    <row r="1688" spans="11:19">
      <c r="K1688">
        <v>71709</v>
      </c>
      <c r="L1688" t="s">
        <v>565</v>
      </c>
      <c r="M1688">
        <v>2018</v>
      </c>
      <c r="N1688" t="s">
        <v>653</v>
      </c>
      <c r="O1688" t="s">
        <v>627</v>
      </c>
      <c r="P1688" t="s">
        <v>568</v>
      </c>
      <c r="Q1688" t="s">
        <v>585</v>
      </c>
      <c r="R1688" t="s">
        <v>572</v>
      </c>
    </row>
    <row r="1689" spans="11:19">
      <c r="K1689">
        <v>71710</v>
      </c>
      <c r="L1689" t="s">
        <v>565</v>
      </c>
      <c r="M1689">
        <v>2018</v>
      </c>
      <c r="N1689" t="s">
        <v>653</v>
      </c>
      <c r="O1689" t="s">
        <v>627</v>
      </c>
      <c r="P1689" t="s">
        <v>568</v>
      </c>
      <c r="Q1689" t="s">
        <v>585</v>
      </c>
      <c r="R1689" t="s">
        <v>576</v>
      </c>
    </row>
    <row r="1690" spans="11:19">
      <c r="K1690">
        <v>71711</v>
      </c>
      <c r="L1690" t="s">
        <v>565</v>
      </c>
      <c r="M1690">
        <v>2018</v>
      </c>
      <c r="N1690" t="s">
        <v>653</v>
      </c>
      <c r="O1690" t="s">
        <v>627</v>
      </c>
      <c r="P1690" t="s">
        <v>568</v>
      </c>
      <c r="Q1690" t="s">
        <v>585</v>
      </c>
      <c r="R1690" t="s">
        <v>578</v>
      </c>
    </row>
    <row r="1691" spans="11:19">
      <c r="K1691">
        <v>71712</v>
      </c>
      <c r="L1691" t="s">
        <v>565</v>
      </c>
      <c r="M1691">
        <v>2018</v>
      </c>
      <c r="N1691" t="s">
        <v>653</v>
      </c>
      <c r="O1691" t="s">
        <v>627</v>
      </c>
      <c r="P1691" t="s">
        <v>568</v>
      </c>
      <c r="Q1691" t="s">
        <v>585</v>
      </c>
      <c r="R1691" t="s">
        <v>652</v>
      </c>
      <c r="S1691">
        <v>108345.921311107</v>
      </c>
    </row>
    <row r="1692" spans="11:19">
      <c r="K1692">
        <v>71713</v>
      </c>
      <c r="L1692" t="s">
        <v>565</v>
      </c>
      <c r="M1692">
        <v>2018</v>
      </c>
      <c r="N1692" t="s">
        <v>653</v>
      </c>
      <c r="O1692" t="s">
        <v>628</v>
      </c>
      <c r="P1692" t="s">
        <v>568</v>
      </c>
      <c r="Q1692" t="s">
        <v>585</v>
      </c>
      <c r="R1692" t="s">
        <v>570</v>
      </c>
    </row>
    <row r="1693" spans="11:19">
      <c r="K1693">
        <v>71714</v>
      </c>
      <c r="L1693" t="s">
        <v>565</v>
      </c>
      <c r="M1693">
        <v>2018</v>
      </c>
      <c r="N1693" t="s">
        <v>653</v>
      </c>
      <c r="O1693" t="s">
        <v>628</v>
      </c>
      <c r="P1693" t="s">
        <v>568</v>
      </c>
      <c r="Q1693" t="s">
        <v>585</v>
      </c>
      <c r="R1693" t="s">
        <v>572</v>
      </c>
    </row>
    <row r="1694" spans="11:19">
      <c r="K1694">
        <v>71715</v>
      </c>
      <c r="L1694" t="s">
        <v>565</v>
      </c>
      <c r="M1694">
        <v>2018</v>
      </c>
      <c r="N1694" t="s">
        <v>653</v>
      </c>
      <c r="O1694" t="s">
        <v>628</v>
      </c>
      <c r="P1694" t="s">
        <v>568</v>
      </c>
      <c r="Q1694" t="s">
        <v>585</v>
      </c>
      <c r="R1694" t="s">
        <v>576</v>
      </c>
    </row>
    <row r="1695" spans="11:19">
      <c r="K1695">
        <v>71716</v>
      </c>
      <c r="L1695" t="s">
        <v>565</v>
      </c>
      <c r="M1695">
        <v>2018</v>
      </c>
      <c r="N1695" t="s">
        <v>653</v>
      </c>
      <c r="O1695" t="s">
        <v>628</v>
      </c>
      <c r="P1695" t="s">
        <v>568</v>
      </c>
      <c r="Q1695" t="s">
        <v>585</v>
      </c>
      <c r="R1695" t="s">
        <v>578</v>
      </c>
    </row>
    <row r="1696" spans="11:19">
      <c r="K1696">
        <v>71717</v>
      </c>
      <c r="L1696" t="s">
        <v>565</v>
      </c>
      <c r="M1696">
        <v>2018</v>
      </c>
      <c r="N1696" t="s">
        <v>653</v>
      </c>
      <c r="O1696" t="s">
        <v>628</v>
      </c>
      <c r="P1696" t="s">
        <v>568</v>
      </c>
      <c r="Q1696" t="s">
        <v>585</v>
      </c>
      <c r="R1696" t="s">
        <v>652</v>
      </c>
      <c r="S1696">
        <v>255895.958787574</v>
      </c>
    </row>
    <row r="1697" spans="11:19">
      <c r="K1697">
        <v>71718</v>
      </c>
      <c r="L1697" t="s">
        <v>565</v>
      </c>
      <c r="M1697">
        <v>2018</v>
      </c>
      <c r="N1697" t="s">
        <v>653</v>
      </c>
      <c r="O1697" t="s">
        <v>629</v>
      </c>
      <c r="P1697" t="s">
        <v>568</v>
      </c>
      <c r="Q1697" t="s">
        <v>585</v>
      </c>
      <c r="R1697" t="s">
        <v>570</v>
      </c>
    </row>
    <row r="1698" spans="11:19">
      <c r="K1698">
        <v>71719</v>
      </c>
      <c r="L1698" t="s">
        <v>565</v>
      </c>
      <c r="M1698">
        <v>2018</v>
      </c>
      <c r="N1698" t="s">
        <v>653</v>
      </c>
      <c r="O1698" t="s">
        <v>629</v>
      </c>
      <c r="P1698" t="s">
        <v>568</v>
      </c>
      <c r="Q1698" t="s">
        <v>585</v>
      </c>
      <c r="R1698" t="s">
        <v>572</v>
      </c>
    </row>
    <row r="1699" spans="11:19">
      <c r="K1699">
        <v>71720</v>
      </c>
      <c r="L1699" t="s">
        <v>565</v>
      </c>
      <c r="M1699">
        <v>2018</v>
      </c>
      <c r="N1699" t="s">
        <v>653</v>
      </c>
      <c r="O1699" t="s">
        <v>629</v>
      </c>
      <c r="P1699" t="s">
        <v>568</v>
      </c>
      <c r="Q1699" t="s">
        <v>585</v>
      </c>
      <c r="R1699" t="s">
        <v>576</v>
      </c>
    </row>
    <row r="1700" spans="11:19">
      <c r="K1700">
        <v>71721</v>
      </c>
      <c r="L1700" t="s">
        <v>565</v>
      </c>
      <c r="M1700">
        <v>2018</v>
      </c>
      <c r="N1700" t="s">
        <v>653</v>
      </c>
      <c r="O1700" t="s">
        <v>629</v>
      </c>
      <c r="P1700" t="s">
        <v>568</v>
      </c>
      <c r="Q1700" t="s">
        <v>585</v>
      </c>
      <c r="R1700" t="s">
        <v>578</v>
      </c>
    </row>
    <row r="1701" spans="11:19">
      <c r="K1701">
        <v>71722</v>
      </c>
      <c r="L1701" t="s">
        <v>565</v>
      </c>
      <c r="M1701">
        <v>2018</v>
      </c>
      <c r="N1701" t="s">
        <v>653</v>
      </c>
      <c r="O1701" t="s">
        <v>629</v>
      </c>
      <c r="P1701" t="s">
        <v>568</v>
      </c>
      <c r="Q1701" t="s">
        <v>585</v>
      </c>
      <c r="R1701" t="s">
        <v>652</v>
      </c>
      <c r="S1701">
        <v>164657.288213753</v>
      </c>
    </row>
    <row r="1702" spans="11:19">
      <c r="K1702">
        <v>71723</v>
      </c>
      <c r="L1702" t="s">
        <v>565</v>
      </c>
      <c r="M1702">
        <v>2018</v>
      </c>
      <c r="N1702" t="s">
        <v>653</v>
      </c>
      <c r="O1702" t="s">
        <v>630</v>
      </c>
      <c r="P1702" t="s">
        <v>568</v>
      </c>
      <c r="Q1702" t="s">
        <v>585</v>
      </c>
      <c r="R1702" t="s">
        <v>570</v>
      </c>
    </row>
    <row r="1703" spans="11:19">
      <c r="K1703">
        <v>71724</v>
      </c>
      <c r="L1703" t="s">
        <v>565</v>
      </c>
      <c r="M1703">
        <v>2018</v>
      </c>
      <c r="N1703" t="s">
        <v>653</v>
      </c>
      <c r="O1703" t="s">
        <v>630</v>
      </c>
      <c r="P1703" t="s">
        <v>568</v>
      </c>
      <c r="Q1703" t="s">
        <v>585</v>
      </c>
      <c r="R1703" t="s">
        <v>572</v>
      </c>
    </row>
    <row r="1704" spans="11:19">
      <c r="K1704">
        <v>71725</v>
      </c>
      <c r="L1704" t="s">
        <v>565</v>
      </c>
      <c r="M1704">
        <v>2018</v>
      </c>
      <c r="N1704" t="s">
        <v>653</v>
      </c>
      <c r="O1704" t="s">
        <v>630</v>
      </c>
      <c r="P1704" t="s">
        <v>568</v>
      </c>
      <c r="Q1704" t="s">
        <v>585</v>
      </c>
      <c r="R1704" t="s">
        <v>576</v>
      </c>
    </row>
    <row r="1705" spans="11:19">
      <c r="K1705">
        <v>71726</v>
      </c>
      <c r="L1705" t="s">
        <v>565</v>
      </c>
      <c r="M1705">
        <v>2018</v>
      </c>
      <c r="N1705" t="s">
        <v>653</v>
      </c>
      <c r="O1705" t="s">
        <v>630</v>
      </c>
      <c r="P1705" t="s">
        <v>568</v>
      </c>
      <c r="Q1705" t="s">
        <v>585</v>
      </c>
      <c r="R1705" t="s">
        <v>578</v>
      </c>
    </row>
    <row r="1706" spans="11:19">
      <c r="K1706">
        <v>71727</v>
      </c>
      <c r="L1706" t="s">
        <v>565</v>
      </c>
      <c r="M1706">
        <v>2018</v>
      </c>
      <c r="N1706" t="s">
        <v>653</v>
      </c>
      <c r="O1706" t="s">
        <v>630</v>
      </c>
      <c r="P1706" t="s">
        <v>568</v>
      </c>
      <c r="Q1706" t="s">
        <v>585</v>
      </c>
      <c r="R1706" t="s">
        <v>652</v>
      </c>
      <c r="S1706">
        <v>54172.960541461704</v>
      </c>
    </row>
    <row r="1707" spans="11:19">
      <c r="K1707">
        <v>71728</v>
      </c>
      <c r="L1707" t="s">
        <v>565</v>
      </c>
      <c r="M1707">
        <v>2018</v>
      </c>
      <c r="N1707" t="s">
        <v>653</v>
      </c>
      <c r="O1707" t="s">
        <v>631</v>
      </c>
      <c r="P1707" t="s">
        <v>568</v>
      </c>
      <c r="Q1707" t="s">
        <v>585</v>
      </c>
      <c r="R1707" t="s">
        <v>570</v>
      </c>
    </row>
    <row r="1708" spans="11:19">
      <c r="K1708">
        <v>71729</v>
      </c>
      <c r="L1708" t="s">
        <v>565</v>
      </c>
      <c r="M1708">
        <v>2018</v>
      </c>
      <c r="N1708" t="s">
        <v>653</v>
      </c>
      <c r="O1708" t="s">
        <v>631</v>
      </c>
      <c r="P1708" t="s">
        <v>568</v>
      </c>
      <c r="Q1708" t="s">
        <v>585</v>
      </c>
      <c r="R1708" t="s">
        <v>572</v>
      </c>
    </row>
    <row r="1709" spans="11:19">
      <c r="K1709">
        <v>71730</v>
      </c>
      <c r="L1709" t="s">
        <v>565</v>
      </c>
      <c r="M1709">
        <v>2018</v>
      </c>
      <c r="N1709" t="s">
        <v>653</v>
      </c>
      <c r="O1709" t="s">
        <v>631</v>
      </c>
      <c r="P1709" t="s">
        <v>568</v>
      </c>
      <c r="Q1709" t="s">
        <v>585</v>
      </c>
      <c r="R1709" t="s">
        <v>576</v>
      </c>
    </row>
    <row r="1710" spans="11:19">
      <c r="K1710">
        <v>71731</v>
      </c>
      <c r="L1710" t="s">
        <v>565</v>
      </c>
      <c r="M1710">
        <v>2018</v>
      </c>
      <c r="N1710" t="s">
        <v>653</v>
      </c>
      <c r="O1710" t="s">
        <v>631</v>
      </c>
      <c r="P1710" t="s">
        <v>568</v>
      </c>
      <c r="Q1710" t="s">
        <v>585</v>
      </c>
      <c r="R1710" t="s">
        <v>578</v>
      </c>
    </row>
    <row r="1711" spans="11:19">
      <c r="K1711">
        <v>71732</v>
      </c>
      <c r="L1711" t="s">
        <v>565</v>
      </c>
      <c r="M1711">
        <v>2018</v>
      </c>
      <c r="N1711" t="s">
        <v>653</v>
      </c>
      <c r="O1711" t="s">
        <v>631</v>
      </c>
      <c r="P1711" t="s">
        <v>568</v>
      </c>
      <c r="Q1711" t="s">
        <v>585</v>
      </c>
      <c r="R1711" t="s">
        <v>652</v>
      </c>
      <c r="S1711">
        <v>377785.12015794002</v>
      </c>
    </row>
    <row r="1712" spans="11:19">
      <c r="K1712">
        <v>71733</v>
      </c>
      <c r="L1712" t="s">
        <v>565</v>
      </c>
      <c r="M1712">
        <v>2018</v>
      </c>
      <c r="N1712" t="s">
        <v>653</v>
      </c>
      <c r="O1712" t="s">
        <v>632</v>
      </c>
      <c r="P1712" t="s">
        <v>568</v>
      </c>
      <c r="Q1712" t="s">
        <v>585</v>
      </c>
      <c r="R1712" t="s">
        <v>570</v>
      </c>
    </row>
    <row r="1713" spans="11:19">
      <c r="K1713">
        <v>71734</v>
      </c>
      <c r="L1713" t="s">
        <v>565</v>
      </c>
      <c r="M1713">
        <v>2018</v>
      </c>
      <c r="N1713" t="s">
        <v>653</v>
      </c>
      <c r="O1713" t="s">
        <v>632</v>
      </c>
      <c r="P1713" t="s">
        <v>568</v>
      </c>
      <c r="Q1713" t="s">
        <v>585</v>
      </c>
      <c r="R1713" t="s">
        <v>572</v>
      </c>
    </row>
    <row r="1714" spans="11:19">
      <c r="K1714">
        <v>71735</v>
      </c>
      <c r="L1714" t="s">
        <v>565</v>
      </c>
      <c r="M1714">
        <v>2018</v>
      </c>
      <c r="N1714" t="s">
        <v>653</v>
      </c>
      <c r="O1714" t="s">
        <v>632</v>
      </c>
      <c r="P1714" t="s">
        <v>568</v>
      </c>
      <c r="Q1714" t="s">
        <v>585</v>
      </c>
      <c r="R1714" t="s">
        <v>576</v>
      </c>
    </row>
    <row r="1715" spans="11:19">
      <c r="K1715">
        <v>71736</v>
      </c>
      <c r="L1715" t="s">
        <v>565</v>
      </c>
      <c r="M1715">
        <v>2018</v>
      </c>
      <c r="N1715" t="s">
        <v>653</v>
      </c>
      <c r="O1715" t="s">
        <v>632</v>
      </c>
      <c r="P1715" t="s">
        <v>568</v>
      </c>
      <c r="Q1715" t="s">
        <v>585</v>
      </c>
      <c r="R1715" t="s">
        <v>578</v>
      </c>
    </row>
    <row r="1716" spans="11:19">
      <c r="K1716">
        <v>71737</v>
      </c>
      <c r="L1716" t="s">
        <v>565</v>
      </c>
      <c r="M1716">
        <v>2018</v>
      </c>
      <c r="N1716" t="s">
        <v>653</v>
      </c>
      <c r="O1716" t="s">
        <v>632</v>
      </c>
      <c r="P1716" t="s">
        <v>568</v>
      </c>
      <c r="Q1716" t="s">
        <v>585</v>
      </c>
      <c r="R1716" t="s">
        <v>652</v>
      </c>
      <c r="S1716">
        <v>171785.309189514</v>
      </c>
    </row>
    <row r="1717" spans="11:19">
      <c r="K1717">
        <v>71738</v>
      </c>
      <c r="L1717" t="s">
        <v>565</v>
      </c>
      <c r="M1717">
        <v>2018</v>
      </c>
      <c r="N1717" t="s">
        <v>653</v>
      </c>
      <c r="O1717" t="s">
        <v>633</v>
      </c>
      <c r="P1717" t="s">
        <v>568</v>
      </c>
      <c r="Q1717" t="s">
        <v>585</v>
      </c>
      <c r="R1717" t="s">
        <v>570</v>
      </c>
    </row>
    <row r="1718" spans="11:19">
      <c r="K1718">
        <v>71739</v>
      </c>
      <c r="L1718" t="s">
        <v>565</v>
      </c>
      <c r="M1718">
        <v>2018</v>
      </c>
      <c r="N1718" t="s">
        <v>653</v>
      </c>
      <c r="O1718" t="s">
        <v>633</v>
      </c>
      <c r="P1718" t="s">
        <v>568</v>
      </c>
      <c r="Q1718" t="s">
        <v>585</v>
      </c>
      <c r="R1718" t="s">
        <v>572</v>
      </c>
    </row>
    <row r="1719" spans="11:19">
      <c r="K1719">
        <v>71740</v>
      </c>
      <c r="L1719" t="s">
        <v>565</v>
      </c>
      <c r="M1719">
        <v>2018</v>
      </c>
      <c r="N1719" t="s">
        <v>653</v>
      </c>
      <c r="O1719" t="s">
        <v>633</v>
      </c>
      <c r="P1719" t="s">
        <v>568</v>
      </c>
      <c r="Q1719" t="s">
        <v>585</v>
      </c>
      <c r="R1719" t="s">
        <v>576</v>
      </c>
    </row>
    <row r="1720" spans="11:19">
      <c r="K1720">
        <v>71741</v>
      </c>
      <c r="L1720" t="s">
        <v>565</v>
      </c>
      <c r="M1720">
        <v>2018</v>
      </c>
      <c r="N1720" t="s">
        <v>653</v>
      </c>
      <c r="O1720" t="s">
        <v>633</v>
      </c>
      <c r="P1720" t="s">
        <v>568</v>
      </c>
      <c r="Q1720" t="s">
        <v>585</v>
      </c>
      <c r="R1720" t="s">
        <v>578</v>
      </c>
    </row>
    <row r="1721" spans="11:19">
      <c r="K1721">
        <v>71742</v>
      </c>
      <c r="L1721" t="s">
        <v>565</v>
      </c>
      <c r="M1721">
        <v>2018</v>
      </c>
      <c r="N1721" t="s">
        <v>653</v>
      </c>
      <c r="O1721" t="s">
        <v>633</v>
      </c>
      <c r="P1721" t="s">
        <v>568</v>
      </c>
      <c r="Q1721" t="s">
        <v>585</v>
      </c>
      <c r="R1721" t="s">
        <v>652</v>
      </c>
      <c r="S1721">
        <v>106207.51494993</v>
      </c>
    </row>
    <row r="1722" spans="11:19">
      <c r="K1722">
        <v>71743</v>
      </c>
      <c r="L1722" t="s">
        <v>565</v>
      </c>
      <c r="M1722">
        <v>2018</v>
      </c>
      <c r="N1722" t="s">
        <v>653</v>
      </c>
      <c r="O1722" t="s">
        <v>634</v>
      </c>
      <c r="P1722" t="s">
        <v>568</v>
      </c>
      <c r="Q1722" t="s">
        <v>585</v>
      </c>
      <c r="R1722" t="s">
        <v>570</v>
      </c>
    </row>
    <row r="1723" spans="11:19">
      <c r="K1723">
        <v>71744</v>
      </c>
      <c r="L1723" t="s">
        <v>565</v>
      </c>
      <c r="M1723">
        <v>2018</v>
      </c>
      <c r="N1723" t="s">
        <v>653</v>
      </c>
      <c r="O1723" t="s">
        <v>634</v>
      </c>
      <c r="P1723" t="s">
        <v>568</v>
      </c>
      <c r="Q1723" t="s">
        <v>585</v>
      </c>
      <c r="R1723" t="s">
        <v>572</v>
      </c>
    </row>
    <row r="1724" spans="11:19">
      <c r="K1724">
        <v>71745</v>
      </c>
      <c r="L1724" t="s">
        <v>565</v>
      </c>
      <c r="M1724">
        <v>2018</v>
      </c>
      <c r="N1724" t="s">
        <v>653</v>
      </c>
      <c r="O1724" t="s">
        <v>634</v>
      </c>
      <c r="P1724" t="s">
        <v>568</v>
      </c>
      <c r="Q1724" t="s">
        <v>585</v>
      </c>
      <c r="R1724" t="s">
        <v>576</v>
      </c>
    </row>
    <row r="1725" spans="11:19">
      <c r="K1725">
        <v>71746</v>
      </c>
      <c r="L1725" t="s">
        <v>565</v>
      </c>
      <c r="M1725">
        <v>2018</v>
      </c>
      <c r="N1725" t="s">
        <v>653</v>
      </c>
      <c r="O1725" t="s">
        <v>634</v>
      </c>
      <c r="P1725" t="s">
        <v>568</v>
      </c>
      <c r="Q1725" t="s">
        <v>585</v>
      </c>
      <c r="R1725" t="s">
        <v>578</v>
      </c>
    </row>
    <row r="1726" spans="11:19">
      <c r="K1726">
        <v>71747</v>
      </c>
      <c r="L1726" t="s">
        <v>565</v>
      </c>
      <c r="M1726">
        <v>2018</v>
      </c>
      <c r="N1726" t="s">
        <v>653</v>
      </c>
      <c r="O1726" t="s">
        <v>634</v>
      </c>
      <c r="P1726" t="s">
        <v>568</v>
      </c>
      <c r="Q1726" t="s">
        <v>585</v>
      </c>
      <c r="R1726" t="s">
        <v>652</v>
      </c>
      <c r="S1726">
        <v>220968.65519249099</v>
      </c>
    </row>
    <row r="1727" spans="11:19">
      <c r="K1727">
        <v>71748</v>
      </c>
      <c r="L1727" t="s">
        <v>565</v>
      </c>
      <c r="M1727">
        <v>2018</v>
      </c>
      <c r="N1727" t="s">
        <v>653</v>
      </c>
      <c r="O1727" t="s">
        <v>635</v>
      </c>
      <c r="P1727" t="s">
        <v>568</v>
      </c>
      <c r="Q1727" t="s">
        <v>585</v>
      </c>
      <c r="R1727" t="s">
        <v>570</v>
      </c>
    </row>
    <row r="1728" spans="11:19">
      <c r="K1728">
        <v>71749</v>
      </c>
      <c r="L1728" t="s">
        <v>565</v>
      </c>
      <c r="M1728">
        <v>2018</v>
      </c>
      <c r="N1728" t="s">
        <v>653</v>
      </c>
      <c r="O1728" t="s">
        <v>635</v>
      </c>
      <c r="P1728" t="s">
        <v>568</v>
      </c>
      <c r="Q1728" t="s">
        <v>585</v>
      </c>
      <c r="R1728" t="s">
        <v>572</v>
      </c>
    </row>
    <row r="1729" spans="11:19">
      <c r="K1729">
        <v>71750</v>
      </c>
      <c r="L1729" t="s">
        <v>565</v>
      </c>
      <c r="M1729">
        <v>2018</v>
      </c>
      <c r="N1729" t="s">
        <v>653</v>
      </c>
      <c r="O1729" t="s">
        <v>635</v>
      </c>
      <c r="P1729" t="s">
        <v>568</v>
      </c>
      <c r="Q1729" t="s">
        <v>585</v>
      </c>
      <c r="R1729" t="s">
        <v>576</v>
      </c>
    </row>
    <row r="1730" spans="11:19">
      <c r="K1730">
        <v>71751</v>
      </c>
      <c r="L1730" t="s">
        <v>565</v>
      </c>
      <c r="M1730">
        <v>2018</v>
      </c>
      <c r="N1730" t="s">
        <v>653</v>
      </c>
      <c r="O1730" t="s">
        <v>635</v>
      </c>
      <c r="P1730" t="s">
        <v>568</v>
      </c>
      <c r="Q1730" t="s">
        <v>585</v>
      </c>
      <c r="R1730" t="s">
        <v>578</v>
      </c>
    </row>
    <row r="1731" spans="11:19">
      <c r="K1731">
        <v>71752</v>
      </c>
      <c r="L1731" t="s">
        <v>565</v>
      </c>
      <c r="M1731">
        <v>2018</v>
      </c>
      <c r="N1731" t="s">
        <v>653</v>
      </c>
      <c r="O1731" t="s">
        <v>635</v>
      </c>
      <c r="P1731" t="s">
        <v>568</v>
      </c>
      <c r="Q1731" t="s">
        <v>585</v>
      </c>
      <c r="R1731" t="s">
        <v>652</v>
      </c>
      <c r="S1731">
        <v>7128.0210518177</v>
      </c>
    </row>
    <row r="1732" spans="11:19">
      <c r="K1732">
        <v>71753</v>
      </c>
      <c r="L1732" t="s">
        <v>565</v>
      </c>
      <c r="M1732">
        <v>2018</v>
      </c>
      <c r="N1732" t="s">
        <v>653</v>
      </c>
      <c r="O1732" t="s">
        <v>636</v>
      </c>
      <c r="P1732" t="s">
        <v>568</v>
      </c>
      <c r="Q1732" t="s">
        <v>585</v>
      </c>
      <c r="R1732" t="s">
        <v>570</v>
      </c>
    </row>
    <row r="1733" spans="11:19">
      <c r="K1733">
        <v>71754</v>
      </c>
      <c r="L1733" t="s">
        <v>565</v>
      </c>
      <c r="M1733">
        <v>2018</v>
      </c>
      <c r="N1733" t="s">
        <v>653</v>
      </c>
      <c r="O1733" t="s">
        <v>636</v>
      </c>
      <c r="P1733" t="s">
        <v>568</v>
      </c>
      <c r="Q1733" t="s">
        <v>585</v>
      </c>
      <c r="R1733" t="s">
        <v>572</v>
      </c>
    </row>
    <row r="1734" spans="11:19">
      <c r="K1734">
        <v>71755</v>
      </c>
      <c r="L1734" t="s">
        <v>565</v>
      </c>
      <c r="M1734">
        <v>2018</v>
      </c>
      <c r="N1734" t="s">
        <v>653</v>
      </c>
      <c r="O1734" t="s">
        <v>636</v>
      </c>
      <c r="P1734" t="s">
        <v>568</v>
      </c>
      <c r="Q1734" t="s">
        <v>585</v>
      </c>
      <c r="R1734" t="s">
        <v>576</v>
      </c>
    </row>
    <row r="1735" spans="11:19">
      <c r="K1735">
        <v>71756</v>
      </c>
      <c r="L1735" t="s">
        <v>565</v>
      </c>
      <c r="M1735">
        <v>2018</v>
      </c>
      <c r="N1735" t="s">
        <v>653</v>
      </c>
      <c r="O1735" t="s">
        <v>636</v>
      </c>
      <c r="P1735" t="s">
        <v>568</v>
      </c>
      <c r="Q1735" t="s">
        <v>585</v>
      </c>
      <c r="R1735" t="s">
        <v>578</v>
      </c>
    </row>
    <row r="1736" spans="11:19">
      <c r="K1736">
        <v>71757</v>
      </c>
      <c r="L1736" t="s">
        <v>565</v>
      </c>
      <c r="M1736">
        <v>2018</v>
      </c>
      <c r="N1736" t="s">
        <v>653</v>
      </c>
      <c r="O1736" t="s">
        <v>636</v>
      </c>
      <c r="P1736" t="s">
        <v>568</v>
      </c>
      <c r="Q1736" t="s">
        <v>585</v>
      </c>
      <c r="R1736" t="s">
        <v>652</v>
      </c>
      <c r="S1736">
        <v>85536.253534559903</v>
      </c>
    </row>
    <row r="1737" spans="11:19">
      <c r="K1737">
        <v>71758</v>
      </c>
      <c r="L1737" t="s">
        <v>565</v>
      </c>
      <c r="M1737">
        <v>2018</v>
      </c>
      <c r="N1737" t="s">
        <v>653</v>
      </c>
      <c r="O1737" t="s">
        <v>637</v>
      </c>
      <c r="P1737" t="s">
        <v>568</v>
      </c>
      <c r="Q1737" t="s">
        <v>585</v>
      </c>
      <c r="R1737" t="s">
        <v>570</v>
      </c>
    </row>
    <row r="1738" spans="11:19">
      <c r="K1738">
        <v>71759</v>
      </c>
      <c r="L1738" t="s">
        <v>565</v>
      </c>
      <c r="M1738">
        <v>2018</v>
      </c>
      <c r="N1738" t="s">
        <v>653</v>
      </c>
      <c r="O1738" t="s">
        <v>637</v>
      </c>
      <c r="P1738" t="s">
        <v>568</v>
      </c>
      <c r="Q1738" t="s">
        <v>585</v>
      </c>
      <c r="R1738" t="s">
        <v>572</v>
      </c>
    </row>
    <row r="1739" spans="11:19">
      <c r="K1739">
        <v>71760</v>
      </c>
      <c r="L1739" t="s">
        <v>565</v>
      </c>
      <c r="M1739">
        <v>2018</v>
      </c>
      <c r="N1739" t="s">
        <v>653</v>
      </c>
      <c r="O1739" t="s">
        <v>637</v>
      </c>
      <c r="P1739" t="s">
        <v>568</v>
      </c>
      <c r="Q1739" t="s">
        <v>585</v>
      </c>
      <c r="R1739" t="s">
        <v>576</v>
      </c>
    </row>
    <row r="1740" spans="11:19">
      <c r="K1740">
        <v>71761</v>
      </c>
      <c r="L1740" t="s">
        <v>565</v>
      </c>
      <c r="M1740">
        <v>2018</v>
      </c>
      <c r="N1740" t="s">
        <v>653</v>
      </c>
      <c r="O1740" t="s">
        <v>637</v>
      </c>
      <c r="P1740" t="s">
        <v>568</v>
      </c>
      <c r="Q1740" t="s">
        <v>585</v>
      </c>
      <c r="R1740" t="s">
        <v>578</v>
      </c>
    </row>
    <row r="1741" spans="11:19">
      <c r="K1741">
        <v>71762</v>
      </c>
      <c r="L1741" t="s">
        <v>565</v>
      </c>
      <c r="M1741">
        <v>2018</v>
      </c>
      <c r="N1741" t="s">
        <v>653</v>
      </c>
      <c r="O1741" t="s">
        <v>637</v>
      </c>
      <c r="P1741" t="s">
        <v>568</v>
      </c>
      <c r="Q1741" t="s">
        <v>585</v>
      </c>
      <c r="R1741" t="s">
        <v>652</v>
      </c>
      <c r="S1741">
        <v>33501.699506403696</v>
      </c>
    </row>
    <row r="1742" spans="11:19">
      <c r="K1742">
        <v>71763</v>
      </c>
      <c r="L1742" t="s">
        <v>565</v>
      </c>
      <c r="M1742">
        <v>2018</v>
      </c>
      <c r="N1742" t="s">
        <v>653</v>
      </c>
      <c r="O1742" t="s">
        <v>638</v>
      </c>
      <c r="P1742" t="s">
        <v>568</v>
      </c>
      <c r="Q1742" t="s">
        <v>585</v>
      </c>
      <c r="R1742" t="s">
        <v>570</v>
      </c>
    </row>
    <row r="1743" spans="11:19">
      <c r="K1743">
        <v>71764</v>
      </c>
      <c r="L1743" t="s">
        <v>565</v>
      </c>
      <c r="M1743">
        <v>2018</v>
      </c>
      <c r="N1743" t="s">
        <v>653</v>
      </c>
      <c r="O1743" t="s">
        <v>638</v>
      </c>
      <c r="P1743" t="s">
        <v>568</v>
      </c>
      <c r="Q1743" t="s">
        <v>585</v>
      </c>
      <c r="R1743" t="s">
        <v>572</v>
      </c>
    </row>
    <row r="1744" spans="11:19">
      <c r="K1744">
        <v>71765</v>
      </c>
      <c r="L1744" t="s">
        <v>565</v>
      </c>
      <c r="M1744">
        <v>2018</v>
      </c>
      <c r="N1744" t="s">
        <v>653</v>
      </c>
      <c r="O1744" t="s">
        <v>638</v>
      </c>
      <c r="P1744" t="s">
        <v>568</v>
      </c>
      <c r="Q1744" t="s">
        <v>585</v>
      </c>
      <c r="R1744" t="s">
        <v>576</v>
      </c>
    </row>
    <row r="1745" spans="11:19">
      <c r="K1745">
        <v>71766</v>
      </c>
      <c r="L1745" t="s">
        <v>565</v>
      </c>
      <c r="M1745">
        <v>2018</v>
      </c>
      <c r="N1745" t="s">
        <v>653</v>
      </c>
      <c r="O1745" t="s">
        <v>638</v>
      </c>
      <c r="P1745" t="s">
        <v>568</v>
      </c>
      <c r="Q1745" t="s">
        <v>585</v>
      </c>
      <c r="R1745" t="s">
        <v>578</v>
      </c>
    </row>
    <row r="1746" spans="11:19">
      <c r="K1746">
        <v>71767</v>
      </c>
      <c r="L1746" t="s">
        <v>565</v>
      </c>
      <c r="M1746">
        <v>2018</v>
      </c>
      <c r="N1746" t="s">
        <v>653</v>
      </c>
      <c r="O1746" t="s">
        <v>638</v>
      </c>
      <c r="P1746" t="s">
        <v>568</v>
      </c>
      <c r="Q1746" t="s">
        <v>585</v>
      </c>
      <c r="R1746" t="s">
        <v>652</v>
      </c>
      <c r="S1746">
        <v>188179.75780644201</v>
      </c>
    </row>
    <row r="1747" spans="11:19">
      <c r="K1747">
        <v>71768</v>
      </c>
      <c r="L1747" t="s">
        <v>565</v>
      </c>
      <c r="M1747">
        <v>2018</v>
      </c>
      <c r="N1747" t="s">
        <v>653</v>
      </c>
      <c r="O1747" t="s">
        <v>639</v>
      </c>
      <c r="P1747" t="s">
        <v>568</v>
      </c>
      <c r="Q1747" t="s">
        <v>585</v>
      </c>
      <c r="R1747" t="s">
        <v>570</v>
      </c>
    </row>
    <row r="1748" spans="11:19">
      <c r="K1748">
        <v>71769</v>
      </c>
      <c r="L1748" t="s">
        <v>565</v>
      </c>
      <c r="M1748">
        <v>2018</v>
      </c>
      <c r="N1748" t="s">
        <v>653</v>
      </c>
      <c r="O1748" t="s">
        <v>639</v>
      </c>
      <c r="P1748" t="s">
        <v>568</v>
      </c>
      <c r="Q1748" t="s">
        <v>585</v>
      </c>
      <c r="R1748" t="s">
        <v>572</v>
      </c>
    </row>
    <row r="1749" spans="11:19">
      <c r="K1749">
        <v>71770</v>
      </c>
      <c r="L1749" t="s">
        <v>565</v>
      </c>
      <c r="M1749">
        <v>2018</v>
      </c>
      <c r="N1749" t="s">
        <v>653</v>
      </c>
      <c r="O1749" t="s">
        <v>639</v>
      </c>
      <c r="P1749" t="s">
        <v>568</v>
      </c>
      <c r="Q1749" t="s">
        <v>585</v>
      </c>
      <c r="R1749" t="s">
        <v>576</v>
      </c>
    </row>
    <row r="1750" spans="11:19">
      <c r="K1750">
        <v>71771</v>
      </c>
      <c r="L1750" t="s">
        <v>565</v>
      </c>
      <c r="M1750">
        <v>2018</v>
      </c>
      <c r="N1750" t="s">
        <v>653</v>
      </c>
      <c r="O1750" t="s">
        <v>639</v>
      </c>
      <c r="P1750" t="s">
        <v>568</v>
      </c>
      <c r="Q1750" t="s">
        <v>585</v>
      </c>
      <c r="R1750" t="s">
        <v>578</v>
      </c>
    </row>
    <row r="1751" spans="11:19">
      <c r="K1751">
        <v>71772</v>
      </c>
      <c r="L1751" t="s">
        <v>565</v>
      </c>
      <c r="M1751">
        <v>2018</v>
      </c>
      <c r="N1751" t="s">
        <v>653</v>
      </c>
      <c r="O1751" t="s">
        <v>639</v>
      </c>
      <c r="P1751" t="s">
        <v>568</v>
      </c>
      <c r="Q1751" t="s">
        <v>585</v>
      </c>
      <c r="R1751" t="s">
        <v>652</v>
      </c>
      <c r="S1751">
        <v>1002912.57152913</v>
      </c>
    </row>
    <row r="1752" spans="11:19">
      <c r="K1752">
        <v>71773</v>
      </c>
      <c r="L1752" t="s">
        <v>565</v>
      </c>
      <c r="M1752">
        <v>2018</v>
      </c>
      <c r="N1752" t="s">
        <v>653</v>
      </c>
      <c r="O1752" t="s">
        <v>640</v>
      </c>
      <c r="P1752" t="s">
        <v>568</v>
      </c>
      <c r="Q1752" t="s">
        <v>585</v>
      </c>
      <c r="R1752" t="s">
        <v>570</v>
      </c>
    </row>
    <row r="1753" spans="11:19">
      <c r="K1753">
        <v>71774</v>
      </c>
      <c r="L1753" t="s">
        <v>565</v>
      </c>
      <c r="M1753">
        <v>2018</v>
      </c>
      <c r="N1753" t="s">
        <v>653</v>
      </c>
      <c r="O1753" t="s">
        <v>640</v>
      </c>
      <c r="P1753" t="s">
        <v>568</v>
      </c>
      <c r="Q1753" t="s">
        <v>585</v>
      </c>
      <c r="R1753" t="s">
        <v>572</v>
      </c>
    </row>
    <row r="1754" spans="11:19">
      <c r="K1754">
        <v>71775</v>
      </c>
      <c r="L1754" t="s">
        <v>565</v>
      </c>
      <c r="M1754">
        <v>2018</v>
      </c>
      <c r="N1754" t="s">
        <v>653</v>
      </c>
      <c r="O1754" t="s">
        <v>640</v>
      </c>
      <c r="P1754" t="s">
        <v>568</v>
      </c>
      <c r="Q1754" t="s">
        <v>585</v>
      </c>
      <c r="R1754" t="s">
        <v>576</v>
      </c>
    </row>
    <row r="1755" spans="11:19">
      <c r="K1755">
        <v>71776</v>
      </c>
      <c r="L1755" t="s">
        <v>565</v>
      </c>
      <c r="M1755">
        <v>2018</v>
      </c>
      <c r="N1755" t="s">
        <v>653</v>
      </c>
      <c r="O1755" t="s">
        <v>640</v>
      </c>
      <c r="P1755" t="s">
        <v>568</v>
      </c>
      <c r="Q1755" t="s">
        <v>585</v>
      </c>
      <c r="R1755" t="s">
        <v>578</v>
      </c>
    </row>
    <row r="1756" spans="11:19">
      <c r="K1756">
        <v>71777</v>
      </c>
      <c r="L1756" t="s">
        <v>565</v>
      </c>
      <c r="M1756">
        <v>2018</v>
      </c>
      <c r="N1756" t="s">
        <v>653</v>
      </c>
      <c r="O1756" t="s">
        <v>640</v>
      </c>
      <c r="P1756" t="s">
        <v>568</v>
      </c>
      <c r="Q1756" t="s">
        <v>585</v>
      </c>
      <c r="R1756" t="s">
        <v>652</v>
      </c>
      <c r="S1756">
        <v>88387.462168256505</v>
      </c>
    </row>
    <row r="1757" spans="11:19">
      <c r="K1757">
        <v>71778</v>
      </c>
      <c r="L1757" t="s">
        <v>565</v>
      </c>
      <c r="M1757">
        <v>2018</v>
      </c>
      <c r="N1757" t="s">
        <v>653</v>
      </c>
      <c r="O1757" t="s">
        <v>641</v>
      </c>
      <c r="P1757" t="s">
        <v>568</v>
      </c>
      <c r="Q1757" t="s">
        <v>585</v>
      </c>
      <c r="R1757" t="s">
        <v>570</v>
      </c>
    </row>
    <row r="1758" spans="11:19">
      <c r="K1758">
        <v>71779</v>
      </c>
      <c r="L1758" t="s">
        <v>565</v>
      </c>
      <c r="M1758">
        <v>2018</v>
      </c>
      <c r="N1758" t="s">
        <v>653</v>
      </c>
      <c r="O1758" t="s">
        <v>641</v>
      </c>
      <c r="P1758" t="s">
        <v>568</v>
      </c>
      <c r="Q1758" t="s">
        <v>585</v>
      </c>
      <c r="R1758" t="s">
        <v>572</v>
      </c>
    </row>
    <row r="1759" spans="11:19">
      <c r="K1759">
        <v>71780</v>
      </c>
      <c r="L1759" t="s">
        <v>565</v>
      </c>
      <c r="M1759">
        <v>2018</v>
      </c>
      <c r="N1759" t="s">
        <v>653</v>
      </c>
      <c r="O1759" t="s">
        <v>641</v>
      </c>
      <c r="P1759" t="s">
        <v>568</v>
      </c>
      <c r="Q1759" t="s">
        <v>585</v>
      </c>
      <c r="R1759" t="s">
        <v>576</v>
      </c>
    </row>
    <row r="1760" spans="11:19">
      <c r="K1760">
        <v>71781</v>
      </c>
      <c r="L1760" t="s">
        <v>565</v>
      </c>
      <c r="M1760">
        <v>2018</v>
      </c>
      <c r="N1760" t="s">
        <v>653</v>
      </c>
      <c r="O1760" t="s">
        <v>641</v>
      </c>
      <c r="P1760" t="s">
        <v>568</v>
      </c>
      <c r="Q1760" t="s">
        <v>585</v>
      </c>
      <c r="R1760" t="s">
        <v>578</v>
      </c>
    </row>
    <row r="1761" spans="11:19">
      <c r="K1761">
        <v>71782</v>
      </c>
      <c r="L1761" t="s">
        <v>565</v>
      </c>
      <c r="M1761">
        <v>2018</v>
      </c>
      <c r="N1761" t="s">
        <v>653</v>
      </c>
      <c r="O1761" t="s">
        <v>641</v>
      </c>
      <c r="P1761" t="s">
        <v>568</v>
      </c>
      <c r="Q1761" t="s">
        <v>585</v>
      </c>
      <c r="R1761" t="s">
        <v>652</v>
      </c>
      <c r="S1761">
        <v>5702.4168870911199</v>
      </c>
    </row>
    <row r="1762" spans="11:19">
      <c r="K1762">
        <v>71783</v>
      </c>
      <c r="L1762" t="s">
        <v>565</v>
      </c>
      <c r="M1762">
        <v>2018</v>
      </c>
      <c r="N1762" t="s">
        <v>653</v>
      </c>
      <c r="O1762" t="s">
        <v>642</v>
      </c>
      <c r="P1762" t="s">
        <v>568</v>
      </c>
      <c r="Q1762" t="s">
        <v>585</v>
      </c>
      <c r="R1762" t="s">
        <v>570</v>
      </c>
    </row>
    <row r="1763" spans="11:19">
      <c r="K1763">
        <v>71784</v>
      </c>
      <c r="L1763" t="s">
        <v>565</v>
      </c>
      <c r="M1763">
        <v>2018</v>
      </c>
      <c r="N1763" t="s">
        <v>653</v>
      </c>
      <c r="O1763" t="s">
        <v>642</v>
      </c>
      <c r="P1763" t="s">
        <v>568</v>
      </c>
      <c r="Q1763" t="s">
        <v>585</v>
      </c>
      <c r="R1763" t="s">
        <v>572</v>
      </c>
    </row>
    <row r="1764" spans="11:19">
      <c r="K1764">
        <v>71785</v>
      </c>
      <c r="L1764" t="s">
        <v>565</v>
      </c>
      <c r="M1764">
        <v>2018</v>
      </c>
      <c r="N1764" t="s">
        <v>653</v>
      </c>
      <c r="O1764" t="s">
        <v>642</v>
      </c>
      <c r="P1764" t="s">
        <v>568</v>
      </c>
      <c r="Q1764" t="s">
        <v>585</v>
      </c>
      <c r="R1764" t="s">
        <v>576</v>
      </c>
    </row>
    <row r="1765" spans="11:19">
      <c r="K1765">
        <v>71786</v>
      </c>
      <c r="L1765" t="s">
        <v>565</v>
      </c>
      <c r="M1765">
        <v>2018</v>
      </c>
      <c r="N1765" t="s">
        <v>653</v>
      </c>
      <c r="O1765" t="s">
        <v>642</v>
      </c>
      <c r="P1765" t="s">
        <v>568</v>
      </c>
      <c r="Q1765" t="s">
        <v>585</v>
      </c>
      <c r="R1765" t="s">
        <v>578</v>
      </c>
    </row>
    <row r="1766" spans="11:19">
      <c r="K1766">
        <v>71787</v>
      </c>
      <c r="L1766" t="s">
        <v>565</v>
      </c>
      <c r="M1766">
        <v>2018</v>
      </c>
      <c r="N1766" t="s">
        <v>653</v>
      </c>
      <c r="O1766" t="s">
        <v>642</v>
      </c>
      <c r="P1766" t="s">
        <v>568</v>
      </c>
      <c r="Q1766" t="s">
        <v>585</v>
      </c>
      <c r="R1766" t="s">
        <v>652</v>
      </c>
      <c r="S1766">
        <v>159667.67352310501</v>
      </c>
    </row>
    <row r="1767" spans="11:19">
      <c r="K1767">
        <v>71788</v>
      </c>
      <c r="L1767" t="s">
        <v>565</v>
      </c>
      <c r="M1767">
        <v>2018</v>
      </c>
      <c r="N1767" t="s">
        <v>653</v>
      </c>
      <c r="O1767" t="s">
        <v>643</v>
      </c>
      <c r="P1767" t="s">
        <v>568</v>
      </c>
      <c r="Q1767" t="s">
        <v>585</v>
      </c>
      <c r="R1767" t="s">
        <v>570</v>
      </c>
    </row>
    <row r="1768" spans="11:19">
      <c r="K1768">
        <v>71789</v>
      </c>
      <c r="L1768" t="s">
        <v>565</v>
      </c>
      <c r="M1768">
        <v>2018</v>
      </c>
      <c r="N1768" t="s">
        <v>653</v>
      </c>
      <c r="O1768" t="s">
        <v>643</v>
      </c>
      <c r="P1768" t="s">
        <v>568</v>
      </c>
      <c r="Q1768" t="s">
        <v>585</v>
      </c>
      <c r="R1768" t="s">
        <v>572</v>
      </c>
    </row>
    <row r="1769" spans="11:19">
      <c r="K1769">
        <v>71790</v>
      </c>
      <c r="L1769" t="s">
        <v>565</v>
      </c>
      <c r="M1769">
        <v>2018</v>
      </c>
      <c r="N1769" t="s">
        <v>653</v>
      </c>
      <c r="O1769" t="s">
        <v>643</v>
      </c>
      <c r="P1769" t="s">
        <v>568</v>
      </c>
      <c r="Q1769" t="s">
        <v>585</v>
      </c>
      <c r="R1769" t="s">
        <v>576</v>
      </c>
    </row>
    <row r="1770" spans="11:19">
      <c r="K1770">
        <v>71791</v>
      </c>
      <c r="L1770" t="s">
        <v>565</v>
      </c>
      <c r="M1770">
        <v>2018</v>
      </c>
      <c r="N1770" t="s">
        <v>653</v>
      </c>
      <c r="O1770" t="s">
        <v>643</v>
      </c>
      <c r="P1770" t="s">
        <v>568</v>
      </c>
      <c r="Q1770" t="s">
        <v>585</v>
      </c>
      <c r="R1770" t="s">
        <v>578</v>
      </c>
    </row>
    <row r="1771" spans="11:19">
      <c r="K1771">
        <v>71792</v>
      </c>
      <c r="L1771" t="s">
        <v>565</v>
      </c>
      <c r="M1771">
        <v>2018</v>
      </c>
      <c r="N1771" t="s">
        <v>653</v>
      </c>
      <c r="O1771" t="s">
        <v>643</v>
      </c>
      <c r="P1771" t="s">
        <v>568</v>
      </c>
      <c r="Q1771" t="s">
        <v>585</v>
      </c>
      <c r="R1771" t="s">
        <v>652</v>
      </c>
      <c r="S1771">
        <v>105494.712905594</v>
      </c>
    </row>
    <row r="1772" spans="11:19">
      <c r="K1772">
        <v>71793</v>
      </c>
      <c r="L1772" t="s">
        <v>565</v>
      </c>
      <c r="M1772">
        <v>2018</v>
      </c>
      <c r="N1772" t="s">
        <v>653</v>
      </c>
      <c r="O1772" t="s">
        <v>644</v>
      </c>
      <c r="P1772" t="s">
        <v>568</v>
      </c>
      <c r="Q1772" t="s">
        <v>585</v>
      </c>
      <c r="R1772" t="s">
        <v>570</v>
      </c>
    </row>
    <row r="1773" spans="11:19">
      <c r="K1773">
        <v>71794</v>
      </c>
      <c r="L1773" t="s">
        <v>565</v>
      </c>
      <c r="M1773">
        <v>2018</v>
      </c>
      <c r="N1773" t="s">
        <v>653</v>
      </c>
      <c r="O1773" t="s">
        <v>644</v>
      </c>
      <c r="P1773" t="s">
        <v>568</v>
      </c>
      <c r="Q1773" t="s">
        <v>585</v>
      </c>
      <c r="R1773" t="s">
        <v>572</v>
      </c>
    </row>
    <row r="1774" spans="11:19">
      <c r="K1774">
        <v>71795</v>
      </c>
      <c r="L1774" t="s">
        <v>565</v>
      </c>
      <c r="M1774">
        <v>2018</v>
      </c>
      <c r="N1774" t="s">
        <v>653</v>
      </c>
      <c r="O1774" t="s">
        <v>644</v>
      </c>
      <c r="P1774" t="s">
        <v>568</v>
      </c>
      <c r="Q1774" t="s">
        <v>585</v>
      </c>
      <c r="R1774" t="s">
        <v>576</v>
      </c>
    </row>
    <row r="1775" spans="11:19">
      <c r="K1775">
        <v>71796</v>
      </c>
      <c r="L1775" t="s">
        <v>565</v>
      </c>
      <c r="M1775">
        <v>2018</v>
      </c>
      <c r="N1775" t="s">
        <v>653</v>
      </c>
      <c r="O1775" t="s">
        <v>644</v>
      </c>
      <c r="P1775" t="s">
        <v>568</v>
      </c>
      <c r="Q1775" t="s">
        <v>585</v>
      </c>
      <c r="R1775" t="s">
        <v>578</v>
      </c>
    </row>
    <row r="1776" spans="11:19">
      <c r="K1776">
        <v>71797</v>
      </c>
      <c r="L1776" t="s">
        <v>565</v>
      </c>
      <c r="M1776">
        <v>2018</v>
      </c>
      <c r="N1776" t="s">
        <v>653</v>
      </c>
      <c r="O1776" t="s">
        <v>644</v>
      </c>
      <c r="P1776" t="s">
        <v>568</v>
      </c>
      <c r="Q1776" t="s">
        <v>585</v>
      </c>
      <c r="R1776" t="s">
        <v>652</v>
      </c>
      <c r="S1776">
        <v>42768.126843341699</v>
      </c>
    </row>
    <row r="1777" spans="11:19">
      <c r="K1777">
        <v>71798</v>
      </c>
      <c r="L1777" t="s">
        <v>565</v>
      </c>
      <c r="M1777">
        <v>2018</v>
      </c>
      <c r="N1777" t="s">
        <v>653</v>
      </c>
      <c r="O1777" t="s">
        <v>645</v>
      </c>
      <c r="P1777" t="s">
        <v>568</v>
      </c>
      <c r="Q1777" t="s">
        <v>585</v>
      </c>
      <c r="R1777" t="s">
        <v>570</v>
      </c>
    </row>
    <row r="1778" spans="11:19">
      <c r="K1778">
        <v>71799</v>
      </c>
      <c r="L1778" t="s">
        <v>565</v>
      </c>
      <c r="M1778">
        <v>2018</v>
      </c>
      <c r="N1778" t="s">
        <v>653</v>
      </c>
      <c r="O1778" t="s">
        <v>645</v>
      </c>
      <c r="P1778" t="s">
        <v>568</v>
      </c>
      <c r="Q1778" t="s">
        <v>585</v>
      </c>
      <c r="R1778" t="s">
        <v>572</v>
      </c>
    </row>
    <row r="1779" spans="11:19">
      <c r="K1779">
        <v>71800</v>
      </c>
      <c r="L1779" t="s">
        <v>565</v>
      </c>
      <c r="M1779">
        <v>2018</v>
      </c>
      <c r="N1779" t="s">
        <v>653</v>
      </c>
      <c r="O1779" t="s">
        <v>645</v>
      </c>
      <c r="P1779" t="s">
        <v>568</v>
      </c>
      <c r="Q1779" t="s">
        <v>585</v>
      </c>
      <c r="R1779" t="s">
        <v>576</v>
      </c>
    </row>
    <row r="1780" spans="11:19">
      <c r="K1780">
        <v>71801</v>
      </c>
      <c r="L1780" t="s">
        <v>565</v>
      </c>
      <c r="M1780">
        <v>2018</v>
      </c>
      <c r="N1780" t="s">
        <v>653</v>
      </c>
      <c r="O1780" t="s">
        <v>645</v>
      </c>
      <c r="P1780" t="s">
        <v>568</v>
      </c>
      <c r="Q1780" t="s">
        <v>585</v>
      </c>
      <c r="R1780" t="s">
        <v>578</v>
      </c>
    </row>
    <row r="1781" spans="11:19">
      <c r="K1781">
        <v>71802</v>
      </c>
      <c r="L1781" t="s">
        <v>565</v>
      </c>
      <c r="M1781">
        <v>2018</v>
      </c>
      <c r="N1781" t="s">
        <v>653</v>
      </c>
      <c r="O1781" t="s">
        <v>645</v>
      </c>
      <c r="P1781" t="s">
        <v>568</v>
      </c>
      <c r="Q1781" t="s">
        <v>585</v>
      </c>
      <c r="R1781" t="s">
        <v>652</v>
      </c>
      <c r="S1781">
        <v>121176.359402139</v>
      </c>
    </row>
    <row r="1782" spans="11:19">
      <c r="K1782">
        <v>71803</v>
      </c>
      <c r="L1782" t="s">
        <v>565</v>
      </c>
      <c r="M1782">
        <v>2018</v>
      </c>
      <c r="N1782" t="s">
        <v>653</v>
      </c>
      <c r="O1782" t="s">
        <v>646</v>
      </c>
      <c r="P1782" t="s">
        <v>568</v>
      </c>
      <c r="Q1782" t="s">
        <v>585</v>
      </c>
      <c r="R1782" t="s">
        <v>570</v>
      </c>
    </row>
    <row r="1783" spans="11:19">
      <c r="K1783">
        <v>71804</v>
      </c>
      <c r="L1783" t="s">
        <v>565</v>
      </c>
      <c r="M1783">
        <v>2018</v>
      </c>
      <c r="N1783" t="s">
        <v>653</v>
      </c>
      <c r="O1783" t="s">
        <v>646</v>
      </c>
      <c r="P1783" t="s">
        <v>568</v>
      </c>
      <c r="Q1783" t="s">
        <v>585</v>
      </c>
      <c r="R1783" t="s">
        <v>572</v>
      </c>
    </row>
    <row r="1784" spans="11:19">
      <c r="K1784">
        <v>71805</v>
      </c>
      <c r="L1784" t="s">
        <v>565</v>
      </c>
      <c r="M1784">
        <v>2018</v>
      </c>
      <c r="N1784" t="s">
        <v>653</v>
      </c>
      <c r="O1784" t="s">
        <v>646</v>
      </c>
      <c r="P1784" t="s">
        <v>568</v>
      </c>
      <c r="Q1784" t="s">
        <v>585</v>
      </c>
      <c r="R1784" t="s">
        <v>576</v>
      </c>
    </row>
    <row r="1785" spans="11:19">
      <c r="K1785">
        <v>71806</v>
      </c>
      <c r="L1785" t="s">
        <v>565</v>
      </c>
      <c r="M1785">
        <v>2018</v>
      </c>
      <c r="N1785" t="s">
        <v>653</v>
      </c>
      <c r="O1785" t="s">
        <v>646</v>
      </c>
      <c r="P1785" t="s">
        <v>568</v>
      </c>
      <c r="Q1785" t="s">
        <v>585</v>
      </c>
      <c r="R1785" t="s">
        <v>578</v>
      </c>
    </row>
    <row r="1786" spans="11:19">
      <c r="K1786">
        <v>71807</v>
      </c>
      <c r="L1786" t="s">
        <v>565</v>
      </c>
      <c r="M1786">
        <v>2018</v>
      </c>
      <c r="N1786" t="s">
        <v>653</v>
      </c>
      <c r="O1786" t="s">
        <v>646</v>
      </c>
      <c r="P1786" t="s">
        <v>568</v>
      </c>
      <c r="Q1786" t="s">
        <v>585</v>
      </c>
      <c r="R1786" t="s">
        <v>652</v>
      </c>
      <c r="S1786">
        <v>37778.512152697302</v>
      </c>
    </row>
    <row r="1787" spans="11:19">
      <c r="K1787">
        <v>71808</v>
      </c>
      <c r="L1787" t="s">
        <v>565</v>
      </c>
      <c r="M1787">
        <v>2018</v>
      </c>
      <c r="N1787" t="s">
        <v>654</v>
      </c>
      <c r="O1787" t="s">
        <v>567</v>
      </c>
      <c r="P1787" t="s">
        <v>568</v>
      </c>
      <c r="Q1787" t="s">
        <v>585</v>
      </c>
      <c r="R1787" t="s">
        <v>570</v>
      </c>
      <c r="S1787">
        <v>7007861.6085754801</v>
      </c>
    </row>
    <row r="1788" spans="11:19">
      <c r="K1788">
        <v>71809</v>
      </c>
      <c r="L1788" t="s">
        <v>565</v>
      </c>
      <c r="M1788">
        <v>2018</v>
      </c>
      <c r="N1788" t="s">
        <v>654</v>
      </c>
      <c r="O1788" t="s">
        <v>567</v>
      </c>
      <c r="P1788" t="s">
        <v>568</v>
      </c>
      <c r="Q1788" t="s">
        <v>585</v>
      </c>
      <c r="R1788" t="s">
        <v>572</v>
      </c>
    </row>
    <row r="1789" spans="11:19">
      <c r="K1789">
        <v>71810</v>
      </c>
      <c r="L1789" t="s">
        <v>565</v>
      </c>
      <c r="M1789">
        <v>2018</v>
      </c>
      <c r="N1789" t="s">
        <v>654</v>
      </c>
      <c r="O1789" t="s">
        <v>567</v>
      </c>
      <c r="P1789" t="s">
        <v>568</v>
      </c>
      <c r="Q1789" t="s">
        <v>585</v>
      </c>
      <c r="R1789" t="s">
        <v>576</v>
      </c>
    </row>
    <row r="1790" spans="11:19">
      <c r="K1790">
        <v>71811</v>
      </c>
      <c r="L1790" t="s">
        <v>565</v>
      </c>
      <c r="M1790">
        <v>2018</v>
      </c>
      <c r="N1790" t="s">
        <v>654</v>
      </c>
      <c r="O1790" t="s">
        <v>567</v>
      </c>
      <c r="P1790" t="s">
        <v>568</v>
      </c>
      <c r="Q1790" t="s">
        <v>585</v>
      </c>
      <c r="R1790" t="s">
        <v>578</v>
      </c>
    </row>
    <row r="1791" spans="11:19">
      <c r="K1791">
        <v>71812</v>
      </c>
      <c r="L1791" t="s">
        <v>565</v>
      </c>
      <c r="M1791">
        <v>2018</v>
      </c>
      <c r="N1791" t="s">
        <v>654</v>
      </c>
      <c r="O1791" t="s">
        <v>567</v>
      </c>
      <c r="P1791" t="s">
        <v>568</v>
      </c>
      <c r="Q1791" t="s">
        <v>585</v>
      </c>
      <c r="R1791" t="s">
        <v>652</v>
      </c>
    </row>
    <row r="1792" spans="11:19">
      <c r="K1792">
        <v>71813</v>
      </c>
      <c r="L1792" t="s">
        <v>565</v>
      </c>
      <c r="M1792">
        <v>2018</v>
      </c>
      <c r="N1792" t="s">
        <v>654</v>
      </c>
      <c r="O1792" t="s">
        <v>584</v>
      </c>
      <c r="P1792" t="s">
        <v>568</v>
      </c>
      <c r="Q1792" t="s">
        <v>585</v>
      </c>
      <c r="R1792" t="s">
        <v>570</v>
      </c>
      <c r="S1792">
        <v>267248.819839679</v>
      </c>
    </row>
    <row r="1793" spans="11:19">
      <c r="K1793">
        <v>71814</v>
      </c>
      <c r="L1793" t="s">
        <v>565</v>
      </c>
      <c r="M1793">
        <v>2018</v>
      </c>
      <c r="N1793" t="s">
        <v>654</v>
      </c>
      <c r="O1793" t="s">
        <v>584</v>
      </c>
      <c r="P1793" t="s">
        <v>568</v>
      </c>
      <c r="Q1793" t="s">
        <v>585</v>
      </c>
      <c r="R1793" t="s">
        <v>572</v>
      </c>
    </row>
    <row r="1794" spans="11:19">
      <c r="K1794">
        <v>71815</v>
      </c>
      <c r="L1794" t="s">
        <v>565</v>
      </c>
      <c r="M1794">
        <v>2018</v>
      </c>
      <c r="N1794" t="s">
        <v>654</v>
      </c>
      <c r="O1794" t="s">
        <v>584</v>
      </c>
      <c r="P1794" t="s">
        <v>568</v>
      </c>
      <c r="Q1794" t="s">
        <v>585</v>
      </c>
      <c r="R1794" t="s">
        <v>576</v>
      </c>
    </row>
    <row r="1795" spans="11:19">
      <c r="K1795">
        <v>71816</v>
      </c>
      <c r="L1795" t="s">
        <v>565</v>
      </c>
      <c r="M1795">
        <v>2018</v>
      </c>
      <c r="N1795" t="s">
        <v>654</v>
      </c>
      <c r="O1795" t="s">
        <v>584</v>
      </c>
      <c r="P1795" t="s">
        <v>568</v>
      </c>
      <c r="Q1795" t="s">
        <v>585</v>
      </c>
      <c r="R1795" t="s">
        <v>578</v>
      </c>
    </row>
    <row r="1796" spans="11:19">
      <c r="K1796">
        <v>71817</v>
      </c>
      <c r="L1796" t="s">
        <v>565</v>
      </c>
      <c r="M1796">
        <v>2018</v>
      </c>
      <c r="N1796" t="s">
        <v>654</v>
      </c>
      <c r="O1796" t="s">
        <v>584</v>
      </c>
      <c r="P1796" t="s">
        <v>568</v>
      </c>
      <c r="Q1796" t="s">
        <v>585</v>
      </c>
      <c r="R1796" t="s">
        <v>652</v>
      </c>
    </row>
    <row r="1797" spans="11:19">
      <c r="K1797">
        <v>71818</v>
      </c>
      <c r="L1797" t="s">
        <v>565</v>
      </c>
      <c r="M1797">
        <v>2018</v>
      </c>
      <c r="N1797" t="s">
        <v>654</v>
      </c>
      <c r="O1797" t="s">
        <v>590</v>
      </c>
      <c r="P1797" t="s">
        <v>568</v>
      </c>
      <c r="Q1797" t="s">
        <v>585</v>
      </c>
      <c r="R1797" t="s">
        <v>570</v>
      </c>
      <c r="S1797">
        <v>7304804.9064998897</v>
      </c>
    </row>
    <row r="1798" spans="11:19">
      <c r="K1798">
        <v>71819</v>
      </c>
      <c r="L1798" t="s">
        <v>565</v>
      </c>
      <c r="M1798">
        <v>2018</v>
      </c>
      <c r="N1798" t="s">
        <v>654</v>
      </c>
      <c r="O1798" t="s">
        <v>590</v>
      </c>
      <c r="P1798" t="s">
        <v>568</v>
      </c>
      <c r="Q1798" t="s">
        <v>585</v>
      </c>
      <c r="R1798" t="s">
        <v>572</v>
      </c>
    </row>
    <row r="1799" spans="11:19">
      <c r="K1799">
        <v>71820</v>
      </c>
      <c r="L1799" t="s">
        <v>565</v>
      </c>
      <c r="M1799">
        <v>2018</v>
      </c>
      <c r="N1799" t="s">
        <v>654</v>
      </c>
      <c r="O1799" t="s">
        <v>590</v>
      </c>
      <c r="P1799" t="s">
        <v>568</v>
      </c>
      <c r="Q1799" t="s">
        <v>585</v>
      </c>
      <c r="R1799" t="s">
        <v>576</v>
      </c>
    </row>
    <row r="1800" spans="11:19">
      <c r="K1800">
        <v>71821</v>
      </c>
      <c r="L1800" t="s">
        <v>565</v>
      </c>
      <c r="M1800">
        <v>2018</v>
      </c>
      <c r="N1800" t="s">
        <v>654</v>
      </c>
      <c r="O1800" t="s">
        <v>590</v>
      </c>
      <c r="P1800" t="s">
        <v>568</v>
      </c>
      <c r="Q1800" t="s">
        <v>585</v>
      </c>
      <c r="R1800" t="s">
        <v>578</v>
      </c>
    </row>
    <row r="1801" spans="11:19">
      <c r="K1801">
        <v>71822</v>
      </c>
      <c r="L1801" t="s">
        <v>565</v>
      </c>
      <c r="M1801">
        <v>2018</v>
      </c>
      <c r="N1801" t="s">
        <v>654</v>
      </c>
      <c r="O1801" t="s">
        <v>590</v>
      </c>
      <c r="P1801" t="s">
        <v>568</v>
      </c>
      <c r="Q1801" t="s">
        <v>585</v>
      </c>
      <c r="R1801" t="s">
        <v>652</v>
      </c>
    </row>
    <row r="1802" spans="11:19">
      <c r="K1802">
        <v>71823</v>
      </c>
      <c r="L1802" t="s">
        <v>565</v>
      </c>
      <c r="M1802">
        <v>2018</v>
      </c>
      <c r="N1802" t="s">
        <v>654</v>
      </c>
      <c r="O1802" t="s">
        <v>595</v>
      </c>
      <c r="P1802" t="s">
        <v>568</v>
      </c>
      <c r="Q1802" t="s">
        <v>585</v>
      </c>
      <c r="R1802" t="s">
        <v>570</v>
      </c>
      <c r="S1802">
        <v>5671616.8154461002</v>
      </c>
    </row>
    <row r="1803" spans="11:19">
      <c r="K1803">
        <v>71824</v>
      </c>
      <c r="L1803" t="s">
        <v>565</v>
      </c>
      <c r="M1803">
        <v>2018</v>
      </c>
      <c r="N1803" t="s">
        <v>654</v>
      </c>
      <c r="O1803" t="s">
        <v>595</v>
      </c>
      <c r="P1803" t="s">
        <v>568</v>
      </c>
      <c r="Q1803" t="s">
        <v>585</v>
      </c>
      <c r="R1803" t="s">
        <v>572</v>
      </c>
    </row>
    <row r="1804" spans="11:19">
      <c r="K1804">
        <v>71825</v>
      </c>
      <c r="L1804" t="s">
        <v>565</v>
      </c>
      <c r="M1804">
        <v>2018</v>
      </c>
      <c r="N1804" t="s">
        <v>654</v>
      </c>
      <c r="O1804" t="s">
        <v>595</v>
      </c>
      <c r="P1804" t="s">
        <v>568</v>
      </c>
      <c r="Q1804" t="s">
        <v>585</v>
      </c>
      <c r="R1804" t="s">
        <v>576</v>
      </c>
    </row>
    <row r="1805" spans="11:19">
      <c r="K1805">
        <v>71826</v>
      </c>
      <c r="L1805" t="s">
        <v>565</v>
      </c>
      <c r="M1805">
        <v>2018</v>
      </c>
      <c r="N1805" t="s">
        <v>654</v>
      </c>
      <c r="O1805" t="s">
        <v>595</v>
      </c>
      <c r="P1805" t="s">
        <v>568</v>
      </c>
      <c r="Q1805" t="s">
        <v>585</v>
      </c>
      <c r="R1805" t="s">
        <v>578</v>
      </c>
    </row>
    <row r="1806" spans="11:19">
      <c r="K1806">
        <v>71827</v>
      </c>
      <c r="L1806" t="s">
        <v>565</v>
      </c>
      <c r="M1806">
        <v>2018</v>
      </c>
      <c r="N1806" t="s">
        <v>654</v>
      </c>
      <c r="O1806" t="s">
        <v>595</v>
      </c>
      <c r="P1806" t="s">
        <v>568</v>
      </c>
      <c r="Q1806" t="s">
        <v>585</v>
      </c>
      <c r="R1806" t="s">
        <v>652</v>
      </c>
    </row>
    <row r="1807" spans="11:19">
      <c r="K1807">
        <v>71828</v>
      </c>
      <c r="L1807" t="s">
        <v>565</v>
      </c>
      <c r="M1807">
        <v>2018</v>
      </c>
      <c r="N1807" t="s">
        <v>654</v>
      </c>
      <c r="O1807" t="s">
        <v>600</v>
      </c>
      <c r="P1807" t="s">
        <v>568</v>
      </c>
      <c r="Q1807" t="s">
        <v>585</v>
      </c>
      <c r="R1807" t="s">
        <v>570</v>
      </c>
      <c r="S1807">
        <v>31921403.544591401</v>
      </c>
    </row>
    <row r="1808" spans="11:19">
      <c r="K1808">
        <v>71829</v>
      </c>
      <c r="L1808" t="s">
        <v>565</v>
      </c>
      <c r="M1808">
        <v>2018</v>
      </c>
      <c r="N1808" t="s">
        <v>654</v>
      </c>
      <c r="O1808" t="s">
        <v>600</v>
      </c>
      <c r="P1808" t="s">
        <v>568</v>
      </c>
      <c r="Q1808" t="s">
        <v>585</v>
      </c>
      <c r="R1808" t="s">
        <v>572</v>
      </c>
    </row>
    <row r="1809" spans="11:19">
      <c r="K1809">
        <v>71830</v>
      </c>
      <c r="L1809" t="s">
        <v>565</v>
      </c>
      <c r="M1809">
        <v>2018</v>
      </c>
      <c r="N1809" t="s">
        <v>654</v>
      </c>
      <c r="O1809" t="s">
        <v>600</v>
      </c>
      <c r="P1809" t="s">
        <v>568</v>
      </c>
      <c r="Q1809" t="s">
        <v>585</v>
      </c>
      <c r="R1809" t="s">
        <v>576</v>
      </c>
    </row>
    <row r="1810" spans="11:19">
      <c r="K1810">
        <v>71831</v>
      </c>
      <c r="L1810" t="s">
        <v>565</v>
      </c>
      <c r="M1810">
        <v>2018</v>
      </c>
      <c r="N1810" t="s">
        <v>654</v>
      </c>
      <c r="O1810" t="s">
        <v>600</v>
      </c>
      <c r="P1810" t="s">
        <v>568</v>
      </c>
      <c r="Q1810" t="s">
        <v>585</v>
      </c>
      <c r="R1810" t="s">
        <v>578</v>
      </c>
    </row>
    <row r="1811" spans="11:19">
      <c r="K1811">
        <v>71832</v>
      </c>
      <c r="L1811" t="s">
        <v>565</v>
      </c>
      <c r="M1811">
        <v>2018</v>
      </c>
      <c r="N1811" t="s">
        <v>654</v>
      </c>
      <c r="O1811" t="s">
        <v>600</v>
      </c>
      <c r="P1811" t="s">
        <v>568</v>
      </c>
      <c r="Q1811" t="s">
        <v>585</v>
      </c>
      <c r="R1811" t="s">
        <v>652</v>
      </c>
    </row>
    <row r="1812" spans="11:19">
      <c r="K1812">
        <v>71833</v>
      </c>
      <c r="L1812" t="s">
        <v>565</v>
      </c>
      <c r="M1812">
        <v>2018</v>
      </c>
      <c r="N1812" t="s">
        <v>654</v>
      </c>
      <c r="O1812" t="s">
        <v>601</v>
      </c>
      <c r="P1812" t="s">
        <v>568</v>
      </c>
      <c r="Q1812" t="s">
        <v>585</v>
      </c>
      <c r="R1812" t="s">
        <v>570</v>
      </c>
      <c r="S1812">
        <v>4008734.3857273199</v>
      </c>
    </row>
    <row r="1813" spans="11:19">
      <c r="K1813">
        <v>71834</v>
      </c>
      <c r="L1813" t="s">
        <v>565</v>
      </c>
      <c r="M1813">
        <v>2018</v>
      </c>
      <c r="N1813" t="s">
        <v>654</v>
      </c>
      <c r="O1813" t="s">
        <v>601</v>
      </c>
      <c r="P1813" t="s">
        <v>568</v>
      </c>
      <c r="Q1813" t="s">
        <v>585</v>
      </c>
      <c r="R1813" t="s">
        <v>572</v>
      </c>
    </row>
    <row r="1814" spans="11:19">
      <c r="K1814">
        <v>71835</v>
      </c>
      <c r="L1814" t="s">
        <v>565</v>
      </c>
      <c r="M1814">
        <v>2018</v>
      </c>
      <c r="N1814" t="s">
        <v>654</v>
      </c>
      <c r="O1814" t="s">
        <v>601</v>
      </c>
      <c r="P1814" t="s">
        <v>568</v>
      </c>
      <c r="Q1814" t="s">
        <v>585</v>
      </c>
      <c r="R1814" t="s">
        <v>576</v>
      </c>
    </row>
    <row r="1815" spans="11:19">
      <c r="K1815">
        <v>71836</v>
      </c>
      <c r="L1815" t="s">
        <v>565</v>
      </c>
      <c r="M1815">
        <v>2018</v>
      </c>
      <c r="N1815" t="s">
        <v>654</v>
      </c>
      <c r="O1815" t="s">
        <v>601</v>
      </c>
      <c r="P1815" t="s">
        <v>568</v>
      </c>
      <c r="Q1815" t="s">
        <v>585</v>
      </c>
      <c r="R1815" t="s">
        <v>578</v>
      </c>
    </row>
    <row r="1816" spans="11:19">
      <c r="K1816">
        <v>71837</v>
      </c>
      <c r="L1816" t="s">
        <v>565</v>
      </c>
      <c r="M1816">
        <v>2018</v>
      </c>
      <c r="N1816" t="s">
        <v>654</v>
      </c>
      <c r="O1816" t="s">
        <v>601</v>
      </c>
      <c r="P1816" t="s">
        <v>568</v>
      </c>
      <c r="Q1816" t="s">
        <v>585</v>
      </c>
      <c r="R1816" t="s">
        <v>652</v>
      </c>
    </row>
    <row r="1817" spans="11:19">
      <c r="K1817">
        <v>71838</v>
      </c>
      <c r="L1817" t="s">
        <v>565</v>
      </c>
      <c r="M1817">
        <v>2018</v>
      </c>
      <c r="N1817" t="s">
        <v>654</v>
      </c>
      <c r="O1817" t="s">
        <v>602</v>
      </c>
      <c r="P1817" t="s">
        <v>568</v>
      </c>
      <c r="Q1817" t="s">
        <v>585</v>
      </c>
      <c r="R1817" t="s">
        <v>570</v>
      </c>
      <c r="S1817">
        <v>1187773.1536737699</v>
      </c>
    </row>
    <row r="1818" spans="11:19">
      <c r="K1818">
        <v>71839</v>
      </c>
      <c r="L1818" t="s">
        <v>565</v>
      </c>
      <c r="M1818">
        <v>2018</v>
      </c>
      <c r="N1818" t="s">
        <v>654</v>
      </c>
      <c r="O1818" t="s">
        <v>602</v>
      </c>
      <c r="P1818" t="s">
        <v>568</v>
      </c>
      <c r="Q1818" t="s">
        <v>585</v>
      </c>
      <c r="R1818" t="s">
        <v>572</v>
      </c>
    </row>
    <row r="1819" spans="11:19">
      <c r="K1819">
        <v>71840</v>
      </c>
      <c r="L1819" t="s">
        <v>565</v>
      </c>
      <c r="M1819">
        <v>2018</v>
      </c>
      <c r="N1819" t="s">
        <v>654</v>
      </c>
      <c r="O1819" t="s">
        <v>602</v>
      </c>
      <c r="P1819" t="s">
        <v>568</v>
      </c>
      <c r="Q1819" t="s">
        <v>585</v>
      </c>
      <c r="R1819" t="s">
        <v>576</v>
      </c>
    </row>
    <row r="1820" spans="11:19">
      <c r="K1820">
        <v>71841</v>
      </c>
      <c r="L1820" t="s">
        <v>565</v>
      </c>
      <c r="M1820">
        <v>2018</v>
      </c>
      <c r="N1820" t="s">
        <v>654</v>
      </c>
      <c r="O1820" t="s">
        <v>602</v>
      </c>
      <c r="P1820" t="s">
        <v>568</v>
      </c>
      <c r="Q1820" t="s">
        <v>585</v>
      </c>
      <c r="R1820" t="s">
        <v>578</v>
      </c>
    </row>
    <row r="1821" spans="11:19">
      <c r="K1821">
        <v>71842</v>
      </c>
      <c r="L1821" t="s">
        <v>565</v>
      </c>
      <c r="M1821">
        <v>2018</v>
      </c>
      <c r="N1821" t="s">
        <v>654</v>
      </c>
      <c r="O1821" t="s">
        <v>602</v>
      </c>
      <c r="P1821" t="s">
        <v>568</v>
      </c>
      <c r="Q1821" t="s">
        <v>585</v>
      </c>
      <c r="R1821" t="s">
        <v>652</v>
      </c>
    </row>
    <row r="1822" spans="11:19">
      <c r="K1822">
        <v>71843</v>
      </c>
      <c r="L1822" t="s">
        <v>565</v>
      </c>
      <c r="M1822">
        <v>2018</v>
      </c>
      <c r="N1822" t="s">
        <v>654</v>
      </c>
      <c r="O1822" t="s">
        <v>603</v>
      </c>
      <c r="P1822" t="s">
        <v>568</v>
      </c>
      <c r="Q1822" t="s">
        <v>585</v>
      </c>
      <c r="R1822" t="s">
        <v>570</v>
      </c>
      <c r="S1822">
        <v>207860.300942417</v>
      </c>
    </row>
    <row r="1823" spans="11:19">
      <c r="K1823">
        <v>71844</v>
      </c>
      <c r="L1823" t="s">
        <v>565</v>
      </c>
      <c r="M1823">
        <v>2018</v>
      </c>
      <c r="N1823" t="s">
        <v>654</v>
      </c>
      <c r="O1823" t="s">
        <v>603</v>
      </c>
      <c r="P1823" t="s">
        <v>568</v>
      </c>
      <c r="Q1823" t="s">
        <v>585</v>
      </c>
      <c r="R1823" t="s">
        <v>572</v>
      </c>
    </row>
    <row r="1824" spans="11:19">
      <c r="K1824">
        <v>71845</v>
      </c>
      <c r="L1824" t="s">
        <v>565</v>
      </c>
      <c r="M1824">
        <v>2018</v>
      </c>
      <c r="N1824" t="s">
        <v>654</v>
      </c>
      <c r="O1824" t="s">
        <v>603</v>
      </c>
      <c r="P1824" t="s">
        <v>568</v>
      </c>
      <c r="Q1824" t="s">
        <v>585</v>
      </c>
      <c r="R1824" t="s">
        <v>576</v>
      </c>
    </row>
    <row r="1825" spans="11:19">
      <c r="K1825">
        <v>71846</v>
      </c>
      <c r="L1825" t="s">
        <v>565</v>
      </c>
      <c r="M1825">
        <v>2018</v>
      </c>
      <c r="N1825" t="s">
        <v>654</v>
      </c>
      <c r="O1825" t="s">
        <v>603</v>
      </c>
      <c r="P1825" t="s">
        <v>568</v>
      </c>
      <c r="Q1825" t="s">
        <v>585</v>
      </c>
      <c r="R1825" t="s">
        <v>578</v>
      </c>
    </row>
    <row r="1826" spans="11:19">
      <c r="K1826">
        <v>71847</v>
      </c>
      <c r="L1826" t="s">
        <v>565</v>
      </c>
      <c r="M1826">
        <v>2018</v>
      </c>
      <c r="N1826" t="s">
        <v>654</v>
      </c>
      <c r="O1826" t="s">
        <v>603</v>
      </c>
      <c r="P1826" t="s">
        <v>568</v>
      </c>
      <c r="Q1826" t="s">
        <v>585</v>
      </c>
      <c r="R1826" t="s">
        <v>652</v>
      </c>
    </row>
    <row r="1827" spans="11:19">
      <c r="K1827">
        <v>71848</v>
      </c>
      <c r="L1827" t="s">
        <v>565</v>
      </c>
      <c r="M1827">
        <v>2018</v>
      </c>
      <c r="N1827" t="s">
        <v>654</v>
      </c>
      <c r="O1827" t="s">
        <v>604</v>
      </c>
      <c r="P1827" t="s">
        <v>568</v>
      </c>
      <c r="Q1827" t="s">
        <v>585</v>
      </c>
      <c r="R1827" t="s">
        <v>570</v>
      </c>
      <c r="S1827">
        <v>678541.551761562</v>
      </c>
    </row>
    <row r="1828" spans="11:19">
      <c r="K1828">
        <v>71849</v>
      </c>
      <c r="L1828" t="s">
        <v>565</v>
      </c>
      <c r="M1828">
        <v>2018</v>
      </c>
      <c r="N1828" t="s">
        <v>654</v>
      </c>
      <c r="O1828" t="s">
        <v>604</v>
      </c>
      <c r="P1828" t="s">
        <v>568</v>
      </c>
      <c r="Q1828" t="s">
        <v>585</v>
      </c>
      <c r="R1828" t="s">
        <v>572</v>
      </c>
    </row>
    <row r="1829" spans="11:19">
      <c r="K1829">
        <v>71850</v>
      </c>
      <c r="L1829" t="s">
        <v>565</v>
      </c>
      <c r="M1829">
        <v>2018</v>
      </c>
      <c r="N1829" t="s">
        <v>654</v>
      </c>
      <c r="O1829" t="s">
        <v>604</v>
      </c>
      <c r="P1829" t="s">
        <v>568</v>
      </c>
      <c r="Q1829" t="s">
        <v>585</v>
      </c>
      <c r="R1829" t="s">
        <v>576</v>
      </c>
    </row>
    <row r="1830" spans="11:19">
      <c r="K1830">
        <v>71851</v>
      </c>
      <c r="L1830" t="s">
        <v>565</v>
      </c>
      <c r="M1830">
        <v>2018</v>
      </c>
      <c r="N1830" t="s">
        <v>654</v>
      </c>
      <c r="O1830" t="s">
        <v>604</v>
      </c>
      <c r="P1830" t="s">
        <v>568</v>
      </c>
      <c r="Q1830" t="s">
        <v>585</v>
      </c>
      <c r="R1830" t="s">
        <v>578</v>
      </c>
    </row>
    <row r="1831" spans="11:19">
      <c r="K1831">
        <v>71852</v>
      </c>
      <c r="L1831" t="s">
        <v>565</v>
      </c>
      <c r="M1831">
        <v>2018</v>
      </c>
      <c r="N1831" t="s">
        <v>654</v>
      </c>
      <c r="O1831" t="s">
        <v>604</v>
      </c>
      <c r="P1831" t="s">
        <v>568</v>
      </c>
      <c r="Q1831" t="s">
        <v>585</v>
      </c>
      <c r="R1831" t="s">
        <v>652</v>
      </c>
    </row>
    <row r="1832" spans="11:19">
      <c r="K1832">
        <v>71853</v>
      </c>
      <c r="L1832" t="s">
        <v>565</v>
      </c>
      <c r="M1832">
        <v>2018</v>
      </c>
      <c r="N1832" t="s">
        <v>654</v>
      </c>
      <c r="O1832" t="s">
        <v>605</v>
      </c>
      <c r="P1832" t="s">
        <v>568</v>
      </c>
      <c r="Q1832" t="s">
        <v>585</v>
      </c>
      <c r="R1832" t="s">
        <v>570</v>
      </c>
      <c r="S1832">
        <v>18351095.239468299</v>
      </c>
    </row>
    <row r="1833" spans="11:19">
      <c r="K1833">
        <v>71854</v>
      </c>
      <c r="L1833" t="s">
        <v>565</v>
      </c>
      <c r="M1833">
        <v>2018</v>
      </c>
      <c r="N1833" t="s">
        <v>654</v>
      </c>
      <c r="O1833" t="s">
        <v>605</v>
      </c>
      <c r="P1833" t="s">
        <v>568</v>
      </c>
      <c r="Q1833" t="s">
        <v>585</v>
      </c>
      <c r="R1833" t="s">
        <v>572</v>
      </c>
    </row>
    <row r="1834" spans="11:19">
      <c r="K1834">
        <v>71855</v>
      </c>
      <c r="L1834" t="s">
        <v>565</v>
      </c>
      <c r="M1834">
        <v>2018</v>
      </c>
      <c r="N1834" t="s">
        <v>654</v>
      </c>
      <c r="O1834" t="s">
        <v>605</v>
      </c>
      <c r="P1834" t="s">
        <v>568</v>
      </c>
      <c r="Q1834" t="s">
        <v>585</v>
      </c>
      <c r="R1834" t="s">
        <v>576</v>
      </c>
    </row>
    <row r="1835" spans="11:19">
      <c r="K1835">
        <v>71856</v>
      </c>
      <c r="L1835" t="s">
        <v>565</v>
      </c>
      <c r="M1835">
        <v>2018</v>
      </c>
      <c r="N1835" t="s">
        <v>654</v>
      </c>
      <c r="O1835" t="s">
        <v>605</v>
      </c>
      <c r="P1835" t="s">
        <v>568</v>
      </c>
      <c r="Q1835" t="s">
        <v>585</v>
      </c>
      <c r="R1835" t="s">
        <v>578</v>
      </c>
    </row>
    <row r="1836" spans="11:19">
      <c r="K1836">
        <v>71857</v>
      </c>
      <c r="L1836" t="s">
        <v>565</v>
      </c>
      <c r="M1836">
        <v>2018</v>
      </c>
      <c r="N1836" t="s">
        <v>654</v>
      </c>
      <c r="O1836" t="s">
        <v>605</v>
      </c>
      <c r="P1836" t="s">
        <v>568</v>
      </c>
      <c r="Q1836" t="s">
        <v>585</v>
      </c>
      <c r="R1836" t="s">
        <v>652</v>
      </c>
    </row>
    <row r="1837" spans="11:19">
      <c r="K1837">
        <v>71858</v>
      </c>
      <c r="L1837" t="s">
        <v>565</v>
      </c>
      <c r="M1837">
        <v>2018</v>
      </c>
      <c r="N1837" t="s">
        <v>654</v>
      </c>
      <c r="O1837" t="s">
        <v>606</v>
      </c>
      <c r="P1837" t="s">
        <v>568</v>
      </c>
      <c r="Q1837" t="s">
        <v>585</v>
      </c>
      <c r="R1837" t="s">
        <v>570</v>
      </c>
      <c r="S1837">
        <v>11046290.320293199</v>
      </c>
    </row>
    <row r="1838" spans="11:19">
      <c r="K1838">
        <v>71859</v>
      </c>
      <c r="L1838" t="s">
        <v>565</v>
      </c>
      <c r="M1838">
        <v>2018</v>
      </c>
      <c r="N1838" t="s">
        <v>654</v>
      </c>
      <c r="O1838" t="s">
        <v>606</v>
      </c>
      <c r="P1838" t="s">
        <v>568</v>
      </c>
      <c r="Q1838" t="s">
        <v>585</v>
      </c>
      <c r="R1838" t="s">
        <v>572</v>
      </c>
    </row>
    <row r="1839" spans="11:19">
      <c r="K1839">
        <v>71860</v>
      </c>
      <c r="L1839" t="s">
        <v>565</v>
      </c>
      <c r="M1839">
        <v>2018</v>
      </c>
      <c r="N1839" t="s">
        <v>654</v>
      </c>
      <c r="O1839" t="s">
        <v>606</v>
      </c>
      <c r="P1839" t="s">
        <v>568</v>
      </c>
      <c r="Q1839" t="s">
        <v>585</v>
      </c>
      <c r="R1839" t="s">
        <v>576</v>
      </c>
    </row>
    <row r="1840" spans="11:19">
      <c r="K1840">
        <v>71861</v>
      </c>
      <c r="L1840" t="s">
        <v>565</v>
      </c>
      <c r="M1840">
        <v>2018</v>
      </c>
      <c r="N1840" t="s">
        <v>654</v>
      </c>
      <c r="O1840" t="s">
        <v>606</v>
      </c>
      <c r="P1840" t="s">
        <v>568</v>
      </c>
      <c r="Q1840" t="s">
        <v>585</v>
      </c>
      <c r="R1840" t="s">
        <v>578</v>
      </c>
    </row>
    <row r="1841" spans="11:19">
      <c r="K1841">
        <v>71862</v>
      </c>
      <c r="L1841" t="s">
        <v>565</v>
      </c>
      <c r="M1841">
        <v>2018</v>
      </c>
      <c r="N1841" t="s">
        <v>654</v>
      </c>
      <c r="O1841" t="s">
        <v>606</v>
      </c>
      <c r="P1841" t="s">
        <v>568</v>
      </c>
      <c r="Q1841" t="s">
        <v>585</v>
      </c>
      <c r="R1841" t="s">
        <v>652</v>
      </c>
    </row>
    <row r="1842" spans="11:19">
      <c r="K1842">
        <v>71863</v>
      </c>
      <c r="L1842" t="s">
        <v>565</v>
      </c>
      <c r="M1842">
        <v>2018</v>
      </c>
      <c r="N1842" t="s">
        <v>654</v>
      </c>
      <c r="O1842" t="s">
        <v>607</v>
      </c>
      <c r="P1842" t="s">
        <v>568</v>
      </c>
      <c r="Q1842" t="s">
        <v>585</v>
      </c>
      <c r="R1842" t="s">
        <v>570</v>
      </c>
      <c r="S1842">
        <v>59388.655148777798</v>
      </c>
    </row>
    <row r="1843" spans="11:19">
      <c r="K1843">
        <v>71864</v>
      </c>
      <c r="L1843" t="s">
        <v>565</v>
      </c>
      <c r="M1843">
        <v>2018</v>
      </c>
      <c r="N1843" t="s">
        <v>654</v>
      </c>
      <c r="O1843" t="s">
        <v>607</v>
      </c>
      <c r="P1843" t="s">
        <v>568</v>
      </c>
      <c r="Q1843" t="s">
        <v>585</v>
      </c>
      <c r="R1843" t="s">
        <v>572</v>
      </c>
    </row>
    <row r="1844" spans="11:19">
      <c r="K1844">
        <v>71865</v>
      </c>
      <c r="L1844" t="s">
        <v>565</v>
      </c>
      <c r="M1844">
        <v>2018</v>
      </c>
      <c r="N1844" t="s">
        <v>654</v>
      </c>
      <c r="O1844" t="s">
        <v>607</v>
      </c>
      <c r="P1844" t="s">
        <v>568</v>
      </c>
      <c r="Q1844" t="s">
        <v>585</v>
      </c>
      <c r="R1844" t="s">
        <v>576</v>
      </c>
    </row>
    <row r="1845" spans="11:19">
      <c r="K1845">
        <v>71866</v>
      </c>
      <c r="L1845" t="s">
        <v>565</v>
      </c>
      <c r="M1845">
        <v>2018</v>
      </c>
      <c r="N1845" t="s">
        <v>654</v>
      </c>
      <c r="O1845" t="s">
        <v>607</v>
      </c>
      <c r="P1845" t="s">
        <v>568</v>
      </c>
      <c r="Q1845" t="s">
        <v>585</v>
      </c>
      <c r="R1845" t="s">
        <v>578</v>
      </c>
    </row>
    <row r="1846" spans="11:19">
      <c r="K1846">
        <v>71867</v>
      </c>
      <c r="L1846" t="s">
        <v>565</v>
      </c>
      <c r="M1846">
        <v>2018</v>
      </c>
      <c r="N1846" t="s">
        <v>654</v>
      </c>
      <c r="O1846" t="s">
        <v>607</v>
      </c>
      <c r="P1846" t="s">
        <v>568</v>
      </c>
      <c r="Q1846" t="s">
        <v>585</v>
      </c>
      <c r="R1846" t="s">
        <v>652</v>
      </c>
    </row>
    <row r="1847" spans="11:19">
      <c r="K1847">
        <v>71868</v>
      </c>
      <c r="L1847" t="s">
        <v>565</v>
      </c>
      <c r="M1847">
        <v>2018</v>
      </c>
      <c r="N1847" t="s">
        <v>654</v>
      </c>
      <c r="O1847" t="s">
        <v>608</v>
      </c>
      <c r="P1847" t="s">
        <v>568</v>
      </c>
      <c r="Q1847" t="s">
        <v>585</v>
      </c>
      <c r="R1847" t="s">
        <v>570</v>
      </c>
      <c r="S1847">
        <v>1811354.06917516</v>
      </c>
    </row>
    <row r="1848" spans="11:19">
      <c r="K1848">
        <v>71869</v>
      </c>
      <c r="L1848" t="s">
        <v>565</v>
      </c>
      <c r="M1848">
        <v>2018</v>
      </c>
      <c r="N1848" t="s">
        <v>654</v>
      </c>
      <c r="O1848" t="s">
        <v>608</v>
      </c>
      <c r="P1848" t="s">
        <v>568</v>
      </c>
      <c r="Q1848" t="s">
        <v>585</v>
      </c>
      <c r="R1848" t="s">
        <v>572</v>
      </c>
    </row>
    <row r="1849" spans="11:19">
      <c r="K1849">
        <v>71870</v>
      </c>
      <c r="L1849" t="s">
        <v>565</v>
      </c>
      <c r="M1849">
        <v>2018</v>
      </c>
      <c r="N1849" t="s">
        <v>654</v>
      </c>
      <c r="O1849" t="s">
        <v>608</v>
      </c>
      <c r="P1849" t="s">
        <v>568</v>
      </c>
      <c r="Q1849" t="s">
        <v>585</v>
      </c>
      <c r="R1849" t="s">
        <v>576</v>
      </c>
    </row>
    <row r="1850" spans="11:19">
      <c r="K1850">
        <v>71871</v>
      </c>
      <c r="L1850" t="s">
        <v>565</v>
      </c>
      <c r="M1850">
        <v>2018</v>
      </c>
      <c r="N1850" t="s">
        <v>654</v>
      </c>
      <c r="O1850" t="s">
        <v>608</v>
      </c>
      <c r="P1850" t="s">
        <v>568</v>
      </c>
      <c r="Q1850" t="s">
        <v>585</v>
      </c>
      <c r="R1850" t="s">
        <v>578</v>
      </c>
    </row>
    <row r="1851" spans="11:19">
      <c r="K1851">
        <v>71872</v>
      </c>
      <c r="L1851" t="s">
        <v>565</v>
      </c>
      <c r="M1851">
        <v>2018</v>
      </c>
      <c r="N1851" t="s">
        <v>654</v>
      </c>
      <c r="O1851" t="s">
        <v>608</v>
      </c>
      <c r="P1851" t="s">
        <v>568</v>
      </c>
      <c r="Q1851" t="s">
        <v>585</v>
      </c>
      <c r="R1851" t="s">
        <v>652</v>
      </c>
    </row>
    <row r="1852" spans="11:19">
      <c r="K1852">
        <v>71873</v>
      </c>
      <c r="L1852" t="s">
        <v>565</v>
      </c>
      <c r="M1852">
        <v>2018</v>
      </c>
      <c r="N1852" t="s">
        <v>654</v>
      </c>
      <c r="O1852" t="s">
        <v>609</v>
      </c>
      <c r="P1852" t="s">
        <v>568</v>
      </c>
      <c r="Q1852" t="s">
        <v>585</v>
      </c>
      <c r="R1852" t="s">
        <v>570</v>
      </c>
      <c r="S1852">
        <v>14639304.1358226</v>
      </c>
    </row>
    <row r="1853" spans="11:19">
      <c r="K1853">
        <v>71874</v>
      </c>
      <c r="L1853" t="s">
        <v>565</v>
      </c>
      <c r="M1853">
        <v>2018</v>
      </c>
      <c r="N1853" t="s">
        <v>654</v>
      </c>
      <c r="O1853" t="s">
        <v>609</v>
      </c>
      <c r="P1853" t="s">
        <v>568</v>
      </c>
      <c r="Q1853" t="s">
        <v>585</v>
      </c>
      <c r="R1853" t="s">
        <v>572</v>
      </c>
    </row>
    <row r="1854" spans="11:19">
      <c r="K1854">
        <v>71875</v>
      </c>
      <c r="L1854" t="s">
        <v>565</v>
      </c>
      <c r="M1854">
        <v>2018</v>
      </c>
      <c r="N1854" t="s">
        <v>654</v>
      </c>
      <c r="O1854" t="s">
        <v>609</v>
      </c>
      <c r="P1854" t="s">
        <v>568</v>
      </c>
      <c r="Q1854" t="s">
        <v>585</v>
      </c>
      <c r="R1854" t="s">
        <v>576</v>
      </c>
    </row>
    <row r="1855" spans="11:19">
      <c r="K1855">
        <v>71876</v>
      </c>
      <c r="L1855" t="s">
        <v>565</v>
      </c>
      <c r="M1855">
        <v>2018</v>
      </c>
      <c r="N1855" t="s">
        <v>654</v>
      </c>
      <c r="O1855" t="s">
        <v>609</v>
      </c>
      <c r="P1855" t="s">
        <v>568</v>
      </c>
      <c r="Q1855" t="s">
        <v>585</v>
      </c>
      <c r="R1855" t="s">
        <v>578</v>
      </c>
    </row>
    <row r="1856" spans="11:19">
      <c r="K1856">
        <v>71877</v>
      </c>
      <c r="L1856" t="s">
        <v>565</v>
      </c>
      <c r="M1856">
        <v>2018</v>
      </c>
      <c r="N1856" t="s">
        <v>654</v>
      </c>
      <c r="O1856" t="s">
        <v>609</v>
      </c>
      <c r="P1856" t="s">
        <v>568</v>
      </c>
      <c r="Q1856" t="s">
        <v>585</v>
      </c>
      <c r="R1856" t="s">
        <v>652</v>
      </c>
    </row>
    <row r="1857" spans="11:19">
      <c r="K1857">
        <v>71878</v>
      </c>
      <c r="L1857" t="s">
        <v>565</v>
      </c>
      <c r="M1857">
        <v>2018</v>
      </c>
      <c r="N1857" t="s">
        <v>654</v>
      </c>
      <c r="O1857" t="s">
        <v>610</v>
      </c>
      <c r="P1857" t="s">
        <v>568</v>
      </c>
      <c r="Q1857" t="s">
        <v>585</v>
      </c>
      <c r="R1857" t="s">
        <v>570</v>
      </c>
      <c r="S1857">
        <v>9888211.5021147095</v>
      </c>
    </row>
    <row r="1858" spans="11:19">
      <c r="K1858">
        <v>71879</v>
      </c>
      <c r="L1858" t="s">
        <v>565</v>
      </c>
      <c r="M1858">
        <v>2018</v>
      </c>
      <c r="N1858" t="s">
        <v>654</v>
      </c>
      <c r="O1858" t="s">
        <v>610</v>
      </c>
      <c r="P1858" t="s">
        <v>568</v>
      </c>
      <c r="Q1858" t="s">
        <v>585</v>
      </c>
      <c r="R1858" t="s">
        <v>572</v>
      </c>
    </row>
    <row r="1859" spans="11:19">
      <c r="K1859">
        <v>71880</v>
      </c>
      <c r="L1859" t="s">
        <v>565</v>
      </c>
      <c r="M1859">
        <v>2018</v>
      </c>
      <c r="N1859" t="s">
        <v>654</v>
      </c>
      <c r="O1859" t="s">
        <v>610</v>
      </c>
      <c r="P1859" t="s">
        <v>568</v>
      </c>
      <c r="Q1859" t="s">
        <v>585</v>
      </c>
      <c r="R1859" t="s">
        <v>576</v>
      </c>
    </row>
    <row r="1860" spans="11:19">
      <c r="K1860">
        <v>71881</v>
      </c>
      <c r="L1860" t="s">
        <v>565</v>
      </c>
      <c r="M1860">
        <v>2018</v>
      </c>
      <c r="N1860" t="s">
        <v>654</v>
      </c>
      <c r="O1860" t="s">
        <v>610</v>
      </c>
      <c r="P1860" t="s">
        <v>568</v>
      </c>
      <c r="Q1860" t="s">
        <v>585</v>
      </c>
      <c r="R1860" t="s">
        <v>578</v>
      </c>
    </row>
    <row r="1861" spans="11:19">
      <c r="K1861">
        <v>71882</v>
      </c>
      <c r="L1861" t="s">
        <v>565</v>
      </c>
      <c r="M1861">
        <v>2018</v>
      </c>
      <c r="N1861" t="s">
        <v>654</v>
      </c>
      <c r="O1861" t="s">
        <v>610</v>
      </c>
      <c r="P1861" t="s">
        <v>568</v>
      </c>
      <c r="Q1861" t="s">
        <v>585</v>
      </c>
      <c r="R1861" t="s">
        <v>652</v>
      </c>
    </row>
    <row r="1862" spans="11:19">
      <c r="K1862">
        <v>71883</v>
      </c>
      <c r="L1862" t="s">
        <v>565</v>
      </c>
      <c r="M1862">
        <v>2018</v>
      </c>
      <c r="N1862" t="s">
        <v>654</v>
      </c>
      <c r="O1862" t="s">
        <v>611</v>
      </c>
      <c r="P1862" t="s">
        <v>568</v>
      </c>
      <c r="Q1862" t="s">
        <v>585</v>
      </c>
      <c r="R1862" t="s">
        <v>570</v>
      </c>
      <c r="S1862">
        <v>4127511.7150383899</v>
      </c>
    </row>
    <row r="1863" spans="11:19">
      <c r="K1863">
        <v>71884</v>
      </c>
      <c r="L1863" t="s">
        <v>565</v>
      </c>
      <c r="M1863">
        <v>2018</v>
      </c>
      <c r="N1863" t="s">
        <v>654</v>
      </c>
      <c r="O1863" t="s">
        <v>611</v>
      </c>
      <c r="P1863" t="s">
        <v>568</v>
      </c>
      <c r="Q1863" t="s">
        <v>585</v>
      </c>
      <c r="R1863" t="s">
        <v>572</v>
      </c>
    </row>
    <row r="1864" spans="11:19">
      <c r="K1864">
        <v>71885</v>
      </c>
      <c r="L1864" t="s">
        <v>565</v>
      </c>
      <c r="M1864">
        <v>2018</v>
      </c>
      <c r="N1864" t="s">
        <v>654</v>
      </c>
      <c r="O1864" t="s">
        <v>611</v>
      </c>
      <c r="P1864" t="s">
        <v>568</v>
      </c>
      <c r="Q1864" t="s">
        <v>585</v>
      </c>
      <c r="R1864" t="s">
        <v>576</v>
      </c>
    </row>
    <row r="1865" spans="11:19">
      <c r="K1865">
        <v>71886</v>
      </c>
      <c r="L1865" t="s">
        <v>565</v>
      </c>
      <c r="M1865">
        <v>2018</v>
      </c>
      <c r="N1865" t="s">
        <v>654</v>
      </c>
      <c r="O1865" t="s">
        <v>611</v>
      </c>
      <c r="P1865" t="s">
        <v>568</v>
      </c>
      <c r="Q1865" t="s">
        <v>585</v>
      </c>
      <c r="R1865" t="s">
        <v>578</v>
      </c>
    </row>
    <row r="1866" spans="11:19">
      <c r="K1866">
        <v>71887</v>
      </c>
      <c r="L1866" t="s">
        <v>565</v>
      </c>
      <c r="M1866">
        <v>2018</v>
      </c>
      <c r="N1866" t="s">
        <v>654</v>
      </c>
      <c r="O1866" t="s">
        <v>611</v>
      </c>
      <c r="P1866" t="s">
        <v>568</v>
      </c>
      <c r="Q1866" t="s">
        <v>585</v>
      </c>
      <c r="R1866" t="s">
        <v>652</v>
      </c>
    </row>
    <row r="1867" spans="11:19">
      <c r="K1867">
        <v>71888</v>
      </c>
      <c r="L1867" t="s">
        <v>565</v>
      </c>
      <c r="M1867">
        <v>2018</v>
      </c>
      <c r="N1867" t="s">
        <v>654</v>
      </c>
      <c r="O1867" t="s">
        <v>612</v>
      </c>
      <c r="P1867" t="s">
        <v>568</v>
      </c>
      <c r="Q1867" t="s">
        <v>585</v>
      </c>
      <c r="R1867" t="s">
        <v>570</v>
      </c>
      <c r="S1867">
        <v>4602620.9657328203</v>
      </c>
    </row>
    <row r="1868" spans="11:19">
      <c r="K1868">
        <v>71889</v>
      </c>
      <c r="L1868" t="s">
        <v>565</v>
      </c>
      <c r="M1868">
        <v>2018</v>
      </c>
      <c r="N1868" t="s">
        <v>654</v>
      </c>
      <c r="O1868" t="s">
        <v>612</v>
      </c>
      <c r="P1868" t="s">
        <v>568</v>
      </c>
      <c r="Q1868" t="s">
        <v>585</v>
      </c>
      <c r="R1868" t="s">
        <v>572</v>
      </c>
    </row>
    <row r="1869" spans="11:19">
      <c r="K1869">
        <v>71890</v>
      </c>
      <c r="L1869" t="s">
        <v>565</v>
      </c>
      <c r="M1869">
        <v>2018</v>
      </c>
      <c r="N1869" t="s">
        <v>654</v>
      </c>
      <c r="O1869" t="s">
        <v>612</v>
      </c>
      <c r="P1869" t="s">
        <v>568</v>
      </c>
      <c r="Q1869" t="s">
        <v>585</v>
      </c>
      <c r="R1869" t="s">
        <v>576</v>
      </c>
    </row>
    <row r="1870" spans="11:19">
      <c r="K1870">
        <v>71891</v>
      </c>
      <c r="L1870" t="s">
        <v>565</v>
      </c>
      <c r="M1870">
        <v>2018</v>
      </c>
      <c r="N1870" t="s">
        <v>654</v>
      </c>
      <c r="O1870" t="s">
        <v>612</v>
      </c>
      <c r="P1870" t="s">
        <v>568</v>
      </c>
      <c r="Q1870" t="s">
        <v>585</v>
      </c>
      <c r="R1870" t="s">
        <v>578</v>
      </c>
    </row>
    <row r="1871" spans="11:19">
      <c r="K1871">
        <v>71892</v>
      </c>
      <c r="L1871" t="s">
        <v>565</v>
      </c>
      <c r="M1871">
        <v>2018</v>
      </c>
      <c r="N1871" t="s">
        <v>654</v>
      </c>
      <c r="O1871" t="s">
        <v>612</v>
      </c>
      <c r="P1871" t="s">
        <v>568</v>
      </c>
      <c r="Q1871" t="s">
        <v>585</v>
      </c>
      <c r="R1871" t="s">
        <v>652</v>
      </c>
    </row>
    <row r="1872" spans="11:19">
      <c r="K1872">
        <v>71893</v>
      </c>
      <c r="L1872" t="s">
        <v>565</v>
      </c>
      <c r="M1872">
        <v>2018</v>
      </c>
      <c r="N1872" t="s">
        <v>654</v>
      </c>
      <c r="O1872" t="s">
        <v>613</v>
      </c>
      <c r="P1872" t="s">
        <v>568</v>
      </c>
      <c r="Q1872" t="s">
        <v>585</v>
      </c>
      <c r="R1872" t="s">
        <v>570</v>
      </c>
      <c r="S1872">
        <v>4869869.9408355504</v>
      </c>
    </row>
    <row r="1873" spans="11:19">
      <c r="K1873">
        <v>71894</v>
      </c>
      <c r="L1873" t="s">
        <v>565</v>
      </c>
      <c r="M1873">
        <v>2018</v>
      </c>
      <c r="N1873" t="s">
        <v>654</v>
      </c>
      <c r="O1873" t="s">
        <v>613</v>
      </c>
      <c r="P1873" t="s">
        <v>568</v>
      </c>
      <c r="Q1873" t="s">
        <v>585</v>
      </c>
      <c r="R1873" t="s">
        <v>572</v>
      </c>
    </row>
    <row r="1874" spans="11:19">
      <c r="K1874">
        <v>71895</v>
      </c>
      <c r="L1874" t="s">
        <v>565</v>
      </c>
      <c r="M1874">
        <v>2018</v>
      </c>
      <c r="N1874" t="s">
        <v>654</v>
      </c>
      <c r="O1874" t="s">
        <v>613</v>
      </c>
      <c r="P1874" t="s">
        <v>568</v>
      </c>
      <c r="Q1874" t="s">
        <v>585</v>
      </c>
      <c r="R1874" t="s">
        <v>576</v>
      </c>
    </row>
    <row r="1875" spans="11:19">
      <c r="K1875">
        <v>71896</v>
      </c>
      <c r="L1875" t="s">
        <v>565</v>
      </c>
      <c r="M1875">
        <v>2018</v>
      </c>
      <c r="N1875" t="s">
        <v>654</v>
      </c>
      <c r="O1875" t="s">
        <v>613</v>
      </c>
      <c r="P1875" t="s">
        <v>568</v>
      </c>
      <c r="Q1875" t="s">
        <v>585</v>
      </c>
      <c r="R1875" t="s">
        <v>578</v>
      </c>
    </row>
    <row r="1876" spans="11:19">
      <c r="K1876">
        <v>71897</v>
      </c>
      <c r="L1876" t="s">
        <v>565</v>
      </c>
      <c r="M1876">
        <v>2018</v>
      </c>
      <c r="N1876" t="s">
        <v>654</v>
      </c>
      <c r="O1876" t="s">
        <v>613</v>
      </c>
      <c r="P1876" t="s">
        <v>568</v>
      </c>
      <c r="Q1876" t="s">
        <v>585</v>
      </c>
      <c r="R1876" t="s">
        <v>652</v>
      </c>
    </row>
    <row r="1877" spans="11:19">
      <c r="K1877">
        <v>71898</v>
      </c>
      <c r="L1877" t="s">
        <v>565</v>
      </c>
      <c r="M1877">
        <v>2018</v>
      </c>
      <c r="N1877" t="s">
        <v>654</v>
      </c>
      <c r="O1877" t="s">
        <v>614</v>
      </c>
      <c r="P1877" t="s">
        <v>568</v>
      </c>
      <c r="Q1877" t="s">
        <v>585</v>
      </c>
      <c r="R1877" t="s">
        <v>570</v>
      </c>
      <c r="S1877">
        <v>6117031.7559952904</v>
      </c>
    </row>
    <row r="1878" spans="11:19">
      <c r="K1878">
        <v>71899</v>
      </c>
      <c r="L1878" t="s">
        <v>565</v>
      </c>
      <c r="M1878">
        <v>2018</v>
      </c>
      <c r="N1878" t="s">
        <v>654</v>
      </c>
      <c r="O1878" t="s">
        <v>614</v>
      </c>
      <c r="P1878" t="s">
        <v>568</v>
      </c>
      <c r="Q1878" t="s">
        <v>585</v>
      </c>
      <c r="R1878" t="s">
        <v>572</v>
      </c>
    </row>
    <row r="1879" spans="11:19">
      <c r="K1879">
        <v>71900</v>
      </c>
      <c r="L1879" t="s">
        <v>565</v>
      </c>
      <c r="M1879">
        <v>2018</v>
      </c>
      <c r="N1879" t="s">
        <v>654</v>
      </c>
      <c r="O1879" t="s">
        <v>614</v>
      </c>
      <c r="P1879" t="s">
        <v>568</v>
      </c>
      <c r="Q1879" t="s">
        <v>585</v>
      </c>
      <c r="R1879" t="s">
        <v>576</v>
      </c>
    </row>
    <row r="1880" spans="11:19">
      <c r="K1880">
        <v>71901</v>
      </c>
      <c r="L1880" t="s">
        <v>565</v>
      </c>
      <c r="M1880">
        <v>2018</v>
      </c>
      <c r="N1880" t="s">
        <v>654</v>
      </c>
      <c r="O1880" t="s">
        <v>614</v>
      </c>
      <c r="P1880" t="s">
        <v>568</v>
      </c>
      <c r="Q1880" t="s">
        <v>585</v>
      </c>
      <c r="R1880" t="s">
        <v>578</v>
      </c>
    </row>
    <row r="1881" spans="11:19">
      <c r="K1881">
        <v>71902</v>
      </c>
      <c r="L1881" t="s">
        <v>565</v>
      </c>
      <c r="M1881">
        <v>2018</v>
      </c>
      <c r="N1881" t="s">
        <v>654</v>
      </c>
      <c r="O1881" t="s">
        <v>614</v>
      </c>
      <c r="P1881" t="s">
        <v>568</v>
      </c>
      <c r="Q1881" t="s">
        <v>585</v>
      </c>
      <c r="R1881" t="s">
        <v>652</v>
      </c>
    </row>
    <row r="1882" spans="11:19">
      <c r="K1882">
        <v>71903</v>
      </c>
      <c r="L1882" t="s">
        <v>565</v>
      </c>
      <c r="M1882">
        <v>2018</v>
      </c>
      <c r="N1882" t="s">
        <v>654</v>
      </c>
      <c r="O1882" t="s">
        <v>615</v>
      </c>
      <c r="P1882" t="s">
        <v>568</v>
      </c>
      <c r="Q1882" t="s">
        <v>585</v>
      </c>
      <c r="R1882" t="s">
        <v>570</v>
      </c>
      <c r="S1882">
        <v>801746.88094783097</v>
      </c>
    </row>
    <row r="1883" spans="11:19">
      <c r="K1883">
        <v>71904</v>
      </c>
      <c r="L1883" t="s">
        <v>565</v>
      </c>
      <c r="M1883">
        <v>2018</v>
      </c>
      <c r="N1883" t="s">
        <v>654</v>
      </c>
      <c r="O1883" t="s">
        <v>615</v>
      </c>
      <c r="P1883" t="s">
        <v>568</v>
      </c>
      <c r="Q1883" t="s">
        <v>585</v>
      </c>
      <c r="R1883" t="s">
        <v>572</v>
      </c>
    </row>
    <row r="1884" spans="11:19">
      <c r="K1884">
        <v>71905</v>
      </c>
      <c r="L1884" t="s">
        <v>565</v>
      </c>
      <c r="M1884">
        <v>2018</v>
      </c>
      <c r="N1884" t="s">
        <v>654</v>
      </c>
      <c r="O1884" t="s">
        <v>615</v>
      </c>
      <c r="P1884" t="s">
        <v>568</v>
      </c>
      <c r="Q1884" t="s">
        <v>585</v>
      </c>
      <c r="R1884" t="s">
        <v>576</v>
      </c>
    </row>
    <row r="1885" spans="11:19">
      <c r="K1885">
        <v>71906</v>
      </c>
      <c r="L1885" t="s">
        <v>565</v>
      </c>
      <c r="M1885">
        <v>2018</v>
      </c>
      <c r="N1885" t="s">
        <v>654</v>
      </c>
      <c r="O1885" t="s">
        <v>615</v>
      </c>
      <c r="P1885" t="s">
        <v>568</v>
      </c>
      <c r="Q1885" t="s">
        <v>585</v>
      </c>
      <c r="R1885" t="s">
        <v>578</v>
      </c>
    </row>
    <row r="1886" spans="11:19">
      <c r="K1886">
        <v>71907</v>
      </c>
      <c r="L1886" t="s">
        <v>565</v>
      </c>
      <c r="M1886">
        <v>2018</v>
      </c>
      <c r="N1886" t="s">
        <v>654</v>
      </c>
      <c r="O1886" t="s">
        <v>615</v>
      </c>
      <c r="P1886" t="s">
        <v>568</v>
      </c>
      <c r="Q1886" t="s">
        <v>585</v>
      </c>
      <c r="R1886" t="s">
        <v>652</v>
      </c>
    </row>
    <row r="1887" spans="11:19">
      <c r="K1887">
        <v>71908</v>
      </c>
      <c r="L1887" t="s">
        <v>565</v>
      </c>
      <c r="M1887">
        <v>2018</v>
      </c>
      <c r="N1887" t="s">
        <v>654</v>
      </c>
      <c r="O1887" t="s">
        <v>616</v>
      </c>
      <c r="P1887" t="s">
        <v>568</v>
      </c>
      <c r="Q1887" t="s">
        <v>585</v>
      </c>
      <c r="R1887" t="s">
        <v>570</v>
      </c>
      <c r="S1887">
        <v>2910044.2322052</v>
      </c>
    </row>
    <row r="1888" spans="11:19">
      <c r="K1888">
        <v>71909</v>
      </c>
      <c r="L1888" t="s">
        <v>565</v>
      </c>
      <c r="M1888">
        <v>2018</v>
      </c>
      <c r="N1888" t="s">
        <v>654</v>
      </c>
      <c r="O1888" t="s">
        <v>616</v>
      </c>
      <c r="P1888" t="s">
        <v>568</v>
      </c>
      <c r="Q1888" t="s">
        <v>585</v>
      </c>
      <c r="R1888" t="s">
        <v>572</v>
      </c>
    </row>
    <row r="1889" spans="11:19">
      <c r="K1889">
        <v>71910</v>
      </c>
      <c r="L1889" t="s">
        <v>565</v>
      </c>
      <c r="M1889">
        <v>2018</v>
      </c>
      <c r="N1889" t="s">
        <v>654</v>
      </c>
      <c r="O1889" t="s">
        <v>616</v>
      </c>
      <c r="P1889" t="s">
        <v>568</v>
      </c>
      <c r="Q1889" t="s">
        <v>585</v>
      </c>
      <c r="R1889" t="s">
        <v>576</v>
      </c>
    </row>
    <row r="1890" spans="11:19">
      <c r="K1890">
        <v>71911</v>
      </c>
      <c r="L1890" t="s">
        <v>565</v>
      </c>
      <c r="M1890">
        <v>2018</v>
      </c>
      <c r="N1890" t="s">
        <v>654</v>
      </c>
      <c r="O1890" t="s">
        <v>616</v>
      </c>
      <c r="P1890" t="s">
        <v>568</v>
      </c>
      <c r="Q1890" t="s">
        <v>585</v>
      </c>
      <c r="R1890" t="s">
        <v>578</v>
      </c>
    </row>
    <row r="1891" spans="11:19">
      <c r="K1891">
        <v>71912</v>
      </c>
      <c r="L1891" t="s">
        <v>565</v>
      </c>
      <c r="M1891">
        <v>2018</v>
      </c>
      <c r="N1891" t="s">
        <v>654</v>
      </c>
      <c r="O1891" t="s">
        <v>616</v>
      </c>
      <c r="P1891" t="s">
        <v>568</v>
      </c>
      <c r="Q1891" t="s">
        <v>585</v>
      </c>
      <c r="R1891" t="s">
        <v>652</v>
      </c>
    </row>
    <row r="1892" spans="11:19">
      <c r="K1892">
        <v>71913</v>
      </c>
      <c r="L1892" t="s">
        <v>565</v>
      </c>
      <c r="M1892">
        <v>2018</v>
      </c>
      <c r="N1892" t="s">
        <v>654</v>
      </c>
      <c r="O1892" t="s">
        <v>617</v>
      </c>
      <c r="P1892" t="s">
        <v>568</v>
      </c>
      <c r="Q1892" t="s">
        <v>585</v>
      </c>
      <c r="R1892" t="s">
        <v>570</v>
      </c>
      <c r="S1892">
        <v>2137991.6772464798</v>
      </c>
    </row>
    <row r="1893" spans="11:19">
      <c r="K1893">
        <v>71914</v>
      </c>
      <c r="L1893" t="s">
        <v>565</v>
      </c>
      <c r="M1893">
        <v>2018</v>
      </c>
      <c r="N1893" t="s">
        <v>654</v>
      </c>
      <c r="O1893" t="s">
        <v>617</v>
      </c>
      <c r="P1893" t="s">
        <v>568</v>
      </c>
      <c r="Q1893" t="s">
        <v>585</v>
      </c>
      <c r="R1893" t="s">
        <v>572</v>
      </c>
    </row>
    <row r="1894" spans="11:19">
      <c r="K1894">
        <v>71915</v>
      </c>
      <c r="L1894" t="s">
        <v>565</v>
      </c>
      <c r="M1894">
        <v>2018</v>
      </c>
      <c r="N1894" t="s">
        <v>654</v>
      </c>
      <c r="O1894" t="s">
        <v>617</v>
      </c>
      <c r="P1894" t="s">
        <v>568</v>
      </c>
      <c r="Q1894" t="s">
        <v>585</v>
      </c>
      <c r="R1894" t="s">
        <v>576</v>
      </c>
    </row>
    <row r="1895" spans="11:19">
      <c r="K1895">
        <v>71916</v>
      </c>
      <c r="L1895" t="s">
        <v>565</v>
      </c>
      <c r="M1895">
        <v>2018</v>
      </c>
      <c r="N1895" t="s">
        <v>654</v>
      </c>
      <c r="O1895" t="s">
        <v>617</v>
      </c>
      <c r="P1895" t="s">
        <v>568</v>
      </c>
      <c r="Q1895" t="s">
        <v>585</v>
      </c>
      <c r="R1895" t="s">
        <v>578</v>
      </c>
    </row>
    <row r="1896" spans="11:19">
      <c r="K1896">
        <v>71917</v>
      </c>
      <c r="L1896" t="s">
        <v>565</v>
      </c>
      <c r="M1896">
        <v>2018</v>
      </c>
      <c r="N1896" t="s">
        <v>654</v>
      </c>
      <c r="O1896" t="s">
        <v>617</v>
      </c>
      <c r="P1896" t="s">
        <v>568</v>
      </c>
      <c r="Q1896" t="s">
        <v>585</v>
      </c>
      <c r="R1896" t="s">
        <v>652</v>
      </c>
    </row>
    <row r="1897" spans="11:19">
      <c r="K1897">
        <v>71918</v>
      </c>
      <c r="L1897" t="s">
        <v>565</v>
      </c>
      <c r="M1897">
        <v>2018</v>
      </c>
      <c r="N1897" t="s">
        <v>654</v>
      </c>
      <c r="O1897" t="s">
        <v>618</v>
      </c>
      <c r="P1897" t="s">
        <v>568</v>
      </c>
      <c r="Q1897" t="s">
        <v>585</v>
      </c>
      <c r="R1897" t="s">
        <v>570</v>
      </c>
      <c r="S1897">
        <v>7987774.4708146797</v>
      </c>
    </row>
    <row r="1898" spans="11:19">
      <c r="K1898">
        <v>71919</v>
      </c>
      <c r="L1898" t="s">
        <v>565</v>
      </c>
      <c r="M1898">
        <v>2018</v>
      </c>
      <c r="N1898" t="s">
        <v>654</v>
      </c>
      <c r="O1898" t="s">
        <v>618</v>
      </c>
      <c r="P1898" t="s">
        <v>568</v>
      </c>
      <c r="Q1898" t="s">
        <v>585</v>
      </c>
      <c r="R1898" t="s">
        <v>572</v>
      </c>
    </row>
    <row r="1899" spans="11:19">
      <c r="K1899">
        <v>71920</v>
      </c>
      <c r="L1899" t="s">
        <v>565</v>
      </c>
      <c r="M1899">
        <v>2018</v>
      </c>
      <c r="N1899" t="s">
        <v>654</v>
      </c>
      <c r="O1899" t="s">
        <v>618</v>
      </c>
      <c r="P1899" t="s">
        <v>568</v>
      </c>
      <c r="Q1899" t="s">
        <v>585</v>
      </c>
      <c r="R1899" t="s">
        <v>576</v>
      </c>
    </row>
    <row r="1900" spans="11:19">
      <c r="K1900">
        <v>71921</v>
      </c>
      <c r="L1900" t="s">
        <v>565</v>
      </c>
      <c r="M1900">
        <v>2018</v>
      </c>
      <c r="N1900" t="s">
        <v>654</v>
      </c>
      <c r="O1900" t="s">
        <v>618</v>
      </c>
      <c r="P1900" t="s">
        <v>568</v>
      </c>
      <c r="Q1900" t="s">
        <v>585</v>
      </c>
      <c r="R1900" t="s">
        <v>578</v>
      </c>
    </row>
    <row r="1901" spans="11:19">
      <c r="K1901">
        <v>71922</v>
      </c>
      <c r="L1901" t="s">
        <v>565</v>
      </c>
      <c r="M1901">
        <v>2018</v>
      </c>
      <c r="N1901" t="s">
        <v>654</v>
      </c>
      <c r="O1901" t="s">
        <v>618</v>
      </c>
      <c r="P1901" t="s">
        <v>568</v>
      </c>
      <c r="Q1901" t="s">
        <v>585</v>
      </c>
      <c r="R1901" t="s">
        <v>652</v>
      </c>
    </row>
    <row r="1902" spans="11:19">
      <c r="K1902">
        <v>71923</v>
      </c>
      <c r="L1902" t="s">
        <v>565</v>
      </c>
      <c r="M1902">
        <v>2018</v>
      </c>
      <c r="N1902" t="s">
        <v>654</v>
      </c>
      <c r="O1902" t="s">
        <v>619</v>
      </c>
      <c r="P1902" t="s">
        <v>568</v>
      </c>
      <c r="Q1902" t="s">
        <v>585</v>
      </c>
      <c r="R1902" t="s">
        <v>570</v>
      </c>
      <c r="S1902">
        <v>3325764.8372575198</v>
      </c>
    </row>
    <row r="1903" spans="11:19">
      <c r="K1903">
        <v>71924</v>
      </c>
      <c r="L1903" t="s">
        <v>565</v>
      </c>
      <c r="M1903">
        <v>2018</v>
      </c>
      <c r="N1903" t="s">
        <v>654</v>
      </c>
      <c r="O1903" t="s">
        <v>619</v>
      </c>
      <c r="P1903" t="s">
        <v>568</v>
      </c>
      <c r="Q1903" t="s">
        <v>585</v>
      </c>
      <c r="R1903" t="s">
        <v>572</v>
      </c>
    </row>
    <row r="1904" spans="11:19">
      <c r="K1904">
        <v>71925</v>
      </c>
      <c r="L1904" t="s">
        <v>565</v>
      </c>
      <c r="M1904">
        <v>2018</v>
      </c>
      <c r="N1904" t="s">
        <v>654</v>
      </c>
      <c r="O1904" t="s">
        <v>619</v>
      </c>
      <c r="P1904" t="s">
        <v>568</v>
      </c>
      <c r="Q1904" t="s">
        <v>585</v>
      </c>
      <c r="R1904" t="s">
        <v>576</v>
      </c>
    </row>
    <row r="1905" spans="11:19">
      <c r="K1905">
        <v>71926</v>
      </c>
      <c r="L1905" t="s">
        <v>565</v>
      </c>
      <c r="M1905">
        <v>2018</v>
      </c>
      <c r="N1905" t="s">
        <v>654</v>
      </c>
      <c r="O1905" t="s">
        <v>619</v>
      </c>
      <c r="P1905" t="s">
        <v>568</v>
      </c>
      <c r="Q1905" t="s">
        <v>585</v>
      </c>
      <c r="R1905" t="s">
        <v>578</v>
      </c>
    </row>
    <row r="1906" spans="11:19">
      <c r="K1906">
        <v>71927</v>
      </c>
      <c r="L1906" t="s">
        <v>565</v>
      </c>
      <c r="M1906">
        <v>2018</v>
      </c>
      <c r="N1906" t="s">
        <v>654</v>
      </c>
      <c r="O1906" t="s">
        <v>619</v>
      </c>
      <c r="P1906" t="s">
        <v>568</v>
      </c>
      <c r="Q1906" t="s">
        <v>585</v>
      </c>
      <c r="R1906" t="s">
        <v>652</v>
      </c>
    </row>
    <row r="1907" spans="11:19">
      <c r="K1907">
        <v>71928</v>
      </c>
      <c r="L1907" t="s">
        <v>565</v>
      </c>
      <c r="M1907">
        <v>2018</v>
      </c>
      <c r="N1907" t="s">
        <v>654</v>
      </c>
      <c r="O1907" t="s">
        <v>620</v>
      </c>
      <c r="P1907" t="s">
        <v>568</v>
      </c>
      <c r="Q1907" t="s">
        <v>585</v>
      </c>
      <c r="R1907" t="s">
        <v>570</v>
      </c>
      <c r="S1907">
        <v>5166813.2165793404</v>
      </c>
    </row>
    <row r="1908" spans="11:19">
      <c r="K1908">
        <v>71929</v>
      </c>
      <c r="L1908" t="s">
        <v>565</v>
      </c>
      <c r="M1908">
        <v>2018</v>
      </c>
      <c r="N1908" t="s">
        <v>654</v>
      </c>
      <c r="O1908" t="s">
        <v>620</v>
      </c>
      <c r="P1908" t="s">
        <v>568</v>
      </c>
      <c r="Q1908" t="s">
        <v>585</v>
      </c>
      <c r="R1908" t="s">
        <v>572</v>
      </c>
    </row>
    <row r="1909" spans="11:19">
      <c r="K1909">
        <v>71930</v>
      </c>
      <c r="L1909" t="s">
        <v>565</v>
      </c>
      <c r="M1909">
        <v>2018</v>
      </c>
      <c r="N1909" t="s">
        <v>654</v>
      </c>
      <c r="O1909" t="s">
        <v>620</v>
      </c>
      <c r="P1909" t="s">
        <v>568</v>
      </c>
      <c r="Q1909" t="s">
        <v>585</v>
      </c>
      <c r="R1909" t="s">
        <v>576</v>
      </c>
    </row>
    <row r="1910" spans="11:19">
      <c r="K1910">
        <v>71931</v>
      </c>
      <c r="L1910" t="s">
        <v>565</v>
      </c>
      <c r="M1910">
        <v>2018</v>
      </c>
      <c r="N1910" t="s">
        <v>654</v>
      </c>
      <c r="O1910" t="s">
        <v>620</v>
      </c>
      <c r="P1910" t="s">
        <v>568</v>
      </c>
      <c r="Q1910" t="s">
        <v>585</v>
      </c>
      <c r="R1910" t="s">
        <v>578</v>
      </c>
    </row>
    <row r="1911" spans="11:19">
      <c r="K1911">
        <v>71932</v>
      </c>
      <c r="L1911" t="s">
        <v>565</v>
      </c>
      <c r="M1911">
        <v>2018</v>
      </c>
      <c r="N1911" t="s">
        <v>654</v>
      </c>
      <c r="O1911" t="s">
        <v>620</v>
      </c>
      <c r="P1911" t="s">
        <v>568</v>
      </c>
      <c r="Q1911" t="s">
        <v>585</v>
      </c>
      <c r="R1911" t="s">
        <v>652</v>
      </c>
    </row>
    <row r="1912" spans="11:19">
      <c r="K1912">
        <v>71933</v>
      </c>
      <c r="L1912" t="s">
        <v>565</v>
      </c>
      <c r="M1912">
        <v>2018</v>
      </c>
      <c r="N1912" t="s">
        <v>654</v>
      </c>
      <c r="O1912" t="s">
        <v>621</v>
      </c>
      <c r="P1912" t="s">
        <v>568</v>
      </c>
      <c r="Q1912" t="s">
        <v>585</v>
      </c>
      <c r="R1912" t="s">
        <v>570</v>
      </c>
      <c r="S1912">
        <v>10957207.358167</v>
      </c>
    </row>
    <row r="1913" spans="11:19">
      <c r="K1913">
        <v>71934</v>
      </c>
      <c r="L1913" t="s">
        <v>565</v>
      </c>
      <c r="M1913">
        <v>2018</v>
      </c>
      <c r="N1913" t="s">
        <v>654</v>
      </c>
      <c r="O1913" t="s">
        <v>621</v>
      </c>
      <c r="P1913" t="s">
        <v>568</v>
      </c>
      <c r="Q1913" t="s">
        <v>585</v>
      </c>
      <c r="R1913" t="s">
        <v>572</v>
      </c>
    </row>
    <row r="1914" spans="11:19">
      <c r="K1914">
        <v>71935</v>
      </c>
      <c r="L1914" t="s">
        <v>565</v>
      </c>
      <c r="M1914">
        <v>2018</v>
      </c>
      <c r="N1914" t="s">
        <v>654</v>
      </c>
      <c r="O1914" t="s">
        <v>621</v>
      </c>
      <c r="P1914" t="s">
        <v>568</v>
      </c>
      <c r="Q1914" t="s">
        <v>585</v>
      </c>
      <c r="R1914" t="s">
        <v>576</v>
      </c>
    </row>
    <row r="1915" spans="11:19">
      <c r="K1915">
        <v>71936</v>
      </c>
      <c r="L1915" t="s">
        <v>565</v>
      </c>
      <c r="M1915">
        <v>2018</v>
      </c>
      <c r="N1915" t="s">
        <v>654</v>
      </c>
      <c r="O1915" t="s">
        <v>621</v>
      </c>
      <c r="P1915" t="s">
        <v>568</v>
      </c>
      <c r="Q1915" t="s">
        <v>585</v>
      </c>
      <c r="R1915" t="s">
        <v>578</v>
      </c>
    </row>
    <row r="1916" spans="11:19">
      <c r="K1916">
        <v>71937</v>
      </c>
      <c r="L1916" t="s">
        <v>565</v>
      </c>
      <c r="M1916">
        <v>2018</v>
      </c>
      <c r="N1916" t="s">
        <v>654</v>
      </c>
      <c r="O1916" t="s">
        <v>621</v>
      </c>
      <c r="P1916" t="s">
        <v>568</v>
      </c>
      <c r="Q1916" t="s">
        <v>585</v>
      </c>
      <c r="R1916" t="s">
        <v>652</v>
      </c>
    </row>
    <row r="1917" spans="11:19">
      <c r="K1917">
        <v>71938</v>
      </c>
      <c r="L1917" t="s">
        <v>565</v>
      </c>
      <c r="M1917">
        <v>2018</v>
      </c>
      <c r="N1917" t="s">
        <v>654</v>
      </c>
      <c r="O1917" t="s">
        <v>622</v>
      </c>
      <c r="P1917" t="s">
        <v>568</v>
      </c>
      <c r="Q1917" t="s">
        <v>585</v>
      </c>
      <c r="R1917" t="s">
        <v>570</v>
      </c>
      <c r="S1917">
        <v>1514410.77441951</v>
      </c>
    </row>
    <row r="1918" spans="11:19">
      <c r="K1918">
        <v>71939</v>
      </c>
      <c r="L1918" t="s">
        <v>565</v>
      </c>
      <c r="M1918">
        <v>2018</v>
      </c>
      <c r="N1918" t="s">
        <v>654</v>
      </c>
      <c r="O1918" t="s">
        <v>622</v>
      </c>
      <c r="P1918" t="s">
        <v>568</v>
      </c>
      <c r="Q1918" t="s">
        <v>585</v>
      </c>
      <c r="R1918" t="s">
        <v>572</v>
      </c>
    </row>
    <row r="1919" spans="11:19">
      <c r="K1919">
        <v>71940</v>
      </c>
      <c r="L1919" t="s">
        <v>565</v>
      </c>
      <c r="M1919">
        <v>2018</v>
      </c>
      <c r="N1919" t="s">
        <v>654</v>
      </c>
      <c r="O1919" t="s">
        <v>622</v>
      </c>
      <c r="P1919" t="s">
        <v>568</v>
      </c>
      <c r="Q1919" t="s">
        <v>585</v>
      </c>
      <c r="R1919" t="s">
        <v>576</v>
      </c>
    </row>
    <row r="1920" spans="11:19">
      <c r="K1920">
        <v>71941</v>
      </c>
      <c r="L1920" t="s">
        <v>565</v>
      </c>
      <c r="M1920">
        <v>2018</v>
      </c>
      <c r="N1920" t="s">
        <v>654</v>
      </c>
      <c r="O1920" t="s">
        <v>622</v>
      </c>
      <c r="P1920" t="s">
        <v>568</v>
      </c>
      <c r="Q1920" t="s">
        <v>585</v>
      </c>
      <c r="R1920" t="s">
        <v>578</v>
      </c>
    </row>
    <row r="1921" spans="11:19">
      <c r="K1921">
        <v>71942</v>
      </c>
      <c r="L1921" t="s">
        <v>565</v>
      </c>
      <c r="M1921">
        <v>2018</v>
      </c>
      <c r="N1921" t="s">
        <v>654</v>
      </c>
      <c r="O1921" t="s">
        <v>622</v>
      </c>
      <c r="P1921" t="s">
        <v>568</v>
      </c>
      <c r="Q1921" t="s">
        <v>585</v>
      </c>
      <c r="R1921" t="s">
        <v>652</v>
      </c>
    </row>
    <row r="1922" spans="11:19">
      <c r="K1922">
        <v>71943</v>
      </c>
      <c r="L1922" t="s">
        <v>565</v>
      </c>
      <c r="M1922">
        <v>2018</v>
      </c>
      <c r="N1922" t="s">
        <v>654</v>
      </c>
      <c r="O1922" t="s">
        <v>623</v>
      </c>
      <c r="P1922" t="s">
        <v>568</v>
      </c>
      <c r="Q1922" t="s">
        <v>585</v>
      </c>
      <c r="R1922" t="s">
        <v>570</v>
      </c>
      <c r="S1922">
        <v>3206987.5237913202</v>
      </c>
    </row>
    <row r="1923" spans="11:19">
      <c r="K1923">
        <v>71944</v>
      </c>
      <c r="L1923" t="s">
        <v>565</v>
      </c>
      <c r="M1923">
        <v>2018</v>
      </c>
      <c r="N1923" t="s">
        <v>654</v>
      </c>
      <c r="O1923" t="s">
        <v>623</v>
      </c>
      <c r="P1923" t="s">
        <v>568</v>
      </c>
      <c r="Q1923" t="s">
        <v>585</v>
      </c>
      <c r="R1923" t="s">
        <v>572</v>
      </c>
    </row>
    <row r="1924" spans="11:19">
      <c r="K1924">
        <v>71945</v>
      </c>
      <c r="L1924" t="s">
        <v>565</v>
      </c>
      <c r="M1924">
        <v>2018</v>
      </c>
      <c r="N1924" t="s">
        <v>654</v>
      </c>
      <c r="O1924" t="s">
        <v>623</v>
      </c>
      <c r="P1924" t="s">
        <v>568</v>
      </c>
      <c r="Q1924" t="s">
        <v>585</v>
      </c>
      <c r="R1924" t="s">
        <v>576</v>
      </c>
    </row>
    <row r="1925" spans="11:19">
      <c r="K1925">
        <v>71946</v>
      </c>
      <c r="L1925" t="s">
        <v>565</v>
      </c>
      <c r="M1925">
        <v>2018</v>
      </c>
      <c r="N1925" t="s">
        <v>654</v>
      </c>
      <c r="O1925" t="s">
        <v>623</v>
      </c>
      <c r="P1925" t="s">
        <v>568</v>
      </c>
      <c r="Q1925" t="s">
        <v>585</v>
      </c>
      <c r="R1925" t="s">
        <v>578</v>
      </c>
    </row>
    <row r="1926" spans="11:19">
      <c r="K1926">
        <v>71947</v>
      </c>
      <c r="L1926" t="s">
        <v>565</v>
      </c>
      <c r="M1926">
        <v>2018</v>
      </c>
      <c r="N1926" t="s">
        <v>654</v>
      </c>
      <c r="O1926" t="s">
        <v>623</v>
      </c>
      <c r="P1926" t="s">
        <v>568</v>
      </c>
      <c r="Q1926" t="s">
        <v>585</v>
      </c>
      <c r="R1926" t="s">
        <v>652</v>
      </c>
    </row>
    <row r="1927" spans="11:19">
      <c r="K1927">
        <v>71948</v>
      </c>
      <c r="L1927" t="s">
        <v>565</v>
      </c>
      <c r="M1927">
        <v>2018</v>
      </c>
      <c r="N1927" t="s">
        <v>654</v>
      </c>
      <c r="O1927" t="s">
        <v>624</v>
      </c>
      <c r="P1927" t="s">
        <v>568</v>
      </c>
      <c r="Q1927" t="s">
        <v>585</v>
      </c>
      <c r="R1927" t="s">
        <v>570</v>
      </c>
      <c r="S1927">
        <v>2524017.9531425699</v>
      </c>
    </row>
    <row r="1928" spans="11:19">
      <c r="K1928">
        <v>71949</v>
      </c>
      <c r="L1928" t="s">
        <v>565</v>
      </c>
      <c r="M1928">
        <v>2018</v>
      </c>
      <c r="N1928" t="s">
        <v>654</v>
      </c>
      <c r="O1928" t="s">
        <v>624</v>
      </c>
      <c r="P1928" t="s">
        <v>568</v>
      </c>
      <c r="Q1928" t="s">
        <v>585</v>
      </c>
      <c r="R1928" t="s">
        <v>572</v>
      </c>
    </row>
    <row r="1929" spans="11:19">
      <c r="K1929">
        <v>71950</v>
      </c>
      <c r="L1929" t="s">
        <v>565</v>
      </c>
      <c r="M1929">
        <v>2018</v>
      </c>
      <c r="N1929" t="s">
        <v>654</v>
      </c>
      <c r="O1929" t="s">
        <v>624</v>
      </c>
      <c r="P1929" t="s">
        <v>568</v>
      </c>
      <c r="Q1929" t="s">
        <v>585</v>
      </c>
      <c r="R1929" t="s">
        <v>576</v>
      </c>
    </row>
    <row r="1930" spans="11:19">
      <c r="K1930">
        <v>71951</v>
      </c>
      <c r="L1930" t="s">
        <v>565</v>
      </c>
      <c r="M1930">
        <v>2018</v>
      </c>
      <c r="N1930" t="s">
        <v>654</v>
      </c>
      <c r="O1930" t="s">
        <v>624</v>
      </c>
      <c r="P1930" t="s">
        <v>568</v>
      </c>
      <c r="Q1930" t="s">
        <v>585</v>
      </c>
      <c r="R1930" t="s">
        <v>578</v>
      </c>
    </row>
    <row r="1931" spans="11:19">
      <c r="K1931">
        <v>71952</v>
      </c>
      <c r="L1931" t="s">
        <v>565</v>
      </c>
      <c r="M1931">
        <v>2018</v>
      </c>
      <c r="N1931" t="s">
        <v>654</v>
      </c>
      <c r="O1931" t="s">
        <v>624</v>
      </c>
      <c r="P1931" t="s">
        <v>568</v>
      </c>
      <c r="Q1931" t="s">
        <v>585</v>
      </c>
      <c r="R1931" t="s">
        <v>652</v>
      </c>
    </row>
    <row r="1932" spans="11:19">
      <c r="K1932">
        <v>71953</v>
      </c>
      <c r="L1932" t="s">
        <v>565</v>
      </c>
      <c r="M1932">
        <v>2018</v>
      </c>
      <c r="N1932" t="s">
        <v>654</v>
      </c>
      <c r="O1932" t="s">
        <v>625</v>
      </c>
      <c r="P1932" t="s">
        <v>568</v>
      </c>
      <c r="Q1932" t="s">
        <v>585</v>
      </c>
      <c r="R1932" t="s">
        <v>570</v>
      </c>
      <c r="S1932">
        <v>386026.27906319901</v>
      </c>
    </row>
    <row r="1933" spans="11:19">
      <c r="K1933">
        <v>71954</v>
      </c>
      <c r="L1933" t="s">
        <v>565</v>
      </c>
      <c r="M1933">
        <v>2018</v>
      </c>
      <c r="N1933" t="s">
        <v>654</v>
      </c>
      <c r="O1933" t="s">
        <v>625</v>
      </c>
      <c r="P1933" t="s">
        <v>568</v>
      </c>
      <c r="Q1933" t="s">
        <v>585</v>
      </c>
      <c r="R1933" t="s">
        <v>572</v>
      </c>
    </row>
    <row r="1934" spans="11:19">
      <c r="K1934">
        <v>71955</v>
      </c>
      <c r="L1934" t="s">
        <v>565</v>
      </c>
      <c r="M1934">
        <v>2018</v>
      </c>
      <c r="N1934" t="s">
        <v>654</v>
      </c>
      <c r="O1934" t="s">
        <v>625</v>
      </c>
      <c r="P1934" t="s">
        <v>568</v>
      </c>
      <c r="Q1934" t="s">
        <v>585</v>
      </c>
      <c r="R1934" t="s">
        <v>576</v>
      </c>
    </row>
    <row r="1935" spans="11:19">
      <c r="K1935">
        <v>71956</v>
      </c>
      <c r="L1935" t="s">
        <v>565</v>
      </c>
      <c r="M1935">
        <v>2018</v>
      </c>
      <c r="N1935" t="s">
        <v>654</v>
      </c>
      <c r="O1935" t="s">
        <v>625</v>
      </c>
      <c r="P1935" t="s">
        <v>568</v>
      </c>
      <c r="Q1935" t="s">
        <v>585</v>
      </c>
      <c r="R1935" t="s">
        <v>578</v>
      </c>
    </row>
    <row r="1936" spans="11:19">
      <c r="K1936">
        <v>71957</v>
      </c>
      <c r="L1936" t="s">
        <v>565</v>
      </c>
      <c r="M1936">
        <v>2018</v>
      </c>
      <c r="N1936" t="s">
        <v>654</v>
      </c>
      <c r="O1936" t="s">
        <v>625</v>
      </c>
      <c r="P1936" t="s">
        <v>568</v>
      </c>
      <c r="Q1936" t="s">
        <v>585</v>
      </c>
      <c r="R1936" t="s">
        <v>652</v>
      </c>
    </row>
    <row r="1937" spans="11:19">
      <c r="K1937">
        <v>71958</v>
      </c>
      <c r="L1937" t="s">
        <v>565</v>
      </c>
      <c r="M1937">
        <v>2018</v>
      </c>
      <c r="N1937" t="s">
        <v>654</v>
      </c>
      <c r="O1937" t="s">
        <v>626</v>
      </c>
      <c r="P1937" t="s">
        <v>568</v>
      </c>
      <c r="Q1937" t="s">
        <v>585</v>
      </c>
      <c r="R1937" t="s">
        <v>570</v>
      </c>
      <c r="S1937">
        <v>2642795.2666071798</v>
      </c>
    </row>
    <row r="1938" spans="11:19">
      <c r="K1938">
        <v>71959</v>
      </c>
      <c r="L1938" t="s">
        <v>565</v>
      </c>
      <c r="M1938">
        <v>2018</v>
      </c>
      <c r="N1938" t="s">
        <v>654</v>
      </c>
      <c r="O1938" t="s">
        <v>626</v>
      </c>
      <c r="P1938" t="s">
        <v>568</v>
      </c>
      <c r="Q1938" t="s">
        <v>585</v>
      </c>
      <c r="R1938" t="s">
        <v>572</v>
      </c>
    </row>
    <row r="1939" spans="11:19">
      <c r="K1939">
        <v>71960</v>
      </c>
      <c r="L1939" t="s">
        <v>565</v>
      </c>
      <c r="M1939">
        <v>2018</v>
      </c>
      <c r="N1939" t="s">
        <v>654</v>
      </c>
      <c r="O1939" t="s">
        <v>626</v>
      </c>
      <c r="P1939" t="s">
        <v>568</v>
      </c>
      <c r="Q1939" t="s">
        <v>585</v>
      </c>
      <c r="R1939" t="s">
        <v>576</v>
      </c>
    </row>
    <row r="1940" spans="11:19">
      <c r="K1940">
        <v>71961</v>
      </c>
      <c r="L1940" t="s">
        <v>565</v>
      </c>
      <c r="M1940">
        <v>2018</v>
      </c>
      <c r="N1940" t="s">
        <v>654</v>
      </c>
      <c r="O1940" t="s">
        <v>626</v>
      </c>
      <c r="P1940" t="s">
        <v>568</v>
      </c>
      <c r="Q1940" t="s">
        <v>585</v>
      </c>
      <c r="R1940" t="s">
        <v>578</v>
      </c>
    </row>
    <row r="1941" spans="11:19">
      <c r="K1941">
        <v>71962</v>
      </c>
      <c r="L1941" t="s">
        <v>565</v>
      </c>
      <c r="M1941">
        <v>2018</v>
      </c>
      <c r="N1941" t="s">
        <v>654</v>
      </c>
      <c r="O1941" t="s">
        <v>626</v>
      </c>
      <c r="P1941" t="s">
        <v>568</v>
      </c>
      <c r="Q1941" t="s">
        <v>585</v>
      </c>
      <c r="R1941" t="s">
        <v>652</v>
      </c>
    </row>
    <row r="1942" spans="11:19">
      <c r="K1942">
        <v>71963</v>
      </c>
      <c r="L1942" t="s">
        <v>565</v>
      </c>
      <c r="M1942">
        <v>2018</v>
      </c>
      <c r="N1942" t="s">
        <v>654</v>
      </c>
      <c r="O1942" t="s">
        <v>627</v>
      </c>
      <c r="P1942" t="s">
        <v>568</v>
      </c>
      <c r="Q1942" t="s">
        <v>585</v>
      </c>
      <c r="R1942" t="s">
        <v>570</v>
      </c>
      <c r="S1942">
        <v>4513537.9909312204</v>
      </c>
    </row>
    <row r="1943" spans="11:19">
      <c r="K1943">
        <v>71964</v>
      </c>
      <c r="L1943" t="s">
        <v>565</v>
      </c>
      <c r="M1943">
        <v>2018</v>
      </c>
      <c r="N1943" t="s">
        <v>654</v>
      </c>
      <c r="O1943" t="s">
        <v>627</v>
      </c>
      <c r="P1943" t="s">
        <v>568</v>
      </c>
      <c r="Q1943" t="s">
        <v>585</v>
      </c>
      <c r="R1943" t="s">
        <v>572</v>
      </c>
    </row>
    <row r="1944" spans="11:19">
      <c r="K1944">
        <v>71965</v>
      </c>
      <c r="L1944" t="s">
        <v>565</v>
      </c>
      <c r="M1944">
        <v>2018</v>
      </c>
      <c r="N1944" t="s">
        <v>654</v>
      </c>
      <c r="O1944" t="s">
        <v>627</v>
      </c>
      <c r="P1944" t="s">
        <v>568</v>
      </c>
      <c r="Q1944" t="s">
        <v>585</v>
      </c>
      <c r="R1944" t="s">
        <v>576</v>
      </c>
    </row>
    <row r="1945" spans="11:19">
      <c r="K1945">
        <v>71966</v>
      </c>
      <c r="L1945" t="s">
        <v>565</v>
      </c>
      <c r="M1945">
        <v>2018</v>
      </c>
      <c r="N1945" t="s">
        <v>654</v>
      </c>
      <c r="O1945" t="s">
        <v>627</v>
      </c>
      <c r="P1945" t="s">
        <v>568</v>
      </c>
      <c r="Q1945" t="s">
        <v>585</v>
      </c>
      <c r="R1945" t="s">
        <v>578</v>
      </c>
    </row>
    <row r="1946" spans="11:19">
      <c r="K1946">
        <v>71967</v>
      </c>
      <c r="L1946" t="s">
        <v>565</v>
      </c>
      <c r="M1946">
        <v>2018</v>
      </c>
      <c r="N1946" t="s">
        <v>654</v>
      </c>
      <c r="O1946" t="s">
        <v>627</v>
      </c>
      <c r="P1946" t="s">
        <v>568</v>
      </c>
      <c r="Q1946" t="s">
        <v>585</v>
      </c>
      <c r="R1946" t="s">
        <v>652</v>
      </c>
    </row>
    <row r="1947" spans="11:19">
      <c r="K1947">
        <v>71968</v>
      </c>
      <c r="L1947" t="s">
        <v>565</v>
      </c>
      <c r="M1947">
        <v>2018</v>
      </c>
      <c r="N1947" t="s">
        <v>654</v>
      </c>
      <c r="O1947" t="s">
        <v>628</v>
      </c>
      <c r="P1947" t="s">
        <v>568</v>
      </c>
      <c r="Q1947" t="s">
        <v>585</v>
      </c>
      <c r="R1947" t="s">
        <v>570</v>
      </c>
      <c r="S1947">
        <v>10660264.066581599</v>
      </c>
    </row>
    <row r="1948" spans="11:19">
      <c r="K1948">
        <v>71969</v>
      </c>
      <c r="L1948" t="s">
        <v>565</v>
      </c>
      <c r="M1948">
        <v>2018</v>
      </c>
      <c r="N1948" t="s">
        <v>654</v>
      </c>
      <c r="O1948" t="s">
        <v>628</v>
      </c>
      <c r="P1948" t="s">
        <v>568</v>
      </c>
      <c r="Q1948" t="s">
        <v>585</v>
      </c>
      <c r="R1948" t="s">
        <v>572</v>
      </c>
    </row>
    <row r="1949" spans="11:19">
      <c r="K1949">
        <v>71970</v>
      </c>
      <c r="L1949" t="s">
        <v>565</v>
      </c>
      <c r="M1949">
        <v>2018</v>
      </c>
      <c r="N1949" t="s">
        <v>654</v>
      </c>
      <c r="O1949" t="s">
        <v>628</v>
      </c>
      <c r="P1949" t="s">
        <v>568</v>
      </c>
      <c r="Q1949" t="s">
        <v>585</v>
      </c>
      <c r="R1949" t="s">
        <v>576</v>
      </c>
    </row>
    <row r="1950" spans="11:19">
      <c r="K1950">
        <v>71971</v>
      </c>
      <c r="L1950" t="s">
        <v>565</v>
      </c>
      <c r="M1950">
        <v>2018</v>
      </c>
      <c r="N1950" t="s">
        <v>654</v>
      </c>
      <c r="O1950" t="s">
        <v>628</v>
      </c>
      <c r="P1950" t="s">
        <v>568</v>
      </c>
      <c r="Q1950" t="s">
        <v>585</v>
      </c>
      <c r="R1950" t="s">
        <v>578</v>
      </c>
    </row>
    <row r="1951" spans="11:19">
      <c r="K1951">
        <v>71972</v>
      </c>
      <c r="L1951" t="s">
        <v>565</v>
      </c>
      <c r="M1951">
        <v>2018</v>
      </c>
      <c r="N1951" t="s">
        <v>654</v>
      </c>
      <c r="O1951" t="s">
        <v>628</v>
      </c>
      <c r="P1951" t="s">
        <v>568</v>
      </c>
      <c r="Q1951" t="s">
        <v>585</v>
      </c>
      <c r="R1951" t="s">
        <v>652</v>
      </c>
    </row>
    <row r="1952" spans="11:19">
      <c r="K1952">
        <v>71973</v>
      </c>
      <c r="L1952" t="s">
        <v>565</v>
      </c>
      <c r="M1952">
        <v>2018</v>
      </c>
      <c r="N1952" t="s">
        <v>654</v>
      </c>
      <c r="O1952" t="s">
        <v>629</v>
      </c>
      <c r="P1952" t="s">
        <v>568</v>
      </c>
      <c r="Q1952" t="s">
        <v>585</v>
      </c>
      <c r="R1952" t="s">
        <v>570</v>
      </c>
      <c r="S1952">
        <v>6859389.9691200899</v>
      </c>
    </row>
    <row r="1953" spans="11:19">
      <c r="K1953">
        <v>71974</v>
      </c>
      <c r="L1953" t="s">
        <v>565</v>
      </c>
      <c r="M1953">
        <v>2018</v>
      </c>
      <c r="N1953" t="s">
        <v>654</v>
      </c>
      <c r="O1953" t="s">
        <v>629</v>
      </c>
      <c r="P1953" t="s">
        <v>568</v>
      </c>
      <c r="Q1953" t="s">
        <v>585</v>
      </c>
      <c r="R1953" t="s">
        <v>572</v>
      </c>
    </row>
    <row r="1954" spans="11:19">
      <c r="K1954">
        <v>71975</v>
      </c>
      <c r="L1954" t="s">
        <v>565</v>
      </c>
      <c r="M1954">
        <v>2018</v>
      </c>
      <c r="N1954" t="s">
        <v>654</v>
      </c>
      <c r="O1954" t="s">
        <v>629</v>
      </c>
      <c r="P1954" t="s">
        <v>568</v>
      </c>
      <c r="Q1954" t="s">
        <v>585</v>
      </c>
      <c r="R1954" t="s">
        <v>576</v>
      </c>
    </row>
    <row r="1955" spans="11:19">
      <c r="K1955">
        <v>71976</v>
      </c>
      <c r="L1955" t="s">
        <v>565</v>
      </c>
      <c r="M1955">
        <v>2018</v>
      </c>
      <c r="N1955" t="s">
        <v>654</v>
      </c>
      <c r="O1955" t="s">
        <v>629</v>
      </c>
      <c r="P1955" t="s">
        <v>568</v>
      </c>
      <c r="Q1955" t="s">
        <v>585</v>
      </c>
      <c r="R1955" t="s">
        <v>578</v>
      </c>
    </row>
    <row r="1956" spans="11:19">
      <c r="K1956">
        <v>71977</v>
      </c>
      <c r="L1956" t="s">
        <v>565</v>
      </c>
      <c r="M1956">
        <v>2018</v>
      </c>
      <c r="N1956" t="s">
        <v>654</v>
      </c>
      <c r="O1956" t="s">
        <v>629</v>
      </c>
      <c r="P1956" t="s">
        <v>568</v>
      </c>
      <c r="Q1956" t="s">
        <v>585</v>
      </c>
      <c r="R1956" t="s">
        <v>652</v>
      </c>
    </row>
    <row r="1957" spans="11:19">
      <c r="K1957">
        <v>71978</v>
      </c>
      <c r="L1957" t="s">
        <v>565</v>
      </c>
      <c r="M1957">
        <v>2018</v>
      </c>
      <c r="N1957" t="s">
        <v>654</v>
      </c>
      <c r="O1957" t="s">
        <v>630</v>
      </c>
      <c r="P1957" t="s">
        <v>568</v>
      </c>
      <c r="Q1957" t="s">
        <v>585</v>
      </c>
      <c r="R1957" t="s">
        <v>570</v>
      </c>
      <c r="S1957">
        <v>2256768.9907126999</v>
      </c>
    </row>
    <row r="1958" spans="11:19">
      <c r="K1958">
        <v>71979</v>
      </c>
      <c r="L1958" t="s">
        <v>565</v>
      </c>
      <c r="M1958">
        <v>2018</v>
      </c>
      <c r="N1958" t="s">
        <v>654</v>
      </c>
      <c r="O1958" t="s">
        <v>630</v>
      </c>
      <c r="P1958" t="s">
        <v>568</v>
      </c>
      <c r="Q1958" t="s">
        <v>585</v>
      </c>
      <c r="R1958" t="s">
        <v>572</v>
      </c>
    </row>
    <row r="1959" spans="11:19">
      <c r="K1959">
        <v>71980</v>
      </c>
      <c r="L1959" t="s">
        <v>565</v>
      </c>
      <c r="M1959">
        <v>2018</v>
      </c>
      <c r="N1959" t="s">
        <v>654</v>
      </c>
      <c r="O1959" t="s">
        <v>630</v>
      </c>
      <c r="P1959" t="s">
        <v>568</v>
      </c>
      <c r="Q1959" t="s">
        <v>585</v>
      </c>
      <c r="R1959" t="s">
        <v>576</v>
      </c>
    </row>
    <row r="1960" spans="11:19">
      <c r="K1960">
        <v>71981</v>
      </c>
      <c r="L1960" t="s">
        <v>565</v>
      </c>
      <c r="M1960">
        <v>2018</v>
      </c>
      <c r="N1960" t="s">
        <v>654</v>
      </c>
      <c r="O1960" t="s">
        <v>630</v>
      </c>
      <c r="P1960" t="s">
        <v>568</v>
      </c>
      <c r="Q1960" t="s">
        <v>585</v>
      </c>
      <c r="R1960" t="s">
        <v>578</v>
      </c>
    </row>
    <row r="1961" spans="11:19">
      <c r="K1961">
        <v>71982</v>
      </c>
      <c r="L1961" t="s">
        <v>565</v>
      </c>
      <c r="M1961">
        <v>2018</v>
      </c>
      <c r="N1961" t="s">
        <v>654</v>
      </c>
      <c r="O1961" t="s">
        <v>630</v>
      </c>
      <c r="P1961" t="s">
        <v>568</v>
      </c>
      <c r="Q1961" t="s">
        <v>585</v>
      </c>
      <c r="R1961" t="s">
        <v>652</v>
      </c>
    </row>
    <row r="1962" spans="11:19">
      <c r="K1962">
        <v>71983</v>
      </c>
      <c r="L1962" t="s">
        <v>565</v>
      </c>
      <c r="M1962">
        <v>2018</v>
      </c>
      <c r="N1962" t="s">
        <v>654</v>
      </c>
      <c r="O1962" t="s">
        <v>631</v>
      </c>
      <c r="P1962" t="s">
        <v>568</v>
      </c>
      <c r="Q1962" t="s">
        <v>585</v>
      </c>
      <c r="R1962" t="s">
        <v>570</v>
      </c>
      <c r="S1962">
        <v>15737994.3020206</v>
      </c>
    </row>
    <row r="1963" spans="11:19">
      <c r="K1963">
        <v>71984</v>
      </c>
      <c r="L1963" t="s">
        <v>565</v>
      </c>
      <c r="M1963">
        <v>2018</v>
      </c>
      <c r="N1963" t="s">
        <v>654</v>
      </c>
      <c r="O1963" t="s">
        <v>631</v>
      </c>
      <c r="P1963" t="s">
        <v>568</v>
      </c>
      <c r="Q1963" t="s">
        <v>585</v>
      </c>
      <c r="R1963" t="s">
        <v>572</v>
      </c>
    </row>
    <row r="1964" spans="11:19">
      <c r="K1964">
        <v>71985</v>
      </c>
      <c r="L1964" t="s">
        <v>565</v>
      </c>
      <c r="M1964">
        <v>2018</v>
      </c>
      <c r="N1964" t="s">
        <v>654</v>
      </c>
      <c r="O1964" t="s">
        <v>631</v>
      </c>
      <c r="P1964" t="s">
        <v>568</v>
      </c>
      <c r="Q1964" t="s">
        <v>585</v>
      </c>
      <c r="R1964" t="s">
        <v>576</v>
      </c>
    </row>
    <row r="1965" spans="11:19">
      <c r="K1965">
        <v>71986</v>
      </c>
      <c r="L1965" t="s">
        <v>565</v>
      </c>
      <c r="M1965">
        <v>2018</v>
      </c>
      <c r="N1965" t="s">
        <v>654</v>
      </c>
      <c r="O1965" t="s">
        <v>631</v>
      </c>
      <c r="P1965" t="s">
        <v>568</v>
      </c>
      <c r="Q1965" t="s">
        <v>585</v>
      </c>
      <c r="R1965" t="s">
        <v>578</v>
      </c>
    </row>
    <row r="1966" spans="11:19">
      <c r="K1966">
        <v>71987</v>
      </c>
      <c r="L1966" t="s">
        <v>565</v>
      </c>
      <c r="M1966">
        <v>2018</v>
      </c>
      <c r="N1966" t="s">
        <v>654</v>
      </c>
      <c r="O1966" t="s">
        <v>631</v>
      </c>
      <c r="P1966" t="s">
        <v>568</v>
      </c>
      <c r="Q1966" t="s">
        <v>585</v>
      </c>
      <c r="R1966" t="s">
        <v>652</v>
      </c>
    </row>
    <row r="1967" spans="11:19">
      <c r="K1967">
        <v>71988</v>
      </c>
      <c r="L1967" t="s">
        <v>565</v>
      </c>
      <c r="M1967">
        <v>2018</v>
      </c>
      <c r="N1967" t="s">
        <v>654</v>
      </c>
      <c r="O1967" t="s">
        <v>632</v>
      </c>
      <c r="P1967" t="s">
        <v>568</v>
      </c>
      <c r="Q1967" t="s">
        <v>585</v>
      </c>
      <c r="R1967" t="s">
        <v>570</v>
      </c>
      <c r="S1967">
        <v>7156333.2512015104</v>
      </c>
    </row>
    <row r="1968" spans="11:19">
      <c r="K1968">
        <v>71989</v>
      </c>
      <c r="L1968" t="s">
        <v>565</v>
      </c>
      <c r="M1968">
        <v>2018</v>
      </c>
      <c r="N1968" t="s">
        <v>654</v>
      </c>
      <c r="O1968" t="s">
        <v>632</v>
      </c>
      <c r="P1968" t="s">
        <v>568</v>
      </c>
      <c r="Q1968" t="s">
        <v>585</v>
      </c>
      <c r="R1968" t="s">
        <v>572</v>
      </c>
    </row>
    <row r="1969" spans="11:19">
      <c r="K1969">
        <v>71990</v>
      </c>
      <c r="L1969" t="s">
        <v>565</v>
      </c>
      <c r="M1969">
        <v>2018</v>
      </c>
      <c r="N1969" t="s">
        <v>654</v>
      </c>
      <c r="O1969" t="s">
        <v>632</v>
      </c>
      <c r="P1969" t="s">
        <v>568</v>
      </c>
      <c r="Q1969" t="s">
        <v>585</v>
      </c>
      <c r="R1969" t="s">
        <v>576</v>
      </c>
    </row>
    <row r="1970" spans="11:19">
      <c r="K1970">
        <v>71991</v>
      </c>
      <c r="L1970" t="s">
        <v>565</v>
      </c>
      <c r="M1970">
        <v>2018</v>
      </c>
      <c r="N1970" t="s">
        <v>654</v>
      </c>
      <c r="O1970" t="s">
        <v>632</v>
      </c>
      <c r="P1970" t="s">
        <v>568</v>
      </c>
      <c r="Q1970" t="s">
        <v>585</v>
      </c>
      <c r="R1970" t="s">
        <v>578</v>
      </c>
    </row>
    <row r="1971" spans="11:19">
      <c r="K1971">
        <v>71992</v>
      </c>
      <c r="L1971" t="s">
        <v>565</v>
      </c>
      <c r="M1971">
        <v>2018</v>
      </c>
      <c r="N1971" t="s">
        <v>654</v>
      </c>
      <c r="O1971" t="s">
        <v>632</v>
      </c>
      <c r="P1971" t="s">
        <v>568</v>
      </c>
      <c r="Q1971" t="s">
        <v>585</v>
      </c>
      <c r="R1971" t="s">
        <v>652</v>
      </c>
    </row>
    <row r="1972" spans="11:19">
      <c r="K1972">
        <v>71993</v>
      </c>
      <c r="L1972" t="s">
        <v>565</v>
      </c>
      <c r="M1972">
        <v>2018</v>
      </c>
      <c r="N1972" t="s">
        <v>654</v>
      </c>
      <c r="O1972" t="s">
        <v>633</v>
      </c>
      <c r="P1972" t="s">
        <v>568</v>
      </c>
      <c r="Q1972" t="s">
        <v>585</v>
      </c>
      <c r="R1972" t="s">
        <v>570</v>
      </c>
      <c r="S1972">
        <v>4424455.0034553204</v>
      </c>
    </row>
    <row r="1973" spans="11:19">
      <c r="K1973">
        <v>71994</v>
      </c>
      <c r="L1973" t="s">
        <v>565</v>
      </c>
      <c r="M1973">
        <v>2018</v>
      </c>
      <c r="N1973" t="s">
        <v>654</v>
      </c>
      <c r="O1973" t="s">
        <v>633</v>
      </c>
      <c r="P1973" t="s">
        <v>568</v>
      </c>
      <c r="Q1973" t="s">
        <v>585</v>
      </c>
      <c r="R1973" t="s">
        <v>572</v>
      </c>
    </row>
    <row r="1974" spans="11:19">
      <c r="K1974">
        <v>71995</v>
      </c>
      <c r="L1974" t="s">
        <v>565</v>
      </c>
      <c r="M1974">
        <v>2018</v>
      </c>
      <c r="N1974" t="s">
        <v>654</v>
      </c>
      <c r="O1974" t="s">
        <v>633</v>
      </c>
      <c r="P1974" t="s">
        <v>568</v>
      </c>
      <c r="Q1974" t="s">
        <v>585</v>
      </c>
      <c r="R1974" t="s">
        <v>576</v>
      </c>
    </row>
    <row r="1975" spans="11:19">
      <c r="K1975">
        <v>71996</v>
      </c>
      <c r="L1975" t="s">
        <v>565</v>
      </c>
      <c r="M1975">
        <v>2018</v>
      </c>
      <c r="N1975" t="s">
        <v>654</v>
      </c>
      <c r="O1975" t="s">
        <v>633</v>
      </c>
      <c r="P1975" t="s">
        <v>568</v>
      </c>
      <c r="Q1975" t="s">
        <v>585</v>
      </c>
      <c r="R1975" t="s">
        <v>578</v>
      </c>
    </row>
    <row r="1976" spans="11:19">
      <c r="K1976">
        <v>71997</v>
      </c>
      <c r="L1976" t="s">
        <v>565</v>
      </c>
      <c r="M1976">
        <v>2018</v>
      </c>
      <c r="N1976" t="s">
        <v>654</v>
      </c>
      <c r="O1976" t="s">
        <v>633</v>
      </c>
      <c r="P1976" t="s">
        <v>568</v>
      </c>
      <c r="Q1976" t="s">
        <v>585</v>
      </c>
      <c r="R1976" t="s">
        <v>652</v>
      </c>
    </row>
    <row r="1977" spans="11:19">
      <c r="K1977">
        <v>71998</v>
      </c>
      <c r="L1977" t="s">
        <v>565</v>
      </c>
      <c r="M1977">
        <v>2018</v>
      </c>
      <c r="N1977" t="s">
        <v>654</v>
      </c>
      <c r="O1977" t="s">
        <v>634</v>
      </c>
      <c r="P1977" t="s">
        <v>568</v>
      </c>
      <c r="Q1977" t="s">
        <v>585</v>
      </c>
      <c r="R1977" t="s">
        <v>570</v>
      </c>
      <c r="S1977">
        <v>9205241.9504788797</v>
      </c>
    </row>
    <row r="1978" spans="11:19">
      <c r="K1978">
        <v>71999</v>
      </c>
      <c r="L1978" t="s">
        <v>565</v>
      </c>
      <c r="M1978">
        <v>2018</v>
      </c>
      <c r="N1978" t="s">
        <v>654</v>
      </c>
      <c r="O1978" t="s">
        <v>634</v>
      </c>
      <c r="P1978" t="s">
        <v>568</v>
      </c>
      <c r="Q1978" t="s">
        <v>585</v>
      </c>
      <c r="R1978" t="s">
        <v>572</v>
      </c>
    </row>
    <row r="1979" spans="11:19">
      <c r="K1979">
        <v>72000</v>
      </c>
      <c r="L1979" t="s">
        <v>565</v>
      </c>
      <c r="M1979">
        <v>2018</v>
      </c>
      <c r="N1979" t="s">
        <v>654</v>
      </c>
      <c r="O1979" t="s">
        <v>634</v>
      </c>
      <c r="P1979" t="s">
        <v>568</v>
      </c>
      <c r="Q1979" t="s">
        <v>585</v>
      </c>
      <c r="R1979" t="s">
        <v>576</v>
      </c>
    </row>
    <row r="1980" spans="11:19">
      <c r="K1980">
        <v>72001</v>
      </c>
      <c r="L1980" t="s">
        <v>565</v>
      </c>
      <c r="M1980">
        <v>2018</v>
      </c>
      <c r="N1980" t="s">
        <v>654</v>
      </c>
      <c r="O1980" t="s">
        <v>634</v>
      </c>
      <c r="P1980" t="s">
        <v>568</v>
      </c>
      <c r="Q1980" t="s">
        <v>585</v>
      </c>
      <c r="R1980" t="s">
        <v>578</v>
      </c>
    </row>
    <row r="1981" spans="11:19">
      <c r="K1981">
        <v>72002</v>
      </c>
      <c r="L1981" t="s">
        <v>565</v>
      </c>
      <c r="M1981">
        <v>2018</v>
      </c>
      <c r="N1981" t="s">
        <v>654</v>
      </c>
      <c r="O1981" t="s">
        <v>634</v>
      </c>
      <c r="P1981" t="s">
        <v>568</v>
      </c>
      <c r="Q1981" t="s">
        <v>585</v>
      </c>
      <c r="R1981" t="s">
        <v>652</v>
      </c>
    </row>
    <row r="1982" spans="11:19">
      <c r="K1982">
        <v>72003</v>
      </c>
      <c r="L1982" t="s">
        <v>565</v>
      </c>
      <c r="M1982">
        <v>2018</v>
      </c>
      <c r="N1982" t="s">
        <v>654</v>
      </c>
      <c r="O1982" t="s">
        <v>635</v>
      </c>
      <c r="P1982" t="s">
        <v>568</v>
      </c>
      <c r="Q1982" t="s">
        <v>585</v>
      </c>
      <c r="R1982" t="s">
        <v>570</v>
      </c>
      <c r="S1982">
        <v>296943.285249801</v>
      </c>
    </row>
    <row r="1983" spans="11:19">
      <c r="K1983">
        <v>72004</v>
      </c>
      <c r="L1983" t="s">
        <v>565</v>
      </c>
      <c r="M1983">
        <v>2018</v>
      </c>
      <c r="N1983" t="s">
        <v>654</v>
      </c>
      <c r="O1983" t="s">
        <v>635</v>
      </c>
      <c r="P1983" t="s">
        <v>568</v>
      </c>
      <c r="Q1983" t="s">
        <v>585</v>
      </c>
      <c r="R1983" t="s">
        <v>572</v>
      </c>
    </row>
    <row r="1984" spans="11:19">
      <c r="K1984">
        <v>72005</v>
      </c>
      <c r="L1984" t="s">
        <v>565</v>
      </c>
      <c r="M1984">
        <v>2018</v>
      </c>
      <c r="N1984" t="s">
        <v>654</v>
      </c>
      <c r="O1984" t="s">
        <v>635</v>
      </c>
      <c r="P1984" t="s">
        <v>568</v>
      </c>
      <c r="Q1984" t="s">
        <v>585</v>
      </c>
      <c r="R1984" t="s">
        <v>576</v>
      </c>
    </row>
    <row r="1985" spans="11:19">
      <c r="K1985">
        <v>72006</v>
      </c>
      <c r="L1985" t="s">
        <v>565</v>
      </c>
      <c r="M1985">
        <v>2018</v>
      </c>
      <c r="N1985" t="s">
        <v>654</v>
      </c>
      <c r="O1985" t="s">
        <v>635</v>
      </c>
      <c r="P1985" t="s">
        <v>568</v>
      </c>
      <c r="Q1985" t="s">
        <v>585</v>
      </c>
      <c r="R1985" t="s">
        <v>578</v>
      </c>
    </row>
    <row r="1986" spans="11:19">
      <c r="K1986">
        <v>72007</v>
      </c>
      <c r="L1986" t="s">
        <v>565</v>
      </c>
      <c r="M1986">
        <v>2018</v>
      </c>
      <c r="N1986" t="s">
        <v>654</v>
      </c>
      <c r="O1986" t="s">
        <v>635</v>
      </c>
      <c r="P1986" t="s">
        <v>568</v>
      </c>
      <c r="Q1986" t="s">
        <v>585</v>
      </c>
      <c r="R1986" t="s">
        <v>652</v>
      </c>
    </row>
    <row r="1987" spans="11:19">
      <c r="K1987">
        <v>72008</v>
      </c>
      <c r="L1987" t="s">
        <v>565</v>
      </c>
      <c r="M1987">
        <v>2018</v>
      </c>
      <c r="N1987" t="s">
        <v>654</v>
      </c>
      <c r="O1987" t="s">
        <v>636</v>
      </c>
      <c r="P1987" t="s">
        <v>568</v>
      </c>
      <c r="Q1987" t="s">
        <v>585</v>
      </c>
      <c r="R1987" t="s">
        <v>570</v>
      </c>
      <c r="S1987">
        <v>3563319.4610213898</v>
      </c>
    </row>
    <row r="1988" spans="11:19">
      <c r="K1988">
        <v>72009</v>
      </c>
      <c r="L1988" t="s">
        <v>565</v>
      </c>
      <c r="M1988">
        <v>2018</v>
      </c>
      <c r="N1988" t="s">
        <v>654</v>
      </c>
      <c r="O1988" t="s">
        <v>636</v>
      </c>
      <c r="P1988" t="s">
        <v>568</v>
      </c>
      <c r="Q1988" t="s">
        <v>585</v>
      </c>
      <c r="R1988" t="s">
        <v>572</v>
      </c>
    </row>
    <row r="1989" spans="11:19">
      <c r="K1989">
        <v>72010</v>
      </c>
      <c r="L1989" t="s">
        <v>565</v>
      </c>
      <c r="M1989">
        <v>2018</v>
      </c>
      <c r="N1989" t="s">
        <v>654</v>
      </c>
      <c r="O1989" t="s">
        <v>636</v>
      </c>
      <c r="P1989" t="s">
        <v>568</v>
      </c>
      <c r="Q1989" t="s">
        <v>585</v>
      </c>
      <c r="R1989" t="s">
        <v>576</v>
      </c>
    </row>
    <row r="1990" spans="11:19">
      <c r="K1990">
        <v>72011</v>
      </c>
      <c r="L1990" t="s">
        <v>565</v>
      </c>
      <c r="M1990">
        <v>2018</v>
      </c>
      <c r="N1990" t="s">
        <v>654</v>
      </c>
      <c r="O1990" t="s">
        <v>636</v>
      </c>
      <c r="P1990" t="s">
        <v>568</v>
      </c>
      <c r="Q1990" t="s">
        <v>585</v>
      </c>
      <c r="R1990" t="s">
        <v>578</v>
      </c>
    </row>
    <row r="1991" spans="11:19">
      <c r="K1991">
        <v>72012</v>
      </c>
      <c r="L1991" t="s">
        <v>565</v>
      </c>
      <c r="M1991">
        <v>2018</v>
      </c>
      <c r="N1991" t="s">
        <v>654</v>
      </c>
      <c r="O1991" t="s">
        <v>636</v>
      </c>
      <c r="P1991" t="s">
        <v>568</v>
      </c>
      <c r="Q1991" t="s">
        <v>585</v>
      </c>
      <c r="R1991" t="s">
        <v>652</v>
      </c>
    </row>
    <row r="1992" spans="11:19">
      <c r="K1992">
        <v>72013</v>
      </c>
      <c r="L1992" t="s">
        <v>565</v>
      </c>
      <c r="M1992">
        <v>2018</v>
      </c>
      <c r="N1992" t="s">
        <v>654</v>
      </c>
      <c r="O1992" t="s">
        <v>637</v>
      </c>
      <c r="P1992" t="s">
        <v>568</v>
      </c>
      <c r="Q1992" t="s">
        <v>585</v>
      </c>
      <c r="R1992" t="s">
        <v>570</v>
      </c>
      <c r="S1992">
        <v>1395633.46412204</v>
      </c>
    </row>
    <row r="1993" spans="11:19">
      <c r="K1993">
        <v>72014</v>
      </c>
      <c r="L1993" t="s">
        <v>565</v>
      </c>
      <c r="M1993">
        <v>2018</v>
      </c>
      <c r="N1993" t="s">
        <v>654</v>
      </c>
      <c r="O1993" t="s">
        <v>637</v>
      </c>
      <c r="P1993" t="s">
        <v>568</v>
      </c>
      <c r="Q1993" t="s">
        <v>585</v>
      </c>
      <c r="R1993" t="s">
        <v>572</v>
      </c>
    </row>
    <row r="1994" spans="11:19">
      <c r="K1994">
        <v>72015</v>
      </c>
      <c r="L1994" t="s">
        <v>565</v>
      </c>
      <c r="M1994">
        <v>2018</v>
      </c>
      <c r="N1994" t="s">
        <v>654</v>
      </c>
      <c r="O1994" t="s">
        <v>637</v>
      </c>
      <c r="P1994" t="s">
        <v>568</v>
      </c>
      <c r="Q1994" t="s">
        <v>585</v>
      </c>
      <c r="R1994" t="s">
        <v>576</v>
      </c>
    </row>
    <row r="1995" spans="11:19">
      <c r="K1995">
        <v>72016</v>
      </c>
      <c r="L1995" t="s">
        <v>565</v>
      </c>
      <c r="M1995">
        <v>2018</v>
      </c>
      <c r="N1995" t="s">
        <v>654</v>
      </c>
      <c r="O1995" t="s">
        <v>637</v>
      </c>
      <c r="P1995" t="s">
        <v>568</v>
      </c>
      <c r="Q1995" t="s">
        <v>585</v>
      </c>
      <c r="R1995" t="s">
        <v>578</v>
      </c>
    </row>
    <row r="1996" spans="11:19">
      <c r="K1996">
        <v>72017</v>
      </c>
      <c r="L1996" t="s">
        <v>565</v>
      </c>
      <c r="M1996">
        <v>2018</v>
      </c>
      <c r="N1996" t="s">
        <v>654</v>
      </c>
      <c r="O1996" t="s">
        <v>637</v>
      </c>
      <c r="P1996" t="s">
        <v>568</v>
      </c>
      <c r="Q1996" t="s">
        <v>585</v>
      </c>
      <c r="R1996" t="s">
        <v>652</v>
      </c>
    </row>
    <row r="1997" spans="11:19">
      <c r="K1997">
        <v>72018</v>
      </c>
      <c r="L1997" t="s">
        <v>565</v>
      </c>
      <c r="M1997">
        <v>2018</v>
      </c>
      <c r="N1997" t="s">
        <v>654</v>
      </c>
      <c r="O1997" t="s">
        <v>638</v>
      </c>
      <c r="P1997" t="s">
        <v>568</v>
      </c>
      <c r="Q1997" t="s">
        <v>585</v>
      </c>
      <c r="R1997" t="s">
        <v>570</v>
      </c>
      <c r="S1997">
        <v>7839302.8155139098</v>
      </c>
    </row>
    <row r="1998" spans="11:19">
      <c r="K1998">
        <v>72019</v>
      </c>
      <c r="L1998" t="s">
        <v>565</v>
      </c>
      <c r="M1998">
        <v>2018</v>
      </c>
      <c r="N1998" t="s">
        <v>654</v>
      </c>
      <c r="O1998" t="s">
        <v>638</v>
      </c>
      <c r="P1998" t="s">
        <v>568</v>
      </c>
      <c r="Q1998" t="s">
        <v>585</v>
      </c>
      <c r="R1998" t="s">
        <v>572</v>
      </c>
    </row>
    <row r="1999" spans="11:19">
      <c r="K1999">
        <v>72020</v>
      </c>
      <c r="L1999" t="s">
        <v>565</v>
      </c>
      <c r="M1999">
        <v>2018</v>
      </c>
      <c r="N1999" t="s">
        <v>654</v>
      </c>
      <c r="O1999" t="s">
        <v>638</v>
      </c>
      <c r="P1999" t="s">
        <v>568</v>
      </c>
      <c r="Q1999" t="s">
        <v>585</v>
      </c>
      <c r="R1999" t="s">
        <v>576</v>
      </c>
    </row>
    <row r="2000" spans="11:19">
      <c r="K2000">
        <v>72021</v>
      </c>
      <c r="L2000" t="s">
        <v>565</v>
      </c>
      <c r="M2000">
        <v>2018</v>
      </c>
      <c r="N2000" t="s">
        <v>654</v>
      </c>
      <c r="O2000" t="s">
        <v>638</v>
      </c>
      <c r="P2000" t="s">
        <v>568</v>
      </c>
      <c r="Q2000" t="s">
        <v>585</v>
      </c>
      <c r="R2000" t="s">
        <v>578</v>
      </c>
    </row>
    <row r="2001" spans="11:19">
      <c r="K2001">
        <v>72022</v>
      </c>
      <c r="L2001" t="s">
        <v>565</v>
      </c>
      <c r="M2001">
        <v>2018</v>
      </c>
      <c r="N2001" t="s">
        <v>654</v>
      </c>
      <c r="O2001" t="s">
        <v>638</v>
      </c>
      <c r="P2001" t="s">
        <v>568</v>
      </c>
      <c r="Q2001" t="s">
        <v>585</v>
      </c>
      <c r="R2001" t="s">
        <v>652</v>
      </c>
    </row>
    <row r="2002" spans="11:19">
      <c r="K2002">
        <v>72023</v>
      </c>
      <c r="L2002" t="s">
        <v>565</v>
      </c>
      <c r="M2002">
        <v>2018</v>
      </c>
      <c r="N2002" t="s">
        <v>654</v>
      </c>
      <c r="O2002" t="s">
        <v>639</v>
      </c>
      <c r="P2002" t="s">
        <v>568</v>
      </c>
      <c r="Q2002" t="s">
        <v>585</v>
      </c>
      <c r="R2002" t="s">
        <v>570</v>
      </c>
      <c r="S2002">
        <v>41779920.632002503</v>
      </c>
    </row>
    <row r="2003" spans="11:19">
      <c r="K2003">
        <v>72024</v>
      </c>
      <c r="L2003" t="s">
        <v>565</v>
      </c>
      <c r="M2003">
        <v>2018</v>
      </c>
      <c r="N2003" t="s">
        <v>654</v>
      </c>
      <c r="O2003" t="s">
        <v>639</v>
      </c>
      <c r="P2003" t="s">
        <v>568</v>
      </c>
      <c r="Q2003" t="s">
        <v>585</v>
      </c>
      <c r="R2003" t="s">
        <v>572</v>
      </c>
    </row>
    <row r="2004" spans="11:19">
      <c r="K2004">
        <v>72025</v>
      </c>
      <c r="L2004" t="s">
        <v>565</v>
      </c>
      <c r="M2004">
        <v>2018</v>
      </c>
      <c r="N2004" t="s">
        <v>654</v>
      </c>
      <c r="O2004" t="s">
        <v>639</v>
      </c>
      <c r="P2004" t="s">
        <v>568</v>
      </c>
      <c r="Q2004" t="s">
        <v>585</v>
      </c>
      <c r="R2004" t="s">
        <v>576</v>
      </c>
    </row>
    <row r="2005" spans="11:19">
      <c r="K2005">
        <v>72026</v>
      </c>
      <c r="L2005" t="s">
        <v>565</v>
      </c>
      <c r="M2005">
        <v>2018</v>
      </c>
      <c r="N2005" t="s">
        <v>654</v>
      </c>
      <c r="O2005" t="s">
        <v>639</v>
      </c>
      <c r="P2005" t="s">
        <v>568</v>
      </c>
      <c r="Q2005" t="s">
        <v>585</v>
      </c>
      <c r="R2005" t="s">
        <v>578</v>
      </c>
    </row>
    <row r="2006" spans="11:19">
      <c r="K2006">
        <v>72027</v>
      </c>
      <c r="L2006" t="s">
        <v>565</v>
      </c>
      <c r="M2006">
        <v>2018</v>
      </c>
      <c r="N2006" t="s">
        <v>654</v>
      </c>
      <c r="O2006" t="s">
        <v>639</v>
      </c>
      <c r="P2006" t="s">
        <v>568</v>
      </c>
      <c r="Q2006" t="s">
        <v>585</v>
      </c>
      <c r="R2006" t="s">
        <v>652</v>
      </c>
    </row>
    <row r="2007" spans="11:19">
      <c r="K2007">
        <v>72028</v>
      </c>
      <c r="L2007" t="s">
        <v>565</v>
      </c>
      <c r="M2007">
        <v>2018</v>
      </c>
      <c r="N2007" t="s">
        <v>654</v>
      </c>
      <c r="O2007" t="s">
        <v>640</v>
      </c>
      <c r="P2007" t="s">
        <v>568</v>
      </c>
      <c r="Q2007" t="s">
        <v>585</v>
      </c>
      <c r="R2007" t="s">
        <v>570</v>
      </c>
      <c r="S2007">
        <v>3682096.7839933098</v>
      </c>
    </row>
    <row r="2008" spans="11:19">
      <c r="K2008">
        <v>72029</v>
      </c>
      <c r="L2008" t="s">
        <v>565</v>
      </c>
      <c r="M2008">
        <v>2018</v>
      </c>
      <c r="N2008" t="s">
        <v>654</v>
      </c>
      <c r="O2008" t="s">
        <v>640</v>
      </c>
      <c r="P2008" t="s">
        <v>568</v>
      </c>
      <c r="Q2008" t="s">
        <v>585</v>
      </c>
      <c r="R2008" t="s">
        <v>572</v>
      </c>
    </row>
    <row r="2009" spans="11:19">
      <c r="K2009">
        <v>72030</v>
      </c>
      <c r="L2009" t="s">
        <v>565</v>
      </c>
      <c r="M2009">
        <v>2018</v>
      </c>
      <c r="N2009" t="s">
        <v>654</v>
      </c>
      <c r="O2009" t="s">
        <v>640</v>
      </c>
      <c r="P2009" t="s">
        <v>568</v>
      </c>
      <c r="Q2009" t="s">
        <v>585</v>
      </c>
      <c r="R2009" t="s">
        <v>576</v>
      </c>
    </row>
    <row r="2010" spans="11:19">
      <c r="K2010">
        <v>72031</v>
      </c>
      <c r="L2010" t="s">
        <v>565</v>
      </c>
      <c r="M2010">
        <v>2018</v>
      </c>
      <c r="N2010" t="s">
        <v>654</v>
      </c>
      <c r="O2010" t="s">
        <v>640</v>
      </c>
      <c r="P2010" t="s">
        <v>568</v>
      </c>
      <c r="Q2010" t="s">
        <v>585</v>
      </c>
      <c r="R2010" t="s">
        <v>578</v>
      </c>
    </row>
    <row r="2011" spans="11:19">
      <c r="K2011">
        <v>72032</v>
      </c>
      <c r="L2011" t="s">
        <v>565</v>
      </c>
      <c r="M2011">
        <v>2018</v>
      </c>
      <c r="N2011" t="s">
        <v>654</v>
      </c>
      <c r="O2011" t="s">
        <v>640</v>
      </c>
      <c r="P2011" t="s">
        <v>568</v>
      </c>
      <c r="Q2011" t="s">
        <v>585</v>
      </c>
      <c r="R2011" t="s">
        <v>652</v>
      </c>
    </row>
    <row r="2012" spans="11:19">
      <c r="K2012">
        <v>72033</v>
      </c>
      <c r="L2012" t="s">
        <v>565</v>
      </c>
      <c r="M2012">
        <v>2018</v>
      </c>
      <c r="N2012" t="s">
        <v>654</v>
      </c>
      <c r="O2012" t="s">
        <v>641</v>
      </c>
      <c r="P2012" t="s">
        <v>568</v>
      </c>
      <c r="Q2012" t="s">
        <v>585</v>
      </c>
      <c r="R2012" t="s">
        <v>570</v>
      </c>
      <c r="S2012">
        <v>237554.63010101201</v>
      </c>
    </row>
    <row r="2013" spans="11:19">
      <c r="K2013">
        <v>72034</v>
      </c>
      <c r="L2013" t="s">
        <v>565</v>
      </c>
      <c r="M2013">
        <v>2018</v>
      </c>
      <c r="N2013" t="s">
        <v>654</v>
      </c>
      <c r="O2013" t="s">
        <v>641</v>
      </c>
      <c r="P2013" t="s">
        <v>568</v>
      </c>
      <c r="Q2013" t="s">
        <v>585</v>
      </c>
      <c r="R2013" t="s">
        <v>572</v>
      </c>
    </row>
    <row r="2014" spans="11:19">
      <c r="K2014">
        <v>72035</v>
      </c>
      <c r="L2014" t="s">
        <v>565</v>
      </c>
      <c r="M2014">
        <v>2018</v>
      </c>
      <c r="N2014" t="s">
        <v>654</v>
      </c>
      <c r="O2014" t="s">
        <v>641</v>
      </c>
      <c r="P2014" t="s">
        <v>568</v>
      </c>
      <c r="Q2014" t="s">
        <v>585</v>
      </c>
      <c r="R2014" t="s">
        <v>576</v>
      </c>
    </row>
    <row r="2015" spans="11:19">
      <c r="K2015">
        <v>72036</v>
      </c>
      <c r="L2015" t="s">
        <v>565</v>
      </c>
      <c r="M2015">
        <v>2018</v>
      </c>
      <c r="N2015" t="s">
        <v>654</v>
      </c>
      <c r="O2015" t="s">
        <v>641</v>
      </c>
      <c r="P2015" t="s">
        <v>568</v>
      </c>
      <c r="Q2015" t="s">
        <v>585</v>
      </c>
      <c r="R2015" t="s">
        <v>578</v>
      </c>
    </row>
    <row r="2016" spans="11:19">
      <c r="K2016">
        <v>72037</v>
      </c>
      <c r="L2016" t="s">
        <v>565</v>
      </c>
      <c r="M2016">
        <v>2018</v>
      </c>
      <c r="N2016" t="s">
        <v>654</v>
      </c>
      <c r="O2016" t="s">
        <v>641</v>
      </c>
      <c r="P2016" t="s">
        <v>568</v>
      </c>
      <c r="Q2016" t="s">
        <v>585</v>
      </c>
      <c r="R2016" t="s">
        <v>652</v>
      </c>
    </row>
    <row r="2017" spans="11:19">
      <c r="K2017">
        <v>72038</v>
      </c>
      <c r="L2017" t="s">
        <v>565</v>
      </c>
      <c r="M2017">
        <v>2018</v>
      </c>
      <c r="N2017" t="s">
        <v>654</v>
      </c>
      <c r="O2017" t="s">
        <v>642</v>
      </c>
      <c r="P2017" t="s">
        <v>568</v>
      </c>
      <c r="Q2017" t="s">
        <v>585</v>
      </c>
      <c r="R2017" t="s">
        <v>570</v>
      </c>
      <c r="S2017">
        <v>6651529.6713458896</v>
      </c>
    </row>
    <row r="2018" spans="11:19">
      <c r="K2018">
        <v>72039</v>
      </c>
      <c r="L2018" t="s">
        <v>565</v>
      </c>
      <c r="M2018">
        <v>2018</v>
      </c>
      <c r="N2018" t="s">
        <v>654</v>
      </c>
      <c r="O2018" t="s">
        <v>642</v>
      </c>
      <c r="P2018" t="s">
        <v>568</v>
      </c>
      <c r="Q2018" t="s">
        <v>585</v>
      </c>
      <c r="R2018" t="s">
        <v>572</v>
      </c>
    </row>
    <row r="2019" spans="11:19">
      <c r="K2019">
        <v>72040</v>
      </c>
      <c r="L2019" t="s">
        <v>565</v>
      </c>
      <c r="M2019">
        <v>2018</v>
      </c>
      <c r="N2019" t="s">
        <v>654</v>
      </c>
      <c r="O2019" t="s">
        <v>642</v>
      </c>
      <c r="P2019" t="s">
        <v>568</v>
      </c>
      <c r="Q2019" t="s">
        <v>585</v>
      </c>
      <c r="R2019" t="s">
        <v>576</v>
      </c>
    </row>
    <row r="2020" spans="11:19">
      <c r="K2020">
        <v>72041</v>
      </c>
      <c r="L2020" t="s">
        <v>565</v>
      </c>
      <c r="M2020">
        <v>2018</v>
      </c>
      <c r="N2020" t="s">
        <v>654</v>
      </c>
      <c r="O2020" t="s">
        <v>642</v>
      </c>
      <c r="P2020" t="s">
        <v>568</v>
      </c>
      <c r="Q2020" t="s">
        <v>585</v>
      </c>
      <c r="R2020" t="s">
        <v>578</v>
      </c>
    </row>
    <row r="2021" spans="11:19">
      <c r="K2021">
        <v>72042</v>
      </c>
      <c r="L2021" t="s">
        <v>565</v>
      </c>
      <c r="M2021">
        <v>2018</v>
      </c>
      <c r="N2021" t="s">
        <v>654</v>
      </c>
      <c r="O2021" t="s">
        <v>642</v>
      </c>
      <c r="P2021" t="s">
        <v>568</v>
      </c>
      <c r="Q2021" t="s">
        <v>585</v>
      </c>
      <c r="R2021" t="s">
        <v>652</v>
      </c>
    </row>
    <row r="2022" spans="11:19">
      <c r="K2022">
        <v>72043</v>
      </c>
      <c r="L2022" t="s">
        <v>565</v>
      </c>
      <c r="M2022">
        <v>2018</v>
      </c>
      <c r="N2022" t="s">
        <v>654</v>
      </c>
      <c r="O2022" t="s">
        <v>643</v>
      </c>
      <c r="P2022" t="s">
        <v>568</v>
      </c>
      <c r="Q2022" t="s">
        <v>585</v>
      </c>
      <c r="R2022" t="s">
        <v>570</v>
      </c>
      <c r="S2022">
        <v>4394760.6774650803</v>
      </c>
    </row>
    <row r="2023" spans="11:19">
      <c r="K2023">
        <v>72044</v>
      </c>
      <c r="L2023" t="s">
        <v>565</v>
      </c>
      <c r="M2023">
        <v>2018</v>
      </c>
      <c r="N2023" t="s">
        <v>654</v>
      </c>
      <c r="O2023" t="s">
        <v>643</v>
      </c>
      <c r="P2023" t="s">
        <v>568</v>
      </c>
      <c r="Q2023" t="s">
        <v>585</v>
      </c>
      <c r="R2023" t="s">
        <v>572</v>
      </c>
    </row>
    <row r="2024" spans="11:19">
      <c r="K2024">
        <v>72045</v>
      </c>
      <c r="L2024" t="s">
        <v>565</v>
      </c>
      <c r="M2024">
        <v>2018</v>
      </c>
      <c r="N2024" t="s">
        <v>654</v>
      </c>
      <c r="O2024" t="s">
        <v>643</v>
      </c>
      <c r="P2024" t="s">
        <v>568</v>
      </c>
      <c r="Q2024" t="s">
        <v>585</v>
      </c>
      <c r="R2024" t="s">
        <v>576</v>
      </c>
    </row>
    <row r="2025" spans="11:19">
      <c r="K2025">
        <v>72046</v>
      </c>
      <c r="L2025" t="s">
        <v>565</v>
      </c>
      <c r="M2025">
        <v>2018</v>
      </c>
      <c r="N2025" t="s">
        <v>654</v>
      </c>
      <c r="O2025" t="s">
        <v>643</v>
      </c>
      <c r="P2025" t="s">
        <v>568</v>
      </c>
      <c r="Q2025" t="s">
        <v>585</v>
      </c>
      <c r="R2025" t="s">
        <v>578</v>
      </c>
    </row>
    <row r="2026" spans="11:19">
      <c r="K2026">
        <v>72047</v>
      </c>
      <c r="L2026" t="s">
        <v>565</v>
      </c>
      <c r="M2026">
        <v>2018</v>
      </c>
      <c r="N2026" t="s">
        <v>654</v>
      </c>
      <c r="O2026" t="s">
        <v>643</v>
      </c>
      <c r="P2026" t="s">
        <v>568</v>
      </c>
      <c r="Q2026" t="s">
        <v>585</v>
      </c>
      <c r="R2026" t="s">
        <v>652</v>
      </c>
    </row>
    <row r="2027" spans="11:19">
      <c r="K2027">
        <v>72048</v>
      </c>
      <c r="L2027" t="s">
        <v>565</v>
      </c>
      <c r="M2027">
        <v>2018</v>
      </c>
      <c r="N2027" t="s">
        <v>654</v>
      </c>
      <c r="O2027" t="s">
        <v>644</v>
      </c>
      <c r="P2027" t="s">
        <v>568</v>
      </c>
      <c r="Q2027" t="s">
        <v>585</v>
      </c>
      <c r="R2027" t="s">
        <v>570</v>
      </c>
      <c r="S2027">
        <v>1781659.73367932</v>
      </c>
    </row>
    <row r="2028" spans="11:19">
      <c r="K2028">
        <v>72049</v>
      </c>
      <c r="L2028" t="s">
        <v>565</v>
      </c>
      <c r="M2028">
        <v>2018</v>
      </c>
      <c r="N2028" t="s">
        <v>654</v>
      </c>
      <c r="O2028" t="s">
        <v>644</v>
      </c>
      <c r="P2028" t="s">
        <v>568</v>
      </c>
      <c r="Q2028" t="s">
        <v>585</v>
      </c>
      <c r="R2028" t="s">
        <v>572</v>
      </c>
    </row>
    <row r="2029" spans="11:19">
      <c r="K2029">
        <v>72050</v>
      </c>
      <c r="L2029" t="s">
        <v>565</v>
      </c>
      <c r="M2029">
        <v>2018</v>
      </c>
      <c r="N2029" t="s">
        <v>654</v>
      </c>
      <c r="O2029" t="s">
        <v>644</v>
      </c>
      <c r="P2029" t="s">
        <v>568</v>
      </c>
      <c r="Q2029" t="s">
        <v>585</v>
      </c>
      <c r="R2029" t="s">
        <v>576</v>
      </c>
    </row>
    <row r="2030" spans="11:19">
      <c r="K2030">
        <v>72051</v>
      </c>
      <c r="L2030" t="s">
        <v>565</v>
      </c>
      <c r="M2030">
        <v>2018</v>
      </c>
      <c r="N2030" t="s">
        <v>654</v>
      </c>
      <c r="O2030" t="s">
        <v>644</v>
      </c>
      <c r="P2030" t="s">
        <v>568</v>
      </c>
      <c r="Q2030" t="s">
        <v>585</v>
      </c>
      <c r="R2030" t="s">
        <v>578</v>
      </c>
    </row>
    <row r="2031" spans="11:19">
      <c r="K2031">
        <v>72052</v>
      </c>
      <c r="L2031" t="s">
        <v>565</v>
      </c>
      <c r="M2031">
        <v>2018</v>
      </c>
      <c r="N2031" t="s">
        <v>654</v>
      </c>
      <c r="O2031" t="s">
        <v>644</v>
      </c>
      <c r="P2031" t="s">
        <v>568</v>
      </c>
      <c r="Q2031" t="s">
        <v>585</v>
      </c>
      <c r="R2031" t="s">
        <v>652</v>
      </c>
    </row>
    <row r="2032" spans="11:19">
      <c r="K2032">
        <v>72053</v>
      </c>
      <c r="L2032" t="s">
        <v>565</v>
      </c>
      <c r="M2032">
        <v>2018</v>
      </c>
      <c r="N2032" t="s">
        <v>654</v>
      </c>
      <c r="O2032" t="s">
        <v>645</v>
      </c>
      <c r="P2032" t="s">
        <v>568</v>
      </c>
      <c r="Q2032" t="s">
        <v>585</v>
      </c>
      <c r="R2032" t="s">
        <v>570</v>
      </c>
      <c r="S2032">
        <v>5048035.9126192601</v>
      </c>
    </row>
    <row r="2033" spans="11:19">
      <c r="K2033">
        <v>72054</v>
      </c>
      <c r="L2033" t="s">
        <v>565</v>
      </c>
      <c r="M2033">
        <v>2018</v>
      </c>
      <c r="N2033" t="s">
        <v>654</v>
      </c>
      <c r="O2033" t="s">
        <v>645</v>
      </c>
      <c r="P2033" t="s">
        <v>568</v>
      </c>
      <c r="Q2033" t="s">
        <v>585</v>
      </c>
      <c r="R2033" t="s">
        <v>572</v>
      </c>
    </row>
    <row r="2034" spans="11:19">
      <c r="K2034">
        <v>72055</v>
      </c>
      <c r="L2034" t="s">
        <v>565</v>
      </c>
      <c r="M2034">
        <v>2018</v>
      </c>
      <c r="N2034" t="s">
        <v>654</v>
      </c>
      <c r="O2034" t="s">
        <v>645</v>
      </c>
      <c r="P2034" t="s">
        <v>568</v>
      </c>
      <c r="Q2034" t="s">
        <v>585</v>
      </c>
      <c r="R2034" t="s">
        <v>576</v>
      </c>
    </row>
    <row r="2035" spans="11:19">
      <c r="K2035">
        <v>72056</v>
      </c>
      <c r="L2035" t="s">
        <v>565</v>
      </c>
      <c r="M2035">
        <v>2018</v>
      </c>
      <c r="N2035" t="s">
        <v>654</v>
      </c>
      <c r="O2035" t="s">
        <v>645</v>
      </c>
      <c r="P2035" t="s">
        <v>568</v>
      </c>
      <c r="Q2035" t="s">
        <v>585</v>
      </c>
      <c r="R2035" t="s">
        <v>578</v>
      </c>
    </row>
    <row r="2036" spans="11:19">
      <c r="K2036">
        <v>72057</v>
      </c>
      <c r="L2036" t="s">
        <v>565</v>
      </c>
      <c r="M2036">
        <v>2018</v>
      </c>
      <c r="N2036" t="s">
        <v>654</v>
      </c>
      <c r="O2036" t="s">
        <v>645</v>
      </c>
      <c r="P2036" t="s">
        <v>568</v>
      </c>
      <c r="Q2036" t="s">
        <v>585</v>
      </c>
      <c r="R2036" t="s">
        <v>652</v>
      </c>
    </row>
    <row r="2037" spans="11:19">
      <c r="K2037">
        <v>72058</v>
      </c>
      <c r="L2037" t="s">
        <v>565</v>
      </c>
      <c r="M2037">
        <v>2018</v>
      </c>
      <c r="N2037" t="s">
        <v>654</v>
      </c>
      <c r="O2037" t="s">
        <v>646</v>
      </c>
      <c r="P2037" t="s">
        <v>568</v>
      </c>
      <c r="Q2037" t="s">
        <v>585</v>
      </c>
      <c r="R2037" t="s">
        <v>570</v>
      </c>
      <c r="S2037">
        <v>1573799.43590525</v>
      </c>
    </row>
    <row r="2038" spans="11:19">
      <c r="K2038">
        <v>72059</v>
      </c>
      <c r="L2038" t="s">
        <v>565</v>
      </c>
      <c r="M2038">
        <v>2018</v>
      </c>
      <c r="N2038" t="s">
        <v>654</v>
      </c>
      <c r="O2038" t="s">
        <v>646</v>
      </c>
      <c r="P2038" t="s">
        <v>568</v>
      </c>
      <c r="Q2038" t="s">
        <v>585</v>
      </c>
      <c r="R2038" t="s">
        <v>572</v>
      </c>
    </row>
    <row r="2039" spans="11:19">
      <c r="K2039">
        <v>72060</v>
      </c>
      <c r="L2039" t="s">
        <v>565</v>
      </c>
      <c r="M2039">
        <v>2018</v>
      </c>
      <c r="N2039" t="s">
        <v>654</v>
      </c>
      <c r="O2039" t="s">
        <v>646</v>
      </c>
      <c r="P2039" t="s">
        <v>568</v>
      </c>
      <c r="Q2039" t="s">
        <v>585</v>
      </c>
      <c r="R2039" t="s">
        <v>576</v>
      </c>
    </row>
    <row r="2040" spans="11:19">
      <c r="K2040">
        <v>72061</v>
      </c>
      <c r="L2040" t="s">
        <v>565</v>
      </c>
      <c r="M2040">
        <v>2018</v>
      </c>
      <c r="N2040" t="s">
        <v>654</v>
      </c>
      <c r="O2040" t="s">
        <v>646</v>
      </c>
      <c r="P2040" t="s">
        <v>568</v>
      </c>
      <c r="Q2040" t="s">
        <v>585</v>
      </c>
      <c r="R2040" t="s">
        <v>578</v>
      </c>
    </row>
    <row r="2041" spans="11:19">
      <c r="K2041">
        <v>72062</v>
      </c>
      <c r="L2041" t="s">
        <v>565</v>
      </c>
      <c r="M2041">
        <v>2018</v>
      </c>
      <c r="N2041" t="s">
        <v>654</v>
      </c>
      <c r="O2041" t="s">
        <v>646</v>
      </c>
      <c r="P2041" t="s">
        <v>568</v>
      </c>
      <c r="Q2041" t="s">
        <v>585</v>
      </c>
      <c r="R2041" t="s">
        <v>652</v>
      </c>
    </row>
    <row r="2042" spans="11:19">
      <c r="K2042">
        <v>72063</v>
      </c>
      <c r="L2042" t="s">
        <v>565</v>
      </c>
      <c r="M2042">
        <v>2018</v>
      </c>
      <c r="N2042" t="s">
        <v>655</v>
      </c>
      <c r="O2042" t="s">
        <v>567</v>
      </c>
      <c r="P2042" t="s">
        <v>568</v>
      </c>
      <c r="Q2042" t="s">
        <v>585</v>
      </c>
      <c r="R2042" t="s">
        <v>570</v>
      </c>
    </row>
    <row r="2043" spans="11:19">
      <c r="K2043">
        <v>72064</v>
      </c>
      <c r="L2043" t="s">
        <v>565</v>
      </c>
      <c r="M2043">
        <v>2018</v>
      </c>
      <c r="N2043" t="s">
        <v>655</v>
      </c>
      <c r="O2043" t="s">
        <v>567</v>
      </c>
      <c r="P2043" t="s">
        <v>568</v>
      </c>
      <c r="Q2043" t="s">
        <v>585</v>
      </c>
      <c r="R2043" t="s">
        <v>572</v>
      </c>
    </row>
    <row r="2044" spans="11:19">
      <c r="K2044">
        <v>72065</v>
      </c>
      <c r="L2044" t="s">
        <v>565</v>
      </c>
      <c r="M2044">
        <v>2018</v>
      </c>
      <c r="N2044" t="s">
        <v>655</v>
      </c>
      <c r="O2044" t="s">
        <v>567</v>
      </c>
      <c r="P2044" t="s">
        <v>568</v>
      </c>
      <c r="Q2044" t="s">
        <v>585</v>
      </c>
      <c r="R2044" t="s">
        <v>576</v>
      </c>
    </row>
    <row r="2045" spans="11:19">
      <c r="K2045">
        <v>72066</v>
      </c>
      <c r="L2045" t="s">
        <v>565</v>
      </c>
      <c r="M2045">
        <v>2018</v>
      </c>
      <c r="N2045" t="s">
        <v>655</v>
      </c>
      <c r="O2045" t="s">
        <v>567</v>
      </c>
      <c r="P2045" t="s">
        <v>568</v>
      </c>
      <c r="Q2045" t="s">
        <v>585</v>
      </c>
      <c r="R2045" t="s">
        <v>578</v>
      </c>
      <c r="S2045">
        <v>722498.60251694999</v>
      </c>
    </row>
    <row r="2046" spans="11:19">
      <c r="K2046">
        <v>72067</v>
      </c>
      <c r="L2046" t="s">
        <v>565</v>
      </c>
      <c r="M2046">
        <v>2018</v>
      </c>
      <c r="N2046" t="s">
        <v>655</v>
      </c>
      <c r="O2046" t="s">
        <v>567</v>
      </c>
      <c r="P2046" t="s">
        <v>568</v>
      </c>
      <c r="Q2046" t="s">
        <v>585</v>
      </c>
      <c r="R2046" t="s">
        <v>652</v>
      </c>
    </row>
    <row r="2047" spans="11:19">
      <c r="K2047">
        <v>72068</v>
      </c>
      <c r="L2047" t="s">
        <v>565</v>
      </c>
      <c r="M2047">
        <v>2018</v>
      </c>
      <c r="N2047" t="s">
        <v>655</v>
      </c>
      <c r="O2047" t="s">
        <v>584</v>
      </c>
      <c r="P2047" t="s">
        <v>568</v>
      </c>
      <c r="Q2047" t="s">
        <v>585</v>
      </c>
      <c r="R2047" t="s">
        <v>570</v>
      </c>
    </row>
    <row r="2048" spans="11:19">
      <c r="K2048">
        <v>72069</v>
      </c>
      <c r="L2048" t="s">
        <v>565</v>
      </c>
      <c r="M2048">
        <v>2018</v>
      </c>
      <c r="N2048" t="s">
        <v>655</v>
      </c>
      <c r="O2048" t="s">
        <v>584</v>
      </c>
      <c r="P2048" t="s">
        <v>568</v>
      </c>
      <c r="Q2048" t="s">
        <v>585</v>
      </c>
      <c r="R2048" t="s">
        <v>572</v>
      </c>
    </row>
    <row r="2049" spans="11:19">
      <c r="K2049">
        <v>72070</v>
      </c>
      <c r="L2049" t="s">
        <v>565</v>
      </c>
      <c r="M2049">
        <v>2018</v>
      </c>
      <c r="N2049" t="s">
        <v>655</v>
      </c>
      <c r="O2049" t="s">
        <v>584</v>
      </c>
      <c r="P2049" t="s">
        <v>568</v>
      </c>
      <c r="Q2049" t="s">
        <v>585</v>
      </c>
      <c r="R2049" t="s">
        <v>576</v>
      </c>
    </row>
    <row r="2050" spans="11:19">
      <c r="K2050">
        <v>72071</v>
      </c>
      <c r="L2050" t="s">
        <v>565</v>
      </c>
      <c r="M2050">
        <v>2018</v>
      </c>
      <c r="N2050" t="s">
        <v>655</v>
      </c>
      <c r="O2050" t="s">
        <v>584</v>
      </c>
      <c r="P2050" t="s">
        <v>568</v>
      </c>
      <c r="Q2050" t="s">
        <v>585</v>
      </c>
      <c r="R2050" t="s">
        <v>578</v>
      </c>
      <c r="S2050">
        <v>27552.898393740099</v>
      </c>
    </row>
    <row r="2051" spans="11:19">
      <c r="K2051">
        <v>72072</v>
      </c>
      <c r="L2051" t="s">
        <v>565</v>
      </c>
      <c r="M2051">
        <v>2018</v>
      </c>
      <c r="N2051" t="s">
        <v>655</v>
      </c>
      <c r="O2051" t="s">
        <v>584</v>
      </c>
      <c r="P2051" t="s">
        <v>568</v>
      </c>
      <c r="Q2051" t="s">
        <v>585</v>
      </c>
      <c r="R2051" t="s">
        <v>652</v>
      </c>
    </row>
    <row r="2052" spans="11:19">
      <c r="K2052">
        <v>72073</v>
      </c>
      <c r="L2052" t="s">
        <v>565</v>
      </c>
      <c r="M2052">
        <v>2018</v>
      </c>
      <c r="N2052" t="s">
        <v>655</v>
      </c>
      <c r="O2052" t="s">
        <v>590</v>
      </c>
      <c r="P2052" t="s">
        <v>568</v>
      </c>
      <c r="Q2052" t="s">
        <v>585</v>
      </c>
      <c r="R2052" t="s">
        <v>570</v>
      </c>
    </row>
    <row r="2053" spans="11:19">
      <c r="K2053">
        <v>72074</v>
      </c>
      <c r="L2053" t="s">
        <v>565</v>
      </c>
      <c r="M2053">
        <v>2018</v>
      </c>
      <c r="N2053" t="s">
        <v>655</v>
      </c>
      <c r="O2053" t="s">
        <v>590</v>
      </c>
      <c r="P2053" t="s">
        <v>568</v>
      </c>
      <c r="Q2053" t="s">
        <v>585</v>
      </c>
      <c r="R2053" t="s">
        <v>572</v>
      </c>
    </row>
    <row r="2054" spans="11:19">
      <c r="K2054">
        <v>72075</v>
      </c>
      <c r="L2054" t="s">
        <v>565</v>
      </c>
      <c r="M2054">
        <v>2018</v>
      </c>
      <c r="N2054" t="s">
        <v>655</v>
      </c>
      <c r="O2054" t="s">
        <v>590</v>
      </c>
      <c r="P2054" t="s">
        <v>568</v>
      </c>
      <c r="Q2054" t="s">
        <v>585</v>
      </c>
      <c r="R2054" t="s">
        <v>576</v>
      </c>
    </row>
    <row r="2055" spans="11:19">
      <c r="K2055">
        <v>72076</v>
      </c>
      <c r="L2055" t="s">
        <v>565</v>
      </c>
      <c r="M2055">
        <v>2018</v>
      </c>
      <c r="N2055" t="s">
        <v>655</v>
      </c>
      <c r="O2055" t="s">
        <v>590</v>
      </c>
      <c r="P2055" t="s">
        <v>568</v>
      </c>
      <c r="Q2055" t="s">
        <v>585</v>
      </c>
      <c r="R2055" t="s">
        <v>578</v>
      </c>
      <c r="S2055">
        <v>753112.95105297596</v>
      </c>
    </row>
    <row r="2056" spans="11:19">
      <c r="K2056">
        <v>72077</v>
      </c>
      <c r="L2056" t="s">
        <v>565</v>
      </c>
      <c r="M2056">
        <v>2018</v>
      </c>
      <c r="N2056" t="s">
        <v>655</v>
      </c>
      <c r="O2056" t="s">
        <v>590</v>
      </c>
      <c r="P2056" t="s">
        <v>568</v>
      </c>
      <c r="Q2056" t="s">
        <v>585</v>
      </c>
      <c r="R2056" t="s">
        <v>652</v>
      </c>
    </row>
    <row r="2057" spans="11:19">
      <c r="K2057">
        <v>72078</v>
      </c>
      <c r="L2057" t="s">
        <v>565</v>
      </c>
      <c r="M2057">
        <v>2018</v>
      </c>
      <c r="N2057" t="s">
        <v>655</v>
      </c>
      <c r="O2057" t="s">
        <v>595</v>
      </c>
      <c r="P2057" t="s">
        <v>568</v>
      </c>
      <c r="Q2057" t="s">
        <v>585</v>
      </c>
      <c r="R2057" t="s">
        <v>570</v>
      </c>
    </row>
    <row r="2058" spans="11:19">
      <c r="K2058">
        <v>72079</v>
      </c>
      <c r="L2058" t="s">
        <v>565</v>
      </c>
      <c r="M2058">
        <v>2018</v>
      </c>
      <c r="N2058" t="s">
        <v>655</v>
      </c>
      <c r="O2058" t="s">
        <v>595</v>
      </c>
      <c r="P2058" t="s">
        <v>568</v>
      </c>
      <c r="Q2058" t="s">
        <v>585</v>
      </c>
      <c r="R2058" t="s">
        <v>572</v>
      </c>
    </row>
    <row r="2059" spans="11:19">
      <c r="K2059">
        <v>72080</v>
      </c>
      <c r="L2059" t="s">
        <v>565</v>
      </c>
      <c r="M2059">
        <v>2018</v>
      </c>
      <c r="N2059" t="s">
        <v>655</v>
      </c>
      <c r="O2059" t="s">
        <v>595</v>
      </c>
      <c r="P2059" t="s">
        <v>568</v>
      </c>
      <c r="Q2059" t="s">
        <v>585</v>
      </c>
      <c r="R2059" t="s">
        <v>576</v>
      </c>
    </row>
    <row r="2060" spans="11:19">
      <c r="K2060">
        <v>72081</v>
      </c>
      <c r="L2060" t="s">
        <v>565</v>
      </c>
      <c r="M2060">
        <v>2018</v>
      </c>
      <c r="N2060" t="s">
        <v>655</v>
      </c>
      <c r="O2060" t="s">
        <v>595</v>
      </c>
      <c r="P2060" t="s">
        <v>568</v>
      </c>
      <c r="Q2060" t="s">
        <v>585</v>
      </c>
      <c r="R2060" t="s">
        <v>578</v>
      </c>
      <c r="S2060">
        <v>584734.03900514694</v>
      </c>
    </row>
    <row r="2061" spans="11:19">
      <c r="K2061">
        <v>72082</v>
      </c>
      <c r="L2061" t="s">
        <v>565</v>
      </c>
      <c r="M2061">
        <v>2018</v>
      </c>
      <c r="N2061" t="s">
        <v>655</v>
      </c>
      <c r="O2061" t="s">
        <v>595</v>
      </c>
      <c r="P2061" t="s">
        <v>568</v>
      </c>
      <c r="Q2061" t="s">
        <v>585</v>
      </c>
      <c r="R2061" t="s">
        <v>652</v>
      </c>
    </row>
    <row r="2062" spans="11:19">
      <c r="K2062">
        <v>72083</v>
      </c>
      <c r="L2062" t="s">
        <v>565</v>
      </c>
      <c r="M2062">
        <v>2018</v>
      </c>
      <c r="N2062" t="s">
        <v>655</v>
      </c>
      <c r="O2062" t="s">
        <v>600</v>
      </c>
      <c r="P2062" t="s">
        <v>568</v>
      </c>
      <c r="Q2062" t="s">
        <v>585</v>
      </c>
      <c r="R2062" t="s">
        <v>570</v>
      </c>
    </row>
    <row r="2063" spans="11:19">
      <c r="K2063">
        <v>72084</v>
      </c>
      <c r="L2063" t="s">
        <v>565</v>
      </c>
      <c r="M2063">
        <v>2018</v>
      </c>
      <c r="N2063" t="s">
        <v>655</v>
      </c>
      <c r="O2063" t="s">
        <v>600</v>
      </c>
      <c r="P2063" t="s">
        <v>568</v>
      </c>
      <c r="Q2063" t="s">
        <v>585</v>
      </c>
      <c r="R2063" t="s">
        <v>572</v>
      </c>
    </row>
    <row r="2064" spans="11:19">
      <c r="K2064">
        <v>72085</v>
      </c>
      <c r="L2064" t="s">
        <v>565</v>
      </c>
      <c r="M2064">
        <v>2018</v>
      </c>
      <c r="N2064" t="s">
        <v>655</v>
      </c>
      <c r="O2064" t="s">
        <v>600</v>
      </c>
      <c r="P2064" t="s">
        <v>568</v>
      </c>
      <c r="Q2064" t="s">
        <v>585</v>
      </c>
      <c r="R2064" t="s">
        <v>576</v>
      </c>
    </row>
    <row r="2065" spans="11:19">
      <c r="K2065">
        <v>72086</v>
      </c>
      <c r="L2065" t="s">
        <v>565</v>
      </c>
      <c r="M2065">
        <v>2018</v>
      </c>
      <c r="N2065" t="s">
        <v>655</v>
      </c>
      <c r="O2065" t="s">
        <v>600</v>
      </c>
      <c r="P2065" t="s">
        <v>568</v>
      </c>
      <c r="Q2065" t="s">
        <v>585</v>
      </c>
      <c r="R2065" t="s">
        <v>578</v>
      </c>
      <c r="S2065">
        <v>3291042.3663510401</v>
      </c>
    </row>
    <row r="2066" spans="11:19">
      <c r="K2066">
        <v>72087</v>
      </c>
      <c r="L2066" t="s">
        <v>565</v>
      </c>
      <c r="M2066">
        <v>2018</v>
      </c>
      <c r="N2066" t="s">
        <v>655</v>
      </c>
      <c r="O2066" t="s">
        <v>600</v>
      </c>
      <c r="P2066" t="s">
        <v>568</v>
      </c>
      <c r="Q2066" t="s">
        <v>585</v>
      </c>
      <c r="R2066" t="s">
        <v>652</v>
      </c>
    </row>
    <row r="2067" spans="11:19">
      <c r="K2067">
        <v>72088</v>
      </c>
      <c r="L2067" t="s">
        <v>565</v>
      </c>
      <c r="M2067">
        <v>2018</v>
      </c>
      <c r="N2067" t="s">
        <v>655</v>
      </c>
      <c r="O2067" t="s">
        <v>601</v>
      </c>
      <c r="P2067" t="s">
        <v>568</v>
      </c>
      <c r="Q2067" t="s">
        <v>585</v>
      </c>
      <c r="R2067" t="s">
        <v>570</v>
      </c>
    </row>
    <row r="2068" spans="11:19">
      <c r="K2068">
        <v>72089</v>
      </c>
      <c r="L2068" t="s">
        <v>565</v>
      </c>
      <c r="M2068">
        <v>2018</v>
      </c>
      <c r="N2068" t="s">
        <v>655</v>
      </c>
      <c r="O2068" t="s">
        <v>601</v>
      </c>
      <c r="P2068" t="s">
        <v>568</v>
      </c>
      <c r="Q2068" t="s">
        <v>585</v>
      </c>
      <c r="R2068" t="s">
        <v>572</v>
      </c>
    </row>
    <row r="2069" spans="11:19">
      <c r="K2069">
        <v>72090</v>
      </c>
      <c r="L2069" t="s">
        <v>565</v>
      </c>
      <c r="M2069">
        <v>2018</v>
      </c>
      <c r="N2069" t="s">
        <v>655</v>
      </c>
      <c r="O2069" t="s">
        <v>601</v>
      </c>
      <c r="P2069" t="s">
        <v>568</v>
      </c>
      <c r="Q2069" t="s">
        <v>585</v>
      </c>
      <c r="R2069" t="s">
        <v>576</v>
      </c>
    </row>
    <row r="2070" spans="11:19">
      <c r="K2070">
        <v>72091</v>
      </c>
      <c r="L2070" t="s">
        <v>565</v>
      </c>
      <c r="M2070">
        <v>2018</v>
      </c>
      <c r="N2070" t="s">
        <v>655</v>
      </c>
      <c r="O2070" t="s">
        <v>601</v>
      </c>
      <c r="P2070" t="s">
        <v>568</v>
      </c>
      <c r="Q2070" t="s">
        <v>585</v>
      </c>
      <c r="R2070" t="s">
        <v>578</v>
      </c>
      <c r="S2070">
        <v>413293.69118897099</v>
      </c>
    </row>
    <row r="2071" spans="11:19">
      <c r="K2071">
        <v>72092</v>
      </c>
      <c r="L2071" t="s">
        <v>565</v>
      </c>
      <c r="M2071">
        <v>2018</v>
      </c>
      <c r="N2071" t="s">
        <v>655</v>
      </c>
      <c r="O2071" t="s">
        <v>601</v>
      </c>
      <c r="P2071" t="s">
        <v>568</v>
      </c>
      <c r="Q2071" t="s">
        <v>585</v>
      </c>
      <c r="R2071" t="s">
        <v>652</v>
      </c>
    </row>
    <row r="2072" spans="11:19">
      <c r="K2072">
        <v>72093</v>
      </c>
      <c r="L2072" t="s">
        <v>565</v>
      </c>
      <c r="M2072">
        <v>2018</v>
      </c>
      <c r="N2072" t="s">
        <v>655</v>
      </c>
      <c r="O2072" t="s">
        <v>602</v>
      </c>
      <c r="P2072" t="s">
        <v>568</v>
      </c>
      <c r="Q2072" t="s">
        <v>585</v>
      </c>
      <c r="R2072" t="s">
        <v>570</v>
      </c>
    </row>
    <row r="2073" spans="11:19">
      <c r="K2073">
        <v>72094</v>
      </c>
      <c r="L2073" t="s">
        <v>565</v>
      </c>
      <c r="M2073">
        <v>2018</v>
      </c>
      <c r="N2073" t="s">
        <v>655</v>
      </c>
      <c r="O2073" t="s">
        <v>602</v>
      </c>
      <c r="P2073" t="s">
        <v>568</v>
      </c>
      <c r="Q2073" t="s">
        <v>585</v>
      </c>
      <c r="R2073" t="s">
        <v>572</v>
      </c>
    </row>
    <row r="2074" spans="11:19">
      <c r="K2074">
        <v>72095</v>
      </c>
      <c r="L2074" t="s">
        <v>565</v>
      </c>
      <c r="M2074">
        <v>2018</v>
      </c>
      <c r="N2074" t="s">
        <v>655</v>
      </c>
      <c r="O2074" t="s">
        <v>602</v>
      </c>
      <c r="P2074" t="s">
        <v>568</v>
      </c>
      <c r="Q2074" t="s">
        <v>585</v>
      </c>
      <c r="R2074" t="s">
        <v>576</v>
      </c>
    </row>
    <row r="2075" spans="11:19">
      <c r="K2075">
        <v>72096</v>
      </c>
      <c r="L2075" t="s">
        <v>565</v>
      </c>
      <c r="M2075">
        <v>2018</v>
      </c>
      <c r="N2075" t="s">
        <v>655</v>
      </c>
      <c r="O2075" t="s">
        <v>602</v>
      </c>
      <c r="P2075" t="s">
        <v>568</v>
      </c>
      <c r="Q2075" t="s">
        <v>585</v>
      </c>
      <c r="R2075" t="s">
        <v>578</v>
      </c>
      <c r="S2075">
        <v>122457.39022390499</v>
      </c>
    </row>
    <row r="2076" spans="11:19">
      <c r="K2076">
        <v>72097</v>
      </c>
      <c r="L2076" t="s">
        <v>565</v>
      </c>
      <c r="M2076">
        <v>2018</v>
      </c>
      <c r="N2076" t="s">
        <v>655</v>
      </c>
      <c r="O2076" t="s">
        <v>602</v>
      </c>
      <c r="P2076" t="s">
        <v>568</v>
      </c>
      <c r="Q2076" t="s">
        <v>585</v>
      </c>
      <c r="R2076" t="s">
        <v>652</v>
      </c>
    </row>
    <row r="2077" spans="11:19">
      <c r="K2077">
        <v>72098</v>
      </c>
      <c r="L2077" t="s">
        <v>565</v>
      </c>
      <c r="M2077">
        <v>2018</v>
      </c>
      <c r="N2077" t="s">
        <v>655</v>
      </c>
      <c r="O2077" t="s">
        <v>603</v>
      </c>
      <c r="P2077" t="s">
        <v>568</v>
      </c>
      <c r="Q2077" t="s">
        <v>585</v>
      </c>
      <c r="R2077" t="s">
        <v>570</v>
      </c>
    </row>
    <row r="2078" spans="11:19">
      <c r="K2078">
        <v>72099</v>
      </c>
      <c r="L2078" t="s">
        <v>565</v>
      </c>
      <c r="M2078">
        <v>2018</v>
      </c>
      <c r="N2078" t="s">
        <v>655</v>
      </c>
      <c r="O2078" t="s">
        <v>603</v>
      </c>
      <c r="P2078" t="s">
        <v>568</v>
      </c>
      <c r="Q2078" t="s">
        <v>585</v>
      </c>
      <c r="R2078" t="s">
        <v>572</v>
      </c>
    </row>
    <row r="2079" spans="11:19">
      <c r="K2079">
        <v>72100</v>
      </c>
      <c r="L2079" t="s">
        <v>565</v>
      </c>
      <c r="M2079">
        <v>2018</v>
      </c>
      <c r="N2079" t="s">
        <v>655</v>
      </c>
      <c r="O2079" t="s">
        <v>603</v>
      </c>
      <c r="P2079" t="s">
        <v>568</v>
      </c>
      <c r="Q2079" t="s">
        <v>585</v>
      </c>
      <c r="R2079" t="s">
        <v>576</v>
      </c>
    </row>
    <row r="2080" spans="11:19">
      <c r="K2080">
        <v>72101</v>
      </c>
      <c r="L2080" t="s">
        <v>565</v>
      </c>
      <c r="M2080">
        <v>2018</v>
      </c>
      <c r="N2080" t="s">
        <v>655</v>
      </c>
      <c r="O2080" t="s">
        <v>603</v>
      </c>
      <c r="P2080" t="s">
        <v>568</v>
      </c>
      <c r="Q2080" t="s">
        <v>585</v>
      </c>
      <c r="R2080" t="s">
        <v>578</v>
      </c>
      <c r="S2080">
        <v>21430.043191189201</v>
      </c>
    </row>
    <row r="2081" spans="11:19">
      <c r="K2081">
        <v>72102</v>
      </c>
      <c r="L2081" t="s">
        <v>565</v>
      </c>
      <c r="M2081">
        <v>2018</v>
      </c>
      <c r="N2081" t="s">
        <v>655</v>
      </c>
      <c r="O2081" t="s">
        <v>603</v>
      </c>
      <c r="P2081" t="s">
        <v>568</v>
      </c>
      <c r="Q2081" t="s">
        <v>585</v>
      </c>
      <c r="R2081" t="s">
        <v>652</v>
      </c>
    </row>
    <row r="2082" spans="11:19">
      <c r="K2082">
        <v>72103</v>
      </c>
      <c r="L2082" t="s">
        <v>565</v>
      </c>
      <c r="M2082">
        <v>2018</v>
      </c>
      <c r="N2082" t="s">
        <v>655</v>
      </c>
      <c r="O2082" t="s">
        <v>604</v>
      </c>
      <c r="P2082" t="s">
        <v>568</v>
      </c>
      <c r="Q2082" t="s">
        <v>585</v>
      </c>
      <c r="R2082" t="s">
        <v>570</v>
      </c>
    </row>
    <row r="2083" spans="11:19">
      <c r="K2083">
        <v>72104</v>
      </c>
      <c r="L2083" t="s">
        <v>565</v>
      </c>
      <c r="M2083">
        <v>2018</v>
      </c>
      <c r="N2083" t="s">
        <v>655</v>
      </c>
      <c r="O2083" t="s">
        <v>604</v>
      </c>
      <c r="P2083" t="s">
        <v>568</v>
      </c>
      <c r="Q2083" t="s">
        <v>585</v>
      </c>
      <c r="R2083" t="s">
        <v>572</v>
      </c>
    </row>
    <row r="2084" spans="11:19">
      <c r="K2084">
        <v>72105</v>
      </c>
      <c r="L2084" t="s">
        <v>565</v>
      </c>
      <c r="M2084">
        <v>2018</v>
      </c>
      <c r="N2084" t="s">
        <v>655</v>
      </c>
      <c r="O2084" t="s">
        <v>604</v>
      </c>
      <c r="P2084" t="s">
        <v>568</v>
      </c>
      <c r="Q2084" t="s">
        <v>585</v>
      </c>
      <c r="R2084" t="s">
        <v>576</v>
      </c>
    </row>
    <row r="2085" spans="11:19">
      <c r="K2085">
        <v>72106</v>
      </c>
      <c r="L2085" t="s">
        <v>565</v>
      </c>
      <c r="M2085">
        <v>2018</v>
      </c>
      <c r="N2085" t="s">
        <v>655</v>
      </c>
      <c r="O2085" t="s">
        <v>604</v>
      </c>
      <c r="P2085" t="s">
        <v>568</v>
      </c>
      <c r="Q2085" t="s">
        <v>585</v>
      </c>
      <c r="R2085" t="s">
        <v>578</v>
      </c>
      <c r="S2085">
        <v>69956.478920402893</v>
      </c>
    </row>
    <row r="2086" spans="11:19">
      <c r="K2086">
        <v>72107</v>
      </c>
      <c r="L2086" t="s">
        <v>565</v>
      </c>
      <c r="M2086">
        <v>2018</v>
      </c>
      <c r="N2086" t="s">
        <v>655</v>
      </c>
      <c r="O2086" t="s">
        <v>604</v>
      </c>
      <c r="P2086" t="s">
        <v>568</v>
      </c>
      <c r="Q2086" t="s">
        <v>585</v>
      </c>
      <c r="R2086" t="s">
        <v>652</v>
      </c>
    </row>
    <row r="2087" spans="11:19">
      <c r="K2087">
        <v>72108</v>
      </c>
      <c r="L2087" t="s">
        <v>565</v>
      </c>
      <c r="M2087">
        <v>2018</v>
      </c>
      <c r="N2087" t="s">
        <v>655</v>
      </c>
      <c r="O2087" t="s">
        <v>605</v>
      </c>
      <c r="P2087" t="s">
        <v>568</v>
      </c>
      <c r="Q2087" t="s">
        <v>585</v>
      </c>
      <c r="R2087" t="s">
        <v>570</v>
      </c>
    </row>
    <row r="2088" spans="11:19">
      <c r="K2088">
        <v>72109</v>
      </c>
      <c r="L2088" t="s">
        <v>565</v>
      </c>
      <c r="M2088">
        <v>2018</v>
      </c>
      <c r="N2088" t="s">
        <v>655</v>
      </c>
      <c r="O2088" t="s">
        <v>605</v>
      </c>
      <c r="P2088" t="s">
        <v>568</v>
      </c>
      <c r="Q2088" t="s">
        <v>585</v>
      </c>
      <c r="R2088" t="s">
        <v>572</v>
      </c>
    </row>
    <row r="2089" spans="11:19">
      <c r="K2089">
        <v>72110</v>
      </c>
      <c r="L2089" t="s">
        <v>565</v>
      </c>
      <c r="M2089">
        <v>2018</v>
      </c>
      <c r="N2089" t="s">
        <v>655</v>
      </c>
      <c r="O2089" t="s">
        <v>605</v>
      </c>
      <c r="P2089" t="s">
        <v>568</v>
      </c>
      <c r="Q2089" t="s">
        <v>585</v>
      </c>
      <c r="R2089" t="s">
        <v>576</v>
      </c>
    </row>
    <row r="2090" spans="11:19">
      <c r="K2090">
        <v>72111</v>
      </c>
      <c r="L2090" t="s">
        <v>565</v>
      </c>
      <c r="M2090">
        <v>2018</v>
      </c>
      <c r="N2090" t="s">
        <v>655</v>
      </c>
      <c r="O2090" t="s">
        <v>605</v>
      </c>
      <c r="P2090" t="s">
        <v>568</v>
      </c>
      <c r="Q2090" t="s">
        <v>585</v>
      </c>
      <c r="R2090" t="s">
        <v>578</v>
      </c>
      <c r="S2090">
        <v>1891966.6805273099</v>
      </c>
    </row>
    <row r="2091" spans="11:19">
      <c r="K2091">
        <v>72112</v>
      </c>
      <c r="L2091" t="s">
        <v>565</v>
      </c>
      <c r="M2091">
        <v>2018</v>
      </c>
      <c r="N2091" t="s">
        <v>655</v>
      </c>
      <c r="O2091" t="s">
        <v>605</v>
      </c>
      <c r="P2091" t="s">
        <v>568</v>
      </c>
      <c r="Q2091" t="s">
        <v>585</v>
      </c>
      <c r="R2091" t="s">
        <v>652</v>
      </c>
    </row>
    <row r="2092" spans="11:19">
      <c r="K2092">
        <v>72113</v>
      </c>
      <c r="L2092" t="s">
        <v>565</v>
      </c>
      <c r="M2092">
        <v>2018</v>
      </c>
      <c r="N2092" t="s">
        <v>655</v>
      </c>
      <c r="O2092" t="s">
        <v>606</v>
      </c>
      <c r="P2092" t="s">
        <v>568</v>
      </c>
      <c r="Q2092" t="s">
        <v>585</v>
      </c>
      <c r="R2092" t="s">
        <v>570</v>
      </c>
    </row>
    <row r="2093" spans="11:19">
      <c r="K2093">
        <v>72114</v>
      </c>
      <c r="L2093" t="s">
        <v>565</v>
      </c>
      <c r="M2093">
        <v>2018</v>
      </c>
      <c r="N2093" t="s">
        <v>655</v>
      </c>
      <c r="O2093" t="s">
        <v>606</v>
      </c>
      <c r="P2093" t="s">
        <v>568</v>
      </c>
      <c r="Q2093" t="s">
        <v>585</v>
      </c>
      <c r="R2093" t="s">
        <v>572</v>
      </c>
    </row>
    <row r="2094" spans="11:19">
      <c r="K2094">
        <v>72115</v>
      </c>
      <c r="L2094" t="s">
        <v>565</v>
      </c>
      <c r="M2094">
        <v>2018</v>
      </c>
      <c r="N2094" t="s">
        <v>655</v>
      </c>
      <c r="O2094" t="s">
        <v>606</v>
      </c>
      <c r="P2094" t="s">
        <v>568</v>
      </c>
      <c r="Q2094" t="s">
        <v>585</v>
      </c>
      <c r="R2094" t="s">
        <v>576</v>
      </c>
    </row>
    <row r="2095" spans="11:19">
      <c r="K2095">
        <v>72116</v>
      </c>
      <c r="L2095" t="s">
        <v>565</v>
      </c>
      <c r="M2095">
        <v>2018</v>
      </c>
      <c r="N2095" t="s">
        <v>655</v>
      </c>
      <c r="O2095" t="s">
        <v>606</v>
      </c>
      <c r="P2095" t="s">
        <v>568</v>
      </c>
      <c r="Q2095" t="s">
        <v>585</v>
      </c>
      <c r="R2095" t="s">
        <v>578</v>
      </c>
      <c r="S2095">
        <v>1138853.7281675299</v>
      </c>
    </row>
    <row r="2096" spans="11:19">
      <c r="K2096">
        <v>72117</v>
      </c>
      <c r="L2096" t="s">
        <v>565</v>
      </c>
      <c r="M2096">
        <v>2018</v>
      </c>
      <c r="N2096" t="s">
        <v>655</v>
      </c>
      <c r="O2096" t="s">
        <v>606</v>
      </c>
      <c r="P2096" t="s">
        <v>568</v>
      </c>
      <c r="Q2096" t="s">
        <v>585</v>
      </c>
      <c r="R2096" t="s">
        <v>652</v>
      </c>
    </row>
    <row r="2097" spans="11:19">
      <c r="K2097">
        <v>72118</v>
      </c>
      <c r="L2097" t="s">
        <v>565</v>
      </c>
      <c r="M2097">
        <v>2018</v>
      </c>
      <c r="N2097" t="s">
        <v>655</v>
      </c>
      <c r="O2097" t="s">
        <v>607</v>
      </c>
      <c r="P2097" t="s">
        <v>568</v>
      </c>
      <c r="Q2097" t="s">
        <v>585</v>
      </c>
      <c r="R2097" t="s">
        <v>570</v>
      </c>
    </row>
    <row r="2098" spans="11:19">
      <c r="K2098">
        <v>72119</v>
      </c>
      <c r="L2098" t="s">
        <v>565</v>
      </c>
      <c r="M2098">
        <v>2018</v>
      </c>
      <c r="N2098" t="s">
        <v>655</v>
      </c>
      <c r="O2098" t="s">
        <v>607</v>
      </c>
      <c r="P2098" t="s">
        <v>568</v>
      </c>
      <c r="Q2098" t="s">
        <v>585</v>
      </c>
      <c r="R2098" t="s">
        <v>572</v>
      </c>
    </row>
    <row r="2099" spans="11:19">
      <c r="K2099">
        <v>72120</v>
      </c>
      <c r="L2099" t="s">
        <v>565</v>
      </c>
      <c r="M2099">
        <v>2018</v>
      </c>
      <c r="N2099" t="s">
        <v>655</v>
      </c>
      <c r="O2099" t="s">
        <v>607</v>
      </c>
      <c r="P2099" t="s">
        <v>568</v>
      </c>
      <c r="Q2099" t="s">
        <v>585</v>
      </c>
      <c r="R2099" t="s">
        <v>576</v>
      </c>
    </row>
    <row r="2100" spans="11:19">
      <c r="K2100">
        <v>72121</v>
      </c>
      <c r="L2100" t="s">
        <v>565</v>
      </c>
      <c r="M2100">
        <v>2018</v>
      </c>
      <c r="N2100" t="s">
        <v>655</v>
      </c>
      <c r="O2100" t="s">
        <v>607</v>
      </c>
      <c r="P2100" t="s">
        <v>568</v>
      </c>
      <c r="Q2100" t="s">
        <v>585</v>
      </c>
      <c r="R2100" t="s">
        <v>578</v>
      </c>
      <c r="S2100">
        <v>6122.8692498502596</v>
      </c>
    </row>
    <row r="2101" spans="11:19">
      <c r="K2101">
        <v>72122</v>
      </c>
      <c r="L2101" t="s">
        <v>565</v>
      </c>
      <c r="M2101">
        <v>2018</v>
      </c>
      <c r="N2101" t="s">
        <v>655</v>
      </c>
      <c r="O2101" t="s">
        <v>607</v>
      </c>
      <c r="P2101" t="s">
        <v>568</v>
      </c>
      <c r="Q2101" t="s">
        <v>585</v>
      </c>
      <c r="R2101" t="s">
        <v>652</v>
      </c>
    </row>
    <row r="2102" spans="11:19">
      <c r="K2102">
        <v>72123</v>
      </c>
      <c r="L2102" t="s">
        <v>565</v>
      </c>
      <c r="M2102">
        <v>2018</v>
      </c>
      <c r="N2102" t="s">
        <v>655</v>
      </c>
      <c r="O2102" t="s">
        <v>608</v>
      </c>
      <c r="P2102" t="s">
        <v>568</v>
      </c>
      <c r="Q2102" t="s">
        <v>585</v>
      </c>
      <c r="R2102" t="s">
        <v>570</v>
      </c>
    </row>
    <row r="2103" spans="11:19">
      <c r="K2103">
        <v>72124</v>
      </c>
      <c r="L2103" t="s">
        <v>565</v>
      </c>
      <c r="M2103">
        <v>2018</v>
      </c>
      <c r="N2103" t="s">
        <v>655</v>
      </c>
      <c r="O2103" t="s">
        <v>608</v>
      </c>
      <c r="P2103" t="s">
        <v>568</v>
      </c>
      <c r="Q2103" t="s">
        <v>585</v>
      </c>
      <c r="R2103" t="s">
        <v>572</v>
      </c>
    </row>
    <row r="2104" spans="11:19">
      <c r="K2104">
        <v>72125</v>
      </c>
      <c r="L2104" t="s">
        <v>565</v>
      </c>
      <c r="M2104">
        <v>2018</v>
      </c>
      <c r="N2104" t="s">
        <v>655</v>
      </c>
      <c r="O2104" t="s">
        <v>608</v>
      </c>
      <c r="P2104" t="s">
        <v>568</v>
      </c>
      <c r="Q2104" t="s">
        <v>585</v>
      </c>
      <c r="R2104" t="s">
        <v>576</v>
      </c>
    </row>
    <row r="2105" spans="11:19">
      <c r="K2105">
        <v>72126</v>
      </c>
      <c r="L2105" t="s">
        <v>565</v>
      </c>
      <c r="M2105">
        <v>2018</v>
      </c>
      <c r="N2105" t="s">
        <v>655</v>
      </c>
      <c r="O2105" t="s">
        <v>608</v>
      </c>
      <c r="P2105" t="s">
        <v>568</v>
      </c>
      <c r="Q2105" t="s">
        <v>585</v>
      </c>
      <c r="R2105" t="s">
        <v>578</v>
      </c>
      <c r="S2105">
        <v>186747.52110415499</v>
      </c>
    </row>
    <row r="2106" spans="11:19">
      <c r="K2106">
        <v>72127</v>
      </c>
      <c r="L2106" t="s">
        <v>565</v>
      </c>
      <c r="M2106">
        <v>2018</v>
      </c>
      <c r="N2106" t="s">
        <v>655</v>
      </c>
      <c r="O2106" t="s">
        <v>608</v>
      </c>
      <c r="P2106" t="s">
        <v>568</v>
      </c>
      <c r="Q2106" t="s">
        <v>585</v>
      </c>
      <c r="R2106" t="s">
        <v>652</v>
      </c>
    </row>
    <row r="2107" spans="11:19">
      <c r="K2107">
        <v>72128</v>
      </c>
      <c r="L2107" t="s">
        <v>565</v>
      </c>
      <c r="M2107">
        <v>2018</v>
      </c>
      <c r="N2107" t="s">
        <v>655</v>
      </c>
      <c r="O2107" t="s">
        <v>609</v>
      </c>
      <c r="P2107" t="s">
        <v>568</v>
      </c>
      <c r="Q2107" t="s">
        <v>585</v>
      </c>
      <c r="R2107" t="s">
        <v>570</v>
      </c>
    </row>
    <row r="2108" spans="11:19">
      <c r="K2108">
        <v>72129</v>
      </c>
      <c r="L2108" t="s">
        <v>565</v>
      </c>
      <c r="M2108">
        <v>2018</v>
      </c>
      <c r="N2108" t="s">
        <v>655</v>
      </c>
      <c r="O2108" t="s">
        <v>609</v>
      </c>
      <c r="P2108" t="s">
        <v>568</v>
      </c>
      <c r="Q2108" t="s">
        <v>585</v>
      </c>
      <c r="R2108" t="s">
        <v>572</v>
      </c>
    </row>
    <row r="2109" spans="11:19">
      <c r="K2109">
        <v>72130</v>
      </c>
      <c r="L2109" t="s">
        <v>565</v>
      </c>
      <c r="M2109">
        <v>2018</v>
      </c>
      <c r="N2109" t="s">
        <v>655</v>
      </c>
      <c r="O2109" t="s">
        <v>609</v>
      </c>
      <c r="P2109" t="s">
        <v>568</v>
      </c>
      <c r="Q2109" t="s">
        <v>585</v>
      </c>
      <c r="R2109" t="s">
        <v>576</v>
      </c>
    </row>
    <row r="2110" spans="11:19">
      <c r="K2110">
        <v>72131</v>
      </c>
      <c r="L2110" t="s">
        <v>565</v>
      </c>
      <c r="M2110">
        <v>2018</v>
      </c>
      <c r="N2110" t="s">
        <v>655</v>
      </c>
      <c r="O2110" t="s">
        <v>609</v>
      </c>
      <c r="P2110" t="s">
        <v>568</v>
      </c>
      <c r="Q2110" t="s">
        <v>585</v>
      </c>
      <c r="R2110" t="s">
        <v>578</v>
      </c>
      <c r="S2110">
        <v>1509287.3362410001</v>
      </c>
    </row>
    <row r="2111" spans="11:19">
      <c r="K2111">
        <v>72132</v>
      </c>
      <c r="L2111" t="s">
        <v>565</v>
      </c>
      <c r="M2111">
        <v>2018</v>
      </c>
      <c r="N2111" t="s">
        <v>655</v>
      </c>
      <c r="O2111" t="s">
        <v>609</v>
      </c>
      <c r="P2111" t="s">
        <v>568</v>
      </c>
      <c r="Q2111" t="s">
        <v>585</v>
      </c>
      <c r="R2111" t="s">
        <v>652</v>
      </c>
    </row>
    <row r="2112" spans="11:19">
      <c r="K2112">
        <v>72133</v>
      </c>
      <c r="L2112" t="s">
        <v>565</v>
      </c>
      <c r="M2112">
        <v>2018</v>
      </c>
      <c r="N2112" t="s">
        <v>655</v>
      </c>
      <c r="O2112" t="s">
        <v>610</v>
      </c>
      <c r="P2112" t="s">
        <v>568</v>
      </c>
      <c r="Q2112" t="s">
        <v>585</v>
      </c>
      <c r="R2112" t="s">
        <v>570</v>
      </c>
    </row>
    <row r="2113" spans="11:19">
      <c r="K2113">
        <v>72134</v>
      </c>
      <c r="L2113" t="s">
        <v>565</v>
      </c>
      <c r="M2113">
        <v>2018</v>
      </c>
      <c r="N2113" t="s">
        <v>655</v>
      </c>
      <c r="O2113" t="s">
        <v>610</v>
      </c>
      <c r="P2113" t="s">
        <v>568</v>
      </c>
      <c r="Q2113" t="s">
        <v>585</v>
      </c>
      <c r="R2113" t="s">
        <v>572</v>
      </c>
    </row>
    <row r="2114" spans="11:19">
      <c r="K2114">
        <v>72135</v>
      </c>
      <c r="L2114" t="s">
        <v>565</v>
      </c>
      <c r="M2114">
        <v>2018</v>
      </c>
      <c r="N2114" t="s">
        <v>655</v>
      </c>
      <c r="O2114" t="s">
        <v>610</v>
      </c>
      <c r="P2114" t="s">
        <v>568</v>
      </c>
      <c r="Q2114" t="s">
        <v>585</v>
      </c>
      <c r="R2114" t="s">
        <v>576</v>
      </c>
    </row>
    <row r="2115" spans="11:19">
      <c r="K2115">
        <v>72136</v>
      </c>
      <c r="L2115" t="s">
        <v>565</v>
      </c>
      <c r="M2115">
        <v>2018</v>
      </c>
      <c r="N2115" t="s">
        <v>655</v>
      </c>
      <c r="O2115" t="s">
        <v>610</v>
      </c>
      <c r="P2115" t="s">
        <v>568</v>
      </c>
      <c r="Q2115" t="s">
        <v>585</v>
      </c>
      <c r="R2115" t="s">
        <v>578</v>
      </c>
      <c r="S2115">
        <v>1019457.77338518</v>
      </c>
    </row>
    <row r="2116" spans="11:19">
      <c r="K2116">
        <v>72137</v>
      </c>
      <c r="L2116" t="s">
        <v>565</v>
      </c>
      <c r="M2116">
        <v>2018</v>
      </c>
      <c r="N2116" t="s">
        <v>655</v>
      </c>
      <c r="O2116" t="s">
        <v>610</v>
      </c>
      <c r="P2116" t="s">
        <v>568</v>
      </c>
      <c r="Q2116" t="s">
        <v>585</v>
      </c>
      <c r="R2116" t="s">
        <v>652</v>
      </c>
    </row>
    <row r="2117" spans="11:19">
      <c r="K2117">
        <v>72138</v>
      </c>
      <c r="L2117" t="s">
        <v>565</v>
      </c>
      <c r="M2117">
        <v>2018</v>
      </c>
      <c r="N2117" t="s">
        <v>655</v>
      </c>
      <c r="O2117" t="s">
        <v>611</v>
      </c>
      <c r="P2117" t="s">
        <v>568</v>
      </c>
      <c r="Q2117" t="s">
        <v>585</v>
      </c>
      <c r="R2117" t="s">
        <v>570</v>
      </c>
    </row>
    <row r="2118" spans="11:19">
      <c r="K2118">
        <v>72139</v>
      </c>
      <c r="L2118" t="s">
        <v>565</v>
      </c>
      <c r="M2118">
        <v>2018</v>
      </c>
      <c r="N2118" t="s">
        <v>655</v>
      </c>
      <c r="O2118" t="s">
        <v>611</v>
      </c>
      <c r="P2118" t="s">
        <v>568</v>
      </c>
      <c r="Q2118" t="s">
        <v>585</v>
      </c>
      <c r="R2118" t="s">
        <v>572</v>
      </c>
    </row>
    <row r="2119" spans="11:19">
      <c r="K2119">
        <v>72140</v>
      </c>
      <c r="L2119" t="s">
        <v>565</v>
      </c>
      <c r="M2119">
        <v>2018</v>
      </c>
      <c r="N2119" t="s">
        <v>655</v>
      </c>
      <c r="O2119" t="s">
        <v>611</v>
      </c>
      <c r="P2119" t="s">
        <v>568</v>
      </c>
      <c r="Q2119" t="s">
        <v>585</v>
      </c>
      <c r="R2119" t="s">
        <v>576</v>
      </c>
    </row>
    <row r="2120" spans="11:19">
      <c r="K2120">
        <v>72141</v>
      </c>
      <c r="L2120" t="s">
        <v>565</v>
      </c>
      <c r="M2120">
        <v>2018</v>
      </c>
      <c r="N2120" t="s">
        <v>655</v>
      </c>
      <c r="O2120" t="s">
        <v>611</v>
      </c>
      <c r="P2120" t="s">
        <v>568</v>
      </c>
      <c r="Q2120" t="s">
        <v>585</v>
      </c>
      <c r="R2120" t="s">
        <v>578</v>
      </c>
      <c r="S2120">
        <v>425539.431648931</v>
      </c>
    </row>
    <row r="2121" spans="11:19">
      <c r="K2121">
        <v>72142</v>
      </c>
      <c r="L2121" t="s">
        <v>565</v>
      </c>
      <c r="M2121">
        <v>2018</v>
      </c>
      <c r="N2121" t="s">
        <v>655</v>
      </c>
      <c r="O2121" t="s">
        <v>611</v>
      </c>
      <c r="P2121" t="s">
        <v>568</v>
      </c>
      <c r="Q2121" t="s">
        <v>585</v>
      </c>
      <c r="R2121" t="s">
        <v>652</v>
      </c>
    </row>
    <row r="2122" spans="11:19">
      <c r="K2122">
        <v>72143</v>
      </c>
      <c r="L2122" t="s">
        <v>565</v>
      </c>
      <c r="M2122">
        <v>2018</v>
      </c>
      <c r="N2122" t="s">
        <v>655</v>
      </c>
      <c r="O2122" t="s">
        <v>612</v>
      </c>
      <c r="P2122" t="s">
        <v>568</v>
      </c>
      <c r="Q2122" t="s">
        <v>585</v>
      </c>
      <c r="R2122" t="s">
        <v>570</v>
      </c>
    </row>
    <row r="2123" spans="11:19">
      <c r="K2123">
        <v>72144</v>
      </c>
      <c r="L2123" t="s">
        <v>565</v>
      </c>
      <c r="M2123">
        <v>2018</v>
      </c>
      <c r="N2123" t="s">
        <v>655</v>
      </c>
      <c r="O2123" t="s">
        <v>612</v>
      </c>
      <c r="P2123" t="s">
        <v>568</v>
      </c>
      <c r="Q2123" t="s">
        <v>585</v>
      </c>
      <c r="R2123" t="s">
        <v>572</v>
      </c>
    </row>
    <row r="2124" spans="11:19">
      <c r="K2124">
        <v>72145</v>
      </c>
      <c r="L2124" t="s">
        <v>565</v>
      </c>
      <c r="M2124">
        <v>2018</v>
      </c>
      <c r="N2124" t="s">
        <v>655</v>
      </c>
      <c r="O2124" t="s">
        <v>612</v>
      </c>
      <c r="P2124" t="s">
        <v>568</v>
      </c>
      <c r="Q2124" t="s">
        <v>585</v>
      </c>
      <c r="R2124" t="s">
        <v>576</v>
      </c>
    </row>
    <row r="2125" spans="11:19">
      <c r="K2125">
        <v>72146</v>
      </c>
      <c r="L2125" t="s">
        <v>565</v>
      </c>
      <c r="M2125">
        <v>2018</v>
      </c>
      <c r="N2125" t="s">
        <v>655</v>
      </c>
      <c r="O2125" t="s">
        <v>612</v>
      </c>
      <c r="P2125" t="s">
        <v>568</v>
      </c>
      <c r="Q2125" t="s">
        <v>585</v>
      </c>
      <c r="R2125" t="s">
        <v>578</v>
      </c>
      <c r="S2125">
        <v>474522.38662760198</v>
      </c>
    </row>
    <row r="2126" spans="11:19">
      <c r="K2126">
        <v>72147</v>
      </c>
      <c r="L2126" t="s">
        <v>565</v>
      </c>
      <c r="M2126">
        <v>2018</v>
      </c>
      <c r="N2126" t="s">
        <v>655</v>
      </c>
      <c r="O2126" t="s">
        <v>612</v>
      </c>
      <c r="P2126" t="s">
        <v>568</v>
      </c>
      <c r="Q2126" t="s">
        <v>585</v>
      </c>
      <c r="R2126" t="s">
        <v>652</v>
      </c>
    </row>
    <row r="2127" spans="11:19">
      <c r="K2127">
        <v>72148</v>
      </c>
      <c r="L2127" t="s">
        <v>565</v>
      </c>
      <c r="M2127">
        <v>2018</v>
      </c>
      <c r="N2127" t="s">
        <v>655</v>
      </c>
      <c r="O2127" t="s">
        <v>613</v>
      </c>
      <c r="P2127" t="s">
        <v>568</v>
      </c>
      <c r="Q2127" t="s">
        <v>585</v>
      </c>
      <c r="R2127" t="s">
        <v>570</v>
      </c>
    </row>
    <row r="2128" spans="11:19">
      <c r="K2128">
        <v>72149</v>
      </c>
      <c r="L2128" t="s">
        <v>565</v>
      </c>
      <c r="M2128">
        <v>2018</v>
      </c>
      <c r="N2128" t="s">
        <v>655</v>
      </c>
      <c r="O2128" t="s">
        <v>613</v>
      </c>
      <c r="P2128" t="s">
        <v>568</v>
      </c>
      <c r="Q2128" t="s">
        <v>585</v>
      </c>
      <c r="R2128" t="s">
        <v>572</v>
      </c>
    </row>
    <row r="2129" spans="11:19">
      <c r="K2129">
        <v>72150</v>
      </c>
      <c r="L2129" t="s">
        <v>565</v>
      </c>
      <c r="M2129">
        <v>2018</v>
      </c>
      <c r="N2129" t="s">
        <v>655</v>
      </c>
      <c r="O2129" t="s">
        <v>613</v>
      </c>
      <c r="P2129" t="s">
        <v>568</v>
      </c>
      <c r="Q2129" t="s">
        <v>585</v>
      </c>
      <c r="R2129" t="s">
        <v>576</v>
      </c>
    </row>
    <row r="2130" spans="11:19">
      <c r="K2130">
        <v>72151</v>
      </c>
      <c r="L2130" t="s">
        <v>565</v>
      </c>
      <c r="M2130">
        <v>2018</v>
      </c>
      <c r="N2130" t="s">
        <v>655</v>
      </c>
      <c r="O2130" t="s">
        <v>613</v>
      </c>
      <c r="P2130" t="s">
        <v>568</v>
      </c>
      <c r="Q2130" t="s">
        <v>585</v>
      </c>
      <c r="R2130" t="s">
        <v>578</v>
      </c>
      <c r="S2130">
        <v>502075.30102869798</v>
      </c>
    </row>
    <row r="2131" spans="11:19">
      <c r="K2131">
        <v>72152</v>
      </c>
      <c r="L2131" t="s">
        <v>565</v>
      </c>
      <c r="M2131">
        <v>2018</v>
      </c>
      <c r="N2131" t="s">
        <v>655</v>
      </c>
      <c r="O2131" t="s">
        <v>613</v>
      </c>
      <c r="P2131" t="s">
        <v>568</v>
      </c>
      <c r="Q2131" t="s">
        <v>585</v>
      </c>
      <c r="R2131" t="s">
        <v>652</v>
      </c>
    </row>
    <row r="2132" spans="11:19">
      <c r="K2132">
        <v>72153</v>
      </c>
      <c r="L2132" t="s">
        <v>565</v>
      </c>
      <c r="M2132">
        <v>2018</v>
      </c>
      <c r="N2132" t="s">
        <v>655</v>
      </c>
      <c r="O2132" t="s">
        <v>614</v>
      </c>
      <c r="P2132" t="s">
        <v>568</v>
      </c>
      <c r="Q2132" t="s">
        <v>585</v>
      </c>
      <c r="R2132" t="s">
        <v>570</v>
      </c>
    </row>
    <row r="2133" spans="11:19">
      <c r="K2133">
        <v>72154</v>
      </c>
      <c r="L2133" t="s">
        <v>565</v>
      </c>
      <c r="M2133">
        <v>2018</v>
      </c>
      <c r="N2133" t="s">
        <v>655</v>
      </c>
      <c r="O2133" t="s">
        <v>614</v>
      </c>
      <c r="P2133" t="s">
        <v>568</v>
      </c>
      <c r="Q2133" t="s">
        <v>585</v>
      </c>
      <c r="R2133" t="s">
        <v>572</v>
      </c>
    </row>
    <row r="2134" spans="11:19">
      <c r="K2134">
        <v>72155</v>
      </c>
      <c r="L2134" t="s">
        <v>565</v>
      </c>
      <c r="M2134">
        <v>2018</v>
      </c>
      <c r="N2134" t="s">
        <v>655</v>
      </c>
      <c r="O2134" t="s">
        <v>614</v>
      </c>
      <c r="P2134" t="s">
        <v>568</v>
      </c>
      <c r="Q2134" t="s">
        <v>585</v>
      </c>
      <c r="R2134" t="s">
        <v>576</v>
      </c>
    </row>
    <row r="2135" spans="11:19">
      <c r="K2135">
        <v>72156</v>
      </c>
      <c r="L2135" t="s">
        <v>565</v>
      </c>
      <c r="M2135">
        <v>2018</v>
      </c>
      <c r="N2135" t="s">
        <v>655</v>
      </c>
      <c r="O2135" t="s">
        <v>614</v>
      </c>
      <c r="P2135" t="s">
        <v>568</v>
      </c>
      <c r="Q2135" t="s">
        <v>585</v>
      </c>
      <c r="R2135" t="s">
        <v>578</v>
      </c>
      <c r="S2135">
        <v>630655.56115580595</v>
      </c>
    </row>
    <row r="2136" spans="11:19">
      <c r="K2136">
        <v>72157</v>
      </c>
      <c r="L2136" t="s">
        <v>565</v>
      </c>
      <c r="M2136">
        <v>2018</v>
      </c>
      <c r="N2136" t="s">
        <v>655</v>
      </c>
      <c r="O2136" t="s">
        <v>614</v>
      </c>
      <c r="P2136" t="s">
        <v>568</v>
      </c>
      <c r="Q2136" t="s">
        <v>585</v>
      </c>
      <c r="R2136" t="s">
        <v>652</v>
      </c>
    </row>
    <row r="2137" spans="11:19">
      <c r="K2137">
        <v>72158</v>
      </c>
      <c r="L2137" t="s">
        <v>565</v>
      </c>
      <c r="M2137">
        <v>2018</v>
      </c>
      <c r="N2137" t="s">
        <v>655</v>
      </c>
      <c r="O2137" t="s">
        <v>615</v>
      </c>
      <c r="P2137" t="s">
        <v>568</v>
      </c>
      <c r="Q2137" t="s">
        <v>585</v>
      </c>
      <c r="R2137" t="s">
        <v>570</v>
      </c>
    </row>
    <row r="2138" spans="11:19">
      <c r="K2138">
        <v>72159</v>
      </c>
      <c r="L2138" t="s">
        <v>565</v>
      </c>
      <c r="M2138">
        <v>2018</v>
      </c>
      <c r="N2138" t="s">
        <v>655</v>
      </c>
      <c r="O2138" t="s">
        <v>615</v>
      </c>
      <c r="P2138" t="s">
        <v>568</v>
      </c>
      <c r="Q2138" t="s">
        <v>585</v>
      </c>
      <c r="R2138" t="s">
        <v>572</v>
      </c>
    </row>
    <row r="2139" spans="11:19">
      <c r="K2139">
        <v>72160</v>
      </c>
      <c r="L2139" t="s">
        <v>565</v>
      </c>
      <c r="M2139">
        <v>2018</v>
      </c>
      <c r="N2139" t="s">
        <v>655</v>
      </c>
      <c r="O2139" t="s">
        <v>615</v>
      </c>
      <c r="P2139" t="s">
        <v>568</v>
      </c>
      <c r="Q2139" t="s">
        <v>585</v>
      </c>
      <c r="R2139" t="s">
        <v>576</v>
      </c>
    </row>
    <row r="2140" spans="11:19">
      <c r="K2140">
        <v>72161</v>
      </c>
      <c r="L2140" t="s">
        <v>565</v>
      </c>
      <c r="M2140">
        <v>2018</v>
      </c>
      <c r="N2140" t="s">
        <v>655</v>
      </c>
      <c r="O2140" t="s">
        <v>615</v>
      </c>
      <c r="P2140" t="s">
        <v>568</v>
      </c>
      <c r="Q2140" t="s">
        <v>585</v>
      </c>
      <c r="R2140" t="s">
        <v>578</v>
      </c>
      <c r="S2140">
        <v>82658.738629811603</v>
      </c>
    </row>
    <row r="2141" spans="11:19">
      <c r="K2141">
        <v>72162</v>
      </c>
      <c r="L2141" t="s">
        <v>565</v>
      </c>
      <c r="M2141">
        <v>2018</v>
      </c>
      <c r="N2141" t="s">
        <v>655</v>
      </c>
      <c r="O2141" t="s">
        <v>615</v>
      </c>
      <c r="P2141" t="s">
        <v>568</v>
      </c>
      <c r="Q2141" t="s">
        <v>585</v>
      </c>
      <c r="R2141" t="s">
        <v>652</v>
      </c>
    </row>
    <row r="2142" spans="11:19">
      <c r="K2142">
        <v>72163</v>
      </c>
      <c r="L2142" t="s">
        <v>565</v>
      </c>
      <c r="M2142">
        <v>2018</v>
      </c>
      <c r="N2142" t="s">
        <v>655</v>
      </c>
      <c r="O2142" t="s">
        <v>616</v>
      </c>
      <c r="P2142" t="s">
        <v>568</v>
      </c>
      <c r="Q2142" t="s">
        <v>585</v>
      </c>
      <c r="R2142" t="s">
        <v>570</v>
      </c>
    </row>
    <row r="2143" spans="11:19">
      <c r="K2143">
        <v>72164</v>
      </c>
      <c r="L2143" t="s">
        <v>565</v>
      </c>
      <c r="M2143">
        <v>2018</v>
      </c>
      <c r="N2143" t="s">
        <v>655</v>
      </c>
      <c r="O2143" t="s">
        <v>616</v>
      </c>
      <c r="P2143" t="s">
        <v>568</v>
      </c>
      <c r="Q2143" t="s">
        <v>585</v>
      </c>
      <c r="R2143" t="s">
        <v>572</v>
      </c>
    </row>
    <row r="2144" spans="11:19">
      <c r="K2144">
        <v>72165</v>
      </c>
      <c r="L2144" t="s">
        <v>565</v>
      </c>
      <c r="M2144">
        <v>2018</v>
      </c>
      <c r="N2144" t="s">
        <v>655</v>
      </c>
      <c r="O2144" t="s">
        <v>616</v>
      </c>
      <c r="P2144" t="s">
        <v>568</v>
      </c>
      <c r="Q2144" t="s">
        <v>585</v>
      </c>
      <c r="R2144" t="s">
        <v>576</v>
      </c>
    </row>
    <row r="2145" spans="11:19">
      <c r="K2145">
        <v>72166</v>
      </c>
      <c r="L2145" t="s">
        <v>565</v>
      </c>
      <c r="M2145">
        <v>2018</v>
      </c>
      <c r="N2145" t="s">
        <v>655</v>
      </c>
      <c r="O2145" t="s">
        <v>616</v>
      </c>
      <c r="P2145" t="s">
        <v>568</v>
      </c>
      <c r="Q2145" t="s">
        <v>585</v>
      </c>
      <c r="R2145" t="s">
        <v>578</v>
      </c>
      <c r="S2145">
        <v>300020.606636688</v>
      </c>
    </row>
    <row r="2146" spans="11:19">
      <c r="K2146">
        <v>72167</v>
      </c>
      <c r="L2146" t="s">
        <v>565</v>
      </c>
      <c r="M2146">
        <v>2018</v>
      </c>
      <c r="N2146" t="s">
        <v>655</v>
      </c>
      <c r="O2146" t="s">
        <v>616</v>
      </c>
      <c r="P2146" t="s">
        <v>568</v>
      </c>
      <c r="Q2146" t="s">
        <v>585</v>
      </c>
      <c r="R2146" t="s">
        <v>652</v>
      </c>
    </row>
    <row r="2147" spans="11:19">
      <c r="K2147">
        <v>72168</v>
      </c>
      <c r="L2147" t="s">
        <v>565</v>
      </c>
      <c r="M2147">
        <v>2018</v>
      </c>
      <c r="N2147" t="s">
        <v>655</v>
      </c>
      <c r="O2147" t="s">
        <v>617</v>
      </c>
      <c r="P2147" t="s">
        <v>568</v>
      </c>
      <c r="Q2147" t="s">
        <v>585</v>
      </c>
      <c r="R2147" t="s">
        <v>570</v>
      </c>
    </row>
    <row r="2148" spans="11:19">
      <c r="K2148">
        <v>72169</v>
      </c>
      <c r="L2148" t="s">
        <v>565</v>
      </c>
      <c r="M2148">
        <v>2018</v>
      </c>
      <c r="N2148" t="s">
        <v>655</v>
      </c>
      <c r="O2148" t="s">
        <v>617</v>
      </c>
      <c r="P2148" t="s">
        <v>568</v>
      </c>
      <c r="Q2148" t="s">
        <v>585</v>
      </c>
      <c r="R2148" t="s">
        <v>572</v>
      </c>
    </row>
    <row r="2149" spans="11:19">
      <c r="K2149">
        <v>72170</v>
      </c>
      <c r="L2149" t="s">
        <v>565</v>
      </c>
      <c r="M2149">
        <v>2018</v>
      </c>
      <c r="N2149" t="s">
        <v>655</v>
      </c>
      <c r="O2149" t="s">
        <v>617</v>
      </c>
      <c r="P2149" t="s">
        <v>568</v>
      </c>
      <c r="Q2149" t="s">
        <v>585</v>
      </c>
      <c r="R2149" t="s">
        <v>576</v>
      </c>
    </row>
    <row r="2150" spans="11:19">
      <c r="K2150">
        <v>72171</v>
      </c>
      <c r="L2150" t="s">
        <v>565</v>
      </c>
      <c r="M2150">
        <v>2018</v>
      </c>
      <c r="N2150" t="s">
        <v>655</v>
      </c>
      <c r="O2150" t="s">
        <v>617</v>
      </c>
      <c r="P2150" t="s">
        <v>568</v>
      </c>
      <c r="Q2150" t="s">
        <v>585</v>
      </c>
      <c r="R2150" t="s">
        <v>578</v>
      </c>
      <c r="S2150">
        <v>220423.302468362</v>
      </c>
    </row>
    <row r="2151" spans="11:19">
      <c r="K2151">
        <v>72172</v>
      </c>
      <c r="L2151" t="s">
        <v>565</v>
      </c>
      <c r="M2151">
        <v>2018</v>
      </c>
      <c r="N2151" t="s">
        <v>655</v>
      </c>
      <c r="O2151" t="s">
        <v>617</v>
      </c>
      <c r="P2151" t="s">
        <v>568</v>
      </c>
      <c r="Q2151" t="s">
        <v>585</v>
      </c>
      <c r="R2151" t="s">
        <v>652</v>
      </c>
    </row>
    <row r="2152" spans="11:19">
      <c r="K2152">
        <v>72173</v>
      </c>
      <c r="L2152" t="s">
        <v>565</v>
      </c>
      <c r="M2152">
        <v>2018</v>
      </c>
      <c r="N2152" t="s">
        <v>655</v>
      </c>
      <c r="O2152" t="s">
        <v>618</v>
      </c>
      <c r="P2152" t="s">
        <v>568</v>
      </c>
      <c r="Q2152" t="s">
        <v>585</v>
      </c>
      <c r="R2152" t="s">
        <v>570</v>
      </c>
    </row>
    <row r="2153" spans="11:19">
      <c r="K2153">
        <v>72174</v>
      </c>
      <c r="L2153" t="s">
        <v>565</v>
      </c>
      <c r="M2153">
        <v>2018</v>
      </c>
      <c r="N2153" t="s">
        <v>655</v>
      </c>
      <c r="O2153" t="s">
        <v>618</v>
      </c>
      <c r="P2153" t="s">
        <v>568</v>
      </c>
      <c r="Q2153" t="s">
        <v>585</v>
      </c>
      <c r="R2153" t="s">
        <v>572</v>
      </c>
    </row>
    <row r="2154" spans="11:19">
      <c r="K2154">
        <v>72175</v>
      </c>
      <c r="L2154" t="s">
        <v>565</v>
      </c>
      <c r="M2154">
        <v>2018</v>
      </c>
      <c r="N2154" t="s">
        <v>655</v>
      </c>
      <c r="O2154" t="s">
        <v>618</v>
      </c>
      <c r="P2154" t="s">
        <v>568</v>
      </c>
      <c r="Q2154" t="s">
        <v>585</v>
      </c>
      <c r="R2154" t="s">
        <v>576</v>
      </c>
    </row>
    <row r="2155" spans="11:19">
      <c r="K2155">
        <v>72176</v>
      </c>
      <c r="L2155" t="s">
        <v>565</v>
      </c>
      <c r="M2155">
        <v>2018</v>
      </c>
      <c r="N2155" t="s">
        <v>655</v>
      </c>
      <c r="O2155" t="s">
        <v>618</v>
      </c>
      <c r="P2155" t="s">
        <v>568</v>
      </c>
      <c r="Q2155" t="s">
        <v>585</v>
      </c>
      <c r="R2155" t="s">
        <v>578</v>
      </c>
      <c r="S2155">
        <v>823525.95052990899</v>
      </c>
    </row>
    <row r="2156" spans="11:19">
      <c r="K2156">
        <v>72177</v>
      </c>
      <c r="L2156" t="s">
        <v>565</v>
      </c>
      <c r="M2156">
        <v>2018</v>
      </c>
      <c r="N2156" t="s">
        <v>655</v>
      </c>
      <c r="O2156" t="s">
        <v>618</v>
      </c>
      <c r="P2156" t="s">
        <v>568</v>
      </c>
      <c r="Q2156" t="s">
        <v>585</v>
      </c>
      <c r="R2156" t="s">
        <v>652</v>
      </c>
    </row>
    <row r="2157" spans="11:19">
      <c r="K2157">
        <v>72178</v>
      </c>
      <c r="L2157" t="s">
        <v>565</v>
      </c>
      <c r="M2157">
        <v>2018</v>
      </c>
      <c r="N2157" t="s">
        <v>655</v>
      </c>
      <c r="O2157" t="s">
        <v>619</v>
      </c>
      <c r="P2157" t="s">
        <v>568</v>
      </c>
      <c r="Q2157" t="s">
        <v>585</v>
      </c>
      <c r="R2157" t="s">
        <v>570</v>
      </c>
    </row>
    <row r="2158" spans="11:19">
      <c r="K2158">
        <v>72179</v>
      </c>
      <c r="L2158" t="s">
        <v>565</v>
      </c>
      <c r="M2158">
        <v>2018</v>
      </c>
      <c r="N2158" t="s">
        <v>655</v>
      </c>
      <c r="O2158" t="s">
        <v>619</v>
      </c>
      <c r="P2158" t="s">
        <v>568</v>
      </c>
      <c r="Q2158" t="s">
        <v>585</v>
      </c>
      <c r="R2158" t="s">
        <v>572</v>
      </c>
    </row>
    <row r="2159" spans="11:19">
      <c r="K2159">
        <v>72180</v>
      </c>
      <c r="L2159" t="s">
        <v>565</v>
      </c>
      <c r="M2159">
        <v>2018</v>
      </c>
      <c r="N2159" t="s">
        <v>655</v>
      </c>
      <c r="O2159" t="s">
        <v>619</v>
      </c>
      <c r="P2159" t="s">
        <v>568</v>
      </c>
      <c r="Q2159" t="s">
        <v>585</v>
      </c>
      <c r="R2159" t="s">
        <v>576</v>
      </c>
    </row>
    <row r="2160" spans="11:19">
      <c r="K2160">
        <v>72181</v>
      </c>
      <c r="L2160" t="s">
        <v>565</v>
      </c>
      <c r="M2160">
        <v>2018</v>
      </c>
      <c r="N2160" t="s">
        <v>655</v>
      </c>
      <c r="O2160" t="s">
        <v>619</v>
      </c>
      <c r="P2160" t="s">
        <v>568</v>
      </c>
      <c r="Q2160" t="s">
        <v>585</v>
      </c>
      <c r="R2160" t="s">
        <v>578</v>
      </c>
      <c r="S2160">
        <v>342880.69334562798</v>
      </c>
    </row>
    <row r="2161" spans="11:19">
      <c r="K2161">
        <v>72182</v>
      </c>
      <c r="L2161" t="s">
        <v>565</v>
      </c>
      <c r="M2161">
        <v>2018</v>
      </c>
      <c r="N2161" t="s">
        <v>655</v>
      </c>
      <c r="O2161" t="s">
        <v>619</v>
      </c>
      <c r="P2161" t="s">
        <v>568</v>
      </c>
      <c r="Q2161" t="s">
        <v>585</v>
      </c>
      <c r="R2161" t="s">
        <v>652</v>
      </c>
    </row>
    <row r="2162" spans="11:19">
      <c r="K2162">
        <v>72183</v>
      </c>
      <c r="L2162" t="s">
        <v>565</v>
      </c>
      <c r="M2162">
        <v>2018</v>
      </c>
      <c r="N2162" t="s">
        <v>655</v>
      </c>
      <c r="O2162" t="s">
        <v>620</v>
      </c>
      <c r="P2162" t="s">
        <v>568</v>
      </c>
      <c r="Q2162" t="s">
        <v>585</v>
      </c>
      <c r="R2162" t="s">
        <v>570</v>
      </c>
    </row>
    <row r="2163" spans="11:19">
      <c r="K2163">
        <v>72184</v>
      </c>
      <c r="L2163" t="s">
        <v>565</v>
      </c>
      <c r="M2163">
        <v>2018</v>
      </c>
      <c r="N2163" t="s">
        <v>655</v>
      </c>
      <c r="O2163" t="s">
        <v>620</v>
      </c>
      <c r="P2163" t="s">
        <v>568</v>
      </c>
      <c r="Q2163" t="s">
        <v>585</v>
      </c>
      <c r="R2163" t="s">
        <v>572</v>
      </c>
    </row>
    <row r="2164" spans="11:19">
      <c r="K2164">
        <v>72185</v>
      </c>
      <c r="L2164" t="s">
        <v>565</v>
      </c>
      <c r="M2164">
        <v>2018</v>
      </c>
      <c r="N2164" t="s">
        <v>655</v>
      </c>
      <c r="O2164" t="s">
        <v>620</v>
      </c>
      <c r="P2164" t="s">
        <v>568</v>
      </c>
      <c r="Q2164" t="s">
        <v>585</v>
      </c>
      <c r="R2164" t="s">
        <v>576</v>
      </c>
    </row>
    <row r="2165" spans="11:19">
      <c r="K2165">
        <v>72186</v>
      </c>
      <c r="L2165" t="s">
        <v>565</v>
      </c>
      <c r="M2165">
        <v>2018</v>
      </c>
      <c r="N2165" t="s">
        <v>655</v>
      </c>
      <c r="O2165" t="s">
        <v>620</v>
      </c>
      <c r="P2165" t="s">
        <v>568</v>
      </c>
      <c r="Q2165" t="s">
        <v>585</v>
      </c>
      <c r="R2165" t="s">
        <v>578</v>
      </c>
      <c r="S2165">
        <v>532689.64727793902</v>
      </c>
    </row>
    <row r="2166" spans="11:19">
      <c r="K2166">
        <v>72187</v>
      </c>
      <c r="L2166" t="s">
        <v>565</v>
      </c>
      <c r="M2166">
        <v>2018</v>
      </c>
      <c r="N2166" t="s">
        <v>655</v>
      </c>
      <c r="O2166" t="s">
        <v>620</v>
      </c>
      <c r="P2166" t="s">
        <v>568</v>
      </c>
      <c r="Q2166" t="s">
        <v>585</v>
      </c>
      <c r="R2166" t="s">
        <v>652</v>
      </c>
    </row>
    <row r="2167" spans="11:19">
      <c r="K2167">
        <v>72188</v>
      </c>
      <c r="L2167" t="s">
        <v>565</v>
      </c>
      <c r="M2167">
        <v>2018</v>
      </c>
      <c r="N2167" t="s">
        <v>655</v>
      </c>
      <c r="O2167" t="s">
        <v>621</v>
      </c>
      <c r="P2167" t="s">
        <v>568</v>
      </c>
      <c r="Q2167" t="s">
        <v>585</v>
      </c>
      <c r="R2167" t="s">
        <v>570</v>
      </c>
    </row>
    <row r="2168" spans="11:19">
      <c r="K2168">
        <v>72189</v>
      </c>
      <c r="L2168" t="s">
        <v>565</v>
      </c>
      <c r="M2168">
        <v>2018</v>
      </c>
      <c r="N2168" t="s">
        <v>655</v>
      </c>
      <c r="O2168" t="s">
        <v>621</v>
      </c>
      <c r="P2168" t="s">
        <v>568</v>
      </c>
      <c r="Q2168" t="s">
        <v>585</v>
      </c>
      <c r="R2168" t="s">
        <v>572</v>
      </c>
    </row>
    <row r="2169" spans="11:19">
      <c r="K2169">
        <v>72190</v>
      </c>
      <c r="L2169" t="s">
        <v>565</v>
      </c>
      <c r="M2169">
        <v>2018</v>
      </c>
      <c r="N2169" t="s">
        <v>655</v>
      </c>
      <c r="O2169" t="s">
        <v>621</v>
      </c>
      <c r="P2169" t="s">
        <v>568</v>
      </c>
      <c r="Q2169" t="s">
        <v>585</v>
      </c>
      <c r="R2169" t="s">
        <v>576</v>
      </c>
    </row>
    <row r="2170" spans="11:19">
      <c r="K2170">
        <v>72191</v>
      </c>
      <c r="L2170" t="s">
        <v>565</v>
      </c>
      <c r="M2170">
        <v>2018</v>
      </c>
      <c r="N2170" t="s">
        <v>655</v>
      </c>
      <c r="O2170" t="s">
        <v>621</v>
      </c>
      <c r="P2170" t="s">
        <v>568</v>
      </c>
      <c r="Q2170" t="s">
        <v>585</v>
      </c>
      <c r="R2170" t="s">
        <v>578</v>
      </c>
      <c r="S2170">
        <v>1129669.42641628</v>
      </c>
    </row>
    <row r="2171" spans="11:19">
      <c r="K2171">
        <v>72192</v>
      </c>
      <c r="L2171" t="s">
        <v>565</v>
      </c>
      <c r="M2171">
        <v>2018</v>
      </c>
      <c r="N2171" t="s">
        <v>655</v>
      </c>
      <c r="O2171" t="s">
        <v>621</v>
      </c>
      <c r="P2171" t="s">
        <v>568</v>
      </c>
      <c r="Q2171" t="s">
        <v>585</v>
      </c>
      <c r="R2171" t="s">
        <v>652</v>
      </c>
    </row>
    <row r="2172" spans="11:19">
      <c r="K2172">
        <v>72193</v>
      </c>
      <c r="L2172" t="s">
        <v>565</v>
      </c>
      <c r="M2172">
        <v>2018</v>
      </c>
      <c r="N2172" t="s">
        <v>655</v>
      </c>
      <c r="O2172" t="s">
        <v>622</v>
      </c>
      <c r="P2172" t="s">
        <v>568</v>
      </c>
      <c r="Q2172" t="s">
        <v>585</v>
      </c>
      <c r="R2172" t="s">
        <v>570</v>
      </c>
    </row>
    <row r="2173" spans="11:19">
      <c r="K2173">
        <v>72194</v>
      </c>
      <c r="L2173" t="s">
        <v>565</v>
      </c>
      <c r="M2173">
        <v>2018</v>
      </c>
      <c r="N2173" t="s">
        <v>655</v>
      </c>
      <c r="O2173" t="s">
        <v>622</v>
      </c>
      <c r="P2173" t="s">
        <v>568</v>
      </c>
      <c r="Q2173" t="s">
        <v>585</v>
      </c>
      <c r="R2173" t="s">
        <v>572</v>
      </c>
    </row>
    <row r="2174" spans="11:19">
      <c r="K2174">
        <v>72195</v>
      </c>
      <c r="L2174" t="s">
        <v>565</v>
      </c>
      <c r="M2174">
        <v>2018</v>
      </c>
      <c r="N2174" t="s">
        <v>655</v>
      </c>
      <c r="O2174" t="s">
        <v>622</v>
      </c>
      <c r="P2174" t="s">
        <v>568</v>
      </c>
      <c r="Q2174" t="s">
        <v>585</v>
      </c>
      <c r="R2174" t="s">
        <v>576</v>
      </c>
    </row>
    <row r="2175" spans="11:19">
      <c r="K2175">
        <v>72196</v>
      </c>
      <c r="L2175" t="s">
        <v>565</v>
      </c>
      <c r="M2175">
        <v>2018</v>
      </c>
      <c r="N2175" t="s">
        <v>655</v>
      </c>
      <c r="O2175" t="s">
        <v>622</v>
      </c>
      <c r="P2175" t="s">
        <v>568</v>
      </c>
      <c r="Q2175" t="s">
        <v>585</v>
      </c>
      <c r="R2175" t="s">
        <v>578</v>
      </c>
      <c r="S2175">
        <v>156133.17289482299</v>
      </c>
    </row>
    <row r="2176" spans="11:19">
      <c r="K2176">
        <v>72197</v>
      </c>
      <c r="L2176" t="s">
        <v>565</v>
      </c>
      <c r="M2176">
        <v>2018</v>
      </c>
      <c r="N2176" t="s">
        <v>655</v>
      </c>
      <c r="O2176" t="s">
        <v>622</v>
      </c>
      <c r="P2176" t="s">
        <v>568</v>
      </c>
      <c r="Q2176" t="s">
        <v>585</v>
      </c>
      <c r="R2176" t="s">
        <v>652</v>
      </c>
    </row>
    <row r="2177" spans="11:19">
      <c r="K2177">
        <v>72198</v>
      </c>
      <c r="L2177" t="s">
        <v>565</v>
      </c>
      <c r="M2177">
        <v>2018</v>
      </c>
      <c r="N2177" t="s">
        <v>655</v>
      </c>
      <c r="O2177" t="s">
        <v>623</v>
      </c>
      <c r="P2177" t="s">
        <v>568</v>
      </c>
      <c r="Q2177" t="s">
        <v>585</v>
      </c>
      <c r="R2177" t="s">
        <v>570</v>
      </c>
    </row>
    <row r="2178" spans="11:19">
      <c r="K2178">
        <v>72199</v>
      </c>
      <c r="L2178" t="s">
        <v>565</v>
      </c>
      <c r="M2178">
        <v>2018</v>
      </c>
      <c r="N2178" t="s">
        <v>655</v>
      </c>
      <c r="O2178" t="s">
        <v>623</v>
      </c>
      <c r="P2178" t="s">
        <v>568</v>
      </c>
      <c r="Q2178" t="s">
        <v>585</v>
      </c>
      <c r="R2178" t="s">
        <v>572</v>
      </c>
    </row>
    <row r="2179" spans="11:19">
      <c r="K2179">
        <v>72200</v>
      </c>
      <c r="L2179" t="s">
        <v>565</v>
      </c>
      <c r="M2179">
        <v>2018</v>
      </c>
      <c r="N2179" t="s">
        <v>655</v>
      </c>
      <c r="O2179" t="s">
        <v>623</v>
      </c>
      <c r="P2179" t="s">
        <v>568</v>
      </c>
      <c r="Q2179" t="s">
        <v>585</v>
      </c>
      <c r="R2179" t="s">
        <v>576</v>
      </c>
    </row>
    <row r="2180" spans="11:19">
      <c r="K2180">
        <v>72201</v>
      </c>
      <c r="L2180" t="s">
        <v>565</v>
      </c>
      <c r="M2180">
        <v>2018</v>
      </c>
      <c r="N2180" t="s">
        <v>655</v>
      </c>
      <c r="O2180" t="s">
        <v>623</v>
      </c>
      <c r="P2180" t="s">
        <v>568</v>
      </c>
      <c r="Q2180" t="s">
        <v>585</v>
      </c>
      <c r="R2180" t="s">
        <v>578</v>
      </c>
      <c r="S2180">
        <v>330634.95451924601</v>
      </c>
    </row>
    <row r="2181" spans="11:19">
      <c r="K2181">
        <v>72202</v>
      </c>
      <c r="L2181" t="s">
        <v>565</v>
      </c>
      <c r="M2181">
        <v>2018</v>
      </c>
      <c r="N2181" t="s">
        <v>655</v>
      </c>
      <c r="O2181" t="s">
        <v>623</v>
      </c>
      <c r="P2181" t="s">
        <v>568</v>
      </c>
      <c r="Q2181" t="s">
        <v>585</v>
      </c>
      <c r="R2181" t="s">
        <v>652</v>
      </c>
    </row>
    <row r="2182" spans="11:19">
      <c r="K2182">
        <v>72203</v>
      </c>
      <c r="L2182" t="s">
        <v>565</v>
      </c>
      <c r="M2182">
        <v>2018</v>
      </c>
      <c r="N2182" t="s">
        <v>655</v>
      </c>
      <c r="O2182" t="s">
        <v>624</v>
      </c>
      <c r="P2182" t="s">
        <v>568</v>
      </c>
      <c r="Q2182" t="s">
        <v>585</v>
      </c>
      <c r="R2182" t="s">
        <v>570</v>
      </c>
    </row>
    <row r="2183" spans="11:19">
      <c r="K2183">
        <v>72204</v>
      </c>
      <c r="L2183" t="s">
        <v>565</v>
      </c>
      <c r="M2183">
        <v>2018</v>
      </c>
      <c r="N2183" t="s">
        <v>655</v>
      </c>
      <c r="O2183" t="s">
        <v>624</v>
      </c>
      <c r="P2183" t="s">
        <v>568</v>
      </c>
      <c r="Q2183" t="s">
        <v>585</v>
      </c>
      <c r="R2183" t="s">
        <v>572</v>
      </c>
    </row>
    <row r="2184" spans="11:19">
      <c r="K2184">
        <v>72205</v>
      </c>
      <c r="L2184" t="s">
        <v>565</v>
      </c>
      <c r="M2184">
        <v>2018</v>
      </c>
      <c r="N2184" t="s">
        <v>655</v>
      </c>
      <c r="O2184" t="s">
        <v>624</v>
      </c>
      <c r="P2184" t="s">
        <v>568</v>
      </c>
      <c r="Q2184" t="s">
        <v>585</v>
      </c>
      <c r="R2184" t="s">
        <v>576</v>
      </c>
    </row>
    <row r="2185" spans="11:19">
      <c r="K2185">
        <v>72206</v>
      </c>
      <c r="L2185" t="s">
        <v>565</v>
      </c>
      <c r="M2185">
        <v>2018</v>
      </c>
      <c r="N2185" t="s">
        <v>655</v>
      </c>
      <c r="O2185" t="s">
        <v>624</v>
      </c>
      <c r="P2185" t="s">
        <v>568</v>
      </c>
      <c r="Q2185" t="s">
        <v>585</v>
      </c>
      <c r="R2185" t="s">
        <v>578</v>
      </c>
      <c r="S2185">
        <v>260221.95438929199</v>
      </c>
    </row>
    <row r="2186" spans="11:19">
      <c r="K2186">
        <v>72207</v>
      </c>
      <c r="L2186" t="s">
        <v>565</v>
      </c>
      <c r="M2186">
        <v>2018</v>
      </c>
      <c r="N2186" t="s">
        <v>655</v>
      </c>
      <c r="O2186" t="s">
        <v>624</v>
      </c>
      <c r="P2186" t="s">
        <v>568</v>
      </c>
      <c r="Q2186" t="s">
        <v>585</v>
      </c>
      <c r="R2186" t="s">
        <v>652</v>
      </c>
    </row>
    <row r="2187" spans="11:19">
      <c r="K2187">
        <v>72208</v>
      </c>
      <c r="L2187" t="s">
        <v>565</v>
      </c>
      <c r="M2187">
        <v>2018</v>
      </c>
      <c r="N2187" t="s">
        <v>655</v>
      </c>
      <c r="O2187" t="s">
        <v>625</v>
      </c>
      <c r="P2187" t="s">
        <v>568</v>
      </c>
      <c r="Q2187" t="s">
        <v>585</v>
      </c>
      <c r="R2187" t="s">
        <v>570</v>
      </c>
    </row>
    <row r="2188" spans="11:19">
      <c r="K2188">
        <v>72209</v>
      </c>
      <c r="L2188" t="s">
        <v>565</v>
      </c>
      <c r="M2188">
        <v>2018</v>
      </c>
      <c r="N2188" t="s">
        <v>655</v>
      </c>
      <c r="O2188" t="s">
        <v>625</v>
      </c>
      <c r="P2188" t="s">
        <v>568</v>
      </c>
      <c r="Q2188" t="s">
        <v>585</v>
      </c>
      <c r="R2188" t="s">
        <v>572</v>
      </c>
    </row>
    <row r="2189" spans="11:19">
      <c r="K2189">
        <v>72210</v>
      </c>
      <c r="L2189" t="s">
        <v>565</v>
      </c>
      <c r="M2189">
        <v>2018</v>
      </c>
      <c r="N2189" t="s">
        <v>655</v>
      </c>
      <c r="O2189" t="s">
        <v>625</v>
      </c>
      <c r="P2189" t="s">
        <v>568</v>
      </c>
      <c r="Q2189" t="s">
        <v>585</v>
      </c>
      <c r="R2189" t="s">
        <v>576</v>
      </c>
    </row>
    <row r="2190" spans="11:19">
      <c r="K2190">
        <v>72211</v>
      </c>
      <c r="L2190" t="s">
        <v>565</v>
      </c>
      <c r="M2190">
        <v>2018</v>
      </c>
      <c r="N2190" t="s">
        <v>655</v>
      </c>
      <c r="O2190" t="s">
        <v>625</v>
      </c>
      <c r="P2190" t="s">
        <v>568</v>
      </c>
      <c r="Q2190" t="s">
        <v>585</v>
      </c>
      <c r="R2190" t="s">
        <v>578</v>
      </c>
      <c r="S2190">
        <v>39798.652247454098</v>
      </c>
    </row>
    <row r="2191" spans="11:19">
      <c r="K2191">
        <v>72212</v>
      </c>
      <c r="L2191" t="s">
        <v>565</v>
      </c>
      <c r="M2191">
        <v>2018</v>
      </c>
      <c r="N2191" t="s">
        <v>655</v>
      </c>
      <c r="O2191" t="s">
        <v>625</v>
      </c>
      <c r="P2191" t="s">
        <v>568</v>
      </c>
      <c r="Q2191" t="s">
        <v>585</v>
      </c>
      <c r="R2191" t="s">
        <v>652</v>
      </c>
    </row>
    <row r="2192" spans="11:19">
      <c r="K2192">
        <v>72213</v>
      </c>
      <c r="L2192" t="s">
        <v>565</v>
      </c>
      <c r="M2192">
        <v>2018</v>
      </c>
      <c r="N2192" t="s">
        <v>655</v>
      </c>
      <c r="O2192" t="s">
        <v>626</v>
      </c>
      <c r="P2192" t="s">
        <v>568</v>
      </c>
      <c r="Q2192" t="s">
        <v>585</v>
      </c>
      <c r="R2192" t="s">
        <v>570</v>
      </c>
    </row>
    <row r="2193" spans="11:19">
      <c r="K2193">
        <v>72214</v>
      </c>
      <c r="L2193" t="s">
        <v>565</v>
      </c>
      <c r="M2193">
        <v>2018</v>
      </c>
      <c r="N2193" t="s">
        <v>655</v>
      </c>
      <c r="O2193" t="s">
        <v>626</v>
      </c>
      <c r="P2193" t="s">
        <v>568</v>
      </c>
      <c r="Q2193" t="s">
        <v>585</v>
      </c>
      <c r="R2193" t="s">
        <v>572</v>
      </c>
    </row>
    <row r="2194" spans="11:19">
      <c r="K2194">
        <v>72215</v>
      </c>
      <c r="L2194" t="s">
        <v>565</v>
      </c>
      <c r="M2194">
        <v>2018</v>
      </c>
      <c r="N2194" t="s">
        <v>655</v>
      </c>
      <c r="O2194" t="s">
        <v>626</v>
      </c>
      <c r="P2194" t="s">
        <v>568</v>
      </c>
      <c r="Q2194" t="s">
        <v>585</v>
      </c>
      <c r="R2194" t="s">
        <v>576</v>
      </c>
    </row>
    <row r="2195" spans="11:19">
      <c r="K2195">
        <v>72216</v>
      </c>
      <c r="L2195" t="s">
        <v>565</v>
      </c>
      <c r="M2195">
        <v>2018</v>
      </c>
      <c r="N2195" t="s">
        <v>655</v>
      </c>
      <c r="O2195" t="s">
        <v>626</v>
      </c>
      <c r="P2195" t="s">
        <v>568</v>
      </c>
      <c r="Q2195" t="s">
        <v>585</v>
      </c>
      <c r="R2195" t="s">
        <v>578</v>
      </c>
      <c r="S2195">
        <v>272467.69321551098</v>
      </c>
    </row>
    <row r="2196" spans="11:19">
      <c r="K2196">
        <v>72217</v>
      </c>
      <c r="L2196" t="s">
        <v>565</v>
      </c>
      <c r="M2196">
        <v>2018</v>
      </c>
      <c r="N2196" t="s">
        <v>655</v>
      </c>
      <c r="O2196" t="s">
        <v>626</v>
      </c>
      <c r="P2196" t="s">
        <v>568</v>
      </c>
      <c r="Q2196" t="s">
        <v>585</v>
      </c>
      <c r="R2196" t="s">
        <v>652</v>
      </c>
    </row>
    <row r="2197" spans="11:19">
      <c r="K2197">
        <v>72218</v>
      </c>
      <c r="L2197" t="s">
        <v>565</v>
      </c>
      <c r="M2197">
        <v>2018</v>
      </c>
      <c r="N2197" t="s">
        <v>655</v>
      </c>
      <c r="O2197" t="s">
        <v>627</v>
      </c>
      <c r="P2197" t="s">
        <v>568</v>
      </c>
      <c r="Q2197" t="s">
        <v>585</v>
      </c>
      <c r="R2197" t="s">
        <v>570</v>
      </c>
    </row>
    <row r="2198" spans="11:19">
      <c r="K2198">
        <v>72219</v>
      </c>
      <c r="L2198" t="s">
        <v>565</v>
      </c>
      <c r="M2198">
        <v>2018</v>
      </c>
      <c r="N2198" t="s">
        <v>655</v>
      </c>
      <c r="O2198" t="s">
        <v>627</v>
      </c>
      <c r="P2198" t="s">
        <v>568</v>
      </c>
      <c r="Q2198" t="s">
        <v>585</v>
      </c>
      <c r="R2198" t="s">
        <v>572</v>
      </c>
    </row>
    <row r="2199" spans="11:19">
      <c r="K2199">
        <v>72220</v>
      </c>
      <c r="L2199" t="s">
        <v>565</v>
      </c>
      <c r="M2199">
        <v>2018</v>
      </c>
      <c r="N2199" t="s">
        <v>655</v>
      </c>
      <c r="O2199" t="s">
        <v>627</v>
      </c>
      <c r="P2199" t="s">
        <v>568</v>
      </c>
      <c r="Q2199" t="s">
        <v>585</v>
      </c>
      <c r="R2199" t="s">
        <v>576</v>
      </c>
    </row>
    <row r="2200" spans="11:19">
      <c r="K2200">
        <v>72221</v>
      </c>
      <c r="L2200" t="s">
        <v>565</v>
      </c>
      <c r="M2200">
        <v>2018</v>
      </c>
      <c r="N2200" t="s">
        <v>655</v>
      </c>
      <c r="O2200" t="s">
        <v>627</v>
      </c>
      <c r="P2200" t="s">
        <v>568</v>
      </c>
      <c r="Q2200" t="s">
        <v>585</v>
      </c>
      <c r="R2200" t="s">
        <v>578</v>
      </c>
      <c r="S2200">
        <v>465338.08356952597</v>
      </c>
    </row>
    <row r="2201" spans="11:19">
      <c r="K2201">
        <v>72222</v>
      </c>
      <c r="L2201" t="s">
        <v>565</v>
      </c>
      <c r="M2201">
        <v>2018</v>
      </c>
      <c r="N2201" t="s">
        <v>655</v>
      </c>
      <c r="O2201" t="s">
        <v>627</v>
      </c>
      <c r="P2201" t="s">
        <v>568</v>
      </c>
      <c r="Q2201" t="s">
        <v>585</v>
      </c>
      <c r="R2201" t="s">
        <v>652</v>
      </c>
    </row>
    <row r="2202" spans="11:19">
      <c r="K2202">
        <v>72223</v>
      </c>
      <c r="L2202" t="s">
        <v>565</v>
      </c>
      <c r="M2202">
        <v>2018</v>
      </c>
      <c r="N2202" t="s">
        <v>655</v>
      </c>
      <c r="O2202" t="s">
        <v>628</v>
      </c>
      <c r="P2202" t="s">
        <v>568</v>
      </c>
      <c r="Q2202" t="s">
        <v>585</v>
      </c>
      <c r="R2202" t="s">
        <v>570</v>
      </c>
    </row>
    <row r="2203" spans="11:19">
      <c r="K2203">
        <v>72224</v>
      </c>
      <c r="L2203" t="s">
        <v>565</v>
      </c>
      <c r="M2203">
        <v>2018</v>
      </c>
      <c r="N2203" t="s">
        <v>655</v>
      </c>
      <c r="O2203" t="s">
        <v>628</v>
      </c>
      <c r="P2203" t="s">
        <v>568</v>
      </c>
      <c r="Q2203" t="s">
        <v>585</v>
      </c>
      <c r="R2203" t="s">
        <v>572</v>
      </c>
    </row>
    <row r="2204" spans="11:19">
      <c r="K2204">
        <v>72225</v>
      </c>
      <c r="L2204" t="s">
        <v>565</v>
      </c>
      <c r="M2204">
        <v>2018</v>
      </c>
      <c r="N2204" t="s">
        <v>655</v>
      </c>
      <c r="O2204" t="s">
        <v>628</v>
      </c>
      <c r="P2204" t="s">
        <v>568</v>
      </c>
      <c r="Q2204" t="s">
        <v>585</v>
      </c>
      <c r="R2204" t="s">
        <v>576</v>
      </c>
    </row>
    <row r="2205" spans="11:19">
      <c r="K2205">
        <v>72226</v>
      </c>
      <c r="L2205" t="s">
        <v>565</v>
      </c>
      <c r="M2205">
        <v>2018</v>
      </c>
      <c r="N2205" t="s">
        <v>655</v>
      </c>
      <c r="O2205" t="s">
        <v>628</v>
      </c>
      <c r="P2205" t="s">
        <v>568</v>
      </c>
      <c r="Q2205" t="s">
        <v>585</v>
      </c>
      <c r="R2205" t="s">
        <v>578</v>
      </c>
      <c r="S2205">
        <v>1099055.0785338001</v>
      </c>
    </row>
    <row r="2206" spans="11:19">
      <c r="K2206">
        <v>72227</v>
      </c>
      <c r="L2206" t="s">
        <v>565</v>
      </c>
      <c r="M2206">
        <v>2018</v>
      </c>
      <c r="N2206" t="s">
        <v>655</v>
      </c>
      <c r="O2206" t="s">
        <v>628</v>
      </c>
      <c r="P2206" t="s">
        <v>568</v>
      </c>
      <c r="Q2206" t="s">
        <v>585</v>
      </c>
      <c r="R2206" t="s">
        <v>652</v>
      </c>
    </row>
    <row r="2207" spans="11:19">
      <c r="K2207">
        <v>72228</v>
      </c>
      <c r="L2207" t="s">
        <v>565</v>
      </c>
      <c r="M2207">
        <v>2018</v>
      </c>
      <c r="N2207" t="s">
        <v>655</v>
      </c>
      <c r="O2207" t="s">
        <v>629</v>
      </c>
      <c r="P2207" t="s">
        <v>568</v>
      </c>
      <c r="Q2207" t="s">
        <v>585</v>
      </c>
      <c r="R2207" t="s">
        <v>570</v>
      </c>
    </row>
    <row r="2208" spans="11:19">
      <c r="K2208">
        <v>72229</v>
      </c>
      <c r="L2208" t="s">
        <v>565</v>
      </c>
      <c r="M2208">
        <v>2018</v>
      </c>
      <c r="N2208" t="s">
        <v>655</v>
      </c>
      <c r="O2208" t="s">
        <v>629</v>
      </c>
      <c r="P2208" t="s">
        <v>568</v>
      </c>
      <c r="Q2208" t="s">
        <v>585</v>
      </c>
      <c r="R2208" t="s">
        <v>572</v>
      </c>
    </row>
    <row r="2209" spans="11:19">
      <c r="K2209">
        <v>72230</v>
      </c>
      <c r="L2209" t="s">
        <v>565</v>
      </c>
      <c r="M2209">
        <v>2018</v>
      </c>
      <c r="N2209" t="s">
        <v>655</v>
      </c>
      <c r="O2209" t="s">
        <v>629</v>
      </c>
      <c r="P2209" t="s">
        <v>568</v>
      </c>
      <c r="Q2209" t="s">
        <v>585</v>
      </c>
      <c r="R2209" t="s">
        <v>576</v>
      </c>
    </row>
    <row r="2210" spans="11:19">
      <c r="K2210">
        <v>72231</v>
      </c>
      <c r="L2210" t="s">
        <v>565</v>
      </c>
      <c r="M2210">
        <v>2018</v>
      </c>
      <c r="N2210" t="s">
        <v>655</v>
      </c>
      <c r="O2210" t="s">
        <v>629</v>
      </c>
      <c r="P2210" t="s">
        <v>568</v>
      </c>
      <c r="Q2210" t="s">
        <v>585</v>
      </c>
      <c r="R2210" t="s">
        <v>578</v>
      </c>
      <c r="S2210">
        <v>707191.42922907404</v>
      </c>
    </row>
    <row r="2211" spans="11:19">
      <c r="K2211">
        <v>72232</v>
      </c>
      <c r="L2211" t="s">
        <v>565</v>
      </c>
      <c r="M2211">
        <v>2018</v>
      </c>
      <c r="N2211" t="s">
        <v>655</v>
      </c>
      <c r="O2211" t="s">
        <v>629</v>
      </c>
      <c r="P2211" t="s">
        <v>568</v>
      </c>
      <c r="Q2211" t="s">
        <v>585</v>
      </c>
      <c r="R2211" t="s">
        <v>652</v>
      </c>
    </row>
    <row r="2212" spans="11:19">
      <c r="K2212">
        <v>72233</v>
      </c>
      <c r="L2212" t="s">
        <v>565</v>
      </c>
      <c r="M2212">
        <v>2018</v>
      </c>
      <c r="N2212" t="s">
        <v>655</v>
      </c>
      <c r="O2212" t="s">
        <v>630</v>
      </c>
      <c r="P2212" t="s">
        <v>568</v>
      </c>
      <c r="Q2212" t="s">
        <v>585</v>
      </c>
      <c r="R2212" t="s">
        <v>570</v>
      </c>
    </row>
    <row r="2213" spans="11:19">
      <c r="K2213">
        <v>72234</v>
      </c>
      <c r="L2213" t="s">
        <v>565</v>
      </c>
      <c r="M2213">
        <v>2018</v>
      </c>
      <c r="N2213" t="s">
        <v>655</v>
      </c>
      <c r="O2213" t="s">
        <v>630</v>
      </c>
      <c r="P2213" t="s">
        <v>568</v>
      </c>
      <c r="Q2213" t="s">
        <v>585</v>
      </c>
      <c r="R2213" t="s">
        <v>572</v>
      </c>
    </row>
    <row r="2214" spans="11:19">
      <c r="K2214">
        <v>72235</v>
      </c>
      <c r="L2214" t="s">
        <v>565</v>
      </c>
      <c r="M2214">
        <v>2018</v>
      </c>
      <c r="N2214" t="s">
        <v>655</v>
      </c>
      <c r="O2214" t="s">
        <v>630</v>
      </c>
      <c r="P2214" t="s">
        <v>568</v>
      </c>
      <c r="Q2214" t="s">
        <v>585</v>
      </c>
      <c r="R2214" t="s">
        <v>576</v>
      </c>
    </row>
    <row r="2215" spans="11:19">
      <c r="K2215">
        <v>72236</v>
      </c>
      <c r="L2215" t="s">
        <v>565</v>
      </c>
      <c r="M2215">
        <v>2018</v>
      </c>
      <c r="N2215" t="s">
        <v>655</v>
      </c>
      <c r="O2215" t="s">
        <v>630</v>
      </c>
      <c r="P2215" t="s">
        <v>568</v>
      </c>
      <c r="Q2215" t="s">
        <v>585</v>
      </c>
      <c r="R2215" t="s">
        <v>578</v>
      </c>
      <c r="S2215">
        <v>232669.04129474601</v>
      </c>
    </row>
    <row r="2216" spans="11:19">
      <c r="K2216">
        <v>72237</v>
      </c>
      <c r="L2216" t="s">
        <v>565</v>
      </c>
      <c r="M2216">
        <v>2018</v>
      </c>
      <c r="N2216" t="s">
        <v>655</v>
      </c>
      <c r="O2216" t="s">
        <v>630</v>
      </c>
      <c r="P2216" t="s">
        <v>568</v>
      </c>
      <c r="Q2216" t="s">
        <v>585</v>
      </c>
      <c r="R2216" t="s">
        <v>652</v>
      </c>
    </row>
    <row r="2217" spans="11:19">
      <c r="K2217">
        <v>72238</v>
      </c>
      <c r="L2217" t="s">
        <v>565</v>
      </c>
      <c r="M2217">
        <v>2018</v>
      </c>
      <c r="N2217" t="s">
        <v>655</v>
      </c>
      <c r="O2217" t="s">
        <v>631</v>
      </c>
      <c r="P2217" t="s">
        <v>568</v>
      </c>
      <c r="Q2217" t="s">
        <v>585</v>
      </c>
      <c r="R2217" t="s">
        <v>570</v>
      </c>
    </row>
    <row r="2218" spans="11:19">
      <c r="K2218">
        <v>72239</v>
      </c>
      <c r="L2218" t="s">
        <v>565</v>
      </c>
      <c r="M2218">
        <v>2018</v>
      </c>
      <c r="N2218" t="s">
        <v>655</v>
      </c>
      <c r="O2218" t="s">
        <v>631</v>
      </c>
      <c r="P2218" t="s">
        <v>568</v>
      </c>
      <c r="Q2218" t="s">
        <v>585</v>
      </c>
      <c r="R2218" t="s">
        <v>572</v>
      </c>
    </row>
    <row r="2219" spans="11:19">
      <c r="K2219">
        <v>72240</v>
      </c>
      <c r="L2219" t="s">
        <v>565</v>
      </c>
      <c r="M2219">
        <v>2018</v>
      </c>
      <c r="N2219" t="s">
        <v>655</v>
      </c>
      <c r="O2219" t="s">
        <v>631</v>
      </c>
      <c r="P2219" t="s">
        <v>568</v>
      </c>
      <c r="Q2219" t="s">
        <v>585</v>
      </c>
      <c r="R2219" t="s">
        <v>576</v>
      </c>
    </row>
    <row r="2220" spans="11:19">
      <c r="K2220">
        <v>72241</v>
      </c>
      <c r="L2220" t="s">
        <v>565</v>
      </c>
      <c r="M2220">
        <v>2018</v>
      </c>
      <c r="N2220" t="s">
        <v>655</v>
      </c>
      <c r="O2220" t="s">
        <v>631</v>
      </c>
      <c r="P2220" t="s">
        <v>568</v>
      </c>
      <c r="Q2220" t="s">
        <v>585</v>
      </c>
      <c r="R2220" t="s">
        <v>578</v>
      </c>
      <c r="S2220">
        <v>1622560.42210014</v>
      </c>
    </row>
    <row r="2221" spans="11:19">
      <c r="K2221">
        <v>72242</v>
      </c>
      <c r="L2221" t="s">
        <v>565</v>
      </c>
      <c r="M2221">
        <v>2018</v>
      </c>
      <c r="N2221" t="s">
        <v>655</v>
      </c>
      <c r="O2221" t="s">
        <v>631</v>
      </c>
      <c r="P2221" t="s">
        <v>568</v>
      </c>
      <c r="Q2221" t="s">
        <v>585</v>
      </c>
      <c r="R2221" t="s">
        <v>652</v>
      </c>
    </row>
    <row r="2222" spans="11:19">
      <c r="K2222">
        <v>72243</v>
      </c>
      <c r="L2222" t="s">
        <v>565</v>
      </c>
      <c r="M2222">
        <v>2018</v>
      </c>
      <c r="N2222" t="s">
        <v>655</v>
      </c>
      <c r="O2222" t="s">
        <v>632</v>
      </c>
      <c r="P2222" t="s">
        <v>568</v>
      </c>
      <c r="Q2222" t="s">
        <v>585</v>
      </c>
      <c r="R2222" t="s">
        <v>570</v>
      </c>
    </row>
    <row r="2223" spans="11:19">
      <c r="K2223">
        <v>72244</v>
      </c>
      <c r="L2223" t="s">
        <v>565</v>
      </c>
      <c r="M2223">
        <v>2018</v>
      </c>
      <c r="N2223" t="s">
        <v>655</v>
      </c>
      <c r="O2223" t="s">
        <v>632</v>
      </c>
      <c r="P2223" t="s">
        <v>568</v>
      </c>
      <c r="Q2223" t="s">
        <v>585</v>
      </c>
      <c r="R2223" t="s">
        <v>572</v>
      </c>
    </row>
    <row r="2224" spans="11:19">
      <c r="K2224">
        <v>72245</v>
      </c>
      <c r="L2224" t="s">
        <v>565</v>
      </c>
      <c r="M2224">
        <v>2018</v>
      </c>
      <c r="N2224" t="s">
        <v>655</v>
      </c>
      <c r="O2224" t="s">
        <v>632</v>
      </c>
      <c r="P2224" t="s">
        <v>568</v>
      </c>
      <c r="Q2224" t="s">
        <v>585</v>
      </c>
      <c r="R2224" t="s">
        <v>576</v>
      </c>
    </row>
    <row r="2225" spans="11:19">
      <c r="K2225">
        <v>72246</v>
      </c>
      <c r="L2225" t="s">
        <v>565</v>
      </c>
      <c r="M2225">
        <v>2018</v>
      </c>
      <c r="N2225" t="s">
        <v>655</v>
      </c>
      <c r="O2225" t="s">
        <v>632</v>
      </c>
      <c r="P2225" t="s">
        <v>568</v>
      </c>
      <c r="Q2225" t="s">
        <v>585</v>
      </c>
      <c r="R2225" t="s">
        <v>578</v>
      </c>
      <c r="S2225">
        <v>737805.776131714</v>
      </c>
    </row>
    <row r="2226" spans="11:19">
      <c r="K2226">
        <v>72247</v>
      </c>
      <c r="L2226" t="s">
        <v>565</v>
      </c>
      <c r="M2226">
        <v>2018</v>
      </c>
      <c r="N2226" t="s">
        <v>655</v>
      </c>
      <c r="O2226" t="s">
        <v>632</v>
      </c>
      <c r="P2226" t="s">
        <v>568</v>
      </c>
      <c r="Q2226" t="s">
        <v>585</v>
      </c>
      <c r="R2226" t="s">
        <v>652</v>
      </c>
    </row>
    <row r="2227" spans="11:19">
      <c r="K2227">
        <v>72248</v>
      </c>
      <c r="L2227" t="s">
        <v>565</v>
      </c>
      <c r="M2227">
        <v>2018</v>
      </c>
      <c r="N2227" t="s">
        <v>655</v>
      </c>
      <c r="O2227" t="s">
        <v>633</v>
      </c>
      <c r="P2227" t="s">
        <v>568</v>
      </c>
      <c r="Q2227" t="s">
        <v>585</v>
      </c>
      <c r="R2227" t="s">
        <v>570</v>
      </c>
    </row>
    <row r="2228" spans="11:19">
      <c r="K2228">
        <v>72249</v>
      </c>
      <c r="L2228" t="s">
        <v>565</v>
      </c>
      <c r="M2228">
        <v>2018</v>
      </c>
      <c r="N2228" t="s">
        <v>655</v>
      </c>
      <c r="O2228" t="s">
        <v>633</v>
      </c>
      <c r="P2228" t="s">
        <v>568</v>
      </c>
      <c r="Q2228" t="s">
        <v>585</v>
      </c>
      <c r="R2228" t="s">
        <v>572</v>
      </c>
    </row>
    <row r="2229" spans="11:19">
      <c r="K2229">
        <v>72250</v>
      </c>
      <c r="L2229" t="s">
        <v>565</v>
      </c>
      <c r="M2229">
        <v>2018</v>
      </c>
      <c r="N2229" t="s">
        <v>655</v>
      </c>
      <c r="O2229" t="s">
        <v>633</v>
      </c>
      <c r="P2229" t="s">
        <v>568</v>
      </c>
      <c r="Q2229" t="s">
        <v>585</v>
      </c>
      <c r="R2229" t="s">
        <v>576</v>
      </c>
    </row>
    <row r="2230" spans="11:19">
      <c r="K2230">
        <v>72251</v>
      </c>
      <c r="L2230" t="s">
        <v>565</v>
      </c>
      <c r="M2230">
        <v>2018</v>
      </c>
      <c r="N2230" t="s">
        <v>655</v>
      </c>
      <c r="O2230" t="s">
        <v>633</v>
      </c>
      <c r="P2230" t="s">
        <v>568</v>
      </c>
      <c r="Q2230" t="s">
        <v>585</v>
      </c>
      <c r="R2230" t="s">
        <v>578</v>
      </c>
      <c r="S2230">
        <v>456153.77920475201</v>
      </c>
    </row>
    <row r="2231" spans="11:19">
      <c r="K2231">
        <v>72252</v>
      </c>
      <c r="L2231" t="s">
        <v>565</v>
      </c>
      <c r="M2231">
        <v>2018</v>
      </c>
      <c r="N2231" t="s">
        <v>655</v>
      </c>
      <c r="O2231" t="s">
        <v>633</v>
      </c>
      <c r="P2231" t="s">
        <v>568</v>
      </c>
      <c r="Q2231" t="s">
        <v>585</v>
      </c>
      <c r="R2231" t="s">
        <v>652</v>
      </c>
    </row>
    <row r="2232" spans="11:19">
      <c r="K2232">
        <v>72253</v>
      </c>
      <c r="L2232" t="s">
        <v>565</v>
      </c>
      <c r="M2232">
        <v>2018</v>
      </c>
      <c r="N2232" t="s">
        <v>655</v>
      </c>
      <c r="O2232" t="s">
        <v>634</v>
      </c>
      <c r="P2232" t="s">
        <v>568</v>
      </c>
      <c r="Q2232" t="s">
        <v>585</v>
      </c>
      <c r="R2232" t="s">
        <v>570</v>
      </c>
    </row>
    <row r="2233" spans="11:19">
      <c r="K2233">
        <v>72254</v>
      </c>
      <c r="L2233" t="s">
        <v>565</v>
      </c>
      <c r="M2233">
        <v>2018</v>
      </c>
      <c r="N2233" t="s">
        <v>655</v>
      </c>
      <c r="O2233" t="s">
        <v>634</v>
      </c>
      <c r="P2233" t="s">
        <v>568</v>
      </c>
      <c r="Q2233" t="s">
        <v>585</v>
      </c>
      <c r="R2233" t="s">
        <v>572</v>
      </c>
    </row>
    <row r="2234" spans="11:19">
      <c r="K2234">
        <v>72255</v>
      </c>
      <c r="L2234" t="s">
        <v>565</v>
      </c>
      <c r="M2234">
        <v>2018</v>
      </c>
      <c r="N2234" t="s">
        <v>655</v>
      </c>
      <c r="O2234" t="s">
        <v>634</v>
      </c>
      <c r="P2234" t="s">
        <v>568</v>
      </c>
      <c r="Q2234" t="s">
        <v>585</v>
      </c>
      <c r="R2234" t="s">
        <v>576</v>
      </c>
    </row>
    <row r="2235" spans="11:19">
      <c r="K2235">
        <v>72256</v>
      </c>
      <c r="L2235" t="s">
        <v>565</v>
      </c>
      <c r="M2235">
        <v>2018</v>
      </c>
      <c r="N2235" t="s">
        <v>655</v>
      </c>
      <c r="O2235" t="s">
        <v>634</v>
      </c>
      <c r="P2235" t="s">
        <v>568</v>
      </c>
      <c r="Q2235" t="s">
        <v>585</v>
      </c>
      <c r="R2235" t="s">
        <v>578</v>
      </c>
      <c r="S2235">
        <v>949044.77521543601</v>
      </c>
    </row>
    <row r="2236" spans="11:19">
      <c r="K2236">
        <v>72257</v>
      </c>
      <c r="L2236" t="s">
        <v>565</v>
      </c>
      <c r="M2236">
        <v>2018</v>
      </c>
      <c r="N2236" t="s">
        <v>655</v>
      </c>
      <c r="O2236" t="s">
        <v>634</v>
      </c>
      <c r="P2236" t="s">
        <v>568</v>
      </c>
      <c r="Q2236" t="s">
        <v>585</v>
      </c>
      <c r="R2236" t="s">
        <v>652</v>
      </c>
    </row>
    <row r="2237" spans="11:19">
      <c r="K2237">
        <v>72258</v>
      </c>
      <c r="L2237" t="s">
        <v>565</v>
      </c>
      <c r="M2237">
        <v>2018</v>
      </c>
      <c r="N2237" t="s">
        <v>655</v>
      </c>
      <c r="O2237" t="s">
        <v>635</v>
      </c>
      <c r="P2237" t="s">
        <v>568</v>
      </c>
      <c r="Q2237" t="s">
        <v>585</v>
      </c>
      <c r="R2237" t="s">
        <v>570</v>
      </c>
    </row>
    <row r="2238" spans="11:19">
      <c r="K2238">
        <v>72259</v>
      </c>
      <c r="L2238" t="s">
        <v>565</v>
      </c>
      <c r="M2238">
        <v>2018</v>
      </c>
      <c r="N2238" t="s">
        <v>655</v>
      </c>
      <c r="O2238" t="s">
        <v>635</v>
      </c>
      <c r="P2238" t="s">
        <v>568</v>
      </c>
      <c r="Q2238" t="s">
        <v>585</v>
      </c>
      <c r="R2238" t="s">
        <v>572</v>
      </c>
    </row>
    <row r="2239" spans="11:19">
      <c r="K2239">
        <v>72260</v>
      </c>
      <c r="L2239" t="s">
        <v>565</v>
      </c>
      <c r="M2239">
        <v>2018</v>
      </c>
      <c r="N2239" t="s">
        <v>655</v>
      </c>
      <c r="O2239" t="s">
        <v>635</v>
      </c>
      <c r="P2239" t="s">
        <v>568</v>
      </c>
      <c r="Q2239" t="s">
        <v>585</v>
      </c>
      <c r="R2239" t="s">
        <v>576</v>
      </c>
    </row>
    <row r="2240" spans="11:19">
      <c r="K2240">
        <v>72261</v>
      </c>
      <c r="L2240" t="s">
        <v>565</v>
      </c>
      <c r="M2240">
        <v>2018</v>
      </c>
      <c r="N2240" t="s">
        <v>655</v>
      </c>
      <c r="O2240" t="s">
        <v>635</v>
      </c>
      <c r="P2240" t="s">
        <v>568</v>
      </c>
      <c r="Q2240" t="s">
        <v>585</v>
      </c>
      <c r="R2240" t="s">
        <v>578</v>
      </c>
      <c r="S2240">
        <v>30614.347229294701</v>
      </c>
    </row>
    <row r="2241" spans="11:19">
      <c r="K2241">
        <v>72262</v>
      </c>
      <c r="L2241" t="s">
        <v>565</v>
      </c>
      <c r="M2241">
        <v>2018</v>
      </c>
      <c r="N2241" t="s">
        <v>655</v>
      </c>
      <c r="O2241" t="s">
        <v>635</v>
      </c>
      <c r="P2241" t="s">
        <v>568</v>
      </c>
      <c r="Q2241" t="s">
        <v>585</v>
      </c>
      <c r="R2241" t="s">
        <v>652</v>
      </c>
    </row>
    <row r="2242" spans="11:19">
      <c r="K2242">
        <v>72263</v>
      </c>
      <c r="L2242" t="s">
        <v>565</v>
      </c>
      <c r="M2242">
        <v>2018</v>
      </c>
      <c r="N2242" t="s">
        <v>655</v>
      </c>
      <c r="O2242" t="s">
        <v>636</v>
      </c>
      <c r="P2242" t="s">
        <v>568</v>
      </c>
      <c r="Q2242" t="s">
        <v>585</v>
      </c>
      <c r="R2242" t="s">
        <v>570</v>
      </c>
    </row>
    <row r="2243" spans="11:19">
      <c r="K2243">
        <v>72264</v>
      </c>
      <c r="L2243" t="s">
        <v>565</v>
      </c>
      <c r="M2243">
        <v>2018</v>
      </c>
      <c r="N2243" t="s">
        <v>655</v>
      </c>
      <c r="O2243" t="s">
        <v>636</v>
      </c>
      <c r="P2243" t="s">
        <v>568</v>
      </c>
      <c r="Q2243" t="s">
        <v>585</v>
      </c>
      <c r="R2243" t="s">
        <v>572</v>
      </c>
    </row>
    <row r="2244" spans="11:19">
      <c r="K2244">
        <v>72265</v>
      </c>
      <c r="L2244" t="s">
        <v>565</v>
      </c>
      <c r="M2244">
        <v>2018</v>
      </c>
      <c r="N2244" t="s">
        <v>655</v>
      </c>
      <c r="O2244" t="s">
        <v>636</v>
      </c>
      <c r="P2244" t="s">
        <v>568</v>
      </c>
      <c r="Q2244" t="s">
        <v>585</v>
      </c>
      <c r="R2244" t="s">
        <v>576</v>
      </c>
    </row>
    <row r="2245" spans="11:19">
      <c r="K2245">
        <v>72266</v>
      </c>
      <c r="L2245" t="s">
        <v>565</v>
      </c>
      <c r="M2245">
        <v>2018</v>
      </c>
      <c r="N2245" t="s">
        <v>655</v>
      </c>
      <c r="O2245" t="s">
        <v>636</v>
      </c>
      <c r="P2245" t="s">
        <v>568</v>
      </c>
      <c r="Q2245" t="s">
        <v>585</v>
      </c>
      <c r="R2245" t="s">
        <v>578</v>
      </c>
      <c r="S2245">
        <v>367372.17067172303</v>
      </c>
    </row>
    <row r="2246" spans="11:19">
      <c r="K2246">
        <v>72267</v>
      </c>
      <c r="L2246" t="s">
        <v>565</v>
      </c>
      <c r="M2246">
        <v>2018</v>
      </c>
      <c r="N2246" t="s">
        <v>655</v>
      </c>
      <c r="O2246" t="s">
        <v>636</v>
      </c>
      <c r="P2246" t="s">
        <v>568</v>
      </c>
      <c r="Q2246" t="s">
        <v>585</v>
      </c>
      <c r="R2246" t="s">
        <v>652</v>
      </c>
    </row>
    <row r="2247" spans="11:19">
      <c r="K2247">
        <v>72268</v>
      </c>
      <c r="L2247" t="s">
        <v>565</v>
      </c>
      <c r="M2247">
        <v>2018</v>
      </c>
      <c r="N2247" t="s">
        <v>655</v>
      </c>
      <c r="O2247" t="s">
        <v>637</v>
      </c>
      <c r="P2247" t="s">
        <v>568</v>
      </c>
      <c r="Q2247" t="s">
        <v>585</v>
      </c>
      <c r="R2247" t="s">
        <v>570</v>
      </c>
    </row>
    <row r="2248" spans="11:19">
      <c r="K2248">
        <v>72269</v>
      </c>
      <c r="L2248" t="s">
        <v>565</v>
      </c>
      <c r="M2248">
        <v>2018</v>
      </c>
      <c r="N2248" t="s">
        <v>655</v>
      </c>
      <c r="O2248" t="s">
        <v>637</v>
      </c>
      <c r="P2248" t="s">
        <v>568</v>
      </c>
      <c r="Q2248" t="s">
        <v>585</v>
      </c>
      <c r="R2248" t="s">
        <v>572</v>
      </c>
    </row>
    <row r="2249" spans="11:19">
      <c r="K2249">
        <v>72270</v>
      </c>
      <c r="L2249" t="s">
        <v>565</v>
      </c>
      <c r="M2249">
        <v>2018</v>
      </c>
      <c r="N2249" t="s">
        <v>655</v>
      </c>
      <c r="O2249" t="s">
        <v>637</v>
      </c>
      <c r="P2249" t="s">
        <v>568</v>
      </c>
      <c r="Q2249" t="s">
        <v>585</v>
      </c>
      <c r="R2249" t="s">
        <v>576</v>
      </c>
    </row>
    <row r="2250" spans="11:19">
      <c r="K2250">
        <v>72271</v>
      </c>
      <c r="L2250" t="s">
        <v>565</v>
      </c>
      <c r="M2250">
        <v>2018</v>
      </c>
      <c r="N2250" t="s">
        <v>655</v>
      </c>
      <c r="O2250" t="s">
        <v>637</v>
      </c>
      <c r="P2250" t="s">
        <v>568</v>
      </c>
      <c r="Q2250" t="s">
        <v>585</v>
      </c>
      <c r="R2250" t="s">
        <v>578</v>
      </c>
      <c r="S2250">
        <v>143887.43439513099</v>
      </c>
    </row>
    <row r="2251" spans="11:19">
      <c r="K2251">
        <v>72272</v>
      </c>
      <c r="L2251" t="s">
        <v>565</v>
      </c>
      <c r="M2251">
        <v>2018</v>
      </c>
      <c r="N2251" t="s">
        <v>655</v>
      </c>
      <c r="O2251" t="s">
        <v>637</v>
      </c>
      <c r="P2251" t="s">
        <v>568</v>
      </c>
      <c r="Q2251" t="s">
        <v>585</v>
      </c>
      <c r="R2251" t="s">
        <v>652</v>
      </c>
    </row>
    <row r="2252" spans="11:19">
      <c r="K2252">
        <v>72273</v>
      </c>
      <c r="L2252" t="s">
        <v>565</v>
      </c>
      <c r="M2252">
        <v>2018</v>
      </c>
      <c r="N2252" t="s">
        <v>655</v>
      </c>
      <c r="O2252" t="s">
        <v>638</v>
      </c>
      <c r="P2252" t="s">
        <v>568</v>
      </c>
      <c r="Q2252" t="s">
        <v>585</v>
      </c>
      <c r="R2252" t="s">
        <v>570</v>
      </c>
    </row>
    <row r="2253" spans="11:19">
      <c r="K2253">
        <v>72274</v>
      </c>
      <c r="L2253" t="s">
        <v>565</v>
      </c>
      <c r="M2253">
        <v>2018</v>
      </c>
      <c r="N2253" t="s">
        <v>655</v>
      </c>
      <c r="O2253" t="s">
        <v>638</v>
      </c>
      <c r="P2253" t="s">
        <v>568</v>
      </c>
      <c r="Q2253" t="s">
        <v>585</v>
      </c>
      <c r="R2253" t="s">
        <v>572</v>
      </c>
    </row>
    <row r="2254" spans="11:19">
      <c r="K2254">
        <v>72275</v>
      </c>
      <c r="L2254" t="s">
        <v>565</v>
      </c>
      <c r="M2254">
        <v>2018</v>
      </c>
      <c r="N2254" t="s">
        <v>655</v>
      </c>
      <c r="O2254" t="s">
        <v>638</v>
      </c>
      <c r="P2254" t="s">
        <v>568</v>
      </c>
      <c r="Q2254" t="s">
        <v>585</v>
      </c>
      <c r="R2254" t="s">
        <v>576</v>
      </c>
    </row>
    <row r="2255" spans="11:19">
      <c r="K2255">
        <v>72276</v>
      </c>
      <c r="L2255" t="s">
        <v>565</v>
      </c>
      <c r="M2255">
        <v>2018</v>
      </c>
      <c r="N2255" t="s">
        <v>655</v>
      </c>
      <c r="O2255" t="s">
        <v>638</v>
      </c>
      <c r="P2255" t="s">
        <v>568</v>
      </c>
      <c r="Q2255" t="s">
        <v>585</v>
      </c>
      <c r="R2255" t="s">
        <v>578</v>
      </c>
      <c r="S2255">
        <v>808218.77560840105</v>
      </c>
    </row>
    <row r="2256" spans="11:19">
      <c r="K2256">
        <v>72277</v>
      </c>
      <c r="L2256" t="s">
        <v>565</v>
      </c>
      <c r="M2256">
        <v>2018</v>
      </c>
      <c r="N2256" t="s">
        <v>655</v>
      </c>
      <c r="O2256" t="s">
        <v>638</v>
      </c>
      <c r="P2256" t="s">
        <v>568</v>
      </c>
      <c r="Q2256" t="s">
        <v>585</v>
      </c>
      <c r="R2256" t="s">
        <v>652</v>
      </c>
    </row>
    <row r="2257" spans="11:19">
      <c r="K2257">
        <v>72278</v>
      </c>
      <c r="L2257" t="s">
        <v>565</v>
      </c>
      <c r="M2257">
        <v>2018</v>
      </c>
      <c r="N2257" t="s">
        <v>655</v>
      </c>
      <c r="O2257" t="s">
        <v>639</v>
      </c>
      <c r="P2257" t="s">
        <v>568</v>
      </c>
      <c r="Q2257" t="s">
        <v>585</v>
      </c>
      <c r="R2257" t="s">
        <v>570</v>
      </c>
    </row>
    <row r="2258" spans="11:19">
      <c r="K2258">
        <v>72279</v>
      </c>
      <c r="L2258" t="s">
        <v>565</v>
      </c>
      <c r="M2258">
        <v>2018</v>
      </c>
      <c r="N2258" t="s">
        <v>655</v>
      </c>
      <c r="O2258" t="s">
        <v>639</v>
      </c>
      <c r="P2258" t="s">
        <v>568</v>
      </c>
      <c r="Q2258" t="s">
        <v>585</v>
      </c>
      <c r="R2258" t="s">
        <v>572</v>
      </c>
    </row>
    <row r="2259" spans="11:19">
      <c r="K2259">
        <v>72280</v>
      </c>
      <c r="L2259" t="s">
        <v>565</v>
      </c>
      <c r="M2259">
        <v>2018</v>
      </c>
      <c r="N2259" t="s">
        <v>655</v>
      </c>
      <c r="O2259" t="s">
        <v>639</v>
      </c>
      <c r="P2259" t="s">
        <v>568</v>
      </c>
      <c r="Q2259" t="s">
        <v>585</v>
      </c>
      <c r="R2259" t="s">
        <v>576</v>
      </c>
    </row>
    <row r="2260" spans="11:19">
      <c r="K2260">
        <v>72281</v>
      </c>
      <c r="L2260" t="s">
        <v>565</v>
      </c>
      <c r="M2260">
        <v>2018</v>
      </c>
      <c r="N2260" t="s">
        <v>655</v>
      </c>
      <c r="O2260" t="s">
        <v>639</v>
      </c>
      <c r="P2260" t="s">
        <v>568</v>
      </c>
      <c r="Q2260" t="s">
        <v>585</v>
      </c>
      <c r="R2260" t="s">
        <v>578</v>
      </c>
      <c r="S2260">
        <v>4307438.6961284401</v>
      </c>
    </row>
    <row r="2261" spans="11:19">
      <c r="K2261">
        <v>72282</v>
      </c>
      <c r="L2261" t="s">
        <v>565</v>
      </c>
      <c r="M2261">
        <v>2018</v>
      </c>
      <c r="N2261" t="s">
        <v>655</v>
      </c>
      <c r="O2261" t="s">
        <v>639</v>
      </c>
      <c r="P2261" t="s">
        <v>568</v>
      </c>
      <c r="Q2261" t="s">
        <v>585</v>
      </c>
      <c r="R2261" t="s">
        <v>652</v>
      </c>
    </row>
    <row r="2262" spans="11:19">
      <c r="K2262">
        <v>72283</v>
      </c>
      <c r="L2262" t="s">
        <v>565</v>
      </c>
      <c r="M2262">
        <v>2018</v>
      </c>
      <c r="N2262" t="s">
        <v>655</v>
      </c>
      <c r="O2262" t="s">
        <v>640</v>
      </c>
      <c r="P2262" t="s">
        <v>568</v>
      </c>
      <c r="Q2262" t="s">
        <v>585</v>
      </c>
      <c r="R2262" t="s">
        <v>570</v>
      </c>
    </row>
    <row r="2263" spans="11:19">
      <c r="K2263">
        <v>72284</v>
      </c>
      <c r="L2263" t="s">
        <v>565</v>
      </c>
      <c r="M2263">
        <v>2018</v>
      </c>
      <c r="N2263" t="s">
        <v>655</v>
      </c>
      <c r="O2263" t="s">
        <v>640</v>
      </c>
      <c r="P2263" t="s">
        <v>568</v>
      </c>
      <c r="Q2263" t="s">
        <v>585</v>
      </c>
      <c r="R2263" t="s">
        <v>572</v>
      </c>
    </row>
    <row r="2264" spans="11:19">
      <c r="K2264">
        <v>72285</v>
      </c>
      <c r="L2264" t="s">
        <v>565</v>
      </c>
      <c r="M2264">
        <v>2018</v>
      </c>
      <c r="N2264" t="s">
        <v>655</v>
      </c>
      <c r="O2264" t="s">
        <v>640</v>
      </c>
      <c r="P2264" t="s">
        <v>568</v>
      </c>
      <c r="Q2264" t="s">
        <v>585</v>
      </c>
      <c r="R2264" t="s">
        <v>576</v>
      </c>
    </row>
    <row r="2265" spans="11:19">
      <c r="K2265">
        <v>72286</v>
      </c>
      <c r="L2265" t="s">
        <v>565</v>
      </c>
      <c r="M2265">
        <v>2018</v>
      </c>
      <c r="N2265" t="s">
        <v>655</v>
      </c>
      <c r="O2265" t="s">
        <v>640</v>
      </c>
      <c r="P2265" t="s">
        <v>568</v>
      </c>
      <c r="Q2265" t="s">
        <v>585</v>
      </c>
      <c r="R2265" t="s">
        <v>578</v>
      </c>
      <c r="S2265">
        <v>379617.91047812899</v>
      </c>
    </row>
    <row r="2266" spans="11:19">
      <c r="K2266">
        <v>72287</v>
      </c>
      <c r="L2266" t="s">
        <v>565</v>
      </c>
      <c r="M2266">
        <v>2018</v>
      </c>
      <c r="N2266" t="s">
        <v>655</v>
      </c>
      <c r="O2266" t="s">
        <v>640</v>
      </c>
      <c r="P2266" t="s">
        <v>568</v>
      </c>
      <c r="Q2266" t="s">
        <v>585</v>
      </c>
      <c r="R2266" t="s">
        <v>652</v>
      </c>
    </row>
    <row r="2267" spans="11:19">
      <c r="K2267">
        <v>72288</v>
      </c>
      <c r="L2267" t="s">
        <v>565</v>
      </c>
      <c r="M2267">
        <v>2018</v>
      </c>
      <c r="N2267" t="s">
        <v>655</v>
      </c>
      <c r="O2267" t="s">
        <v>641</v>
      </c>
      <c r="P2267" t="s">
        <v>568</v>
      </c>
      <c r="Q2267" t="s">
        <v>585</v>
      </c>
      <c r="R2267" t="s">
        <v>570</v>
      </c>
    </row>
    <row r="2268" spans="11:19">
      <c r="K2268">
        <v>72289</v>
      </c>
      <c r="L2268" t="s">
        <v>565</v>
      </c>
      <c r="M2268">
        <v>2018</v>
      </c>
      <c r="N2268" t="s">
        <v>655</v>
      </c>
      <c r="O2268" t="s">
        <v>641</v>
      </c>
      <c r="P2268" t="s">
        <v>568</v>
      </c>
      <c r="Q2268" t="s">
        <v>585</v>
      </c>
      <c r="R2268" t="s">
        <v>572</v>
      </c>
    </row>
    <row r="2269" spans="11:19">
      <c r="K2269">
        <v>72290</v>
      </c>
      <c r="L2269" t="s">
        <v>565</v>
      </c>
      <c r="M2269">
        <v>2018</v>
      </c>
      <c r="N2269" t="s">
        <v>655</v>
      </c>
      <c r="O2269" t="s">
        <v>641</v>
      </c>
      <c r="P2269" t="s">
        <v>568</v>
      </c>
      <c r="Q2269" t="s">
        <v>585</v>
      </c>
      <c r="R2269" t="s">
        <v>576</v>
      </c>
    </row>
    <row r="2270" spans="11:19">
      <c r="K2270">
        <v>72291</v>
      </c>
      <c r="L2270" t="s">
        <v>565</v>
      </c>
      <c r="M2270">
        <v>2018</v>
      </c>
      <c r="N2270" t="s">
        <v>655</v>
      </c>
      <c r="O2270" t="s">
        <v>641</v>
      </c>
      <c r="P2270" t="s">
        <v>568</v>
      </c>
      <c r="Q2270" t="s">
        <v>585</v>
      </c>
      <c r="R2270" t="s">
        <v>578</v>
      </c>
      <c r="S2270">
        <v>24491.477979443302</v>
      </c>
    </row>
    <row r="2271" spans="11:19">
      <c r="K2271">
        <v>72292</v>
      </c>
      <c r="L2271" t="s">
        <v>565</v>
      </c>
      <c r="M2271">
        <v>2018</v>
      </c>
      <c r="N2271" t="s">
        <v>655</v>
      </c>
      <c r="O2271" t="s">
        <v>641</v>
      </c>
      <c r="P2271" t="s">
        <v>568</v>
      </c>
      <c r="Q2271" t="s">
        <v>585</v>
      </c>
      <c r="R2271" t="s">
        <v>652</v>
      </c>
    </row>
    <row r="2272" spans="11:19">
      <c r="K2272">
        <v>72293</v>
      </c>
      <c r="L2272" t="s">
        <v>565</v>
      </c>
      <c r="M2272">
        <v>2018</v>
      </c>
      <c r="N2272" t="s">
        <v>655</v>
      </c>
      <c r="O2272" t="s">
        <v>642</v>
      </c>
      <c r="P2272" t="s">
        <v>568</v>
      </c>
      <c r="Q2272" t="s">
        <v>585</v>
      </c>
      <c r="R2272" t="s">
        <v>570</v>
      </c>
    </row>
    <row r="2273" spans="11:19">
      <c r="K2273">
        <v>72294</v>
      </c>
      <c r="L2273" t="s">
        <v>565</v>
      </c>
      <c r="M2273">
        <v>2018</v>
      </c>
      <c r="N2273" t="s">
        <v>655</v>
      </c>
      <c r="O2273" t="s">
        <v>642</v>
      </c>
      <c r="P2273" t="s">
        <v>568</v>
      </c>
      <c r="Q2273" t="s">
        <v>585</v>
      </c>
      <c r="R2273" t="s">
        <v>572</v>
      </c>
    </row>
    <row r="2274" spans="11:19">
      <c r="K2274">
        <v>72295</v>
      </c>
      <c r="L2274" t="s">
        <v>565</v>
      </c>
      <c r="M2274">
        <v>2018</v>
      </c>
      <c r="N2274" t="s">
        <v>655</v>
      </c>
      <c r="O2274" t="s">
        <v>642</v>
      </c>
      <c r="P2274" t="s">
        <v>568</v>
      </c>
      <c r="Q2274" t="s">
        <v>585</v>
      </c>
      <c r="R2274" t="s">
        <v>576</v>
      </c>
    </row>
    <row r="2275" spans="11:19">
      <c r="K2275">
        <v>72296</v>
      </c>
      <c r="L2275" t="s">
        <v>565</v>
      </c>
      <c r="M2275">
        <v>2018</v>
      </c>
      <c r="N2275" t="s">
        <v>655</v>
      </c>
      <c r="O2275" t="s">
        <v>642</v>
      </c>
      <c r="P2275" t="s">
        <v>568</v>
      </c>
      <c r="Q2275" t="s">
        <v>585</v>
      </c>
      <c r="R2275" t="s">
        <v>578</v>
      </c>
      <c r="S2275">
        <v>685761.38636452297</v>
      </c>
    </row>
    <row r="2276" spans="11:19">
      <c r="K2276">
        <v>72297</v>
      </c>
      <c r="L2276" t="s">
        <v>565</v>
      </c>
      <c r="M2276">
        <v>2018</v>
      </c>
      <c r="N2276" t="s">
        <v>655</v>
      </c>
      <c r="O2276" t="s">
        <v>642</v>
      </c>
      <c r="P2276" t="s">
        <v>568</v>
      </c>
      <c r="Q2276" t="s">
        <v>585</v>
      </c>
      <c r="R2276" t="s">
        <v>652</v>
      </c>
    </row>
    <row r="2277" spans="11:19">
      <c r="K2277">
        <v>72298</v>
      </c>
      <c r="L2277" t="s">
        <v>565</v>
      </c>
      <c r="M2277">
        <v>2018</v>
      </c>
      <c r="N2277" t="s">
        <v>655</v>
      </c>
      <c r="O2277" t="s">
        <v>643</v>
      </c>
      <c r="P2277" t="s">
        <v>568</v>
      </c>
      <c r="Q2277" t="s">
        <v>585</v>
      </c>
      <c r="R2277" t="s">
        <v>570</v>
      </c>
    </row>
    <row r="2278" spans="11:19">
      <c r="K2278">
        <v>72299</v>
      </c>
      <c r="L2278" t="s">
        <v>565</v>
      </c>
      <c r="M2278">
        <v>2018</v>
      </c>
      <c r="N2278" t="s">
        <v>655</v>
      </c>
      <c r="O2278" t="s">
        <v>643</v>
      </c>
      <c r="P2278" t="s">
        <v>568</v>
      </c>
      <c r="Q2278" t="s">
        <v>585</v>
      </c>
      <c r="R2278" t="s">
        <v>572</v>
      </c>
    </row>
    <row r="2279" spans="11:19">
      <c r="K2279">
        <v>72300</v>
      </c>
      <c r="L2279" t="s">
        <v>565</v>
      </c>
      <c r="M2279">
        <v>2018</v>
      </c>
      <c r="N2279" t="s">
        <v>655</v>
      </c>
      <c r="O2279" t="s">
        <v>643</v>
      </c>
      <c r="P2279" t="s">
        <v>568</v>
      </c>
      <c r="Q2279" t="s">
        <v>585</v>
      </c>
      <c r="R2279" t="s">
        <v>576</v>
      </c>
    </row>
    <row r="2280" spans="11:19">
      <c r="K2280">
        <v>72301</v>
      </c>
      <c r="L2280" t="s">
        <v>565</v>
      </c>
      <c r="M2280">
        <v>2018</v>
      </c>
      <c r="N2280" t="s">
        <v>655</v>
      </c>
      <c r="O2280" t="s">
        <v>643</v>
      </c>
      <c r="P2280" t="s">
        <v>568</v>
      </c>
      <c r="Q2280" t="s">
        <v>585</v>
      </c>
      <c r="R2280" t="s">
        <v>578</v>
      </c>
      <c r="S2280">
        <v>453092.34474315</v>
      </c>
    </row>
    <row r="2281" spans="11:19">
      <c r="K2281">
        <v>72302</v>
      </c>
      <c r="L2281" t="s">
        <v>565</v>
      </c>
      <c r="M2281">
        <v>2018</v>
      </c>
      <c r="N2281" t="s">
        <v>655</v>
      </c>
      <c r="O2281" t="s">
        <v>643</v>
      </c>
      <c r="P2281" t="s">
        <v>568</v>
      </c>
      <c r="Q2281" t="s">
        <v>585</v>
      </c>
      <c r="R2281" t="s">
        <v>652</v>
      </c>
    </row>
    <row r="2282" spans="11:19">
      <c r="K2282">
        <v>72303</v>
      </c>
      <c r="L2282" t="s">
        <v>565</v>
      </c>
      <c r="M2282">
        <v>2018</v>
      </c>
      <c r="N2282" t="s">
        <v>655</v>
      </c>
      <c r="O2282" t="s">
        <v>644</v>
      </c>
      <c r="P2282" t="s">
        <v>568</v>
      </c>
      <c r="Q2282" t="s">
        <v>585</v>
      </c>
      <c r="R2282" t="s">
        <v>570</v>
      </c>
    </row>
    <row r="2283" spans="11:19">
      <c r="K2283">
        <v>72304</v>
      </c>
      <c r="L2283" t="s">
        <v>565</v>
      </c>
      <c r="M2283">
        <v>2018</v>
      </c>
      <c r="N2283" t="s">
        <v>655</v>
      </c>
      <c r="O2283" t="s">
        <v>644</v>
      </c>
      <c r="P2283" t="s">
        <v>568</v>
      </c>
      <c r="Q2283" t="s">
        <v>585</v>
      </c>
      <c r="R2283" t="s">
        <v>572</v>
      </c>
    </row>
    <row r="2284" spans="11:19">
      <c r="K2284">
        <v>72305</v>
      </c>
      <c r="L2284" t="s">
        <v>565</v>
      </c>
      <c r="M2284">
        <v>2018</v>
      </c>
      <c r="N2284" t="s">
        <v>655</v>
      </c>
      <c r="O2284" t="s">
        <v>644</v>
      </c>
      <c r="P2284" t="s">
        <v>568</v>
      </c>
      <c r="Q2284" t="s">
        <v>585</v>
      </c>
      <c r="R2284" t="s">
        <v>576</v>
      </c>
    </row>
    <row r="2285" spans="11:19">
      <c r="K2285">
        <v>72306</v>
      </c>
      <c r="L2285" t="s">
        <v>565</v>
      </c>
      <c r="M2285">
        <v>2018</v>
      </c>
      <c r="N2285" t="s">
        <v>655</v>
      </c>
      <c r="O2285" t="s">
        <v>644</v>
      </c>
      <c r="P2285" t="s">
        <v>568</v>
      </c>
      <c r="Q2285" t="s">
        <v>585</v>
      </c>
      <c r="R2285" t="s">
        <v>578</v>
      </c>
      <c r="S2285">
        <v>183686.08566254101</v>
      </c>
    </row>
    <row r="2286" spans="11:19">
      <c r="K2286">
        <v>72307</v>
      </c>
      <c r="L2286" t="s">
        <v>565</v>
      </c>
      <c r="M2286">
        <v>2018</v>
      </c>
      <c r="N2286" t="s">
        <v>655</v>
      </c>
      <c r="O2286" t="s">
        <v>644</v>
      </c>
      <c r="P2286" t="s">
        <v>568</v>
      </c>
      <c r="Q2286" t="s">
        <v>585</v>
      </c>
      <c r="R2286" t="s">
        <v>652</v>
      </c>
    </row>
    <row r="2287" spans="11:19">
      <c r="K2287">
        <v>72308</v>
      </c>
      <c r="L2287" t="s">
        <v>565</v>
      </c>
      <c r="M2287">
        <v>2018</v>
      </c>
      <c r="N2287" t="s">
        <v>655</v>
      </c>
      <c r="O2287" t="s">
        <v>645</v>
      </c>
      <c r="P2287" t="s">
        <v>568</v>
      </c>
      <c r="Q2287" t="s">
        <v>585</v>
      </c>
      <c r="R2287" t="s">
        <v>570</v>
      </c>
    </row>
    <row r="2288" spans="11:19">
      <c r="K2288">
        <v>72309</v>
      </c>
      <c r="L2288" t="s">
        <v>565</v>
      </c>
      <c r="M2288">
        <v>2018</v>
      </c>
      <c r="N2288" t="s">
        <v>655</v>
      </c>
      <c r="O2288" t="s">
        <v>645</v>
      </c>
      <c r="P2288" t="s">
        <v>568</v>
      </c>
      <c r="Q2288" t="s">
        <v>585</v>
      </c>
      <c r="R2288" t="s">
        <v>572</v>
      </c>
    </row>
    <row r="2289" spans="11:19">
      <c r="K2289">
        <v>72310</v>
      </c>
      <c r="L2289" t="s">
        <v>565</v>
      </c>
      <c r="M2289">
        <v>2018</v>
      </c>
      <c r="N2289" t="s">
        <v>655</v>
      </c>
      <c r="O2289" t="s">
        <v>645</v>
      </c>
      <c r="P2289" t="s">
        <v>568</v>
      </c>
      <c r="Q2289" t="s">
        <v>585</v>
      </c>
      <c r="R2289" t="s">
        <v>576</v>
      </c>
    </row>
    <row r="2290" spans="11:19">
      <c r="K2290">
        <v>72311</v>
      </c>
      <c r="L2290" t="s">
        <v>565</v>
      </c>
      <c r="M2290">
        <v>2018</v>
      </c>
      <c r="N2290" t="s">
        <v>655</v>
      </c>
      <c r="O2290" t="s">
        <v>645</v>
      </c>
      <c r="P2290" t="s">
        <v>568</v>
      </c>
      <c r="Q2290" t="s">
        <v>585</v>
      </c>
      <c r="R2290" t="s">
        <v>578</v>
      </c>
      <c r="S2290">
        <v>520443.90943162201</v>
      </c>
    </row>
    <row r="2291" spans="11:19">
      <c r="K2291">
        <v>72312</v>
      </c>
      <c r="L2291" t="s">
        <v>565</v>
      </c>
      <c r="M2291">
        <v>2018</v>
      </c>
      <c r="N2291" t="s">
        <v>655</v>
      </c>
      <c r="O2291" t="s">
        <v>645</v>
      </c>
      <c r="P2291" t="s">
        <v>568</v>
      </c>
      <c r="Q2291" t="s">
        <v>585</v>
      </c>
      <c r="R2291" t="s">
        <v>652</v>
      </c>
    </row>
    <row r="2292" spans="11:19">
      <c r="K2292">
        <v>72313</v>
      </c>
      <c r="L2292" t="s">
        <v>565</v>
      </c>
      <c r="M2292">
        <v>2018</v>
      </c>
      <c r="N2292" t="s">
        <v>655</v>
      </c>
      <c r="O2292" t="s">
        <v>646</v>
      </c>
      <c r="P2292" t="s">
        <v>568</v>
      </c>
      <c r="Q2292" t="s">
        <v>585</v>
      </c>
      <c r="R2292" t="s">
        <v>570</v>
      </c>
    </row>
    <row r="2293" spans="11:19">
      <c r="K2293">
        <v>72314</v>
      </c>
      <c r="L2293" t="s">
        <v>565</v>
      </c>
      <c r="M2293">
        <v>2018</v>
      </c>
      <c r="N2293" t="s">
        <v>655</v>
      </c>
      <c r="O2293" t="s">
        <v>646</v>
      </c>
      <c r="P2293" t="s">
        <v>568</v>
      </c>
      <c r="Q2293" t="s">
        <v>585</v>
      </c>
      <c r="R2293" t="s">
        <v>572</v>
      </c>
    </row>
    <row r="2294" spans="11:19">
      <c r="K2294">
        <v>72315</v>
      </c>
      <c r="L2294" t="s">
        <v>565</v>
      </c>
      <c r="M2294">
        <v>2018</v>
      </c>
      <c r="N2294" t="s">
        <v>655</v>
      </c>
      <c r="O2294" t="s">
        <v>646</v>
      </c>
      <c r="P2294" t="s">
        <v>568</v>
      </c>
      <c r="Q2294" t="s">
        <v>585</v>
      </c>
      <c r="R2294" t="s">
        <v>576</v>
      </c>
    </row>
    <row r="2295" spans="11:19">
      <c r="K2295">
        <v>72316</v>
      </c>
      <c r="L2295" t="s">
        <v>565</v>
      </c>
      <c r="M2295">
        <v>2018</v>
      </c>
      <c r="N2295" t="s">
        <v>655</v>
      </c>
      <c r="O2295" t="s">
        <v>646</v>
      </c>
      <c r="P2295" t="s">
        <v>568</v>
      </c>
      <c r="Q2295" t="s">
        <v>585</v>
      </c>
      <c r="R2295" t="s">
        <v>578</v>
      </c>
      <c r="S2295">
        <v>162256.042798004</v>
      </c>
    </row>
    <row r="2296" spans="11:19">
      <c r="K2296">
        <v>72317</v>
      </c>
      <c r="L2296" t="s">
        <v>565</v>
      </c>
      <c r="M2296">
        <v>2018</v>
      </c>
      <c r="N2296" t="s">
        <v>655</v>
      </c>
      <c r="O2296" t="s">
        <v>646</v>
      </c>
      <c r="P2296" t="s">
        <v>568</v>
      </c>
      <c r="Q2296" t="s">
        <v>585</v>
      </c>
      <c r="R2296" t="s">
        <v>652</v>
      </c>
    </row>
    <row r="2297" spans="11:19">
      <c r="K2297">
        <v>72318</v>
      </c>
      <c r="L2297" t="s">
        <v>565</v>
      </c>
      <c r="M2297">
        <v>2018</v>
      </c>
      <c r="N2297" t="s">
        <v>656</v>
      </c>
      <c r="O2297" t="s">
        <v>567</v>
      </c>
      <c r="P2297" t="s">
        <v>568</v>
      </c>
      <c r="Q2297" t="s">
        <v>587</v>
      </c>
      <c r="R2297" t="s">
        <v>570</v>
      </c>
      <c r="S2297">
        <v>115188250.16258</v>
      </c>
    </row>
    <row r="2298" spans="11:19">
      <c r="K2298">
        <v>72319</v>
      </c>
      <c r="L2298" t="s">
        <v>565</v>
      </c>
      <c r="M2298">
        <v>2018</v>
      </c>
      <c r="N2298" t="s">
        <v>656</v>
      </c>
      <c r="O2298" t="s">
        <v>567</v>
      </c>
      <c r="P2298" t="s">
        <v>568</v>
      </c>
      <c r="Q2298" t="s">
        <v>587</v>
      </c>
      <c r="R2298" t="s">
        <v>572</v>
      </c>
    </row>
    <row r="2299" spans="11:19">
      <c r="K2299">
        <v>72320</v>
      </c>
      <c r="L2299" t="s">
        <v>565</v>
      </c>
      <c r="M2299">
        <v>2018</v>
      </c>
      <c r="N2299" t="s">
        <v>656</v>
      </c>
      <c r="O2299" t="s">
        <v>567</v>
      </c>
      <c r="P2299" t="s">
        <v>568</v>
      </c>
      <c r="Q2299" t="s">
        <v>587</v>
      </c>
      <c r="R2299" t="s">
        <v>576</v>
      </c>
    </row>
    <row r="2300" spans="11:19">
      <c r="K2300">
        <v>72321</v>
      </c>
      <c r="L2300" t="s">
        <v>565</v>
      </c>
      <c r="M2300">
        <v>2018</v>
      </c>
      <c r="N2300" t="s">
        <v>656</v>
      </c>
      <c r="O2300" t="s">
        <v>567</v>
      </c>
      <c r="P2300" t="s">
        <v>568</v>
      </c>
      <c r="Q2300" t="s">
        <v>587</v>
      </c>
      <c r="R2300" t="s">
        <v>581</v>
      </c>
    </row>
    <row r="2301" spans="11:19">
      <c r="K2301">
        <v>72322</v>
      </c>
      <c r="L2301" t="s">
        <v>565</v>
      </c>
      <c r="M2301">
        <v>2018</v>
      </c>
      <c r="N2301" t="s">
        <v>656</v>
      </c>
      <c r="O2301" t="s">
        <v>567</v>
      </c>
      <c r="P2301" t="s">
        <v>568</v>
      </c>
      <c r="Q2301" t="s">
        <v>587</v>
      </c>
      <c r="R2301" t="s">
        <v>657</v>
      </c>
    </row>
    <row r="2302" spans="11:19">
      <c r="K2302">
        <v>72323</v>
      </c>
      <c r="L2302" t="s">
        <v>565</v>
      </c>
      <c r="M2302">
        <v>2018</v>
      </c>
      <c r="N2302" t="s">
        <v>656</v>
      </c>
      <c r="O2302" t="s">
        <v>584</v>
      </c>
      <c r="P2302" t="s">
        <v>568</v>
      </c>
      <c r="Q2302" t="s">
        <v>587</v>
      </c>
      <c r="R2302" t="s">
        <v>570</v>
      </c>
      <c r="S2302">
        <v>8226423.64480267</v>
      </c>
    </row>
    <row r="2303" spans="11:19">
      <c r="K2303">
        <v>72324</v>
      </c>
      <c r="L2303" t="s">
        <v>565</v>
      </c>
      <c r="M2303">
        <v>2018</v>
      </c>
      <c r="N2303" t="s">
        <v>656</v>
      </c>
      <c r="O2303" t="s">
        <v>584</v>
      </c>
      <c r="P2303" t="s">
        <v>568</v>
      </c>
      <c r="Q2303" t="s">
        <v>587</v>
      </c>
      <c r="R2303" t="s">
        <v>572</v>
      </c>
    </row>
    <row r="2304" spans="11:19">
      <c r="K2304">
        <v>72325</v>
      </c>
      <c r="L2304" t="s">
        <v>565</v>
      </c>
      <c r="M2304">
        <v>2018</v>
      </c>
      <c r="N2304" t="s">
        <v>656</v>
      </c>
      <c r="O2304" t="s">
        <v>584</v>
      </c>
      <c r="P2304" t="s">
        <v>568</v>
      </c>
      <c r="Q2304" t="s">
        <v>587</v>
      </c>
      <c r="R2304" t="s">
        <v>576</v>
      </c>
    </row>
    <row r="2305" spans="11:19">
      <c r="K2305">
        <v>72326</v>
      </c>
      <c r="L2305" t="s">
        <v>565</v>
      </c>
      <c r="M2305">
        <v>2018</v>
      </c>
      <c r="N2305" t="s">
        <v>656</v>
      </c>
      <c r="O2305" t="s">
        <v>584</v>
      </c>
      <c r="P2305" t="s">
        <v>568</v>
      </c>
      <c r="Q2305" t="s">
        <v>587</v>
      </c>
      <c r="R2305" t="s">
        <v>581</v>
      </c>
    </row>
    <row r="2306" spans="11:19">
      <c r="K2306">
        <v>72327</v>
      </c>
      <c r="L2306" t="s">
        <v>565</v>
      </c>
      <c r="M2306">
        <v>2018</v>
      </c>
      <c r="N2306" t="s">
        <v>656</v>
      </c>
      <c r="O2306" t="s">
        <v>584</v>
      </c>
      <c r="P2306" t="s">
        <v>568</v>
      </c>
      <c r="Q2306" t="s">
        <v>587</v>
      </c>
      <c r="R2306" t="s">
        <v>657</v>
      </c>
    </row>
    <row r="2307" spans="11:19">
      <c r="K2307">
        <v>72328</v>
      </c>
      <c r="L2307" t="s">
        <v>565</v>
      </c>
      <c r="M2307">
        <v>2018</v>
      </c>
      <c r="N2307" t="s">
        <v>656</v>
      </c>
      <c r="O2307" t="s">
        <v>590</v>
      </c>
      <c r="P2307" t="s">
        <v>568</v>
      </c>
      <c r="Q2307" t="s">
        <v>587</v>
      </c>
      <c r="R2307" t="s">
        <v>570</v>
      </c>
      <c r="S2307">
        <v>107952074.43449099</v>
      </c>
    </row>
    <row r="2308" spans="11:19">
      <c r="K2308">
        <v>72329</v>
      </c>
      <c r="L2308" t="s">
        <v>565</v>
      </c>
      <c r="M2308">
        <v>2018</v>
      </c>
      <c r="N2308" t="s">
        <v>656</v>
      </c>
      <c r="O2308" t="s">
        <v>590</v>
      </c>
      <c r="P2308" t="s">
        <v>568</v>
      </c>
      <c r="Q2308" t="s">
        <v>587</v>
      </c>
      <c r="R2308" t="s">
        <v>572</v>
      </c>
    </row>
    <row r="2309" spans="11:19">
      <c r="K2309">
        <v>72330</v>
      </c>
      <c r="L2309" t="s">
        <v>565</v>
      </c>
      <c r="M2309">
        <v>2018</v>
      </c>
      <c r="N2309" t="s">
        <v>656</v>
      </c>
      <c r="O2309" t="s">
        <v>590</v>
      </c>
      <c r="P2309" t="s">
        <v>568</v>
      </c>
      <c r="Q2309" t="s">
        <v>587</v>
      </c>
      <c r="R2309" t="s">
        <v>576</v>
      </c>
    </row>
    <row r="2310" spans="11:19">
      <c r="K2310">
        <v>72331</v>
      </c>
      <c r="L2310" t="s">
        <v>565</v>
      </c>
      <c r="M2310">
        <v>2018</v>
      </c>
      <c r="N2310" t="s">
        <v>656</v>
      </c>
      <c r="O2310" t="s">
        <v>590</v>
      </c>
      <c r="P2310" t="s">
        <v>568</v>
      </c>
      <c r="Q2310" t="s">
        <v>587</v>
      </c>
      <c r="R2310" t="s">
        <v>581</v>
      </c>
    </row>
    <row r="2311" spans="11:19">
      <c r="K2311">
        <v>72332</v>
      </c>
      <c r="L2311" t="s">
        <v>565</v>
      </c>
      <c r="M2311">
        <v>2018</v>
      </c>
      <c r="N2311" t="s">
        <v>656</v>
      </c>
      <c r="O2311" t="s">
        <v>590</v>
      </c>
      <c r="P2311" t="s">
        <v>568</v>
      </c>
      <c r="Q2311" t="s">
        <v>587</v>
      </c>
      <c r="R2311" t="s">
        <v>657</v>
      </c>
    </row>
    <row r="2312" spans="11:19">
      <c r="K2312">
        <v>72333</v>
      </c>
      <c r="L2312" t="s">
        <v>565</v>
      </c>
      <c r="M2312">
        <v>2018</v>
      </c>
      <c r="N2312" t="s">
        <v>656</v>
      </c>
      <c r="O2312" t="s">
        <v>595</v>
      </c>
      <c r="P2312" t="s">
        <v>568</v>
      </c>
      <c r="Q2312" t="s">
        <v>587</v>
      </c>
      <c r="R2312" t="s">
        <v>570</v>
      </c>
      <c r="S2312">
        <v>55617257.494644798</v>
      </c>
    </row>
    <row r="2313" spans="11:19">
      <c r="K2313">
        <v>72334</v>
      </c>
      <c r="L2313" t="s">
        <v>565</v>
      </c>
      <c r="M2313">
        <v>2018</v>
      </c>
      <c r="N2313" t="s">
        <v>656</v>
      </c>
      <c r="O2313" t="s">
        <v>595</v>
      </c>
      <c r="P2313" t="s">
        <v>568</v>
      </c>
      <c r="Q2313" t="s">
        <v>587</v>
      </c>
      <c r="R2313" t="s">
        <v>572</v>
      </c>
    </row>
    <row r="2314" spans="11:19">
      <c r="K2314">
        <v>72335</v>
      </c>
      <c r="L2314" t="s">
        <v>565</v>
      </c>
      <c r="M2314">
        <v>2018</v>
      </c>
      <c r="N2314" t="s">
        <v>656</v>
      </c>
      <c r="O2314" t="s">
        <v>595</v>
      </c>
      <c r="P2314" t="s">
        <v>568</v>
      </c>
      <c r="Q2314" t="s">
        <v>587</v>
      </c>
      <c r="R2314" t="s">
        <v>576</v>
      </c>
    </row>
    <row r="2315" spans="11:19">
      <c r="K2315">
        <v>72336</v>
      </c>
      <c r="L2315" t="s">
        <v>565</v>
      </c>
      <c r="M2315">
        <v>2018</v>
      </c>
      <c r="N2315" t="s">
        <v>656</v>
      </c>
      <c r="O2315" t="s">
        <v>595</v>
      </c>
      <c r="P2315" t="s">
        <v>568</v>
      </c>
      <c r="Q2315" t="s">
        <v>587</v>
      </c>
      <c r="R2315" t="s">
        <v>581</v>
      </c>
    </row>
    <row r="2316" spans="11:19">
      <c r="K2316">
        <v>72337</v>
      </c>
      <c r="L2316" t="s">
        <v>565</v>
      </c>
      <c r="M2316">
        <v>2018</v>
      </c>
      <c r="N2316" t="s">
        <v>656</v>
      </c>
      <c r="O2316" t="s">
        <v>595</v>
      </c>
      <c r="P2316" t="s">
        <v>568</v>
      </c>
      <c r="Q2316" t="s">
        <v>587</v>
      </c>
      <c r="R2316" t="s">
        <v>657</v>
      </c>
    </row>
    <row r="2317" spans="11:19">
      <c r="K2317">
        <v>72338</v>
      </c>
      <c r="L2317" t="s">
        <v>565</v>
      </c>
      <c r="M2317">
        <v>2018</v>
      </c>
      <c r="N2317" t="s">
        <v>656</v>
      </c>
      <c r="O2317" t="s">
        <v>600</v>
      </c>
      <c r="P2317" t="s">
        <v>568</v>
      </c>
      <c r="Q2317" t="s">
        <v>587</v>
      </c>
      <c r="R2317" t="s">
        <v>570</v>
      </c>
      <c r="S2317">
        <v>580477017.36156297</v>
      </c>
    </row>
    <row r="2318" spans="11:19">
      <c r="K2318">
        <v>72339</v>
      </c>
      <c r="L2318" t="s">
        <v>565</v>
      </c>
      <c r="M2318">
        <v>2018</v>
      </c>
      <c r="N2318" t="s">
        <v>656</v>
      </c>
      <c r="O2318" t="s">
        <v>600</v>
      </c>
      <c r="P2318" t="s">
        <v>568</v>
      </c>
      <c r="Q2318" t="s">
        <v>587</v>
      </c>
      <c r="R2318" t="s">
        <v>572</v>
      </c>
    </row>
    <row r="2319" spans="11:19">
      <c r="K2319">
        <v>72340</v>
      </c>
      <c r="L2319" t="s">
        <v>565</v>
      </c>
      <c r="M2319">
        <v>2018</v>
      </c>
      <c r="N2319" t="s">
        <v>656</v>
      </c>
      <c r="O2319" t="s">
        <v>600</v>
      </c>
      <c r="P2319" t="s">
        <v>568</v>
      </c>
      <c r="Q2319" t="s">
        <v>587</v>
      </c>
      <c r="R2319" t="s">
        <v>576</v>
      </c>
    </row>
    <row r="2320" spans="11:19">
      <c r="K2320">
        <v>72341</v>
      </c>
      <c r="L2320" t="s">
        <v>565</v>
      </c>
      <c r="M2320">
        <v>2018</v>
      </c>
      <c r="N2320" t="s">
        <v>656</v>
      </c>
      <c r="O2320" t="s">
        <v>600</v>
      </c>
      <c r="P2320" t="s">
        <v>568</v>
      </c>
      <c r="Q2320" t="s">
        <v>587</v>
      </c>
      <c r="R2320" t="s">
        <v>581</v>
      </c>
    </row>
    <row r="2321" spans="11:19">
      <c r="K2321">
        <v>72342</v>
      </c>
      <c r="L2321" t="s">
        <v>565</v>
      </c>
      <c r="M2321">
        <v>2018</v>
      </c>
      <c r="N2321" t="s">
        <v>656</v>
      </c>
      <c r="O2321" t="s">
        <v>600</v>
      </c>
      <c r="P2321" t="s">
        <v>568</v>
      </c>
      <c r="Q2321" t="s">
        <v>587</v>
      </c>
      <c r="R2321" t="s">
        <v>657</v>
      </c>
    </row>
    <row r="2322" spans="11:19">
      <c r="K2322">
        <v>72343</v>
      </c>
      <c r="L2322" t="s">
        <v>565</v>
      </c>
      <c r="M2322">
        <v>2018</v>
      </c>
      <c r="N2322" t="s">
        <v>656</v>
      </c>
      <c r="O2322" t="s">
        <v>601</v>
      </c>
      <c r="P2322" t="s">
        <v>568</v>
      </c>
      <c r="Q2322" t="s">
        <v>587</v>
      </c>
      <c r="R2322" t="s">
        <v>570</v>
      </c>
      <c r="S2322">
        <v>89787061.977917805</v>
      </c>
    </row>
    <row r="2323" spans="11:19">
      <c r="K2323">
        <v>72344</v>
      </c>
      <c r="L2323" t="s">
        <v>565</v>
      </c>
      <c r="M2323">
        <v>2018</v>
      </c>
      <c r="N2323" t="s">
        <v>656</v>
      </c>
      <c r="O2323" t="s">
        <v>601</v>
      </c>
      <c r="P2323" t="s">
        <v>568</v>
      </c>
      <c r="Q2323" t="s">
        <v>587</v>
      </c>
      <c r="R2323" t="s">
        <v>572</v>
      </c>
    </row>
    <row r="2324" spans="11:19">
      <c r="K2324">
        <v>72345</v>
      </c>
      <c r="L2324" t="s">
        <v>565</v>
      </c>
      <c r="M2324">
        <v>2018</v>
      </c>
      <c r="N2324" t="s">
        <v>656</v>
      </c>
      <c r="O2324" t="s">
        <v>601</v>
      </c>
      <c r="P2324" t="s">
        <v>568</v>
      </c>
      <c r="Q2324" t="s">
        <v>587</v>
      </c>
      <c r="R2324" t="s">
        <v>576</v>
      </c>
    </row>
    <row r="2325" spans="11:19">
      <c r="K2325">
        <v>72346</v>
      </c>
      <c r="L2325" t="s">
        <v>565</v>
      </c>
      <c r="M2325">
        <v>2018</v>
      </c>
      <c r="N2325" t="s">
        <v>656</v>
      </c>
      <c r="O2325" t="s">
        <v>601</v>
      </c>
      <c r="P2325" t="s">
        <v>568</v>
      </c>
      <c r="Q2325" t="s">
        <v>587</v>
      </c>
      <c r="R2325" t="s">
        <v>581</v>
      </c>
    </row>
    <row r="2326" spans="11:19">
      <c r="K2326">
        <v>72347</v>
      </c>
      <c r="L2326" t="s">
        <v>565</v>
      </c>
      <c r="M2326">
        <v>2018</v>
      </c>
      <c r="N2326" t="s">
        <v>656</v>
      </c>
      <c r="O2326" t="s">
        <v>601</v>
      </c>
      <c r="P2326" t="s">
        <v>568</v>
      </c>
      <c r="Q2326" t="s">
        <v>587</v>
      </c>
      <c r="R2326" t="s">
        <v>657</v>
      </c>
    </row>
    <row r="2327" spans="11:19">
      <c r="K2327">
        <v>72348</v>
      </c>
      <c r="L2327" t="s">
        <v>565</v>
      </c>
      <c r="M2327">
        <v>2018</v>
      </c>
      <c r="N2327" t="s">
        <v>656</v>
      </c>
      <c r="O2327" t="s">
        <v>602</v>
      </c>
      <c r="P2327" t="s">
        <v>568</v>
      </c>
      <c r="Q2327" t="s">
        <v>587</v>
      </c>
      <c r="R2327" t="s">
        <v>570</v>
      </c>
      <c r="S2327">
        <v>60320120.330191202</v>
      </c>
    </row>
    <row r="2328" spans="11:19">
      <c r="K2328">
        <v>72349</v>
      </c>
      <c r="L2328" t="s">
        <v>565</v>
      </c>
      <c r="M2328">
        <v>2018</v>
      </c>
      <c r="N2328" t="s">
        <v>656</v>
      </c>
      <c r="O2328" t="s">
        <v>602</v>
      </c>
      <c r="P2328" t="s">
        <v>568</v>
      </c>
      <c r="Q2328" t="s">
        <v>587</v>
      </c>
      <c r="R2328" t="s">
        <v>572</v>
      </c>
    </row>
    <row r="2329" spans="11:19">
      <c r="K2329">
        <v>72350</v>
      </c>
      <c r="L2329" t="s">
        <v>565</v>
      </c>
      <c r="M2329">
        <v>2018</v>
      </c>
      <c r="N2329" t="s">
        <v>656</v>
      </c>
      <c r="O2329" t="s">
        <v>602</v>
      </c>
      <c r="P2329" t="s">
        <v>568</v>
      </c>
      <c r="Q2329" t="s">
        <v>587</v>
      </c>
      <c r="R2329" t="s">
        <v>576</v>
      </c>
    </row>
    <row r="2330" spans="11:19">
      <c r="K2330">
        <v>72351</v>
      </c>
      <c r="L2330" t="s">
        <v>565</v>
      </c>
      <c r="M2330">
        <v>2018</v>
      </c>
      <c r="N2330" t="s">
        <v>656</v>
      </c>
      <c r="O2330" t="s">
        <v>602</v>
      </c>
      <c r="P2330" t="s">
        <v>568</v>
      </c>
      <c r="Q2330" t="s">
        <v>587</v>
      </c>
      <c r="R2330" t="s">
        <v>581</v>
      </c>
    </row>
    <row r="2331" spans="11:19">
      <c r="K2331">
        <v>72352</v>
      </c>
      <c r="L2331" t="s">
        <v>565</v>
      </c>
      <c r="M2331">
        <v>2018</v>
      </c>
      <c r="N2331" t="s">
        <v>656</v>
      </c>
      <c r="O2331" t="s">
        <v>602</v>
      </c>
      <c r="P2331" t="s">
        <v>568</v>
      </c>
      <c r="Q2331" t="s">
        <v>587</v>
      </c>
      <c r="R2331" t="s">
        <v>657</v>
      </c>
    </row>
    <row r="2332" spans="11:19">
      <c r="K2332">
        <v>72353</v>
      </c>
      <c r="L2332" t="s">
        <v>565</v>
      </c>
      <c r="M2332">
        <v>2018</v>
      </c>
      <c r="N2332" t="s">
        <v>656</v>
      </c>
      <c r="O2332" t="s">
        <v>603</v>
      </c>
      <c r="P2332" t="s">
        <v>568</v>
      </c>
      <c r="Q2332" t="s">
        <v>587</v>
      </c>
      <c r="R2332" t="s">
        <v>570</v>
      </c>
      <c r="S2332">
        <v>11922795.001204601</v>
      </c>
    </row>
    <row r="2333" spans="11:19">
      <c r="K2333">
        <v>72354</v>
      </c>
      <c r="L2333" t="s">
        <v>565</v>
      </c>
      <c r="M2333">
        <v>2018</v>
      </c>
      <c r="N2333" t="s">
        <v>656</v>
      </c>
      <c r="O2333" t="s">
        <v>603</v>
      </c>
      <c r="P2333" t="s">
        <v>568</v>
      </c>
      <c r="Q2333" t="s">
        <v>587</v>
      </c>
      <c r="R2333" t="s">
        <v>572</v>
      </c>
    </row>
    <row r="2334" spans="11:19">
      <c r="K2334">
        <v>72355</v>
      </c>
      <c r="L2334" t="s">
        <v>565</v>
      </c>
      <c r="M2334">
        <v>2018</v>
      </c>
      <c r="N2334" t="s">
        <v>656</v>
      </c>
      <c r="O2334" t="s">
        <v>603</v>
      </c>
      <c r="P2334" t="s">
        <v>568</v>
      </c>
      <c r="Q2334" t="s">
        <v>587</v>
      </c>
      <c r="R2334" t="s">
        <v>576</v>
      </c>
    </row>
    <row r="2335" spans="11:19">
      <c r="K2335">
        <v>72356</v>
      </c>
      <c r="L2335" t="s">
        <v>565</v>
      </c>
      <c r="M2335">
        <v>2018</v>
      </c>
      <c r="N2335" t="s">
        <v>656</v>
      </c>
      <c r="O2335" t="s">
        <v>603</v>
      </c>
      <c r="P2335" t="s">
        <v>568</v>
      </c>
      <c r="Q2335" t="s">
        <v>587</v>
      </c>
      <c r="R2335" t="s">
        <v>581</v>
      </c>
    </row>
    <row r="2336" spans="11:19">
      <c r="K2336">
        <v>72357</v>
      </c>
      <c r="L2336" t="s">
        <v>565</v>
      </c>
      <c r="M2336">
        <v>2018</v>
      </c>
      <c r="N2336" t="s">
        <v>656</v>
      </c>
      <c r="O2336" t="s">
        <v>603</v>
      </c>
      <c r="P2336" t="s">
        <v>568</v>
      </c>
      <c r="Q2336" t="s">
        <v>587</v>
      </c>
      <c r="R2336" t="s">
        <v>657</v>
      </c>
    </row>
    <row r="2337" spans="11:19">
      <c r="K2337">
        <v>72358</v>
      </c>
      <c r="L2337" t="s">
        <v>565</v>
      </c>
      <c r="M2337">
        <v>2018</v>
      </c>
      <c r="N2337" t="s">
        <v>656</v>
      </c>
      <c r="O2337" t="s">
        <v>604</v>
      </c>
      <c r="P2337" t="s">
        <v>568</v>
      </c>
      <c r="Q2337" t="s">
        <v>587</v>
      </c>
      <c r="R2337" t="s">
        <v>570</v>
      </c>
      <c r="S2337">
        <v>11845493.895048801</v>
      </c>
    </row>
    <row r="2338" spans="11:19">
      <c r="K2338">
        <v>72359</v>
      </c>
      <c r="L2338" t="s">
        <v>565</v>
      </c>
      <c r="M2338">
        <v>2018</v>
      </c>
      <c r="N2338" t="s">
        <v>656</v>
      </c>
      <c r="O2338" t="s">
        <v>604</v>
      </c>
      <c r="P2338" t="s">
        <v>568</v>
      </c>
      <c r="Q2338" t="s">
        <v>587</v>
      </c>
      <c r="R2338" t="s">
        <v>572</v>
      </c>
    </row>
    <row r="2339" spans="11:19">
      <c r="K2339">
        <v>72360</v>
      </c>
      <c r="L2339" t="s">
        <v>565</v>
      </c>
      <c r="M2339">
        <v>2018</v>
      </c>
      <c r="N2339" t="s">
        <v>656</v>
      </c>
      <c r="O2339" t="s">
        <v>604</v>
      </c>
      <c r="P2339" t="s">
        <v>568</v>
      </c>
      <c r="Q2339" t="s">
        <v>587</v>
      </c>
      <c r="R2339" t="s">
        <v>576</v>
      </c>
    </row>
    <row r="2340" spans="11:19">
      <c r="K2340">
        <v>72361</v>
      </c>
      <c r="L2340" t="s">
        <v>565</v>
      </c>
      <c r="M2340">
        <v>2018</v>
      </c>
      <c r="N2340" t="s">
        <v>656</v>
      </c>
      <c r="O2340" t="s">
        <v>604</v>
      </c>
      <c r="P2340" t="s">
        <v>568</v>
      </c>
      <c r="Q2340" t="s">
        <v>587</v>
      </c>
      <c r="R2340" t="s">
        <v>581</v>
      </c>
    </row>
    <row r="2341" spans="11:19">
      <c r="K2341">
        <v>72362</v>
      </c>
      <c r="L2341" t="s">
        <v>565</v>
      </c>
      <c r="M2341">
        <v>2018</v>
      </c>
      <c r="N2341" t="s">
        <v>656</v>
      </c>
      <c r="O2341" t="s">
        <v>604</v>
      </c>
      <c r="P2341" t="s">
        <v>568</v>
      </c>
      <c r="Q2341" t="s">
        <v>587</v>
      </c>
      <c r="R2341" t="s">
        <v>657</v>
      </c>
    </row>
    <row r="2342" spans="11:19">
      <c r="K2342">
        <v>72363</v>
      </c>
      <c r="L2342" t="s">
        <v>565</v>
      </c>
      <c r="M2342">
        <v>2018</v>
      </c>
      <c r="N2342" t="s">
        <v>656</v>
      </c>
      <c r="O2342" t="s">
        <v>605</v>
      </c>
      <c r="P2342" t="s">
        <v>568</v>
      </c>
      <c r="Q2342" t="s">
        <v>587</v>
      </c>
      <c r="R2342" t="s">
        <v>570</v>
      </c>
      <c r="S2342">
        <v>357165467.92916501</v>
      </c>
    </row>
    <row r="2343" spans="11:19">
      <c r="K2343">
        <v>72364</v>
      </c>
      <c r="L2343" t="s">
        <v>565</v>
      </c>
      <c r="M2343">
        <v>2018</v>
      </c>
      <c r="N2343" t="s">
        <v>656</v>
      </c>
      <c r="O2343" t="s">
        <v>605</v>
      </c>
      <c r="P2343" t="s">
        <v>568</v>
      </c>
      <c r="Q2343" t="s">
        <v>587</v>
      </c>
      <c r="R2343" t="s">
        <v>572</v>
      </c>
    </row>
    <row r="2344" spans="11:19">
      <c r="K2344">
        <v>72365</v>
      </c>
      <c r="L2344" t="s">
        <v>565</v>
      </c>
      <c r="M2344">
        <v>2018</v>
      </c>
      <c r="N2344" t="s">
        <v>656</v>
      </c>
      <c r="O2344" t="s">
        <v>605</v>
      </c>
      <c r="P2344" t="s">
        <v>568</v>
      </c>
      <c r="Q2344" t="s">
        <v>587</v>
      </c>
      <c r="R2344" t="s">
        <v>576</v>
      </c>
    </row>
    <row r="2345" spans="11:19">
      <c r="K2345">
        <v>72366</v>
      </c>
      <c r="L2345" t="s">
        <v>565</v>
      </c>
      <c r="M2345">
        <v>2018</v>
      </c>
      <c r="N2345" t="s">
        <v>656</v>
      </c>
      <c r="O2345" t="s">
        <v>605</v>
      </c>
      <c r="P2345" t="s">
        <v>568</v>
      </c>
      <c r="Q2345" t="s">
        <v>587</v>
      </c>
      <c r="R2345" t="s">
        <v>581</v>
      </c>
    </row>
    <row r="2346" spans="11:19">
      <c r="K2346">
        <v>72367</v>
      </c>
      <c r="L2346" t="s">
        <v>565</v>
      </c>
      <c r="M2346">
        <v>2018</v>
      </c>
      <c r="N2346" t="s">
        <v>656</v>
      </c>
      <c r="O2346" t="s">
        <v>605</v>
      </c>
      <c r="P2346" t="s">
        <v>568</v>
      </c>
      <c r="Q2346" t="s">
        <v>587</v>
      </c>
      <c r="R2346" t="s">
        <v>657</v>
      </c>
    </row>
    <row r="2347" spans="11:19">
      <c r="K2347">
        <v>72368</v>
      </c>
      <c r="L2347" t="s">
        <v>565</v>
      </c>
      <c r="M2347">
        <v>2018</v>
      </c>
      <c r="N2347" t="s">
        <v>656</v>
      </c>
      <c r="O2347" t="s">
        <v>606</v>
      </c>
      <c r="P2347" t="s">
        <v>568</v>
      </c>
      <c r="Q2347" t="s">
        <v>587</v>
      </c>
      <c r="R2347" t="s">
        <v>570</v>
      </c>
      <c r="S2347">
        <v>198022073.87748399</v>
      </c>
    </row>
    <row r="2348" spans="11:19">
      <c r="K2348">
        <v>72369</v>
      </c>
      <c r="L2348" t="s">
        <v>565</v>
      </c>
      <c r="M2348">
        <v>2018</v>
      </c>
      <c r="N2348" t="s">
        <v>656</v>
      </c>
      <c r="O2348" t="s">
        <v>606</v>
      </c>
      <c r="P2348" t="s">
        <v>568</v>
      </c>
      <c r="Q2348" t="s">
        <v>587</v>
      </c>
      <c r="R2348" t="s">
        <v>572</v>
      </c>
    </row>
    <row r="2349" spans="11:19">
      <c r="K2349">
        <v>72370</v>
      </c>
      <c r="L2349" t="s">
        <v>565</v>
      </c>
      <c r="M2349">
        <v>2018</v>
      </c>
      <c r="N2349" t="s">
        <v>656</v>
      </c>
      <c r="O2349" t="s">
        <v>606</v>
      </c>
      <c r="P2349" t="s">
        <v>568</v>
      </c>
      <c r="Q2349" t="s">
        <v>587</v>
      </c>
      <c r="R2349" t="s">
        <v>576</v>
      </c>
    </row>
    <row r="2350" spans="11:19">
      <c r="K2350">
        <v>72371</v>
      </c>
      <c r="L2350" t="s">
        <v>565</v>
      </c>
      <c r="M2350">
        <v>2018</v>
      </c>
      <c r="N2350" t="s">
        <v>656</v>
      </c>
      <c r="O2350" t="s">
        <v>606</v>
      </c>
      <c r="P2350" t="s">
        <v>568</v>
      </c>
      <c r="Q2350" t="s">
        <v>587</v>
      </c>
      <c r="R2350" t="s">
        <v>581</v>
      </c>
    </row>
    <row r="2351" spans="11:19">
      <c r="K2351">
        <v>72372</v>
      </c>
      <c r="L2351" t="s">
        <v>565</v>
      </c>
      <c r="M2351">
        <v>2018</v>
      </c>
      <c r="N2351" t="s">
        <v>656</v>
      </c>
      <c r="O2351" t="s">
        <v>606</v>
      </c>
      <c r="P2351" t="s">
        <v>568</v>
      </c>
      <c r="Q2351" t="s">
        <v>587</v>
      </c>
      <c r="R2351" t="s">
        <v>657</v>
      </c>
    </row>
    <row r="2352" spans="11:19">
      <c r="K2352">
        <v>72373</v>
      </c>
      <c r="L2352" t="s">
        <v>565</v>
      </c>
      <c r="M2352">
        <v>2018</v>
      </c>
      <c r="N2352" t="s">
        <v>656</v>
      </c>
      <c r="O2352" t="s">
        <v>607</v>
      </c>
      <c r="P2352" t="s">
        <v>568</v>
      </c>
      <c r="Q2352" t="s">
        <v>587</v>
      </c>
      <c r="R2352" t="s">
        <v>570</v>
      </c>
      <c r="S2352">
        <v>19537754.771687798</v>
      </c>
    </row>
    <row r="2353" spans="11:19">
      <c r="K2353">
        <v>72374</v>
      </c>
      <c r="L2353" t="s">
        <v>565</v>
      </c>
      <c r="M2353">
        <v>2018</v>
      </c>
      <c r="N2353" t="s">
        <v>656</v>
      </c>
      <c r="O2353" t="s">
        <v>607</v>
      </c>
      <c r="P2353" t="s">
        <v>568</v>
      </c>
      <c r="Q2353" t="s">
        <v>587</v>
      </c>
      <c r="R2353" t="s">
        <v>572</v>
      </c>
    </row>
    <row r="2354" spans="11:19">
      <c r="K2354">
        <v>72375</v>
      </c>
      <c r="L2354" t="s">
        <v>565</v>
      </c>
      <c r="M2354">
        <v>2018</v>
      </c>
      <c r="N2354" t="s">
        <v>656</v>
      </c>
      <c r="O2354" t="s">
        <v>607</v>
      </c>
      <c r="P2354" t="s">
        <v>568</v>
      </c>
      <c r="Q2354" t="s">
        <v>587</v>
      </c>
      <c r="R2354" t="s">
        <v>576</v>
      </c>
    </row>
    <row r="2355" spans="11:19">
      <c r="K2355">
        <v>72376</v>
      </c>
      <c r="L2355" t="s">
        <v>565</v>
      </c>
      <c r="M2355">
        <v>2018</v>
      </c>
      <c r="N2355" t="s">
        <v>656</v>
      </c>
      <c r="O2355" t="s">
        <v>607</v>
      </c>
      <c r="P2355" t="s">
        <v>568</v>
      </c>
      <c r="Q2355" t="s">
        <v>587</v>
      </c>
      <c r="R2355" t="s">
        <v>581</v>
      </c>
    </row>
    <row r="2356" spans="11:19">
      <c r="K2356">
        <v>72377</v>
      </c>
      <c r="L2356" t="s">
        <v>565</v>
      </c>
      <c r="M2356">
        <v>2018</v>
      </c>
      <c r="N2356" t="s">
        <v>656</v>
      </c>
      <c r="O2356" t="s">
        <v>607</v>
      </c>
      <c r="P2356" t="s">
        <v>568</v>
      </c>
      <c r="Q2356" t="s">
        <v>587</v>
      </c>
      <c r="R2356" t="s">
        <v>657</v>
      </c>
    </row>
    <row r="2357" spans="11:19">
      <c r="K2357">
        <v>72378</v>
      </c>
      <c r="L2357" t="s">
        <v>565</v>
      </c>
      <c r="M2357">
        <v>2018</v>
      </c>
      <c r="N2357" t="s">
        <v>656</v>
      </c>
      <c r="O2357" t="s">
        <v>608</v>
      </c>
      <c r="P2357" t="s">
        <v>568</v>
      </c>
      <c r="Q2357" t="s">
        <v>587</v>
      </c>
      <c r="R2357" t="s">
        <v>570</v>
      </c>
      <c r="S2357">
        <v>27507019.0942587</v>
      </c>
    </row>
    <row r="2358" spans="11:19">
      <c r="K2358">
        <v>72379</v>
      </c>
      <c r="L2358" t="s">
        <v>565</v>
      </c>
      <c r="M2358">
        <v>2018</v>
      </c>
      <c r="N2358" t="s">
        <v>656</v>
      </c>
      <c r="O2358" t="s">
        <v>608</v>
      </c>
      <c r="P2358" t="s">
        <v>568</v>
      </c>
      <c r="Q2358" t="s">
        <v>587</v>
      </c>
      <c r="R2358" t="s">
        <v>572</v>
      </c>
    </row>
    <row r="2359" spans="11:19">
      <c r="K2359">
        <v>72380</v>
      </c>
      <c r="L2359" t="s">
        <v>565</v>
      </c>
      <c r="M2359">
        <v>2018</v>
      </c>
      <c r="N2359" t="s">
        <v>656</v>
      </c>
      <c r="O2359" t="s">
        <v>608</v>
      </c>
      <c r="P2359" t="s">
        <v>568</v>
      </c>
      <c r="Q2359" t="s">
        <v>587</v>
      </c>
      <c r="R2359" t="s">
        <v>576</v>
      </c>
    </row>
    <row r="2360" spans="11:19">
      <c r="K2360">
        <v>72381</v>
      </c>
      <c r="L2360" t="s">
        <v>565</v>
      </c>
      <c r="M2360">
        <v>2018</v>
      </c>
      <c r="N2360" t="s">
        <v>656</v>
      </c>
      <c r="O2360" t="s">
        <v>608</v>
      </c>
      <c r="P2360" t="s">
        <v>568</v>
      </c>
      <c r="Q2360" t="s">
        <v>587</v>
      </c>
      <c r="R2360" t="s">
        <v>581</v>
      </c>
    </row>
    <row r="2361" spans="11:19">
      <c r="K2361">
        <v>72382</v>
      </c>
      <c r="L2361" t="s">
        <v>565</v>
      </c>
      <c r="M2361">
        <v>2018</v>
      </c>
      <c r="N2361" t="s">
        <v>656</v>
      </c>
      <c r="O2361" t="s">
        <v>608</v>
      </c>
      <c r="P2361" t="s">
        <v>568</v>
      </c>
      <c r="Q2361" t="s">
        <v>587</v>
      </c>
      <c r="R2361" t="s">
        <v>657</v>
      </c>
    </row>
    <row r="2362" spans="11:19">
      <c r="K2362">
        <v>72383</v>
      </c>
      <c r="L2362" t="s">
        <v>565</v>
      </c>
      <c r="M2362">
        <v>2018</v>
      </c>
      <c r="N2362" t="s">
        <v>656</v>
      </c>
      <c r="O2362" t="s">
        <v>609</v>
      </c>
      <c r="P2362" t="s">
        <v>568</v>
      </c>
      <c r="Q2362" t="s">
        <v>587</v>
      </c>
      <c r="R2362" t="s">
        <v>570</v>
      </c>
      <c r="S2362">
        <v>177566179.58122799</v>
      </c>
    </row>
    <row r="2363" spans="11:19">
      <c r="K2363">
        <v>72384</v>
      </c>
      <c r="L2363" t="s">
        <v>565</v>
      </c>
      <c r="M2363">
        <v>2018</v>
      </c>
      <c r="N2363" t="s">
        <v>656</v>
      </c>
      <c r="O2363" t="s">
        <v>609</v>
      </c>
      <c r="P2363" t="s">
        <v>568</v>
      </c>
      <c r="Q2363" t="s">
        <v>587</v>
      </c>
      <c r="R2363" t="s">
        <v>572</v>
      </c>
    </row>
    <row r="2364" spans="11:19">
      <c r="K2364">
        <v>72385</v>
      </c>
      <c r="L2364" t="s">
        <v>565</v>
      </c>
      <c r="M2364">
        <v>2018</v>
      </c>
      <c r="N2364" t="s">
        <v>656</v>
      </c>
      <c r="O2364" t="s">
        <v>609</v>
      </c>
      <c r="P2364" t="s">
        <v>568</v>
      </c>
      <c r="Q2364" t="s">
        <v>587</v>
      </c>
      <c r="R2364" t="s">
        <v>576</v>
      </c>
    </row>
    <row r="2365" spans="11:19">
      <c r="K2365">
        <v>72386</v>
      </c>
      <c r="L2365" t="s">
        <v>565</v>
      </c>
      <c r="M2365">
        <v>2018</v>
      </c>
      <c r="N2365" t="s">
        <v>656</v>
      </c>
      <c r="O2365" t="s">
        <v>609</v>
      </c>
      <c r="P2365" t="s">
        <v>568</v>
      </c>
      <c r="Q2365" t="s">
        <v>587</v>
      </c>
      <c r="R2365" t="s">
        <v>581</v>
      </c>
    </row>
    <row r="2366" spans="11:19">
      <c r="K2366">
        <v>72387</v>
      </c>
      <c r="L2366" t="s">
        <v>565</v>
      </c>
      <c r="M2366">
        <v>2018</v>
      </c>
      <c r="N2366" t="s">
        <v>656</v>
      </c>
      <c r="O2366" t="s">
        <v>609</v>
      </c>
      <c r="P2366" t="s">
        <v>568</v>
      </c>
      <c r="Q2366" t="s">
        <v>587</v>
      </c>
      <c r="R2366" t="s">
        <v>657</v>
      </c>
    </row>
    <row r="2367" spans="11:19">
      <c r="K2367">
        <v>72388</v>
      </c>
      <c r="L2367" t="s">
        <v>565</v>
      </c>
      <c r="M2367">
        <v>2018</v>
      </c>
      <c r="N2367" t="s">
        <v>656</v>
      </c>
      <c r="O2367" t="s">
        <v>610</v>
      </c>
      <c r="P2367" t="s">
        <v>568</v>
      </c>
      <c r="Q2367" t="s">
        <v>587</v>
      </c>
      <c r="R2367" t="s">
        <v>570</v>
      </c>
      <c r="S2367">
        <v>134080584.49499901</v>
      </c>
    </row>
    <row r="2368" spans="11:19">
      <c r="K2368">
        <v>72389</v>
      </c>
      <c r="L2368" t="s">
        <v>565</v>
      </c>
      <c r="M2368">
        <v>2018</v>
      </c>
      <c r="N2368" t="s">
        <v>656</v>
      </c>
      <c r="O2368" t="s">
        <v>610</v>
      </c>
      <c r="P2368" t="s">
        <v>568</v>
      </c>
      <c r="Q2368" t="s">
        <v>587</v>
      </c>
      <c r="R2368" t="s">
        <v>572</v>
      </c>
    </row>
    <row r="2369" spans="11:19">
      <c r="K2369">
        <v>72390</v>
      </c>
      <c r="L2369" t="s">
        <v>565</v>
      </c>
      <c r="M2369">
        <v>2018</v>
      </c>
      <c r="N2369" t="s">
        <v>656</v>
      </c>
      <c r="O2369" t="s">
        <v>610</v>
      </c>
      <c r="P2369" t="s">
        <v>568</v>
      </c>
      <c r="Q2369" t="s">
        <v>587</v>
      </c>
      <c r="R2369" t="s">
        <v>576</v>
      </c>
    </row>
    <row r="2370" spans="11:19">
      <c r="K2370">
        <v>72391</v>
      </c>
      <c r="L2370" t="s">
        <v>565</v>
      </c>
      <c r="M2370">
        <v>2018</v>
      </c>
      <c r="N2370" t="s">
        <v>656</v>
      </c>
      <c r="O2370" t="s">
        <v>610</v>
      </c>
      <c r="P2370" t="s">
        <v>568</v>
      </c>
      <c r="Q2370" t="s">
        <v>587</v>
      </c>
      <c r="R2370" t="s">
        <v>581</v>
      </c>
    </row>
    <row r="2371" spans="11:19">
      <c r="K2371">
        <v>72392</v>
      </c>
      <c r="L2371" t="s">
        <v>565</v>
      </c>
      <c r="M2371">
        <v>2018</v>
      </c>
      <c r="N2371" t="s">
        <v>656</v>
      </c>
      <c r="O2371" t="s">
        <v>610</v>
      </c>
      <c r="P2371" t="s">
        <v>568</v>
      </c>
      <c r="Q2371" t="s">
        <v>587</v>
      </c>
      <c r="R2371" t="s">
        <v>657</v>
      </c>
    </row>
    <row r="2372" spans="11:19">
      <c r="K2372">
        <v>72393</v>
      </c>
      <c r="L2372" t="s">
        <v>565</v>
      </c>
      <c r="M2372">
        <v>2018</v>
      </c>
      <c r="N2372" t="s">
        <v>656</v>
      </c>
      <c r="O2372" t="s">
        <v>611</v>
      </c>
      <c r="P2372" t="s">
        <v>568</v>
      </c>
      <c r="Q2372" t="s">
        <v>587</v>
      </c>
      <c r="R2372" t="s">
        <v>570</v>
      </c>
      <c r="S2372">
        <v>54146640.051897697</v>
      </c>
    </row>
    <row r="2373" spans="11:19">
      <c r="K2373">
        <v>72394</v>
      </c>
      <c r="L2373" t="s">
        <v>565</v>
      </c>
      <c r="M2373">
        <v>2018</v>
      </c>
      <c r="N2373" t="s">
        <v>656</v>
      </c>
      <c r="O2373" t="s">
        <v>611</v>
      </c>
      <c r="P2373" t="s">
        <v>568</v>
      </c>
      <c r="Q2373" t="s">
        <v>587</v>
      </c>
      <c r="R2373" t="s">
        <v>572</v>
      </c>
    </row>
    <row r="2374" spans="11:19">
      <c r="K2374">
        <v>72395</v>
      </c>
      <c r="L2374" t="s">
        <v>565</v>
      </c>
      <c r="M2374">
        <v>2018</v>
      </c>
      <c r="N2374" t="s">
        <v>656</v>
      </c>
      <c r="O2374" t="s">
        <v>611</v>
      </c>
      <c r="P2374" t="s">
        <v>568</v>
      </c>
      <c r="Q2374" t="s">
        <v>587</v>
      </c>
      <c r="R2374" t="s">
        <v>576</v>
      </c>
    </row>
    <row r="2375" spans="11:19">
      <c r="K2375">
        <v>72396</v>
      </c>
      <c r="L2375" t="s">
        <v>565</v>
      </c>
      <c r="M2375">
        <v>2018</v>
      </c>
      <c r="N2375" t="s">
        <v>656</v>
      </c>
      <c r="O2375" t="s">
        <v>611</v>
      </c>
      <c r="P2375" t="s">
        <v>568</v>
      </c>
      <c r="Q2375" t="s">
        <v>587</v>
      </c>
      <c r="R2375" t="s">
        <v>581</v>
      </c>
    </row>
    <row r="2376" spans="11:19">
      <c r="K2376">
        <v>72397</v>
      </c>
      <c r="L2376" t="s">
        <v>565</v>
      </c>
      <c r="M2376">
        <v>2018</v>
      </c>
      <c r="N2376" t="s">
        <v>656</v>
      </c>
      <c r="O2376" t="s">
        <v>611</v>
      </c>
      <c r="P2376" t="s">
        <v>568</v>
      </c>
      <c r="Q2376" t="s">
        <v>587</v>
      </c>
      <c r="R2376" t="s">
        <v>657</v>
      </c>
    </row>
    <row r="2377" spans="11:19">
      <c r="K2377">
        <v>72398</v>
      </c>
      <c r="L2377" t="s">
        <v>565</v>
      </c>
      <c r="M2377">
        <v>2018</v>
      </c>
      <c r="N2377" t="s">
        <v>656</v>
      </c>
      <c r="O2377" t="s">
        <v>612</v>
      </c>
      <c r="P2377" t="s">
        <v>568</v>
      </c>
      <c r="Q2377" t="s">
        <v>587</v>
      </c>
      <c r="R2377" t="s">
        <v>570</v>
      </c>
      <c r="S2377">
        <v>51543436.443088003</v>
      </c>
    </row>
    <row r="2378" spans="11:19">
      <c r="K2378">
        <v>72399</v>
      </c>
      <c r="L2378" t="s">
        <v>565</v>
      </c>
      <c r="M2378">
        <v>2018</v>
      </c>
      <c r="N2378" t="s">
        <v>656</v>
      </c>
      <c r="O2378" t="s">
        <v>612</v>
      </c>
      <c r="P2378" t="s">
        <v>568</v>
      </c>
      <c r="Q2378" t="s">
        <v>587</v>
      </c>
      <c r="R2378" t="s">
        <v>572</v>
      </c>
    </row>
    <row r="2379" spans="11:19">
      <c r="K2379">
        <v>72400</v>
      </c>
      <c r="L2379" t="s">
        <v>565</v>
      </c>
      <c r="M2379">
        <v>2018</v>
      </c>
      <c r="N2379" t="s">
        <v>656</v>
      </c>
      <c r="O2379" t="s">
        <v>612</v>
      </c>
      <c r="P2379" t="s">
        <v>568</v>
      </c>
      <c r="Q2379" t="s">
        <v>587</v>
      </c>
      <c r="R2379" t="s">
        <v>576</v>
      </c>
    </row>
    <row r="2380" spans="11:19">
      <c r="K2380">
        <v>72401</v>
      </c>
      <c r="L2380" t="s">
        <v>565</v>
      </c>
      <c r="M2380">
        <v>2018</v>
      </c>
      <c r="N2380" t="s">
        <v>656</v>
      </c>
      <c r="O2380" t="s">
        <v>612</v>
      </c>
      <c r="P2380" t="s">
        <v>568</v>
      </c>
      <c r="Q2380" t="s">
        <v>587</v>
      </c>
      <c r="R2380" t="s">
        <v>581</v>
      </c>
    </row>
    <row r="2381" spans="11:19">
      <c r="K2381">
        <v>72402</v>
      </c>
      <c r="L2381" t="s">
        <v>565</v>
      </c>
      <c r="M2381">
        <v>2018</v>
      </c>
      <c r="N2381" t="s">
        <v>656</v>
      </c>
      <c r="O2381" t="s">
        <v>612</v>
      </c>
      <c r="P2381" t="s">
        <v>568</v>
      </c>
      <c r="Q2381" t="s">
        <v>587</v>
      </c>
      <c r="R2381" t="s">
        <v>657</v>
      </c>
    </row>
    <row r="2382" spans="11:19">
      <c r="K2382">
        <v>72403</v>
      </c>
      <c r="L2382" t="s">
        <v>565</v>
      </c>
      <c r="M2382">
        <v>2018</v>
      </c>
      <c r="N2382" t="s">
        <v>656</v>
      </c>
      <c r="O2382" t="s">
        <v>613</v>
      </c>
      <c r="P2382" t="s">
        <v>568</v>
      </c>
      <c r="Q2382" t="s">
        <v>587</v>
      </c>
      <c r="R2382" t="s">
        <v>570</v>
      </c>
      <c r="S2382">
        <v>83915422.1415793</v>
      </c>
    </row>
    <row r="2383" spans="11:19">
      <c r="K2383">
        <v>72404</v>
      </c>
      <c r="L2383" t="s">
        <v>565</v>
      </c>
      <c r="M2383">
        <v>2018</v>
      </c>
      <c r="N2383" t="s">
        <v>656</v>
      </c>
      <c r="O2383" t="s">
        <v>613</v>
      </c>
      <c r="P2383" t="s">
        <v>568</v>
      </c>
      <c r="Q2383" t="s">
        <v>587</v>
      </c>
      <c r="R2383" t="s">
        <v>572</v>
      </c>
    </row>
    <row r="2384" spans="11:19">
      <c r="K2384">
        <v>72405</v>
      </c>
      <c r="L2384" t="s">
        <v>565</v>
      </c>
      <c r="M2384">
        <v>2018</v>
      </c>
      <c r="N2384" t="s">
        <v>656</v>
      </c>
      <c r="O2384" t="s">
        <v>613</v>
      </c>
      <c r="P2384" t="s">
        <v>568</v>
      </c>
      <c r="Q2384" t="s">
        <v>587</v>
      </c>
      <c r="R2384" t="s">
        <v>576</v>
      </c>
    </row>
    <row r="2385" spans="11:19">
      <c r="K2385">
        <v>72406</v>
      </c>
      <c r="L2385" t="s">
        <v>565</v>
      </c>
      <c r="M2385">
        <v>2018</v>
      </c>
      <c r="N2385" t="s">
        <v>656</v>
      </c>
      <c r="O2385" t="s">
        <v>613</v>
      </c>
      <c r="P2385" t="s">
        <v>568</v>
      </c>
      <c r="Q2385" t="s">
        <v>587</v>
      </c>
      <c r="R2385" t="s">
        <v>581</v>
      </c>
    </row>
    <row r="2386" spans="11:19">
      <c r="K2386">
        <v>72407</v>
      </c>
      <c r="L2386" t="s">
        <v>565</v>
      </c>
      <c r="M2386">
        <v>2018</v>
      </c>
      <c r="N2386" t="s">
        <v>656</v>
      </c>
      <c r="O2386" t="s">
        <v>613</v>
      </c>
      <c r="P2386" t="s">
        <v>568</v>
      </c>
      <c r="Q2386" t="s">
        <v>587</v>
      </c>
      <c r="R2386" t="s">
        <v>657</v>
      </c>
    </row>
    <row r="2387" spans="11:19">
      <c r="K2387">
        <v>72408</v>
      </c>
      <c r="L2387" t="s">
        <v>565</v>
      </c>
      <c r="M2387">
        <v>2018</v>
      </c>
      <c r="N2387" t="s">
        <v>656</v>
      </c>
      <c r="O2387" t="s">
        <v>614</v>
      </c>
      <c r="P2387" t="s">
        <v>568</v>
      </c>
      <c r="Q2387" t="s">
        <v>587</v>
      </c>
      <c r="R2387" t="s">
        <v>570</v>
      </c>
      <c r="S2387">
        <v>79527480.789877802</v>
      </c>
    </row>
    <row r="2388" spans="11:19">
      <c r="K2388">
        <v>72409</v>
      </c>
      <c r="L2388" t="s">
        <v>565</v>
      </c>
      <c r="M2388">
        <v>2018</v>
      </c>
      <c r="N2388" t="s">
        <v>656</v>
      </c>
      <c r="O2388" t="s">
        <v>614</v>
      </c>
      <c r="P2388" t="s">
        <v>568</v>
      </c>
      <c r="Q2388" t="s">
        <v>587</v>
      </c>
      <c r="R2388" t="s">
        <v>572</v>
      </c>
    </row>
    <row r="2389" spans="11:19">
      <c r="K2389">
        <v>72410</v>
      </c>
      <c r="L2389" t="s">
        <v>565</v>
      </c>
      <c r="M2389">
        <v>2018</v>
      </c>
      <c r="N2389" t="s">
        <v>656</v>
      </c>
      <c r="O2389" t="s">
        <v>614</v>
      </c>
      <c r="P2389" t="s">
        <v>568</v>
      </c>
      <c r="Q2389" t="s">
        <v>587</v>
      </c>
      <c r="R2389" t="s">
        <v>576</v>
      </c>
    </row>
    <row r="2390" spans="11:19">
      <c r="K2390">
        <v>72411</v>
      </c>
      <c r="L2390" t="s">
        <v>565</v>
      </c>
      <c r="M2390">
        <v>2018</v>
      </c>
      <c r="N2390" t="s">
        <v>656</v>
      </c>
      <c r="O2390" t="s">
        <v>614</v>
      </c>
      <c r="P2390" t="s">
        <v>568</v>
      </c>
      <c r="Q2390" t="s">
        <v>587</v>
      </c>
      <c r="R2390" t="s">
        <v>581</v>
      </c>
    </row>
    <row r="2391" spans="11:19">
      <c r="K2391">
        <v>72412</v>
      </c>
      <c r="L2391" t="s">
        <v>565</v>
      </c>
      <c r="M2391">
        <v>2018</v>
      </c>
      <c r="N2391" t="s">
        <v>656</v>
      </c>
      <c r="O2391" t="s">
        <v>614</v>
      </c>
      <c r="P2391" t="s">
        <v>568</v>
      </c>
      <c r="Q2391" t="s">
        <v>587</v>
      </c>
      <c r="R2391" t="s">
        <v>657</v>
      </c>
    </row>
    <row r="2392" spans="11:19">
      <c r="K2392">
        <v>72413</v>
      </c>
      <c r="L2392" t="s">
        <v>565</v>
      </c>
      <c r="M2392">
        <v>2018</v>
      </c>
      <c r="N2392" t="s">
        <v>656</v>
      </c>
      <c r="O2392" t="s">
        <v>615</v>
      </c>
      <c r="P2392" t="s">
        <v>568</v>
      </c>
      <c r="Q2392" t="s">
        <v>587</v>
      </c>
      <c r="R2392" t="s">
        <v>570</v>
      </c>
      <c r="S2392">
        <v>26520052.9258724</v>
      </c>
    </row>
    <row r="2393" spans="11:19">
      <c r="K2393">
        <v>72414</v>
      </c>
      <c r="L2393" t="s">
        <v>565</v>
      </c>
      <c r="M2393">
        <v>2018</v>
      </c>
      <c r="N2393" t="s">
        <v>656</v>
      </c>
      <c r="O2393" t="s">
        <v>615</v>
      </c>
      <c r="P2393" t="s">
        <v>568</v>
      </c>
      <c r="Q2393" t="s">
        <v>587</v>
      </c>
      <c r="R2393" t="s">
        <v>572</v>
      </c>
    </row>
    <row r="2394" spans="11:19">
      <c r="K2394">
        <v>72415</v>
      </c>
      <c r="L2394" t="s">
        <v>565</v>
      </c>
      <c r="M2394">
        <v>2018</v>
      </c>
      <c r="N2394" t="s">
        <v>656</v>
      </c>
      <c r="O2394" t="s">
        <v>615</v>
      </c>
      <c r="P2394" t="s">
        <v>568</v>
      </c>
      <c r="Q2394" t="s">
        <v>587</v>
      </c>
      <c r="R2394" t="s">
        <v>576</v>
      </c>
    </row>
    <row r="2395" spans="11:19">
      <c r="K2395">
        <v>72416</v>
      </c>
      <c r="L2395" t="s">
        <v>565</v>
      </c>
      <c r="M2395">
        <v>2018</v>
      </c>
      <c r="N2395" t="s">
        <v>656</v>
      </c>
      <c r="O2395" t="s">
        <v>615</v>
      </c>
      <c r="P2395" t="s">
        <v>568</v>
      </c>
      <c r="Q2395" t="s">
        <v>587</v>
      </c>
      <c r="R2395" t="s">
        <v>581</v>
      </c>
    </row>
    <row r="2396" spans="11:19">
      <c r="K2396">
        <v>72417</v>
      </c>
      <c r="L2396" t="s">
        <v>565</v>
      </c>
      <c r="M2396">
        <v>2018</v>
      </c>
      <c r="N2396" t="s">
        <v>656</v>
      </c>
      <c r="O2396" t="s">
        <v>615</v>
      </c>
      <c r="P2396" t="s">
        <v>568</v>
      </c>
      <c r="Q2396" t="s">
        <v>587</v>
      </c>
      <c r="R2396" t="s">
        <v>657</v>
      </c>
    </row>
    <row r="2397" spans="11:19">
      <c r="K2397">
        <v>72418</v>
      </c>
      <c r="L2397" t="s">
        <v>565</v>
      </c>
      <c r="M2397">
        <v>2018</v>
      </c>
      <c r="N2397" t="s">
        <v>656</v>
      </c>
      <c r="O2397" t="s">
        <v>616</v>
      </c>
      <c r="P2397" t="s">
        <v>568</v>
      </c>
      <c r="Q2397" t="s">
        <v>587</v>
      </c>
      <c r="R2397" t="s">
        <v>570</v>
      </c>
      <c r="S2397">
        <v>104194860.72050001</v>
      </c>
    </row>
    <row r="2398" spans="11:19">
      <c r="K2398">
        <v>72419</v>
      </c>
      <c r="L2398" t="s">
        <v>565</v>
      </c>
      <c r="M2398">
        <v>2018</v>
      </c>
      <c r="N2398" t="s">
        <v>656</v>
      </c>
      <c r="O2398" t="s">
        <v>616</v>
      </c>
      <c r="P2398" t="s">
        <v>568</v>
      </c>
      <c r="Q2398" t="s">
        <v>587</v>
      </c>
      <c r="R2398" t="s">
        <v>572</v>
      </c>
    </row>
    <row r="2399" spans="11:19">
      <c r="K2399">
        <v>72420</v>
      </c>
      <c r="L2399" t="s">
        <v>565</v>
      </c>
      <c r="M2399">
        <v>2018</v>
      </c>
      <c r="N2399" t="s">
        <v>656</v>
      </c>
      <c r="O2399" t="s">
        <v>616</v>
      </c>
      <c r="P2399" t="s">
        <v>568</v>
      </c>
      <c r="Q2399" t="s">
        <v>587</v>
      </c>
      <c r="R2399" t="s">
        <v>576</v>
      </c>
    </row>
    <row r="2400" spans="11:19">
      <c r="K2400">
        <v>72421</v>
      </c>
      <c r="L2400" t="s">
        <v>565</v>
      </c>
      <c r="M2400">
        <v>2018</v>
      </c>
      <c r="N2400" t="s">
        <v>656</v>
      </c>
      <c r="O2400" t="s">
        <v>616</v>
      </c>
      <c r="P2400" t="s">
        <v>568</v>
      </c>
      <c r="Q2400" t="s">
        <v>587</v>
      </c>
      <c r="R2400" t="s">
        <v>581</v>
      </c>
    </row>
    <row r="2401" spans="11:19">
      <c r="K2401">
        <v>72422</v>
      </c>
      <c r="L2401" t="s">
        <v>565</v>
      </c>
      <c r="M2401">
        <v>2018</v>
      </c>
      <c r="N2401" t="s">
        <v>656</v>
      </c>
      <c r="O2401" t="s">
        <v>616</v>
      </c>
      <c r="P2401" t="s">
        <v>568</v>
      </c>
      <c r="Q2401" t="s">
        <v>587</v>
      </c>
      <c r="R2401" t="s">
        <v>657</v>
      </c>
    </row>
    <row r="2402" spans="11:19">
      <c r="K2402">
        <v>72423</v>
      </c>
      <c r="L2402" t="s">
        <v>565</v>
      </c>
      <c r="M2402">
        <v>2018</v>
      </c>
      <c r="N2402" t="s">
        <v>656</v>
      </c>
      <c r="O2402" t="s">
        <v>617</v>
      </c>
      <c r="P2402" t="s">
        <v>568</v>
      </c>
      <c r="Q2402" t="s">
        <v>587</v>
      </c>
      <c r="R2402" t="s">
        <v>570</v>
      </c>
      <c r="S2402">
        <v>110240220.121705</v>
      </c>
    </row>
    <row r="2403" spans="11:19">
      <c r="K2403">
        <v>72424</v>
      </c>
      <c r="L2403" t="s">
        <v>565</v>
      </c>
      <c r="M2403">
        <v>2018</v>
      </c>
      <c r="N2403" t="s">
        <v>656</v>
      </c>
      <c r="O2403" t="s">
        <v>617</v>
      </c>
      <c r="P2403" t="s">
        <v>568</v>
      </c>
      <c r="Q2403" t="s">
        <v>587</v>
      </c>
      <c r="R2403" t="s">
        <v>572</v>
      </c>
    </row>
    <row r="2404" spans="11:19">
      <c r="K2404">
        <v>72425</v>
      </c>
      <c r="L2404" t="s">
        <v>565</v>
      </c>
      <c r="M2404">
        <v>2018</v>
      </c>
      <c r="N2404" t="s">
        <v>656</v>
      </c>
      <c r="O2404" t="s">
        <v>617</v>
      </c>
      <c r="P2404" t="s">
        <v>568</v>
      </c>
      <c r="Q2404" t="s">
        <v>587</v>
      </c>
      <c r="R2404" t="s">
        <v>576</v>
      </c>
    </row>
    <row r="2405" spans="11:19">
      <c r="K2405">
        <v>72426</v>
      </c>
      <c r="L2405" t="s">
        <v>565</v>
      </c>
      <c r="M2405">
        <v>2018</v>
      </c>
      <c r="N2405" t="s">
        <v>656</v>
      </c>
      <c r="O2405" t="s">
        <v>617</v>
      </c>
      <c r="P2405" t="s">
        <v>568</v>
      </c>
      <c r="Q2405" t="s">
        <v>587</v>
      </c>
      <c r="R2405" t="s">
        <v>581</v>
      </c>
    </row>
    <row r="2406" spans="11:19">
      <c r="K2406">
        <v>72427</v>
      </c>
      <c r="L2406" t="s">
        <v>565</v>
      </c>
      <c r="M2406">
        <v>2018</v>
      </c>
      <c r="N2406" t="s">
        <v>656</v>
      </c>
      <c r="O2406" t="s">
        <v>617</v>
      </c>
      <c r="P2406" t="s">
        <v>568</v>
      </c>
      <c r="Q2406" t="s">
        <v>587</v>
      </c>
      <c r="R2406" t="s">
        <v>657</v>
      </c>
    </row>
    <row r="2407" spans="11:19">
      <c r="K2407">
        <v>72428</v>
      </c>
      <c r="L2407" t="s">
        <v>565</v>
      </c>
      <c r="M2407">
        <v>2018</v>
      </c>
      <c r="N2407" t="s">
        <v>656</v>
      </c>
      <c r="O2407" t="s">
        <v>618</v>
      </c>
      <c r="P2407" t="s">
        <v>568</v>
      </c>
      <c r="Q2407" t="s">
        <v>587</v>
      </c>
      <c r="R2407" t="s">
        <v>570</v>
      </c>
      <c r="S2407">
        <v>178601550.746106</v>
      </c>
    </row>
    <row r="2408" spans="11:19">
      <c r="K2408">
        <v>72429</v>
      </c>
      <c r="L2408" t="s">
        <v>565</v>
      </c>
      <c r="M2408">
        <v>2018</v>
      </c>
      <c r="N2408" t="s">
        <v>656</v>
      </c>
      <c r="O2408" t="s">
        <v>618</v>
      </c>
      <c r="P2408" t="s">
        <v>568</v>
      </c>
      <c r="Q2408" t="s">
        <v>587</v>
      </c>
      <c r="R2408" t="s">
        <v>572</v>
      </c>
    </row>
    <row r="2409" spans="11:19">
      <c r="K2409">
        <v>72430</v>
      </c>
      <c r="L2409" t="s">
        <v>565</v>
      </c>
      <c r="M2409">
        <v>2018</v>
      </c>
      <c r="N2409" t="s">
        <v>656</v>
      </c>
      <c r="O2409" t="s">
        <v>618</v>
      </c>
      <c r="P2409" t="s">
        <v>568</v>
      </c>
      <c r="Q2409" t="s">
        <v>587</v>
      </c>
      <c r="R2409" t="s">
        <v>576</v>
      </c>
    </row>
    <row r="2410" spans="11:19">
      <c r="K2410">
        <v>72431</v>
      </c>
      <c r="L2410" t="s">
        <v>565</v>
      </c>
      <c r="M2410">
        <v>2018</v>
      </c>
      <c r="N2410" t="s">
        <v>656</v>
      </c>
      <c r="O2410" t="s">
        <v>618</v>
      </c>
      <c r="P2410" t="s">
        <v>568</v>
      </c>
      <c r="Q2410" t="s">
        <v>587</v>
      </c>
      <c r="R2410" t="s">
        <v>581</v>
      </c>
    </row>
    <row r="2411" spans="11:19">
      <c r="K2411">
        <v>72432</v>
      </c>
      <c r="L2411" t="s">
        <v>565</v>
      </c>
      <c r="M2411">
        <v>2018</v>
      </c>
      <c r="N2411" t="s">
        <v>656</v>
      </c>
      <c r="O2411" t="s">
        <v>618</v>
      </c>
      <c r="P2411" t="s">
        <v>568</v>
      </c>
      <c r="Q2411" t="s">
        <v>587</v>
      </c>
      <c r="R2411" t="s">
        <v>657</v>
      </c>
    </row>
    <row r="2412" spans="11:19">
      <c r="K2412">
        <v>72433</v>
      </c>
      <c r="L2412" t="s">
        <v>565</v>
      </c>
      <c r="M2412">
        <v>2018</v>
      </c>
      <c r="N2412" t="s">
        <v>656</v>
      </c>
      <c r="O2412" t="s">
        <v>619</v>
      </c>
      <c r="P2412" t="s">
        <v>568</v>
      </c>
      <c r="Q2412" t="s">
        <v>587</v>
      </c>
      <c r="R2412" t="s">
        <v>570</v>
      </c>
      <c r="S2412">
        <v>107772640.097776</v>
      </c>
    </row>
    <row r="2413" spans="11:19">
      <c r="K2413">
        <v>72434</v>
      </c>
      <c r="L2413" t="s">
        <v>565</v>
      </c>
      <c r="M2413">
        <v>2018</v>
      </c>
      <c r="N2413" t="s">
        <v>656</v>
      </c>
      <c r="O2413" t="s">
        <v>619</v>
      </c>
      <c r="P2413" t="s">
        <v>568</v>
      </c>
      <c r="Q2413" t="s">
        <v>587</v>
      </c>
      <c r="R2413" t="s">
        <v>572</v>
      </c>
    </row>
    <row r="2414" spans="11:19">
      <c r="K2414">
        <v>72435</v>
      </c>
      <c r="L2414" t="s">
        <v>565</v>
      </c>
      <c r="M2414">
        <v>2018</v>
      </c>
      <c r="N2414" t="s">
        <v>656</v>
      </c>
      <c r="O2414" t="s">
        <v>619</v>
      </c>
      <c r="P2414" t="s">
        <v>568</v>
      </c>
      <c r="Q2414" t="s">
        <v>587</v>
      </c>
      <c r="R2414" t="s">
        <v>576</v>
      </c>
    </row>
    <row r="2415" spans="11:19">
      <c r="K2415">
        <v>72436</v>
      </c>
      <c r="L2415" t="s">
        <v>565</v>
      </c>
      <c r="M2415">
        <v>2018</v>
      </c>
      <c r="N2415" t="s">
        <v>656</v>
      </c>
      <c r="O2415" t="s">
        <v>619</v>
      </c>
      <c r="P2415" t="s">
        <v>568</v>
      </c>
      <c r="Q2415" t="s">
        <v>587</v>
      </c>
      <c r="R2415" t="s">
        <v>581</v>
      </c>
    </row>
    <row r="2416" spans="11:19">
      <c r="K2416">
        <v>72437</v>
      </c>
      <c r="L2416" t="s">
        <v>565</v>
      </c>
      <c r="M2416">
        <v>2018</v>
      </c>
      <c r="N2416" t="s">
        <v>656</v>
      </c>
      <c r="O2416" t="s">
        <v>619</v>
      </c>
      <c r="P2416" t="s">
        <v>568</v>
      </c>
      <c r="Q2416" t="s">
        <v>587</v>
      </c>
      <c r="R2416" t="s">
        <v>657</v>
      </c>
    </row>
    <row r="2417" spans="11:19">
      <c r="K2417">
        <v>72438</v>
      </c>
      <c r="L2417" t="s">
        <v>565</v>
      </c>
      <c r="M2417">
        <v>2018</v>
      </c>
      <c r="N2417" t="s">
        <v>656</v>
      </c>
      <c r="O2417" t="s">
        <v>620</v>
      </c>
      <c r="P2417" t="s">
        <v>568</v>
      </c>
      <c r="Q2417" t="s">
        <v>587</v>
      </c>
      <c r="R2417" t="s">
        <v>570</v>
      </c>
      <c r="S2417">
        <v>67757794.348529205</v>
      </c>
    </row>
    <row r="2418" spans="11:19">
      <c r="K2418">
        <v>72439</v>
      </c>
      <c r="L2418" t="s">
        <v>565</v>
      </c>
      <c r="M2418">
        <v>2018</v>
      </c>
      <c r="N2418" t="s">
        <v>656</v>
      </c>
      <c r="O2418" t="s">
        <v>620</v>
      </c>
      <c r="P2418" t="s">
        <v>568</v>
      </c>
      <c r="Q2418" t="s">
        <v>587</v>
      </c>
      <c r="R2418" t="s">
        <v>572</v>
      </c>
    </row>
    <row r="2419" spans="11:19">
      <c r="K2419">
        <v>72440</v>
      </c>
      <c r="L2419" t="s">
        <v>565</v>
      </c>
      <c r="M2419">
        <v>2018</v>
      </c>
      <c r="N2419" t="s">
        <v>656</v>
      </c>
      <c r="O2419" t="s">
        <v>620</v>
      </c>
      <c r="P2419" t="s">
        <v>568</v>
      </c>
      <c r="Q2419" t="s">
        <v>587</v>
      </c>
      <c r="R2419" t="s">
        <v>576</v>
      </c>
    </row>
    <row r="2420" spans="11:19">
      <c r="K2420">
        <v>72441</v>
      </c>
      <c r="L2420" t="s">
        <v>565</v>
      </c>
      <c r="M2420">
        <v>2018</v>
      </c>
      <c r="N2420" t="s">
        <v>656</v>
      </c>
      <c r="O2420" t="s">
        <v>620</v>
      </c>
      <c r="P2420" t="s">
        <v>568</v>
      </c>
      <c r="Q2420" t="s">
        <v>587</v>
      </c>
      <c r="R2420" t="s">
        <v>581</v>
      </c>
    </row>
    <row r="2421" spans="11:19">
      <c r="K2421">
        <v>72442</v>
      </c>
      <c r="L2421" t="s">
        <v>565</v>
      </c>
      <c r="M2421">
        <v>2018</v>
      </c>
      <c r="N2421" t="s">
        <v>656</v>
      </c>
      <c r="O2421" t="s">
        <v>620</v>
      </c>
      <c r="P2421" t="s">
        <v>568</v>
      </c>
      <c r="Q2421" t="s">
        <v>587</v>
      </c>
      <c r="R2421" t="s">
        <v>657</v>
      </c>
    </row>
    <row r="2422" spans="11:19">
      <c r="K2422">
        <v>72443</v>
      </c>
      <c r="L2422" t="s">
        <v>565</v>
      </c>
      <c r="M2422">
        <v>2018</v>
      </c>
      <c r="N2422" t="s">
        <v>656</v>
      </c>
      <c r="O2422" t="s">
        <v>621</v>
      </c>
      <c r="P2422" t="s">
        <v>568</v>
      </c>
      <c r="Q2422" t="s">
        <v>587</v>
      </c>
      <c r="R2422" t="s">
        <v>570</v>
      </c>
      <c r="S2422">
        <v>117664814.740622</v>
      </c>
    </row>
    <row r="2423" spans="11:19">
      <c r="K2423">
        <v>72444</v>
      </c>
      <c r="L2423" t="s">
        <v>565</v>
      </c>
      <c r="M2423">
        <v>2018</v>
      </c>
      <c r="N2423" t="s">
        <v>656</v>
      </c>
      <c r="O2423" t="s">
        <v>621</v>
      </c>
      <c r="P2423" t="s">
        <v>568</v>
      </c>
      <c r="Q2423" t="s">
        <v>587</v>
      </c>
      <c r="R2423" t="s">
        <v>572</v>
      </c>
    </row>
    <row r="2424" spans="11:19">
      <c r="K2424">
        <v>72445</v>
      </c>
      <c r="L2424" t="s">
        <v>565</v>
      </c>
      <c r="M2424">
        <v>2018</v>
      </c>
      <c r="N2424" t="s">
        <v>656</v>
      </c>
      <c r="O2424" t="s">
        <v>621</v>
      </c>
      <c r="P2424" t="s">
        <v>568</v>
      </c>
      <c r="Q2424" t="s">
        <v>587</v>
      </c>
      <c r="R2424" t="s">
        <v>576</v>
      </c>
    </row>
    <row r="2425" spans="11:19">
      <c r="K2425">
        <v>72446</v>
      </c>
      <c r="L2425" t="s">
        <v>565</v>
      </c>
      <c r="M2425">
        <v>2018</v>
      </c>
      <c r="N2425" t="s">
        <v>656</v>
      </c>
      <c r="O2425" t="s">
        <v>621</v>
      </c>
      <c r="P2425" t="s">
        <v>568</v>
      </c>
      <c r="Q2425" t="s">
        <v>587</v>
      </c>
      <c r="R2425" t="s">
        <v>581</v>
      </c>
    </row>
    <row r="2426" spans="11:19">
      <c r="K2426">
        <v>72447</v>
      </c>
      <c r="L2426" t="s">
        <v>565</v>
      </c>
      <c r="M2426">
        <v>2018</v>
      </c>
      <c r="N2426" t="s">
        <v>656</v>
      </c>
      <c r="O2426" t="s">
        <v>621</v>
      </c>
      <c r="P2426" t="s">
        <v>568</v>
      </c>
      <c r="Q2426" t="s">
        <v>587</v>
      </c>
      <c r="R2426" t="s">
        <v>657</v>
      </c>
    </row>
    <row r="2427" spans="11:19">
      <c r="K2427">
        <v>72448</v>
      </c>
      <c r="L2427" t="s">
        <v>565</v>
      </c>
      <c r="M2427">
        <v>2018</v>
      </c>
      <c r="N2427" t="s">
        <v>656</v>
      </c>
      <c r="O2427" t="s">
        <v>622</v>
      </c>
      <c r="P2427" t="s">
        <v>568</v>
      </c>
      <c r="Q2427" t="s">
        <v>587</v>
      </c>
      <c r="R2427" t="s">
        <v>570</v>
      </c>
      <c r="S2427">
        <v>21279014.704721801</v>
      </c>
    </row>
    <row r="2428" spans="11:19">
      <c r="K2428">
        <v>72449</v>
      </c>
      <c r="L2428" t="s">
        <v>565</v>
      </c>
      <c r="M2428">
        <v>2018</v>
      </c>
      <c r="N2428" t="s">
        <v>656</v>
      </c>
      <c r="O2428" t="s">
        <v>622</v>
      </c>
      <c r="P2428" t="s">
        <v>568</v>
      </c>
      <c r="Q2428" t="s">
        <v>587</v>
      </c>
      <c r="R2428" t="s">
        <v>572</v>
      </c>
    </row>
    <row r="2429" spans="11:19">
      <c r="K2429">
        <v>72450</v>
      </c>
      <c r="L2429" t="s">
        <v>565</v>
      </c>
      <c r="M2429">
        <v>2018</v>
      </c>
      <c r="N2429" t="s">
        <v>656</v>
      </c>
      <c r="O2429" t="s">
        <v>622</v>
      </c>
      <c r="P2429" t="s">
        <v>568</v>
      </c>
      <c r="Q2429" t="s">
        <v>587</v>
      </c>
      <c r="R2429" t="s">
        <v>576</v>
      </c>
    </row>
    <row r="2430" spans="11:19">
      <c r="K2430">
        <v>72451</v>
      </c>
      <c r="L2430" t="s">
        <v>565</v>
      </c>
      <c r="M2430">
        <v>2018</v>
      </c>
      <c r="N2430" t="s">
        <v>656</v>
      </c>
      <c r="O2430" t="s">
        <v>622</v>
      </c>
      <c r="P2430" t="s">
        <v>568</v>
      </c>
      <c r="Q2430" t="s">
        <v>587</v>
      </c>
      <c r="R2430" t="s">
        <v>581</v>
      </c>
    </row>
    <row r="2431" spans="11:19">
      <c r="K2431">
        <v>72452</v>
      </c>
      <c r="L2431" t="s">
        <v>565</v>
      </c>
      <c r="M2431">
        <v>2018</v>
      </c>
      <c r="N2431" t="s">
        <v>656</v>
      </c>
      <c r="O2431" t="s">
        <v>622</v>
      </c>
      <c r="P2431" t="s">
        <v>568</v>
      </c>
      <c r="Q2431" t="s">
        <v>587</v>
      </c>
      <c r="R2431" t="s">
        <v>657</v>
      </c>
    </row>
    <row r="2432" spans="11:19">
      <c r="K2432">
        <v>72453</v>
      </c>
      <c r="L2432" t="s">
        <v>565</v>
      </c>
      <c r="M2432">
        <v>2018</v>
      </c>
      <c r="N2432" t="s">
        <v>656</v>
      </c>
      <c r="O2432" t="s">
        <v>623</v>
      </c>
      <c r="P2432" t="s">
        <v>568</v>
      </c>
      <c r="Q2432" t="s">
        <v>587</v>
      </c>
      <c r="R2432" t="s">
        <v>570</v>
      </c>
      <c r="S2432">
        <v>32800368.504774898</v>
      </c>
    </row>
    <row r="2433" spans="11:19">
      <c r="K2433">
        <v>72454</v>
      </c>
      <c r="L2433" t="s">
        <v>565</v>
      </c>
      <c r="M2433">
        <v>2018</v>
      </c>
      <c r="N2433" t="s">
        <v>656</v>
      </c>
      <c r="O2433" t="s">
        <v>623</v>
      </c>
      <c r="P2433" t="s">
        <v>568</v>
      </c>
      <c r="Q2433" t="s">
        <v>587</v>
      </c>
      <c r="R2433" t="s">
        <v>572</v>
      </c>
    </row>
    <row r="2434" spans="11:19">
      <c r="K2434">
        <v>72455</v>
      </c>
      <c r="L2434" t="s">
        <v>565</v>
      </c>
      <c r="M2434">
        <v>2018</v>
      </c>
      <c r="N2434" t="s">
        <v>656</v>
      </c>
      <c r="O2434" t="s">
        <v>623</v>
      </c>
      <c r="P2434" t="s">
        <v>568</v>
      </c>
      <c r="Q2434" t="s">
        <v>587</v>
      </c>
      <c r="R2434" t="s">
        <v>576</v>
      </c>
    </row>
    <row r="2435" spans="11:19">
      <c r="K2435">
        <v>72456</v>
      </c>
      <c r="L2435" t="s">
        <v>565</v>
      </c>
      <c r="M2435">
        <v>2018</v>
      </c>
      <c r="N2435" t="s">
        <v>656</v>
      </c>
      <c r="O2435" t="s">
        <v>623</v>
      </c>
      <c r="P2435" t="s">
        <v>568</v>
      </c>
      <c r="Q2435" t="s">
        <v>587</v>
      </c>
      <c r="R2435" t="s">
        <v>581</v>
      </c>
    </row>
    <row r="2436" spans="11:19">
      <c r="K2436">
        <v>72457</v>
      </c>
      <c r="L2436" t="s">
        <v>565</v>
      </c>
      <c r="M2436">
        <v>2018</v>
      </c>
      <c r="N2436" t="s">
        <v>656</v>
      </c>
      <c r="O2436" t="s">
        <v>623</v>
      </c>
      <c r="P2436" t="s">
        <v>568</v>
      </c>
      <c r="Q2436" t="s">
        <v>587</v>
      </c>
      <c r="R2436" t="s">
        <v>657</v>
      </c>
    </row>
    <row r="2437" spans="11:19">
      <c r="K2437">
        <v>72458</v>
      </c>
      <c r="L2437" t="s">
        <v>565</v>
      </c>
      <c r="M2437">
        <v>2018</v>
      </c>
      <c r="N2437" t="s">
        <v>656</v>
      </c>
      <c r="O2437" t="s">
        <v>624</v>
      </c>
      <c r="P2437" t="s">
        <v>568</v>
      </c>
      <c r="Q2437" t="s">
        <v>587</v>
      </c>
      <c r="R2437" t="s">
        <v>570</v>
      </c>
      <c r="S2437">
        <v>45153031.105276898</v>
      </c>
    </row>
    <row r="2438" spans="11:19">
      <c r="K2438">
        <v>72459</v>
      </c>
      <c r="L2438" t="s">
        <v>565</v>
      </c>
      <c r="M2438">
        <v>2018</v>
      </c>
      <c r="N2438" t="s">
        <v>656</v>
      </c>
      <c r="O2438" t="s">
        <v>624</v>
      </c>
      <c r="P2438" t="s">
        <v>568</v>
      </c>
      <c r="Q2438" t="s">
        <v>587</v>
      </c>
      <c r="R2438" t="s">
        <v>572</v>
      </c>
    </row>
    <row r="2439" spans="11:19">
      <c r="K2439">
        <v>72460</v>
      </c>
      <c r="L2439" t="s">
        <v>565</v>
      </c>
      <c r="M2439">
        <v>2018</v>
      </c>
      <c r="N2439" t="s">
        <v>656</v>
      </c>
      <c r="O2439" t="s">
        <v>624</v>
      </c>
      <c r="P2439" t="s">
        <v>568</v>
      </c>
      <c r="Q2439" t="s">
        <v>587</v>
      </c>
      <c r="R2439" t="s">
        <v>576</v>
      </c>
    </row>
    <row r="2440" spans="11:19">
      <c r="K2440">
        <v>72461</v>
      </c>
      <c r="L2440" t="s">
        <v>565</v>
      </c>
      <c r="M2440">
        <v>2018</v>
      </c>
      <c r="N2440" t="s">
        <v>656</v>
      </c>
      <c r="O2440" t="s">
        <v>624</v>
      </c>
      <c r="P2440" t="s">
        <v>568</v>
      </c>
      <c r="Q2440" t="s">
        <v>587</v>
      </c>
      <c r="R2440" t="s">
        <v>581</v>
      </c>
    </row>
    <row r="2441" spans="11:19">
      <c r="K2441">
        <v>72462</v>
      </c>
      <c r="L2441" t="s">
        <v>565</v>
      </c>
      <c r="M2441">
        <v>2018</v>
      </c>
      <c r="N2441" t="s">
        <v>656</v>
      </c>
      <c r="O2441" t="s">
        <v>624</v>
      </c>
      <c r="P2441" t="s">
        <v>568</v>
      </c>
      <c r="Q2441" t="s">
        <v>587</v>
      </c>
      <c r="R2441" t="s">
        <v>657</v>
      </c>
    </row>
    <row r="2442" spans="11:19">
      <c r="K2442">
        <v>72463</v>
      </c>
      <c r="L2442" t="s">
        <v>565</v>
      </c>
      <c r="M2442">
        <v>2018</v>
      </c>
      <c r="N2442" t="s">
        <v>656</v>
      </c>
      <c r="O2442" t="s">
        <v>625</v>
      </c>
      <c r="P2442" t="s">
        <v>568</v>
      </c>
      <c r="Q2442" t="s">
        <v>587</v>
      </c>
      <c r="R2442" t="s">
        <v>570</v>
      </c>
      <c r="S2442">
        <v>24440048.743440501</v>
      </c>
    </row>
    <row r="2443" spans="11:19">
      <c r="K2443">
        <v>72464</v>
      </c>
      <c r="L2443" t="s">
        <v>565</v>
      </c>
      <c r="M2443">
        <v>2018</v>
      </c>
      <c r="N2443" t="s">
        <v>656</v>
      </c>
      <c r="O2443" t="s">
        <v>625</v>
      </c>
      <c r="P2443" t="s">
        <v>568</v>
      </c>
      <c r="Q2443" t="s">
        <v>587</v>
      </c>
      <c r="R2443" t="s">
        <v>572</v>
      </c>
    </row>
    <row r="2444" spans="11:19">
      <c r="K2444">
        <v>72465</v>
      </c>
      <c r="L2444" t="s">
        <v>565</v>
      </c>
      <c r="M2444">
        <v>2018</v>
      </c>
      <c r="N2444" t="s">
        <v>656</v>
      </c>
      <c r="O2444" t="s">
        <v>625</v>
      </c>
      <c r="P2444" t="s">
        <v>568</v>
      </c>
      <c r="Q2444" t="s">
        <v>587</v>
      </c>
      <c r="R2444" t="s">
        <v>576</v>
      </c>
    </row>
    <row r="2445" spans="11:19">
      <c r="K2445">
        <v>72466</v>
      </c>
      <c r="L2445" t="s">
        <v>565</v>
      </c>
      <c r="M2445">
        <v>2018</v>
      </c>
      <c r="N2445" t="s">
        <v>656</v>
      </c>
      <c r="O2445" t="s">
        <v>625</v>
      </c>
      <c r="P2445" t="s">
        <v>568</v>
      </c>
      <c r="Q2445" t="s">
        <v>587</v>
      </c>
      <c r="R2445" t="s">
        <v>581</v>
      </c>
    </row>
    <row r="2446" spans="11:19">
      <c r="K2446">
        <v>72467</v>
      </c>
      <c r="L2446" t="s">
        <v>565</v>
      </c>
      <c r="M2446">
        <v>2018</v>
      </c>
      <c r="N2446" t="s">
        <v>656</v>
      </c>
      <c r="O2446" t="s">
        <v>625</v>
      </c>
      <c r="P2446" t="s">
        <v>568</v>
      </c>
      <c r="Q2446" t="s">
        <v>587</v>
      </c>
      <c r="R2446" t="s">
        <v>657</v>
      </c>
    </row>
    <row r="2447" spans="11:19">
      <c r="K2447">
        <v>72468</v>
      </c>
      <c r="L2447" t="s">
        <v>565</v>
      </c>
      <c r="M2447">
        <v>2018</v>
      </c>
      <c r="N2447" t="s">
        <v>656</v>
      </c>
      <c r="O2447" t="s">
        <v>626</v>
      </c>
      <c r="P2447" t="s">
        <v>568</v>
      </c>
      <c r="Q2447" t="s">
        <v>587</v>
      </c>
      <c r="R2447" t="s">
        <v>570</v>
      </c>
      <c r="S2447">
        <v>143322998.223836</v>
      </c>
    </row>
    <row r="2448" spans="11:19">
      <c r="K2448">
        <v>72469</v>
      </c>
      <c r="L2448" t="s">
        <v>565</v>
      </c>
      <c r="M2448">
        <v>2018</v>
      </c>
      <c r="N2448" t="s">
        <v>656</v>
      </c>
      <c r="O2448" t="s">
        <v>626</v>
      </c>
      <c r="P2448" t="s">
        <v>568</v>
      </c>
      <c r="Q2448" t="s">
        <v>587</v>
      </c>
      <c r="R2448" t="s">
        <v>572</v>
      </c>
    </row>
    <row r="2449" spans="11:19">
      <c r="K2449">
        <v>72470</v>
      </c>
      <c r="L2449" t="s">
        <v>565</v>
      </c>
      <c r="M2449">
        <v>2018</v>
      </c>
      <c r="N2449" t="s">
        <v>656</v>
      </c>
      <c r="O2449" t="s">
        <v>626</v>
      </c>
      <c r="P2449" t="s">
        <v>568</v>
      </c>
      <c r="Q2449" t="s">
        <v>587</v>
      </c>
      <c r="R2449" t="s">
        <v>576</v>
      </c>
    </row>
    <row r="2450" spans="11:19">
      <c r="K2450">
        <v>72471</v>
      </c>
      <c r="L2450" t="s">
        <v>565</v>
      </c>
      <c r="M2450">
        <v>2018</v>
      </c>
      <c r="N2450" t="s">
        <v>656</v>
      </c>
      <c r="O2450" t="s">
        <v>626</v>
      </c>
      <c r="P2450" t="s">
        <v>568</v>
      </c>
      <c r="Q2450" t="s">
        <v>587</v>
      </c>
      <c r="R2450" t="s">
        <v>581</v>
      </c>
    </row>
    <row r="2451" spans="11:19">
      <c r="K2451">
        <v>72472</v>
      </c>
      <c r="L2451" t="s">
        <v>565</v>
      </c>
      <c r="M2451">
        <v>2018</v>
      </c>
      <c r="N2451" t="s">
        <v>656</v>
      </c>
      <c r="O2451" t="s">
        <v>626</v>
      </c>
      <c r="P2451" t="s">
        <v>568</v>
      </c>
      <c r="Q2451" t="s">
        <v>587</v>
      </c>
      <c r="R2451" t="s">
        <v>657</v>
      </c>
    </row>
    <row r="2452" spans="11:19">
      <c r="K2452">
        <v>72473</v>
      </c>
      <c r="L2452" t="s">
        <v>565</v>
      </c>
      <c r="M2452">
        <v>2018</v>
      </c>
      <c r="N2452" t="s">
        <v>656</v>
      </c>
      <c r="O2452" t="s">
        <v>627</v>
      </c>
      <c r="P2452" t="s">
        <v>568</v>
      </c>
      <c r="Q2452" t="s">
        <v>587</v>
      </c>
      <c r="R2452" t="s">
        <v>570</v>
      </c>
      <c r="S2452">
        <v>38925026.822257601</v>
      </c>
    </row>
    <row r="2453" spans="11:19">
      <c r="K2453">
        <v>72474</v>
      </c>
      <c r="L2453" t="s">
        <v>565</v>
      </c>
      <c r="M2453">
        <v>2018</v>
      </c>
      <c r="N2453" t="s">
        <v>656</v>
      </c>
      <c r="O2453" t="s">
        <v>627</v>
      </c>
      <c r="P2453" t="s">
        <v>568</v>
      </c>
      <c r="Q2453" t="s">
        <v>587</v>
      </c>
      <c r="R2453" t="s">
        <v>572</v>
      </c>
    </row>
    <row r="2454" spans="11:19">
      <c r="K2454">
        <v>72475</v>
      </c>
      <c r="L2454" t="s">
        <v>565</v>
      </c>
      <c r="M2454">
        <v>2018</v>
      </c>
      <c r="N2454" t="s">
        <v>656</v>
      </c>
      <c r="O2454" t="s">
        <v>627</v>
      </c>
      <c r="P2454" t="s">
        <v>568</v>
      </c>
      <c r="Q2454" t="s">
        <v>587</v>
      </c>
      <c r="R2454" t="s">
        <v>576</v>
      </c>
    </row>
    <row r="2455" spans="11:19">
      <c r="K2455">
        <v>72476</v>
      </c>
      <c r="L2455" t="s">
        <v>565</v>
      </c>
      <c r="M2455">
        <v>2018</v>
      </c>
      <c r="N2455" t="s">
        <v>656</v>
      </c>
      <c r="O2455" t="s">
        <v>627</v>
      </c>
      <c r="P2455" t="s">
        <v>568</v>
      </c>
      <c r="Q2455" t="s">
        <v>587</v>
      </c>
      <c r="R2455" t="s">
        <v>581</v>
      </c>
    </row>
    <row r="2456" spans="11:19">
      <c r="K2456">
        <v>72477</v>
      </c>
      <c r="L2456" t="s">
        <v>565</v>
      </c>
      <c r="M2456">
        <v>2018</v>
      </c>
      <c r="N2456" t="s">
        <v>656</v>
      </c>
      <c r="O2456" t="s">
        <v>627</v>
      </c>
      <c r="P2456" t="s">
        <v>568</v>
      </c>
      <c r="Q2456" t="s">
        <v>587</v>
      </c>
      <c r="R2456" t="s">
        <v>657</v>
      </c>
    </row>
    <row r="2457" spans="11:19">
      <c r="K2457">
        <v>72478</v>
      </c>
      <c r="L2457" t="s">
        <v>565</v>
      </c>
      <c r="M2457">
        <v>2018</v>
      </c>
      <c r="N2457" t="s">
        <v>656</v>
      </c>
      <c r="O2457" t="s">
        <v>628</v>
      </c>
      <c r="P2457" t="s">
        <v>568</v>
      </c>
      <c r="Q2457" t="s">
        <v>587</v>
      </c>
      <c r="R2457" t="s">
        <v>570</v>
      </c>
      <c r="S2457">
        <v>229730726.178114</v>
      </c>
    </row>
    <row r="2458" spans="11:19">
      <c r="K2458">
        <v>72479</v>
      </c>
      <c r="L2458" t="s">
        <v>565</v>
      </c>
      <c r="M2458">
        <v>2018</v>
      </c>
      <c r="N2458" t="s">
        <v>656</v>
      </c>
      <c r="O2458" t="s">
        <v>628</v>
      </c>
      <c r="P2458" t="s">
        <v>568</v>
      </c>
      <c r="Q2458" t="s">
        <v>587</v>
      </c>
      <c r="R2458" t="s">
        <v>572</v>
      </c>
    </row>
    <row r="2459" spans="11:19">
      <c r="K2459">
        <v>72480</v>
      </c>
      <c r="L2459" t="s">
        <v>565</v>
      </c>
      <c r="M2459">
        <v>2018</v>
      </c>
      <c r="N2459" t="s">
        <v>656</v>
      </c>
      <c r="O2459" t="s">
        <v>628</v>
      </c>
      <c r="P2459" t="s">
        <v>568</v>
      </c>
      <c r="Q2459" t="s">
        <v>587</v>
      </c>
      <c r="R2459" t="s">
        <v>576</v>
      </c>
    </row>
    <row r="2460" spans="11:19">
      <c r="K2460">
        <v>72481</v>
      </c>
      <c r="L2460" t="s">
        <v>565</v>
      </c>
      <c r="M2460">
        <v>2018</v>
      </c>
      <c r="N2460" t="s">
        <v>656</v>
      </c>
      <c r="O2460" t="s">
        <v>628</v>
      </c>
      <c r="P2460" t="s">
        <v>568</v>
      </c>
      <c r="Q2460" t="s">
        <v>587</v>
      </c>
      <c r="R2460" t="s">
        <v>581</v>
      </c>
    </row>
    <row r="2461" spans="11:19">
      <c r="K2461">
        <v>72482</v>
      </c>
      <c r="L2461" t="s">
        <v>565</v>
      </c>
      <c r="M2461">
        <v>2018</v>
      </c>
      <c r="N2461" t="s">
        <v>656</v>
      </c>
      <c r="O2461" t="s">
        <v>628</v>
      </c>
      <c r="P2461" t="s">
        <v>568</v>
      </c>
      <c r="Q2461" t="s">
        <v>587</v>
      </c>
      <c r="R2461" t="s">
        <v>657</v>
      </c>
    </row>
    <row r="2462" spans="11:19">
      <c r="K2462">
        <v>72483</v>
      </c>
      <c r="L2462" t="s">
        <v>565</v>
      </c>
      <c r="M2462">
        <v>2018</v>
      </c>
      <c r="N2462" t="s">
        <v>656</v>
      </c>
      <c r="O2462" t="s">
        <v>629</v>
      </c>
      <c r="P2462" t="s">
        <v>568</v>
      </c>
      <c r="Q2462" t="s">
        <v>587</v>
      </c>
      <c r="R2462" t="s">
        <v>570</v>
      </c>
      <c r="S2462">
        <v>199577220.996059</v>
      </c>
    </row>
    <row r="2463" spans="11:19">
      <c r="K2463">
        <v>72484</v>
      </c>
      <c r="L2463" t="s">
        <v>565</v>
      </c>
      <c r="M2463">
        <v>2018</v>
      </c>
      <c r="N2463" t="s">
        <v>656</v>
      </c>
      <c r="O2463" t="s">
        <v>629</v>
      </c>
      <c r="P2463" t="s">
        <v>568</v>
      </c>
      <c r="Q2463" t="s">
        <v>587</v>
      </c>
      <c r="R2463" t="s">
        <v>572</v>
      </c>
    </row>
    <row r="2464" spans="11:19">
      <c r="K2464">
        <v>72485</v>
      </c>
      <c r="L2464" t="s">
        <v>565</v>
      </c>
      <c r="M2464">
        <v>2018</v>
      </c>
      <c r="N2464" t="s">
        <v>656</v>
      </c>
      <c r="O2464" t="s">
        <v>629</v>
      </c>
      <c r="P2464" t="s">
        <v>568</v>
      </c>
      <c r="Q2464" t="s">
        <v>587</v>
      </c>
      <c r="R2464" t="s">
        <v>576</v>
      </c>
    </row>
    <row r="2465" spans="11:19">
      <c r="K2465">
        <v>72486</v>
      </c>
      <c r="L2465" t="s">
        <v>565</v>
      </c>
      <c r="M2465">
        <v>2018</v>
      </c>
      <c r="N2465" t="s">
        <v>656</v>
      </c>
      <c r="O2465" t="s">
        <v>629</v>
      </c>
      <c r="P2465" t="s">
        <v>568</v>
      </c>
      <c r="Q2465" t="s">
        <v>587</v>
      </c>
      <c r="R2465" t="s">
        <v>581</v>
      </c>
    </row>
    <row r="2466" spans="11:19">
      <c r="K2466">
        <v>72487</v>
      </c>
      <c r="L2466" t="s">
        <v>565</v>
      </c>
      <c r="M2466">
        <v>2018</v>
      </c>
      <c r="N2466" t="s">
        <v>656</v>
      </c>
      <c r="O2466" t="s">
        <v>629</v>
      </c>
      <c r="P2466" t="s">
        <v>568</v>
      </c>
      <c r="Q2466" t="s">
        <v>587</v>
      </c>
      <c r="R2466" t="s">
        <v>657</v>
      </c>
    </row>
    <row r="2467" spans="11:19">
      <c r="K2467">
        <v>72488</v>
      </c>
      <c r="L2467" t="s">
        <v>565</v>
      </c>
      <c r="M2467">
        <v>2018</v>
      </c>
      <c r="N2467" t="s">
        <v>656</v>
      </c>
      <c r="O2467" t="s">
        <v>630</v>
      </c>
      <c r="P2467" t="s">
        <v>568</v>
      </c>
      <c r="Q2467" t="s">
        <v>587</v>
      </c>
      <c r="R2467" t="s">
        <v>570</v>
      </c>
      <c r="S2467">
        <v>15098582.2877439</v>
      </c>
    </row>
    <row r="2468" spans="11:19">
      <c r="K2468">
        <v>72489</v>
      </c>
      <c r="L2468" t="s">
        <v>565</v>
      </c>
      <c r="M2468">
        <v>2018</v>
      </c>
      <c r="N2468" t="s">
        <v>656</v>
      </c>
      <c r="O2468" t="s">
        <v>630</v>
      </c>
      <c r="P2468" t="s">
        <v>568</v>
      </c>
      <c r="Q2468" t="s">
        <v>587</v>
      </c>
      <c r="R2468" t="s">
        <v>572</v>
      </c>
    </row>
    <row r="2469" spans="11:19">
      <c r="K2469">
        <v>72490</v>
      </c>
      <c r="L2469" t="s">
        <v>565</v>
      </c>
      <c r="M2469">
        <v>2018</v>
      </c>
      <c r="N2469" t="s">
        <v>656</v>
      </c>
      <c r="O2469" t="s">
        <v>630</v>
      </c>
      <c r="P2469" t="s">
        <v>568</v>
      </c>
      <c r="Q2469" t="s">
        <v>587</v>
      </c>
      <c r="R2469" t="s">
        <v>576</v>
      </c>
    </row>
    <row r="2470" spans="11:19">
      <c r="K2470">
        <v>72491</v>
      </c>
      <c r="L2470" t="s">
        <v>565</v>
      </c>
      <c r="M2470">
        <v>2018</v>
      </c>
      <c r="N2470" t="s">
        <v>656</v>
      </c>
      <c r="O2470" t="s">
        <v>630</v>
      </c>
      <c r="P2470" t="s">
        <v>568</v>
      </c>
      <c r="Q2470" t="s">
        <v>587</v>
      </c>
      <c r="R2470" t="s">
        <v>581</v>
      </c>
    </row>
    <row r="2471" spans="11:19">
      <c r="K2471">
        <v>72492</v>
      </c>
      <c r="L2471" t="s">
        <v>565</v>
      </c>
      <c r="M2471">
        <v>2018</v>
      </c>
      <c r="N2471" t="s">
        <v>656</v>
      </c>
      <c r="O2471" t="s">
        <v>630</v>
      </c>
      <c r="P2471" t="s">
        <v>568</v>
      </c>
      <c r="Q2471" t="s">
        <v>587</v>
      </c>
      <c r="R2471" t="s">
        <v>657</v>
      </c>
    </row>
    <row r="2472" spans="11:19">
      <c r="K2472">
        <v>72493</v>
      </c>
      <c r="L2472" t="s">
        <v>565</v>
      </c>
      <c r="M2472">
        <v>2018</v>
      </c>
      <c r="N2472" t="s">
        <v>656</v>
      </c>
      <c r="O2472" t="s">
        <v>631</v>
      </c>
      <c r="P2472" t="s">
        <v>568</v>
      </c>
      <c r="Q2472" t="s">
        <v>587</v>
      </c>
      <c r="R2472" t="s">
        <v>570</v>
      </c>
      <c r="S2472">
        <v>192061377.80164999</v>
      </c>
    </row>
    <row r="2473" spans="11:19">
      <c r="K2473">
        <v>72494</v>
      </c>
      <c r="L2473" t="s">
        <v>565</v>
      </c>
      <c r="M2473">
        <v>2018</v>
      </c>
      <c r="N2473" t="s">
        <v>656</v>
      </c>
      <c r="O2473" t="s">
        <v>631</v>
      </c>
      <c r="P2473" t="s">
        <v>568</v>
      </c>
      <c r="Q2473" t="s">
        <v>587</v>
      </c>
      <c r="R2473" t="s">
        <v>572</v>
      </c>
    </row>
    <row r="2474" spans="11:19">
      <c r="K2474">
        <v>72495</v>
      </c>
      <c r="L2474" t="s">
        <v>565</v>
      </c>
      <c r="M2474">
        <v>2018</v>
      </c>
      <c r="N2474" t="s">
        <v>656</v>
      </c>
      <c r="O2474" t="s">
        <v>631</v>
      </c>
      <c r="P2474" t="s">
        <v>568</v>
      </c>
      <c r="Q2474" t="s">
        <v>587</v>
      </c>
      <c r="R2474" t="s">
        <v>576</v>
      </c>
    </row>
    <row r="2475" spans="11:19">
      <c r="K2475">
        <v>72496</v>
      </c>
      <c r="L2475" t="s">
        <v>565</v>
      </c>
      <c r="M2475">
        <v>2018</v>
      </c>
      <c r="N2475" t="s">
        <v>656</v>
      </c>
      <c r="O2475" t="s">
        <v>631</v>
      </c>
      <c r="P2475" t="s">
        <v>568</v>
      </c>
      <c r="Q2475" t="s">
        <v>587</v>
      </c>
      <c r="R2475" t="s">
        <v>581</v>
      </c>
    </row>
    <row r="2476" spans="11:19">
      <c r="K2476">
        <v>72497</v>
      </c>
      <c r="L2476" t="s">
        <v>565</v>
      </c>
      <c r="M2476">
        <v>2018</v>
      </c>
      <c r="N2476" t="s">
        <v>656</v>
      </c>
      <c r="O2476" t="s">
        <v>631</v>
      </c>
      <c r="P2476" t="s">
        <v>568</v>
      </c>
      <c r="Q2476" t="s">
        <v>587</v>
      </c>
      <c r="R2476" t="s">
        <v>657</v>
      </c>
    </row>
    <row r="2477" spans="11:19">
      <c r="K2477">
        <v>72498</v>
      </c>
      <c r="L2477" t="s">
        <v>565</v>
      </c>
      <c r="M2477">
        <v>2018</v>
      </c>
      <c r="N2477" t="s">
        <v>656</v>
      </c>
      <c r="O2477" t="s">
        <v>632</v>
      </c>
      <c r="P2477" t="s">
        <v>568</v>
      </c>
      <c r="Q2477" t="s">
        <v>587</v>
      </c>
      <c r="R2477" t="s">
        <v>570</v>
      </c>
      <c r="S2477">
        <v>75369180.873039395</v>
      </c>
    </row>
    <row r="2478" spans="11:19">
      <c r="K2478">
        <v>72499</v>
      </c>
      <c r="L2478" t="s">
        <v>565</v>
      </c>
      <c r="M2478">
        <v>2018</v>
      </c>
      <c r="N2478" t="s">
        <v>656</v>
      </c>
      <c r="O2478" t="s">
        <v>632</v>
      </c>
      <c r="P2478" t="s">
        <v>568</v>
      </c>
      <c r="Q2478" t="s">
        <v>587</v>
      </c>
      <c r="R2478" t="s">
        <v>572</v>
      </c>
    </row>
    <row r="2479" spans="11:19">
      <c r="K2479">
        <v>72500</v>
      </c>
      <c r="L2479" t="s">
        <v>565</v>
      </c>
      <c r="M2479">
        <v>2018</v>
      </c>
      <c r="N2479" t="s">
        <v>656</v>
      </c>
      <c r="O2479" t="s">
        <v>632</v>
      </c>
      <c r="P2479" t="s">
        <v>568</v>
      </c>
      <c r="Q2479" t="s">
        <v>587</v>
      </c>
      <c r="R2479" t="s">
        <v>576</v>
      </c>
    </row>
    <row r="2480" spans="11:19">
      <c r="K2480">
        <v>72501</v>
      </c>
      <c r="L2480" t="s">
        <v>565</v>
      </c>
      <c r="M2480">
        <v>2018</v>
      </c>
      <c r="N2480" t="s">
        <v>656</v>
      </c>
      <c r="O2480" t="s">
        <v>632</v>
      </c>
      <c r="P2480" t="s">
        <v>568</v>
      </c>
      <c r="Q2480" t="s">
        <v>587</v>
      </c>
      <c r="R2480" t="s">
        <v>581</v>
      </c>
    </row>
    <row r="2481" spans="11:19">
      <c r="K2481">
        <v>72502</v>
      </c>
      <c r="L2481" t="s">
        <v>565</v>
      </c>
      <c r="M2481">
        <v>2018</v>
      </c>
      <c r="N2481" t="s">
        <v>656</v>
      </c>
      <c r="O2481" t="s">
        <v>632</v>
      </c>
      <c r="P2481" t="s">
        <v>568</v>
      </c>
      <c r="Q2481" t="s">
        <v>587</v>
      </c>
      <c r="R2481" t="s">
        <v>657</v>
      </c>
    </row>
    <row r="2482" spans="11:19">
      <c r="K2482">
        <v>72503</v>
      </c>
      <c r="L2482" t="s">
        <v>565</v>
      </c>
      <c r="M2482">
        <v>2018</v>
      </c>
      <c r="N2482" t="s">
        <v>656</v>
      </c>
      <c r="O2482" t="s">
        <v>633</v>
      </c>
      <c r="P2482" t="s">
        <v>568</v>
      </c>
      <c r="Q2482" t="s">
        <v>587</v>
      </c>
      <c r="R2482" t="s">
        <v>570</v>
      </c>
      <c r="S2482">
        <v>55014208.012524404</v>
      </c>
    </row>
    <row r="2483" spans="11:19">
      <c r="K2483">
        <v>72504</v>
      </c>
      <c r="L2483" t="s">
        <v>565</v>
      </c>
      <c r="M2483">
        <v>2018</v>
      </c>
      <c r="N2483" t="s">
        <v>656</v>
      </c>
      <c r="O2483" t="s">
        <v>633</v>
      </c>
      <c r="P2483" t="s">
        <v>568</v>
      </c>
      <c r="Q2483" t="s">
        <v>587</v>
      </c>
      <c r="R2483" t="s">
        <v>572</v>
      </c>
    </row>
    <row r="2484" spans="11:19">
      <c r="K2484">
        <v>72505</v>
      </c>
      <c r="L2484" t="s">
        <v>565</v>
      </c>
      <c r="M2484">
        <v>2018</v>
      </c>
      <c r="N2484" t="s">
        <v>656</v>
      </c>
      <c r="O2484" t="s">
        <v>633</v>
      </c>
      <c r="P2484" t="s">
        <v>568</v>
      </c>
      <c r="Q2484" t="s">
        <v>587</v>
      </c>
      <c r="R2484" t="s">
        <v>576</v>
      </c>
    </row>
    <row r="2485" spans="11:19">
      <c r="K2485">
        <v>72506</v>
      </c>
      <c r="L2485" t="s">
        <v>565</v>
      </c>
      <c r="M2485">
        <v>2018</v>
      </c>
      <c r="N2485" t="s">
        <v>656</v>
      </c>
      <c r="O2485" t="s">
        <v>633</v>
      </c>
      <c r="P2485" t="s">
        <v>568</v>
      </c>
      <c r="Q2485" t="s">
        <v>587</v>
      </c>
      <c r="R2485" t="s">
        <v>581</v>
      </c>
    </row>
    <row r="2486" spans="11:19">
      <c r="K2486">
        <v>72507</v>
      </c>
      <c r="L2486" t="s">
        <v>565</v>
      </c>
      <c r="M2486">
        <v>2018</v>
      </c>
      <c r="N2486" t="s">
        <v>656</v>
      </c>
      <c r="O2486" t="s">
        <v>633</v>
      </c>
      <c r="P2486" t="s">
        <v>568</v>
      </c>
      <c r="Q2486" t="s">
        <v>587</v>
      </c>
      <c r="R2486" t="s">
        <v>657</v>
      </c>
    </row>
    <row r="2487" spans="11:19">
      <c r="K2487">
        <v>72508</v>
      </c>
      <c r="L2487" t="s">
        <v>565</v>
      </c>
      <c r="M2487">
        <v>2018</v>
      </c>
      <c r="N2487" t="s">
        <v>656</v>
      </c>
      <c r="O2487" t="s">
        <v>634</v>
      </c>
      <c r="P2487" t="s">
        <v>568</v>
      </c>
      <c r="Q2487" t="s">
        <v>587</v>
      </c>
      <c r="R2487" t="s">
        <v>570</v>
      </c>
      <c r="S2487">
        <v>175402514.0221</v>
      </c>
    </row>
    <row r="2488" spans="11:19">
      <c r="K2488">
        <v>72509</v>
      </c>
      <c r="L2488" t="s">
        <v>565</v>
      </c>
      <c r="M2488">
        <v>2018</v>
      </c>
      <c r="N2488" t="s">
        <v>656</v>
      </c>
      <c r="O2488" t="s">
        <v>634</v>
      </c>
      <c r="P2488" t="s">
        <v>568</v>
      </c>
      <c r="Q2488" t="s">
        <v>587</v>
      </c>
      <c r="R2488" t="s">
        <v>572</v>
      </c>
    </row>
    <row r="2489" spans="11:19">
      <c r="K2489">
        <v>72510</v>
      </c>
      <c r="L2489" t="s">
        <v>565</v>
      </c>
      <c r="M2489">
        <v>2018</v>
      </c>
      <c r="N2489" t="s">
        <v>656</v>
      </c>
      <c r="O2489" t="s">
        <v>634</v>
      </c>
      <c r="P2489" t="s">
        <v>568</v>
      </c>
      <c r="Q2489" t="s">
        <v>587</v>
      </c>
      <c r="R2489" t="s">
        <v>576</v>
      </c>
    </row>
    <row r="2490" spans="11:19">
      <c r="K2490">
        <v>72511</v>
      </c>
      <c r="L2490" t="s">
        <v>565</v>
      </c>
      <c r="M2490">
        <v>2018</v>
      </c>
      <c r="N2490" t="s">
        <v>656</v>
      </c>
      <c r="O2490" t="s">
        <v>634</v>
      </c>
      <c r="P2490" t="s">
        <v>568</v>
      </c>
      <c r="Q2490" t="s">
        <v>587</v>
      </c>
      <c r="R2490" t="s">
        <v>581</v>
      </c>
    </row>
    <row r="2491" spans="11:19">
      <c r="K2491">
        <v>72512</v>
      </c>
      <c r="L2491" t="s">
        <v>565</v>
      </c>
      <c r="M2491">
        <v>2018</v>
      </c>
      <c r="N2491" t="s">
        <v>656</v>
      </c>
      <c r="O2491" t="s">
        <v>634</v>
      </c>
      <c r="P2491" t="s">
        <v>568</v>
      </c>
      <c r="Q2491" t="s">
        <v>587</v>
      </c>
      <c r="R2491" t="s">
        <v>657</v>
      </c>
    </row>
    <row r="2492" spans="11:19">
      <c r="K2492">
        <v>72513</v>
      </c>
      <c r="L2492" t="s">
        <v>565</v>
      </c>
      <c r="M2492">
        <v>2018</v>
      </c>
      <c r="N2492" t="s">
        <v>656</v>
      </c>
      <c r="O2492" t="s">
        <v>635</v>
      </c>
      <c r="P2492" t="s">
        <v>568</v>
      </c>
      <c r="Q2492" t="s">
        <v>587</v>
      </c>
      <c r="R2492" t="s">
        <v>570</v>
      </c>
      <c r="S2492">
        <v>14040027.991334699</v>
      </c>
    </row>
    <row r="2493" spans="11:19">
      <c r="K2493">
        <v>72514</v>
      </c>
      <c r="L2493" t="s">
        <v>565</v>
      </c>
      <c r="M2493">
        <v>2018</v>
      </c>
      <c r="N2493" t="s">
        <v>656</v>
      </c>
      <c r="O2493" t="s">
        <v>635</v>
      </c>
      <c r="P2493" t="s">
        <v>568</v>
      </c>
      <c r="Q2493" t="s">
        <v>587</v>
      </c>
      <c r="R2493" t="s">
        <v>572</v>
      </c>
    </row>
    <row r="2494" spans="11:19">
      <c r="K2494">
        <v>72515</v>
      </c>
      <c r="L2494" t="s">
        <v>565</v>
      </c>
      <c r="M2494">
        <v>2018</v>
      </c>
      <c r="N2494" t="s">
        <v>656</v>
      </c>
      <c r="O2494" t="s">
        <v>635</v>
      </c>
      <c r="P2494" t="s">
        <v>568</v>
      </c>
      <c r="Q2494" t="s">
        <v>587</v>
      </c>
      <c r="R2494" t="s">
        <v>576</v>
      </c>
    </row>
    <row r="2495" spans="11:19">
      <c r="K2495">
        <v>72516</v>
      </c>
      <c r="L2495" t="s">
        <v>565</v>
      </c>
      <c r="M2495">
        <v>2018</v>
      </c>
      <c r="N2495" t="s">
        <v>656</v>
      </c>
      <c r="O2495" t="s">
        <v>635</v>
      </c>
      <c r="P2495" t="s">
        <v>568</v>
      </c>
      <c r="Q2495" t="s">
        <v>587</v>
      </c>
      <c r="R2495" t="s">
        <v>581</v>
      </c>
    </row>
    <row r="2496" spans="11:19">
      <c r="K2496">
        <v>72517</v>
      </c>
      <c r="L2496" t="s">
        <v>565</v>
      </c>
      <c r="M2496">
        <v>2018</v>
      </c>
      <c r="N2496" t="s">
        <v>656</v>
      </c>
      <c r="O2496" t="s">
        <v>635</v>
      </c>
      <c r="P2496" t="s">
        <v>568</v>
      </c>
      <c r="Q2496" t="s">
        <v>587</v>
      </c>
      <c r="R2496" t="s">
        <v>657</v>
      </c>
    </row>
    <row r="2497" spans="11:19">
      <c r="K2497">
        <v>72518</v>
      </c>
      <c r="L2497" t="s">
        <v>565</v>
      </c>
      <c r="M2497">
        <v>2018</v>
      </c>
      <c r="N2497" t="s">
        <v>656</v>
      </c>
      <c r="O2497" t="s">
        <v>636</v>
      </c>
      <c r="P2497" t="s">
        <v>568</v>
      </c>
      <c r="Q2497" t="s">
        <v>587</v>
      </c>
      <c r="R2497" t="s">
        <v>570</v>
      </c>
      <c r="S2497">
        <v>91753683.399630204</v>
      </c>
    </row>
    <row r="2498" spans="11:19">
      <c r="K2498">
        <v>72519</v>
      </c>
      <c r="L2498" t="s">
        <v>565</v>
      </c>
      <c r="M2498">
        <v>2018</v>
      </c>
      <c r="N2498" t="s">
        <v>656</v>
      </c>
      <c r="O2498" t="s">
        <v>636</v>
      </c>
      <c r="P2498" t="s">
        <v>568</v>
      </c>
      <c r="Q2498" t="s">
        <v>587</v>
      </c>
      <c r="R2498" t="s">
        <v>572</v>
      </c>
    </row>
    <row r="2499" spans="11:19">
      <c r="K2499">
        <v>72520</v>
      </c>
      <c r="L2499" t="s">
        <v>565</v>
      </c>
      <c r="M2499">
        <v>2018</v>
      </c>
      <c r="N2499" t="s">
        <v>656</v>
      </c>
      <c r="O2499" t="s">
        <v>636</v>
      </c>
      <c r="P2499" t="s">
        <v>568</v>
      </c>
      <c r="Q2499" t="s">
        <v>587</v>
      </c>
      <c r="R2499" t="s">
        <v>576</v>
      </c>
    </row>
    <row r="2500" spans="11:19">
      <c r="K2500">
        <v>72521</v>
      </c>
      <c r="L2500" t="s">
        <v>565</v>
      </c>
      <c r="M2500">
        <v>2018</v>
      </c>
      <c r="N2500" t="s">
        <v>656</v>
      </c>
      <c r="O2500" t="s">
        <v>636</v>
      </c>
      <c r="P2500" t="s">
        <v>568</v>
      </c>
      <c r="Q2500" t="s">
        <v>587</v>
      </c>
      <c r="R2500" t="s">
        <v>581</v>
      </c>
    </row>
    <row r="2501" spans="11:19">
      <c r="K2501">
        <v>72522</v>
      </c>
      <c r="L2501" t="s">
        <v>565</v>
      </c>
      <c r="M2501">
        <v>2018</v>
      </c>
      <c r="N2501" t="s">
        <v>656</v>
      </c>
      <c r="O2501" t="s">
        <v>636</v>
      </c>
      <c r="P2501" t="s">
        <v>568</v>
      </c>
      <c r="Q2501" t="s">
        <v>587</v>
      </c>
      <c r="R2501" t="s">
        <v>657</v>
      </c>
    </row>
    <row r="2502" spans="11:19">
      <c r="K2502">
        <v>72523</v>
      </c>
      <c r="L2502" t="s">
        <v>565</v>
      </c>
      <c r="M2502">
        <v>2018</v>
      </c>
      <c r="N2502" t="s">
        <v>656</v>
      </c>
      <c r="O2502" t="s">
        <v>637</v>
      </c>
      <c r="P2502" t="s">
        <v>568</v>
      </c>
      <c r="Q2502" t="s">
        <v>587</v>
      </c>
      <c r="R2502" t="s">
        <v>570</v>
      </c>
      <c r="S2502">
        <v>15619223.2552188</v>
      </c>
    </row>
    <row r="2503" spans="11:19">
      <c r="K2503">
        <v>72524</v>
      </c>
      <c r="L2503" t="s">
        <v>565</v>
      </c>
      <c r="M2503">
        <v>2018</v>
      </c>
      <c r="N2503" t="s">
        <v>656</v>
      </c>
      <c r="O2503" t="s">
        <v>637</v>
      </c>
      <c r="P2503" t="s">
        <v>568</v>
      </c>
      <c r="Q2503" t="s">
        <v>587</v>
      </c>
      <c r="R2503" t="s">
        <v>572</v>
      </c>
    </row>
    <row r="2504" spans="11:19">
      <c r="K2504">
        <v>72525</v>
      </c>
      <c r="L2504" t="s">
        <v>565</v>
      </c>
      <c r="M2504">
        <v>2018</v>
      </c>
      <c r="N2504" t="s">
        <v>656</v>
      </c>
      <c r="O2504" t="s">
        <v>637</v>
      </c>
      <c r="P2504" t="s">
        <v>568</v>
      </c>
      <c r="Q2504" t="s">
        <v>587</v>
      </c>
      <c r="R2504" t="s">
        <v>576</v>
      </c>
    </row>
    <row r="2505" spans="11:19">
      <c r="K2505">
        <v>72526</v>
      </c>
      <c r="L2505" t="s">
        <v>565</v>
      </c>
      <c r="M2505">
        <v>2018</v>
      </c>
      <c r="N2505" t="s">
        <v>656</v>
      </c>
      <c r="O2505" t="s">
        <v>637</v>
      </c>
      <c r="P2505" t="s">
        <v>568</v>
      </c>
      <c r="Q2505" t="s">
        <v>587</v>
      </c>
      <c r="R2505" t="s">
        <v>581</v>
      </c>
    </row>
    <row r="2506" spans="11:19">
      <c r="K2506">
        <v>72527</v>
      </c>
      <c r="L2506" t="s">
        <v>565</v>
      </c>
      <c r="M2506">
        <v>2018</v>
      </c>
      <c r="N2506" t="s">
        <v>656</v>
      </c>
      <c r="O2506" t="s">
        <v>637</v>
      </c>
      <c r="P2506" t="s">
        <v>568</v>
      </c>
      <c r="Q2506" t="s">
        <v>587</v>
      </c>
      <c r="R2506" t="s">
        <v>657</v>
      </c>
    </row>
    <row r="2507" spans="11:19">
      <c r="K2507">
        <v>72528</v>
      </c>
      <c r="L2507" t="s">
        <v>565</v>
      </c>
      <c r="M2507">
        <v>2018</v>
      </c>
      <c r="N2507" t="s">
        <v>656</v>
      </c>
      <c r="O2507" t="s">
        <v>638</v>
      </c>
      <c r="P2507" t="s">
        <v>568</v>
      </c>
      <c r="Q2507" t="s">
        <v>587</v>
      </c>
      <c r="R2507" t="s">
        <v>570</v>
      </c>
      <c r="S2507">
        <v>130824663.95917</v>
      </c>
    </row>
    <row r="2508" spans="11:19">
      <c r="K2508">
        <v>72529</v>
      </c>
      <c r="L2508" t="s">
        <v>565</v>
      </c>
      <c r="M2508">
        <v>2018</v>
      </c>
      <c r="N2508" t="s">
        <v>656</v>
      </c>
      <c r="O2508" t="s">
        <v>638</v>
      </c>
      <c r="P2508" t="s">
        <v>568</v>
      </c>
      <c r="Q2508" t="s">
        <v>587</v>
      </c>
      <c r="R2508" t="s">
        <v>572</v>
      </c>
    </row>
    <row r="2509" spans="11:19">
      <c r="K2509">
        <v>72530</v>
      </c>
      <c r="L2509" t="s">
        <v>565</v>
      </c>
      <c r="M2509">
        <v>2018</v>
      </c>
      <c r="N2509" t="s">
        <v>656</v>
      </c>
      <c r="O2509" t="s">
        <v>638</v>
      </c>
      <c r="P2509" t="s">
        <v>568</v>
      </c>
      <c r="Q2509" t="s">
        <v>587</v>
      </c>
      <c r="R2509" t="s">
        <v>576</v>
      </c>
    </row>
    <row r="2510" spans="11:19">
      <c r="K2510">
        <v>72531</v>
      </c>
      <c r="L2510" t="s">
        <v>565</v>
      </c>
      <c r="M2510">
        <v>2018</v>
      </c>
      <c r="N2510" t="s">
        <v>656</v>
      </c>
      <c r="O2510" t="s">
        <v>638</v>
      </c>
      <c r="P2510" t="s">
        <v>568</v>
      </c>
      <c r="Q2510" t="s">
        <v>587</v>
      </c>
      <c r="R2510" t="s">
        <v>581</v>
      </c>
    </row>
    <row r="2511" spans="11:19">
      <c r="K2511">
        <v>72532</v>
      </c>
      <c r="L2511" t="s">
        <v>565</v>
      </c>
      <c r="M2511">
        <v>2018</v>
      </c>
      <c r="N2511" t="s">
        <v>656</v>
      </c>
      <c r="O2511" t="s">
        <v>638</v>
      </c>
      <c r="P2511" t="s">
        <v>568</v>
      </c>
      <c r="Q2511" t="s">
        <v>587</v>
      </c>
      <c r="R2511" t="s">
        <v>657</v>
      </c>
    </row>
    <row r="2512" spans="11:19">
      <c r="K2512">
        <v>72533</v>
      </c>
      <c r="L2512" t="s">
        <v>565</v>
      </c>
      <c r="M2512">
        <v>2018</v>
      </c>
      <c r="N2512" t="s">
        <v>656</v>
      </c>
      <c r="O2512" t="s">
        <v>639</v>
      </c>
      <c r="P2512" t="s">
        <v>568</v>
      </c>
      <c r="Q2512" t="s">
        <v>587</v>
      </c>
      <c r="R2512" t="s">
        <v>570</v>
      </c>
      <c r="S2512">
        <v>388281227.69642502</v>
      </c>
    </row>
    <row r="2513" spans="11:19">
      <c r="K2513">
        <v>72534</v>
      </c>
      <c r="L2513" t="s">
        <v>565</v>
      </c>
      <c r="M2513">
        <v>2018</v>
      </c>
      <c r="N2513" t="s">
        <v>656</v>
      </c>
      <c r="O2513" t="s">
        <v>639</v>
      </c>
      <c r="P2513" t="s">
        <v>568</v>
      </c>
      <c r="Q2513" t="s">
        <v>587</v>
      </c>
      <c r="R2513" t="s">
        <v>572</v>
      </c>
    </row>
    <row r="2514" spans="11:19">
      <c r="K2514">
        <v>72535</v>
      </c>
      <c r="L2514" t="s">
        <v>565</v>
      </c>
      <c r="M2514">
        <v>2018</v>
      </c>
      <c r="N2514" t="s">
        <v>656</v>
      </c>
      <c r="O2514" t="s">
        <v>639</v>
      </c>
      <c r="P2514" t="s">
        <v>568</v>
      </c>
      <c r="Q2514" t="s">
        <v>587</v>
      </c>
      <c r="R2514" t="s">
        <v>576</v>
      </c>
    </row>
    <row r="2515" spans="11:19">
      <c r="K2515">
        <v>72536</v>
      </c>
      <c r="L2515" t="s">
        <v>565</v>
      </c>
      <c r="M2515">
        <v>2018</v>
      </c>
      <c r="N2515" t="s">
        <v>656</v>
      </c>
      <c r="O2515" t="s">
        <v>639</v>
      </c>
      <c r="P2515" t="s">
        <v>568</v>
      </c>
      <c r="Q2515" t="s">
        <v>587</v>
      </c>
      <c r="R2515" t="s">
        <v>581</v>
      </c>
    </row>
    <row r="2516" spans="11:19">
      <c r="K2516">
        <v>72537</v>
      </c>
      <c r="L2516" t="s">
        <v>565</v>
      </c>
      <c r="M2516">
        <v>2018</v>
      </c>
      <c r="N2516" t="s">
        <v>656</v>
      </c>
      <c r="O2516" t="s">
        <v>639</v>
      </c>
      <c r="P2516" t="s">
        <v>568</v>
      </c>
      <c r="Q2516" t="s">
        <v>587</v>
      </c>
      <c r="R2516" t="s">
        <v>657</v>
      </c>
    </row>
    <row r="2517" spans="11:19">
      <c r="K2517">
        <v>72538</v>
      </c>
      <c r="L2517" t="s">
        <v>565</v>
      </c>
      <c r="M2517">
        <v>2018</v>
      </c>
      <c r="N2517" t="s">
        <v>656</v>
      </c>
      <c r="O2517" t="s">
        <v>640</v>
      </c>
      <c r="P2517" t="s">
        <v>568</v>
      </c>
      <c r="Q2517" t="s">
        <v>587</v>
      </c>
      <c r="R2517" t="s">
        <v>570</v>
      </c>
      <c r="S2517">
        <v>40482027.946267597</v>
      </c>
    </row>
    <row r="2518" spans="11:19">
      <c r="K2518">
        <v>72539</v>
      </c>
      <c r="L2518" t="s">
        <v>565</v>
      </c>
      <c r="M2518">
        <v>2018</v>
      </c>
      <c r="N2518" t="s">
        <v>656</v>
      </c>
      <c r="O2518" t="s">
        <v>640</v>
      </c>
      <c r="P2518" t="s">
        <v>568</v>
      </c>
      <c r="Q2518" t="s">
        <v>587</v>
      </c>
      <c r="R2518" t="s">
        <v>572</v>
      </c>
    </row>
    <row r="2519" spans="11:19">
      <c r="K2519">
        <v>72540</v>
      </c>
      <c r="L2519" t="s">
        <v>565</v>
      </c>
      <c r="M2519">
        <v>2018</v>
      </c>
      <c r="N2519" t="s">
        <v>656</v>
      </c>
      <c r="O2519" t="s">
        <v>640</v>
      </c>
      <c r="P2519" t="s">
        <v>568</v>
      </c>
      <c r="Q2519" t="s">
        <v>587</v>
      </c>
      <c r="R2519" t="s">
        <v>576</v>
      </c>
    </row>
    <row r="2520" spans="11:19">
      <c r="K2520">
        <v>72541</v>
      </c>
      <c r="L2520" t="s">
        <v>565</v>
      </c>
      <c r="M2520">
        <v>2018</v>
      </c>
      <c r="N2520" t="s">
        <v>656</v>
      </c>
      <c r="O2520" t="s">
        <v>640</v>
      </c>
      <c r="P2520" t="s">
        <v>568</v>
      </c>
      <c r="Q2520" t="s">
        <v>587</v>
      </c>
      <c r="R2520" t="s">
        <v>581</v>
      </c>
    </row>
    <row r="2521" spans="11:19">
      <c r="K2521">
        <v>72542</v>
      </c>
      <c r="L2521" t="s">
        <v>565</v>
      </c>
      <c r="M2521">
        <v>2018</v>
      </c>
      <c r="N2521" t="s">
        <v>656</v>
      </c>
      <c r="O2521" t="s">
        <v>640</v>
      </c>
      <c r="P2521" t="s">
        <v>568</v>
      </c>
      <c r="Q2521" t="s">
        <v>587</v>
      </c>
      <c r="R2521" t="s">
        <v>657</v>
      </c>
    </row>
    <row r="2522" spans="11:19">
      <c r="K2522">
        <v>72543</v>
      </c>
      <c r="L2522" t="s">
        <v>565</v>
      </c>
      <c r="M2522">
        <v>2018</v>
      </c>
      <c r="N2522" t="s">
        <v>656</v>
      </c>
      <c r="O2522" t="s">
        <v>641</v>
      </c>
      <c r="P2522" t="s">
        <v>568</v>
      </c>
      <c r="Q2522" t="s">
        <v>587</v>
      </c>
      <c r="R2522" t="s">
        <v>570</v>
      </c>
      <c r="S2522">
        <v>13000025.900114801</v>
      </c>
    </row>
    <row r="2523" spans="11:19">
      <c r="K2523">
        <v>72544</v>
      </c>
      <c r="L2523" t="s">
        <v>565</v>
      </c>
      <c r="M2523">
        <v>2018</v>
      </c>
      <c r="N2523" t="s">
        <v>656</v>
      </c>
      <c r="O2523" t="s">
        <v>641</v>
      </c>
      <c r="P2523" t="s">
        <v>568</v>
      </c>
      <c r="Q2523" t="s">
        <v>587</v>
      </c>
      <c r="R2523" t="s">
        <v>572</v>
      </c>
    </row>
    <row r="2524" spans="11:19">
      <c r="K2524">
        <v>72545</v>
      </c>
      <c r="L2524" t="s">
        <v>565</v>
      </c>
      <c r="M2524">
        <v>2018</v>
      </c>
      <c r="N2524" t="s">
        <v>656</v>
      </c>
      <c r="O2524" t="s">
        <v>641</v>
      </c>
      <c r="P2524" t="s">
        <v>568</v>
      </c>
      <c r="Q2524" t="s">
        <v>587</v>
      </c>
      <c r="R2524" t="s">
        <v>576</v>
      </c>
    </row>
    <row r="2525" spans="11:19">
      <c r="K2525">
        <v>72546</v>
      </c>
      <c r="L2525" t="s">
        <v>565</v>
      </c>
      <c r="M2525">
        <v>2018</v>
      </c>
      <c r="N2525" t="s">
        <v>656</v>
      </c>
      <c r="O2525" t="s">
        <v>641</v>
      </c>
      <c r="P2525" t="s">
        <v>568</v>
      </c>
      <c r="Q2525" t="s">
        <v>587</v>
      </c>
      <c r="R2525" t="s">
        <v>581</v>
      </c>
    </row>
    <row r="2526" spans="11:19">
      <c r="K2526">
        <v>72547</v>
      </c>
      <c r="L2526" t="s">
        <v>565</v>
      </c>
      <c r="M2526">
        <v>2018</v>
      </c>
      <c r="N2526" t="s">
        <v>656</v>
      </c>
      <c r="O2526" t="s">
        <v>641</v>
      </c>
      <c r="P2526" t="s">
        <v>568</v>
      </c>
      <c r="Q2526" t="s">
        <v>587</v>
      </c>
      <c r="R2526" t="s">
        <v>657</v>
      </c>
    </row>
    <row r="2527" spans="11:19">
      <c r="K2527">
        <v>72548</v>
      </c>
      <c r="L2527" t="s">
        <v>565</v>
      </c>
      <c r="M2527">
        <v>2018</v>
      </c>
      <c r="N2527" t="s">
        <v>656</v>
      </c>
      <c r="O2527" t="s">
        <v>642</v>
      </c>
      <c r="P2527" t="s">
        <v>568</v>
      </c>
      <c r="Q2527" t="s">
        <v>587</v>
      </c>
      <c r="R2527" t="s">
        <v>570</v>
      </c>
      <c r="S2527">
        <v>149812511.02114901</v>
      </c>
    </row>
    <row r="2528" spans="11:19">
      <c r="K2528">
        <v>72549</v>
      </c>
      <c r="L2528" t="s">
        <v>565</v>
      </c>
      <c r="M2528">
        <v>2018</v>
      </c>
      <c r="N2528" t="s">
        <v>656</v>
      </c>
      <c r="O2528" t="s">
        <v>642</v>
      </c>
      <c r="P2528" t="s">
        <v>568</v>
      </c>
      <c r="Q2528" t="s">
        <v>587</v>
      </c>
      <c r="R2528" t="s">
        <v>572</v>
      </c>
    </row>
    <row r="2529" spans="11:19">
      <c r="K2529">
        <v>72550</v>
      </c>
      <c r="L2529" t="s">
        <v>565</v>
      </c>
      <c r="M2529">
        <v>2018</v>
      </c>
      <c r="N2529" t="s">
        <v>656</v>
      </c>
      <c r="O2529" t="s">
        <v>642</v>
      </c>
      <c r="P2529" t="s">
        <v>568</v>
      </c>
      <c r="Q2529" t="s">
        <v>587</v>
      </c>
      <c r="R2529" t="s">
        <v>576</v>
      </c>
    </row>
    <row r="2530" spans="11:19">
      <c r="K2530">
        <v>72551</v>
      </c>
      <c r="L2530" t="s">
        <v>565</v>
      </c>
      <c r="M2530">
        <v>2018</v>
      </c>
      <c r="N2530" t="s">
        <v>656</v>
      </c>
      <c r="O2530" t="s">
        <v>642</v>
      </c>
      <c r="P2530" t="s">
        <v>568</v>
      </c>
      <c r="Q2530" t="s">
        <v>587</v>
      </c>
      <c r="R2530" t="s">
        <v>581</v>
      </c>
    </row>
    <row r="2531" spans="11:19">
      <c r="K2531">
        <v>72552</v>
      </c>
      <c r="L2531" t="s">
        <v>565</v>
      </c>
      <c r="M2531">
        <v>2018</v>
      </c>
      <c r="N2531" t="s">
        <v>656</v>
      </c>
      <c r="O2531" t="s">
        <v>642</v>
      </c>
      <c r="P2531" t="s">
        <v>568</v>
      </c>
      <c r="Q2531" t="s">
        <v>587</v>
      </c>
      <c r="R2531" t="s">
        <v>657</v>
      </c>
    </row>
    <row r="2532" spans="11:19">
      <c r="K2532">
        <v>72553</v>
      </c>
      <c r="L2532" t="s">
        <v>565</v>
      </c>
      <c r="M2532">
        <v>2018</v>
      </c>
      <c r="N2532" t="s">
        <v>656</v>
      </c>
      <c r="O2532" t="s">
        <v>643</v>
      </c>
      <c r="P2532" t="s">
        <v>568</v>
      </c>
      <c r="Q2532" t="s">
        <v>587</v>
      </c>
      <c r="R2532" t="s">
        <v>570</v>
      </c>
      <c r="S2532">
        <v>104372749.56482901</v>
      </c>
    </row>
    <row r="2533" spans="11:19">
      <c r="K2533">
        <v>72554</v>
      </c>
      <c r="L2533" t="s">
        <v>565</v>
      </c>
      <c r="M2533">
        <v>2018</v>
      </c>
      <c r="N2533" t="s">
        <v>656</v>
      </c>
      <c r="O2533" t="s">
        <v>643</v>
      </c>
      <c r="P2533" t="s">
        <v>568</v>
      </c>
      <c r="Q2533" t="s">
        <v>587</v>
      </c>
      <c r="R2533" t="s">
        <v>572</v>
      </c>
    </row>
    <row r="2534" spans="11:19">
      <c r="K2534">
        <v>72555</v>
      </c>
      <c r="L2534" t="s">
        <v>565</v>
      </c>
      <c r="M2534">
        <v>2018</v>
      </c>
      <c r="N2534" t="s">
        <v>656</v>
      </c>
      <c r="O2534" t="s">
        <v>643</v>
      </c>
      <c r="P2534" t="s">
        <v>568</v>
      </c>
      <c r="Q2534" t="s">
        <v>587</v>
      </c>
      <c r="R2534" t="s">
        <v>576</v>
      </c>
    </row>
    <row r="2535" spans="11:19">
      <c r="K2535">
        <v>72556</v>
      </c>
      <c r="L2535" t="s">
        <v>565</v>
      </c>
      <c r="M2535">
        <v>2018</v>
      </c>
      <c r="N2535" t="s">
        <v>656</v>
      </c>
      <c r="O2535" t="s">
        <v>643</v>
      </c>
      <c r="P2535" t="s">
        <v>568</v>
      </c>
      <c r="Q2535" t="s">
        <v>587</v>
      </c>
      <c r="R2535" t="s">
        <v>581</v>
      </c>
    </row>
    <row r="2536" spans="11:19">
      <c r="K2536">
        <v>72557</v>
      </c>
      <c r="L2536" t="s">
        <v>565</v>
      </c>
      <c r="M2536">
        <v>2018</v>
      </c>
      <c r="N2536" t="s">
        <v>656</v>
      </c>
      <c r="O2536" t="s">
        <v>643</v>
      </c>
      <c r="P2536" t="s">
        <v>568</v>
      </c>
      <c r="Q2536" t="s">
        <v>587</v>
      </c>
      <c r="R2536" t="s">
        <v>657</v>
      </c>
    </row>
    <row r="2537" spans="11:19">
      <c r="K2537">
        <v>72558</v>
      </c>
      <c r="L2537" t="s">
        <v>565</v>
      </c>
      <c r="M2537">
        <v>2018</v>
      </c>
      <c r="N2537" t="s">
        <v>656</v>
      </c>
      <c r="O2537" t="s">
        <v>644</v>
      </c>
      <c r="P2537" t="s">
        <v>568</v>
      </c>
      <c r="Q2537" t="s">
        <v>587</v>
      </c>
      <c r="R2537" t="s">
        <v>570</v>
      </c>
      <c r="S2537">
        <v>33176473.032953698</v>
      </c>
    </row>
    <row r="2538" spans="11:19">
      <c r="K2538">
        <v>72559</v>
      </c>
      <c r="L2538" t="s">
        <v>565</v>
      </c>
      <c r="M2538">
        <v>2018</v>
      </c>
      <c r="N2538" t="s">
        <v>656</v>
      </c>
      <c r="O2538" t="s">
        <v>644</v>
      </c>
      <c r="P2538" t="s">
        <v>568</v>
      </c>
      <c r="Q2538" t="s">
        <v>587</v>
      </c>
      <c r="R2538" t="s">
        <v>572</v>
      </c>
    </row>
    <row r="2539" spans="11:19">
      <c r="K2539">
        <v>72560</v>
      </c>
      <c r="L2539" t="s">
        <v>565</v>
      </c>
      <c r="M2539">
        <v>2018</v>
      </c>
      <c r="N2539" t="s">
        <v>656</v>
      </c>
      <c r="O2539" t="s">
        <v>644</v>
      </c>
      <c r="P2539" t="s">
        <v>568</v>
      </c>
      <c r="Q2539" t="s">
        <v>587</v>
      </c>
      <c r="R2539" t="s">
        <v>576</v>
      </c>
    </row>
    <row r="2540" spans="11:19">
      <c r="K2540">
        <v>72561</v>
      </c>
      <c r="L2540" t="s">
        <v>565</v>
      </c>
      <c r="M2540">
        <v>2018</v>
      </c>
      <c r="N2540" t="s">
        <v>656</v>
      </c>
      <c r="O2540" t="s">
        <v>644</v>
      </c>
      <c r="P2540" t="s">
        <v>568</v>
      </c>
      <c r="Q2540" t="s">
        <v>587</v>
      </c>
      <c r="R2540" t="s">
        <v>581</v>
      </c>
    </row>
    <row r="2541" spans="11:19">
      <c r="K2541">
        <v>72562</v>
      </c>
      <c r="L2541" t="s">
        <v>565</v>
      </c>
      <c r="M2541">
        <v>2018</v>
      </c>
      <c r="N2541" t="s">
        <v>656</v>
      </c>
      <c r="O2541" t="s">
        <v>644</v>
      </c>
      <c r="P2541" t="s">
        <v>568</v>
      </c>
      <c r="Q2541" t="s">
        <v>587</v>
      </c>
      <c r="R2541" t="s">
        <v>657</v>
      </c>
    </row>
    <row r="2542" spans="11:19">
      <c r="K2542">
        <v>72563</v>
      </c>
      <c r="L2542" t="s">
        <v>565</v>
      </c>
      <c r="M2542">
        <v>2018</v>
      </c>
      <c r="N2542" t="s">
        <v>656</v>
      </c>
      <c r="O2542" t="s">
        <v>645</v>
      </c>
      <c r="P2542" t="s">
        <v>568</v>
      </c>
      <c r="Q2542" t="s">
        <v>587</v>
      </c>
      <c r="R2542" t="s">
        <v>570</v>
      </c>
      <c r="S2542">
        <v>106125559.059719</v>
      </c>
    </row>
    <row r="2543" spans="11:19">
      <c r="K2543">
        <v>72564</v>
      </c>
      <c r="L2543" t="s">
        <v>565</v>
      </c>
      <c r="M2543">
        <v>2018</v>
      </c>
      <c r="N2543" t="s">
        <v>656</v>
      </c>
      <c r="O2543" t="s">
        <v>645</v>
      </c>
      <c r="P2543" t="s">
        <v>568</v>
      </c>
      <c r="Q2543" t="s">
        <v>587</v>
      </c>
      <c r="R2543" t="s">
        <v>572</v>
      </c>
    </row>
    <row r="2544" spans="11:19">
      <c r="K2544">
        <v>72565</v>
      </c>
      <c r="L2544" t="s">
        <v>565</v>
      </c>
      <c r="M2544">
        <v>2018</v>
      </c>
      <c r="N2544" t="s">
        <v>656</v>
      </c>
      <c r="O2544" t="s">
        <v>645</v>
      </c>
      <c r="P2544" t="s">
        <v>568</v>
      </c>
      <c r="Q2544" t="s">
        <v>587</v>
      </c>
      <c r="R2544" t="s">
        <v>576</v>
      </c>
    </row>
    <row r="2545" spans="11:19">
      <c r="K2545">
        <v>72566</v>
      </c>
      <c r="L2545" t="s">
        <v>565</v>
      </c>
      <c r="M2545">
        <v>2018</v>
      </c>
      <c r="N2545" t="s">
        <v>656</v>
      </c>
      <c r="O2545" t="s">
        <v>645</v>
      </c>
      <c r="P2545" t="s">
        <v>568</v>
      </c>
      <c r="Q2545" t="s">
        <v>587</v>
      </c>
      <c r="R2545" t="s">
        <v>581</v>
      </c>
    </row>
    <row r="2546" spans="11:19">
      <c r="K2546">
        <v>72567</v>
      </c>
      <c r="L2546" t="s">
        <v>565</v>
      </c>
      <c r="M2546">
        <v>2018</v>
      </c>
      <c r="N2546" t="s">
        <v>656</v>
      </c>
      <c r="O2546" t="s">
        <v>645</v>
      </c>
      <c r="P2546" t="s">
        <v>568</v>
      </c>
      <c r="Q2546" t="s">
        <v>587</v>
      </c>
      <c r="R2546" t="s">
        <v>657</v>
      </c>
    </row>
    <row r="2547" spans="11:19">
      <c r="K2547">
        <v>72568</v>
      </c>
      <c r="L2547" t="s">
        <v>565</v>
      </c>
      <c r="M2547">
        <v>2018</v>
      </c>
      <c r="N2547" t="s">
        <v>656</v>
      </c>
      <c r="O2547" t="s">
        <v>646</v>
      </c>
      <c r="P2547" t="s">
        <v>568</v>
      </c>
      <c r="Q2547" t="s">
        <v>587</v>
      </c>
      <c r="R2547" t="s">
        <v>570</v>
      </c>
      <c r="S2547">
        <v>15570010.7608549</v>
      </c>
    </row>
    <row r="2548" spans="11:19">
      <c r="K2548">
        <v>72569</v>
      </c>
      <c r="L2548" t="s">
        <v>565</v>
      </c>
      <c r="M2548">
        <v>2018</v>
      </c>
      <c r="N2548" t="s">
        <v>656</v>
      </c>
      <c r="O2548" t="s">
        <v>646</v>
      </c>
      <c r="P2548" t="s">
        <v>568</v>
      </c>
      <c r="Q2548" t="s">
        <v>587</v>
      </c>
      <c r="R2548" t="s">
        <v>572</v>
      </c>
    </row>
    <row r="2549" spans="11:19">
      <c r="K2549">
        <v>72570</v>
      </c>
      <c r="L2549" t="s">
        <v>565</v>
      </c>
      <c r="M2549">
        <v>2018</v>
      </c>
      <c r="N2549" t="s">
        <v>656</v>
      </c>
      <c r="O2549" t="s">
        <v>646</v>
      </c>
      <c r="P2549" t="s">
        <v>568</v>
      </c>
      <c r="Q2549" t="s">
        <v>587</v>
      </c>
      <c r="R2549" t="s">
        <v>576</v>
      </c>
    </row>
    <row r="2550" spans="11:19">
      <c r="K2550">
        <v>72571</v>
      </c>
      <c r="L2550" t="s">
        <v>565</v>
      </c>
      <c r="M2550">
        <v>2018</v>
      </c>
      <c r="N2550" t="s">
        <v>656</v>
      </c>
      <c r="O2550" t="s">
        <v>646</v>
      </c>
      <c r="P2550" t="s">
        <v>568</v>
      </c>
      <c r="Q2550" t="s">
        <v>587</v>
      </c>
      <c r="R2550" t="s">
        <v>581</v>
      </c>
    </row>
    <row r="2551" spans="11:19">
      <c r="K2551">
        <v>72572</v>
      </c>
      <c r="L2551" t="s">
        <v>565</v>
      </c>
      <c r="M2551">
        <v>2018</v>
      </c>
      <c r="N2551" t="s">
        <v>656</v>
      </c>
      <c r="O2551" t="s">
        <v>646</v>
      </c>
      <c r="P2551" t="s">
        <v>568</v>
      </c>
      <c r="Q2551" t="s">
        <v>587</v>
      </c>
      <c r="R2551" t="s">
        <v>657</v>
      </c>
    </row>
    <row r="2552" spans="11:19">
      <c r="K2552">
        <v>72573</v>
      </c>
      <c r="L2552" t="s">
        <v>565</v>
      </c>
      <c r="M2552">
        <v>2018</v>
      </c>
      <c r="N2552" t="s">
        <v>658</v>
      </c>
      <c r="O2552" t="s">
        <v>567</v>
      </c>
      <c r="P2552" t="s">
        <v>568</v>
      </c>
      <c r="Q2552" t="s">
        <v>587</v>
      </c>
      <c r="R2552" t="s">
        <v>570</v>
      </c>
    </row>
    <row r="2553" spans="11:19">
      <c r="K2553">
        <v>72574</v>
      </c>
      <c r="L2553" t="s">
        <v>565</v>
      </c>
      <c r="M2553">
        <v>2018</v>
      </c>
      <c r="N2553" t="s">
        <v>658</v>
      </c>
      <c r="O2553" t="s">
        <v>567</v>
      </c>
      <c r="P2553" t="s">
        <v>568</v>
      </c>
      <c r="Q2553" t="s">
        <v>587</v>
      </c>
      <c r="R2553" t="s">
        <v>572</v>
      </c>
      <c r="S2553">
        <v>111684.107861963</v>
      </c>
    </row>
    <row r="2554" spans="11:19">
      <c r="K2554">
        <v>72575</v>
      </c>
      <c r="L2554" t="s">
        <v>565</v>
      </c>
      <c r="M2554">
        <v>2018</v>
      </c>
      <c r="N2554" t="s">
        <v>658</v>
      </c>
      <c r="O2554" t="s">
        <v>567</v>
      </c>
      <c r="P2554" t="s">
        <v>568</v>
      </c>
      <c r="Q2554" t="s">
        <v>587</v>
      </c>
      <c r="R2554" t="s">
        <v>576</v>
      </c>
    </row>
    <row r="2555" spans="11:19">
      <c r="K2555">
        <v>72576</v>
      </c>
      <c r="L2555" t="s">
        <v>565</v>
      </c>
      <c r="M2555">
        <v>2018</v>
      </c>
      <c r="N2555" t="s">
        <v>658</v>
      </c>
      <c r="O2555" t="s">
        <v>567</v>
      </c>
      <c r="P2555" t="s">
        <v>568</v>
      </c>
      <c r="Q2555" t="s">
        <v>587</v>
      </c>
      <c r="R2555" t="s">
        <v>581</v>
      </c>
    </row>
    <row r="2556" spans="11:19">
      <c r="K2556">
        <v>72577</v>
      </c>
      <c r="L2556" t="s">
        <v>565</v>
      </c>
      <c r="M2556">
        <v>2018</v>
      </c>
      <c r="N2556" t="s">
        <v>658</v>
      </c>
      <c r="O2556" t="s">
        <v>567</v>
      </c>
      <c r="P2556" t="s">
        <v>568</v>
      </c>
      <c r="Q2556" t="s">
        <v>587</v>
      </c>
      <c r="R2556" t="s">
        <v>657</v>
      </c>
    </row>
    <row r="2557" spans="11:19">
      <c r="K2557">
        <v>72578</v>
      </c>
      <c r="L2557" t="s">
        <v>565</v>
      </c>
      <c r="M2557">
        <v>2018</v>
      </c>
      <c r="N2557" t="s">
        <v>658</v>
      </c>
      <c r="O2557" t="s">
        <v>584</v>
      </c>
      <c r="P2557" t="s">
        <v>568</v>
      </c>
      <c r="Q2557" t="s">
        <v>587</v>
      </c>
      <c r="R2557" t="s">
        <v>570</v>
      </c>
    </row>
    <row r="2558" spans="11:19">
      <c r="K2558">
        <v>72579</v>
      </c>
      <c r="L2558" t="s">
        <v>565</v>
      </c>
      <c r="M2558">
        <v>2018</v>
      </c>
      <c r="N2558" t="s">
        <v>658</v>
      </c>
      <c r="O2558" t="s">
        <v>584</v>
      </c>
      <c r="P2558" t="s">
        <v>568</v>
      </c>
      <c r="Q2558" t="s">
        <v>587</v>
      </c>
      <c r="R2558" t="s">
        <v>572</v>
      </c>
      <c r="S2558">
        <v>16805.945964561201</v>
      </c>
    </row>
    <row r="2559" spans="11:19">
      <c r="K2559">
        <v>72580</v>
      </c>
      <c r="L2559" t="s">
        <v>565</v>
      </c>
      <c r="M2559">
        <v>2018</v>
      </c>
      <c r="N2559" t="s">
        <v>658</v>
      </c>
      <c r="O2559" t="s">
        <v>584</v>
      </c>
      <c r="P2559" t="s">
        <v>568</v>
      </c>
      <c r="Q2559" t="s">
        <v>587</v>
      </c>
      <c r="R2559" t="s">
        <v>576</v>
      </c>
    </row>
    <row r="2560" spans="11:19">
      <c r="K2560">
        <v>72581</v>
      </c>
      <c r="L2560" t="s">
        <v>565</v>
      </c>
      <c r="M2560">
        <v>2018</v>
      </c>
      <c r="N2560" t="s">
        <v>658</v>
      </c>
      <c r="O2560" t="s">
        <v>584</v>
      </c>
      <c r="P2560" t="s">
        <v>568</v>
      </c>
      <c r="Q2560" t="s">
        <v>587</v>
      </c>
      <c r="R2560" t="s">
        <v>581</v>
      </c>
    </row>
    <row r="2561" spans="11:19">
      <c r="K2561">
        <v>72582</v>
      </c>
      <c r="L2561" t="s">
        <v>565</v>
      </c>
      <c r="M2561">
        <v>2018</v>
      </c>
      <c r="N2561" t="s">
        <v>658</v>
      </c>
      <c r="O2561" t="s">
        <v>584</v>
      </c>
      <c r="P2561" t="s">
        <v>568</v>
      </c>
      <c r="Q2561" t="s">
        <v>587</v>
      </c>
      <c r="R2561" t="s">
        <v>657</v>
      </c>
    </row>
    <row r="2562" spans="11:19">
      <c r="K2562">
        <v>72583</v>
      </c>
      <c r="L2562" t="s">
        <v>565</v>
      </c>
      <c r="M2562">
        <v>2018</v>
      </c>
      <c r="N2562" t="s">
        <v>658</v>
      </c>
      <c r="O2562" t="s">
        <v>590</v>
      </c>
      <c r="P2562" t="s">
        <v>568</v>
      </c>
      <c r="Q2562" t="s">
        <v>587</v>
      </c>
      <c r="R2562" t="s">
        <v>570</v>
      </c>
    </row>
    <row r="2563" spans="11:19">
      <c r="K2563">
        <v>72584</v>
      </c>
      <c r="L2563" t="s">
        <v>565</v>
      </c>
      <c r="M2563">
        <v>2018</v>
      </c>
      <c r="N2563" t="s">
        <v>658</v>
      </c>
      <c r="O2563" t="s">
        <v>590</v>
      </c>
      <c r="P2563" t="s">
        <v>568</v>
      </c>
      <c r="Q2563" t="s">
        <v>587</v>
      </c>
      <c r="R2563" t="s">
        <v>572</v>
      </c>
      <c r="S2563">
        <v>110802.054927805</v>
      </c>
    </row>
    <row r="2564" spans="11:19">
      <c r="K2564">
        <v>72585</v>
      </c>
      <c r="L2564" t="s">
        <v>565</v>
      </c>
      <c r="M2564">
        <v>2018</v>
      </c>
      <c r="N2564" t="s">
        <v>658</v>
      </c>
      <c r="O2564" t="s">
        <v>590</v>
      </c>
      <c r="P2564" t="s">
        <v>568</v>
      </c>
      <c r="Q2564" t="s">
        <v>587</v>
      </c>
      <c r="R2564" t="s">
        <v>576</v>
      </c>
    </row>
    <row r="2565" spans="11:19">
      <c r="K2565">
        <v>72586</v>
      </c>
      <c r="L2565" t="s">
        <v>565</v>
      </c>
      <c r="M2565">
        <v>2018</v>
      </c>
      <c r="N2565" t="s">
        <v>658</v>
      </c>
      <c r="O2565" t="s">
        <v>590</v>
      </c>
      <c r="P2565" t="s">
        <v>568</v>
      </c>
      <c r="Q2565" t="s">
        <v>587</v>
      </c>
      <c r="R2565" t="s">
        <v>581</v>
      </c>
    </row>
    <row r="2566" spans="11:19">
      <c r="K2566">
        <v>72587</v>
      </c>
      <c r="L2566" t="s">
        <v>565</v>
      </c>
      <c r="M2566">
        <v>2018</v>
      </c>
      <c r="N2566" t="s">
        <v>658</v>
      </c>
      <c r="O2566" t="s">
        <v>590</v>
      </c>
      <c r="P2566" t="s">
        <v>568</v>
      </c>
      <c r="Q2566" t="s">
        <v>587</v>
      </c>
      <c r="R2566" t="s">
        <v>657</v>
      </c>
    </row>
    <row r="2567" spans="11:19">
      <c r="K2567">
        <v>72588</v>
      </c>
      <c r="L2567" t="s">
        <v>565</v>
      </c>
      <c r="M2567">
        <v>2018</v>
      </c>
      <c r="N2567" t="s">
        <v>658</v>
      </c>
      <c r="O2567" t="s">
        <v>595</v>
      </c>
      <c r="P2567" t="s">
        <v>568</v>
      </c>
      <c r="Q2567" t="s">
        <v>587</v>
      </c>
      <c r="R2567" t="s">
        <v>570</v>
      </c>
    </row>
    <row r="2568" spans="11:19">
      <c r="K2568">
        <v>72589</v>
      </c>
      <c r="L2568" t="s">
        <v>565</v>
      </c>
      <c r="M2568">
        <v>2018</v>
      </c>
      <c r="N2568" t="s">
        <v>658</v>
      </c>
      <c r="O2568" t="s">
        <v>595</v>
      </c>
      <c r="P2568" t="s">
        <v>568</v>
      </c>
      <c r="Q2568" t="s">
        <v>587</v>
      </c>
      <c r="R2568" t="s">
        <v>572</v>
      </c>
      <c r="S2568">
        <v>58081.219594288501</v>
      </c>
    </row>
    <row r="2569" spans="11:19">
      <c r="K2569">
        <v>72590</v>
      </c>
      <c r="L2569" t="s">
        <v>565</v>
      </c>
      <c r="M2569">
        <v>2018</v>
      </c>
      <c r="N2569" t="s">
        <v>658</v>
      </c>
      <c r="O2569" t="s">
        <v>595</v>
      </c>
      <c r="P2569" t="s">
        <v>568</v>
      </c>
      <c r="Q2569" t="s">
        <v>587</v>
      </c>
      <c r="R2569" t="s">
        <v>576</v>
      </c>
    </row>
    <row r="2570" spans="11:19">
      <c r="K2570">
        <v>72591</v>
      </c>
      <c r="L2570" t="s">
        <v>565</v>
      </c>
      <c r="M2570">
        <v>2018</v>
      </c>
      <c r="N2570" t="s">
        <v>658</v>
      </c>
      <c r="O2570" t="s">
        <v>595</v>
      </c>
      <c r="P2570" t="s">
        <v>568</v>
      </c>
      <c r="Q2570" t="s">
        <v>587</v>
      </c>
      <c r="R2570" t="s">
        <v>581</v>
      </c>
    </row>
    <row r="2571" spans="11:19">
      <c r="K2571">
        <v>72592</v>
      </c>
      <c r="L2571" t="s">
        <v>565</v>
      </c>
      <c r="M2571">
        <v>2018</v>
      </c>
      <c r="N2571" t="s">
        <v>658</v>
      </c>
      <c r="O2571" t="s">
        <v>595</v>
      </c>
      <c r="P2571" t="s">
        <v>568</v>
      </c>
      <c r="Q2571" t="s">
        <v>587</v>
      </c>
      <c r="R2571" t="s">
        <v>657</v>
      </c>
    </row>
    <row r="2572" spans="11:19">
      <c r="K2572">
        <v>72593</v>
      </c>
      <c r="L2572" t="s">
        <v>565</v>
      </c>
      <c r="M2572">
        <v>2018</v>
      </c>
      <c r="N2572" t="s">
        <v>658</v>
      </c>
      <c r="O2572" t="s">
        <v>600</v>
      </c>
      <c r="P2572" t="s">
        <v>568</v>
      </c>
      <c r="Q2572" t="s">
        <v>587</v>
      </c>
      <c r="R2572" t="s">
        <v>570</v>
      </c>
    </row>
    <row r="2573" spans="11:19">
      <c r="K2573">
        <v>72594</v>
      </c>
      <c r="L2573" t="s">
        <v>565</v>
      </c>
      <c r="M2573">
        <v>2018</v>
      </c>
      <c r="N2573" t="s">
        <v>658</v>
      </c>
      <c r="O2573" t="s">
        <v>600</v>
      </c>
      <c r="P2573" t="s">
        <v>568</v>
      </c>
      <c r="Q2573" t="s">
        <v>587</v>
      </c>
      <c r="R2573" t="s">
        <v>572</v>
      </c>
      <c r="S2573">
        <v>1185869.5599285599</v>
      </c>
    </row>
    <row r="2574" spans="11:19">
      <c r="K2574">
        <v>72595</v>
      </c>
      <c r="L2574" t="s">
        <v>565</v>
      </c>
      <c r="M2574">
        <v>2018</v>
      </c>
      <c r="N2574" t="s">
        <v>658</v>
      </c>
      <c r="O2574" t="s">
        <v>600</v>
      </c>
      <c r="P2574" t="s">
        <v>568</v>
      </c>
      <c r="Q2574" t="s">
        <v>587</v>
      </c>
      <c r="R2574" t="s">
        <v>576</v>
      </c>
    </row>
    <row r="2575" spans="11:19">
      <c r="K2575">
        <v>72596</v>
      </c>
      <c r="L2575" t="s">
        <v>565</v>
      </c>
      <c r="M2575">
        <v>2018</v>
      </c>
      <c r="N2575" t="s">
        <v>658</v>
      </c>
      <c r="O2575" t="s">
        <v>600</v>
      </c>
      <c r="P2575" t="s">
        <v>568</v>
      </c>
      <c r="Q2575" t="s">
        <v>587</v>
      </c>
      <c r="R2575" t="s">
        <v>581</v>
      </c>
    </row>
    <row r="2576" spans="11:19">
      <c r="K2576">
        <v>72597</v>
      </c>
      <c r="L2576" t="s">
        <v>565</v>
      </c>
      <c r="M2576">
        <v>2018</v>
      </c>
      <c r="N2576" t="s">
        <v>658</v>
      </c>
      <c r="O2576" t="s">
        <v>600</v>
      </c>
      <c r="P2576" t="s">
        <v>568</v>
      </c>
      <c r="Q2576" t="s">
        <v>587</v>
      </c>
      <c r="R2576" t="s">
        <v>657</v>
      </c>
    </row>
    <row r="2577" spans="11:19">
      <c r="K2577">
        <v>72598</v>
      </c>
      <c r="L2577" t="s">
        <v>565</v>
      </c>
      <c r="M2577">
        <v>2018</v>
      </c>
      <c r="N2577" t="s">
        <v>658</v>
      </c>
      <c r="O2577" t="s">
        <v>601</v>
      </c>
      <c r="P2577" t="s">
        <v>568</v>
      </c>
      <c r="Q2577" t="s">
        <v>587</v>
      </c>
      <c r="R2577" t="s">
        <v>570</v>
      </c>
    </row>
    <row r="2578" spans="11:19">
      <c r="K2578">
        <v>72599</v>
      </c>
      <c r="L2578" t="s">
        <v>565</v>
      </c>
      <c r="M2578">
        <v>2018</v>
      </c>
      <c r="N2578" t="s">
        <v>658</v>
      </c>
      <c r="O2578" t="s">
        <v>601</v>
      </c>
      <c r="P2578" t="s">
        <v>568</v>
      </c>
      <c r="Q2578" t="s">
        <v>587</v>
      </c>
      <c r="R2578" t="s">
        <v>572</v>
      </c>
      <c r="S2578">
        <v>92157.4784477223</v>
      </c>
    </row>
    <row r="2579" spans="11:19">
      <c r="K2579">
        <v>72600</v>
      </c>
      <c r="L2579" t="s">
        <v>565</v>
      </c>
      <c r="M2579">
        <v>2018</v>
      </c>
      <c r="N2579" t="s">
        <v>658</v>
      </c>
      <c r="O2579" t="s">
        <v>601</v>
      </c>
      <c r="P2579" t="s">
        <v>568</v>
      </c>
      <c r="Q2579" t="s">
        <v>587</v>
      </c>
      <c r="R2579" t="s">
        <v>576</v>
      </c>
    </row>
    <row r="2580" spans="11:19">
      <c r="K2580">
        <v>72601</v>
      </c>
      <c r="L2580" t="s">
        <v>565</v>
      </c>
      <c r="M2580">
        <v>2018</v>
      </c>
      <c r="N2580" t="s">
        <v>658</v>
      </c>
      <c r="O2580" t="s">
        <v>601</v>
      </c>
      <c r="P2580" t="s">
        <v>568</v>
      </c>
      <c r="Q2580" t="s">
        <v>587</v>
      </c>
      <c r="R2580" t="s">
        <v>581</v>
      </c>
    </row>
    <row r="2581" spans="11:19">
      <c r="K2581">
        <v>72602</v>
      </c>
      <c r="L2581" t="s">
        <v>565</v>
      </c>
      <c r="M2581">
        <v>2018</v>
      </c>
      <c r="N2581" t="s">
        <v>658</v>
      </c>
      <c r="O2581" t="s">
        <v>601</v>
      </c>
      <c r="P2581" t="s">
        <v>568</v>
      </c>
      <c r="Q2581" t="s">
        <v>587</v>
      </c>
      <c r="R2581" t="s">
        <v>657</v>
      </c>
    </row>
    <row r="2582" spans="11:19">
      <c r="K2582">
        <v>72603</v>
      </c>
      <c r="L2582" t="s">
        <v>565</v>
      </c>
      <c r="M2582">
        <v>2018</v>
      </c>
      <c r="N2582" t="s">
        <v>658</v>
      </c>
      <c r="O2582" t="s">
        <v>602</v>
      </c>
      <c r="P2582" t="s">
        <v>568</v>
      </c>
      <c r="Q2582" t="s">
        <v>587</v>
      </c>
      <c r="R2582" t="s">
        <v>570</v>
      </c>
    </row>
    <row r="2583" spans="11:19">
      <c r="K2583">
        <v>72604</v>
      </c>
      <c r="L2583" t="s">
        <v>565</v>
      </c>
      <c r="M2583">
        <v>2018</v>
      </c>
      <c r="N2583" t="s">
        <v>658</v>
      </c>
      <c r="O2583" t="s">
        <v>602</v>
      </c>
      <c r="P2583" t="s">
        <v>568</v>
      </c>
      <c r="Q2583" t="s">
        <v>587</v>
      </c>
      <c r="R2583" t="s">
        <v>572</v>
      </c>
      <c r="S2583">
        <v>65092.5281347153</v>
      </c>
    </row>
    <row r="2584" spans="11:19">
      <c r="K2584">
        <v>72605</v>
      </c>
      <c r="L2584" t="s">
        <v>565</v>
      </c>
      <c r="M2584">
        <v>2018</v>
      </c>
      <c r="N2584" t="s">
        <v>658</v>
      </c>
      <c r="O2584" t="s">
        <v>602</v>
      </c>
      <c r="P2584" t="s">
        <v>568</v>
      </c>
      <c r="Q2584" t="s">
        <v>587</v>
      </c>
      <c r="R2584" t="s">
        <v>576</v>
      </c>
    </row>
    <row r="2585" spans="11:19">
      <c r="K2585">
        <v>72606</v>
      </c>
      <c r="L2585" t="s">
        <v>565</v>
      </c>
      <c r="M2585">
        <v>2018</v>
      </c>
      <c r="N2585" t="s">
        <v>658</v>
      </c>
      <c r="O2585" t="s">
        <v>602</v>
      </c>
      <c r="P2585" t="s">
        <v>568</v>
      </c>
      <c r="Q2585" t="s">
        <v>587</v>
      </c>
      <c r="R2585" t="s">
        <v>581</v>
      </c>
    </row>
    <row r="2586" spans="11:19">
      <c r="K2586">
        <v>72607</v>
      </c>
      <c r="L2586" t="s">
        <v>565</v>
      </c>
      <c r="M2586">
        <v>2018</v>
      </c>
      <c r="N2586" t="s">
        <v>658</v>
      </c>
      <c r="O2586" t="s">
        <v>602</v>
      </c>
      <c r="P2586" t="s">
        <v>568</v>
      </c>
      <c r="Q2586" t="s">
        <v>587</v>
      </c>
      <c r="R2586" t="s">
        <v>657</v>
      </c>
    </row>
    <row r="2587" spans="11:19">
      <c r="K2587">
        <v>72608</v>
      </c>
      <c r="L2587" t="s">
        <v>565</v>
      </c>
      <c r="M2587">
        <v>2018</v>
      </c>
      <c r="N2587" t="s">
        <v>658</v>
      </c>
      <c r="O2587" t="s">
        <v>603</v>
      </c>
      <c r="P2587" t="s">
        <v>568</v>
      </c>
      <c r="Q2587" t="s">
        <v>587</v>
      </c>
      <c r="R2587" t="s">
        <v>570</v>
      </c>
    </row>
    <row r="2588" spans="11:19">
      <c r="K2588">
        <v>72609</v>
      </c>
      <c r="L2588" t="s">
        <v>565</v>
      </c>
      <c r="M2588">
        <v>2018</v>
      </c>
      <c r="N2588" t="s">
        <v>658</v>
      </c>
      <c r="O2588" t="s">
        <v>603</v>
      </c>
      <c r="P2588" t="s">
        <v>568</v>
      </c>
      <c r="Q2588" t="s">
        <v>587</v>
      </c>
      <c r="R2588" t="s">
        <v>572</v>
      </c>
      <c r="S2588">
        <v>12973.895812983401</v>
      </c>
    </row>
    <row r="2589" spans="11:19">
      <c r="K2589">
        <v>72610</v>
      </c>
      <c r="L2589" t="s">
        <v>565</v>
      </c>
      <c r="M2589">
        <v>2018</v>
      </c>
      <c r="N2589" t="s">
        <v>658</v>
      </c>
      <c r="O2589" t="s">
        <v>603</v>
      </c>
      <c r="P2589" t="s">
        <v>568</v>
      </c>
      <c r="Q2589" t="s">
        <v>587</v>
      </c>
      <c r="R2589" t="s">
        <v>576</v>
      </c>
    </row>
    <row r="2590" spans="11:19">
      <c r="K2590">
        <v>72611</v>
      </c>
      <c r="L2590" t="s">
        <v>565</v>
      </c>
      <c r="M2590">
        <v>2018</v>
      </c>
      <c r="N2590" t="s">
        <v>658</v>
      </c>
      <c r="O2590" t="s">
        <v>603</v>
      </c>
      <c r="P2590" t="s">
        <v>568</v>
      </c>
      <c r="Q2590" t="s">
        <v>587</v>
      </c>
      <c r="R2590" t="s">
        <v>581</v>
      </c>
    </row>
    <row r="2591" spans="11:19">
      <c r="K2591">
        <v>72612</v>
      </c>
      <c r="L2591" t="s">
        <v>565</v>
      </c>
      <c r="M2591">
        <v>2018</v>
      </c>
      <c r="N2591" t="s">
        <v>658</v>
      </c>
      <c r="O2591" t="s">
        <v>603</v>
      </c>
      <c r="P2591" t="s">
        <v>568</v>
      </c>
      <c r="Q2591" t="s">
        <v>587</v>
      </c>
      <c r="R2591" t="s">
        <v>657</v>
      </c>
    </row>
    <row r="2592" spans="11:19">
      <c r="K2592">
        <v>72613</v>
      </c>
      <c r="L2592" t="s">
        <v>565</v>
      </c>
      <c r="M2592">
        <v>2018</v>
      </c>
      <c r="N2592" t="s">
        <v>658</v>
      </c>
      <c r="O2592" t="s">
        <v>604</v>
      </c>
      <c r="P2592" t="s">
        <v>568</v>
      </c>
      <c r="Q2592" t="s">
        <v>587</v>
      </c>
      <c r="R2592" t="s">
        <v>570</v>
      </c>
    </row>
    <row r="2593" spans="11:19">
      <c r="K2593">
        <v>72614</v>
      </c>
      <c r="L2593" t="s">
        <v>565</v>
      </c>
      <c r="M2593">
        <v>2018</v>
      </c>
      <c r="N2593" t="s">
        <v>658</v>
      </c>
      <c r="O2593" t="s">
        <v>604</v>
      </c>
      <c r="P2593" t="s">
        <v>568</v>
      </c>
      <c r="Q2593" t="s">
        <v>587</v>
      </c>
      <c r="R2593" t="s">
        <v>572</v>
      </c>
      <c r="S2593">
        <v>12889.7799242683</v>
      </c>
    </row>
    <row r="2594" spans="11:19">
      <c r="K2594">
        <v>72615</v>
      </c>
      <c r="L2594" t="s">
        <v>565</v>
      </c>
      <c r="M2594">
        <v>2018</v>
      </c>
      <c r="N2594" t="s">
        <v>658</v>
      </c>
      <c r="O2594" t="s">
        <v>604</v>
      </c>
      <c r="P2594" t="s">
        <v>568</v>
      </c>
      <c r="Q2594" t="s">
        <v>587</v>
      </c>
      <c r="R2594" t="s">
        <v>576</v>
      </c>
    </row>
    <row r="2595" spans="11:19">
      <c r="K2595">
        <v>72616</v>
      </c>
      <c r="L2595" t="s">
        <v>565</v>
      </c>
      <c r="M2595">
        <v>2018</v>
      </c>
      <c r="N2595" t="s">
        <v>658</v>
      </c>
      <c r="O2595" t="s">
        <v>604</v>
      </c>
      <c r="P2595" t="s">
        <v>568</v>
      </c>
      <c r="Q2595" t="s">
        <v>587</v>
      </c>
      <c r="R2595" t="s">
        <v>581</v>
      </c>
    </row>
    <row r="2596" spans="11:19">
      <c r="K2596">
        <v>72617</v>
      </c>
      <c r="L2596" t="s">
        <v>565</v>
      </c>
      <c r="M2596">
        <v>2018</v>
      </c>
      <c r="N2596" t="s">
        <v>658</v>
      </c>
      <c r="O2596" t="s">
        <v>604</v>
      </c>
      <c r="P2596" t="s">
        <v>568</v>
      </c>
      <c r="Q2596" t="s">
        <v>587</v>
      </c>
      <c r="R2596" t="s">
        <v>657</v>
      </c>
    </row>
    <row r="2597" spans="11:19">
      <c r="K2597">
        <v>72618</v>
      </c>
      <c r="L2597" t="s">
        <v>565</v>
      </c>
      <c r="M2597">
        <v>2018</v>
      </c>
      <c r="N2597" t="s">
        <v>658</v>
      </c>
      <c r="O2597" t="s">
        <v>605</v>
      </c>
      <c r="P2597" t="s">
        <v>568</v>
      </c>
      <c r="Q2597" t="s">
        <v>587</v>
      </c>
      <c r="R2597" t="s">
        <v>570</v>
      </c>
    </row>
    <row r="2598" spans="11:19">
      <c r="K2598">
        <v>72619</v>
      </c>
      <c r="L2598" t="s">
        <v>565</v>
      </c>
      <c r="M2598">
        <v>2018</v>
      </c>
      <c r="N2598" t="s">
        <v>658</v>
      </c>
      <c r="O2598" t="s">
        <v>605</v>
      </c>
      <c r="P2598" t="s">
        <v>568</v>
      </c>
      <c r="Q2598" t="s">
        <v>587</v>
      </c>
      <c r="R2598" t="s">
        <v>572</v>
      </c>
      <c r="S2598">
        <v>388652.792272305</v>
      </c>
    </row>
    <row r="2599" spans="11:19">
      <c r="K2599">
        <v>72620</v>
      </c>
      <c r="L2599" t="s">
        <v>565</v>
      </c>
      <c r="M2599">
        <v>2018</v>
      </c>
      <c r="N2599" t="s">
        <v>658</v>
      </c>
      <c r="O2599" t="s">
        <v>605</v>
      </c>
      <c r="P2599" t="s">
        <v>568</v>
      </c>
      <c r="Q2599" t="s">
        <v>587</v>
      </c>
      <c r="R2599" t="s">
        <v>576</v>
      </c>
    </row>
    <row r="2600" spans="11:19">
      <c r="K2600">
        <v>72621</v>
      </c>
      <c r="L2600" t="s">
        <v>565</v>
      </c>
      <c r="M2600">
        <v>2018</v>
      </c>
      <c r="N2600" t="s">
        <v>658</v>
      </c>
      <c r="O2600" t="s">
        <v>605</v>
      </c>
      <c r="P2600" t="s">
        <v>568</v>
      </c>
      <c r="Q2600" t="s">
        <v>587</v>
      </c>
      <c r="R2600" t="s">
        <v>581</v>
      </c>
    </row>
    <row r="2601" spans="11:19">
      <c r="K2601">
        <v>72622</v>
      </c>
      <c r="L2601" t="s">
        <v>565</v>
      </c>
      <c r="M2601">
        <v>2018</v>
      </c>
      <c r="N2601" t="s">
        <v>658</v>
      </c>
      <c r="O2601" t="s">
        <v>605</v>
      </c>
      <c r="P2601" t="s">
        <v>568</v>
      </c>
      <c r="Q2601" t="s">
        <v>587</v>
      </c>
      <c r="R2601" t="s">
        <v>657</v>
      </c>
    </row>
    <row r="2602" spans="11:19">
      <c r="K2602">
        <v>72623</v>
      </c>
      <c r="L2602" t="s">
        <v>565</v>
      </c>
      <c r="M2602">
        <v>2018</v>
      </c>
      <c r="N2602" t="s">
        <v>658</v>
      </c>
      <c r="O2602" t="s">
        <v>606</v>
      </c>
      <c r="P2602" t="s">
        <v>568</v>
      </c>
      <c r="Q2602" t="s">
        <v>587</v>
      </c>
      <c r="R2602" t="s">
        <v>570</v>
      </c>
    </row>
    <row r="2603" spans="11:19">
      <c r="K2603">
        <v>72624</v>
      </c>
      <c r="L2603" t="s">
        <v>565</v>
      </c>
      <c r="M2603">
        <v>2018</v>
      </c>
      <c r="N2603" t="s">
        <v>658</v>
      </c>
      <c r="O2603" t="s">
        <v>606</v>
      </c>
      <c r="P2603" t="s">
        <v>568</v>
      </c>
      <c r="Q2603" t="s">
        <v>587</v>
      </c>
      <c r="R2603" t="s">
        <v>572</v>
      </c>
      <c r="S2603">
        <v>215479.487393502</v>
      </c>
    </row>
    <row r="2604" spans="11:19">
      <c r="K2604">
        <v>72625</v>
      </c>
      <c r="L2604" t="s">
        <v>565</v>
      </c>
      <c r="M2604">
        <v>2018</v>
      </c>
      <c r="N2604" t="s">
        <v>658</v>
      </c>
      <c r="O2604" t="s">
        <v>606</v>
      </c>
      <c r="P2604" t="s">
        <v>568</v>
      </c>
      <c r="Q2604" t="s">
        <v>587</v>
      </c>
      <c r="R2604" t="s">
        <v>576</v>
      </c>
    </row>
    <row r="2605" spans="11:19">
      <c r="K2605">
        <v>72626</v>
      </c>
      <c r="L2605" t="s">
        <v>565</v>
      </c>
      <c r="M2605">
        <v>2018</v>
      </c>
      <c r="N2605" t="s">
        <v>658</v>
      </c>
      <c r="O2605" t="s">
        <v>606</v>
      </c>
      <c r="P2605" t="s">
        <v>568</v>
      </c>
      <c r="Q2605" t="s">
        <v>587</v>
      </c>
      <c r="R2605" t="s">
        <v>581</v>
      </c>
    </row>
    <row r="2606" spans="11:19">
      <c r="K2606">
        <v>72627</v>
      </c>
      <c r="L2606" t="s">
        <v>565</v>
      </c>
      <c r="M2606">
        <v>2018</v>
      </c>
      <c r="N2606" t="s">
        <v>658</v>
      </c>
      <c r="O2606" t="s">
        <v>606</v>
      </c>
      <c r="P2606" t="s">
        <v>568</v>
      </c>
      <c r="Q2606" t="s">
        <v>587</v>
      </c>
      <c r="R2606" t="s">
        <v>657</v>
      </c>
    </row>
    <row r="2607" spans="11:19">
      <c r="K2607">
        <v>72628</v>
      </c>
      <c r="L2607" t="s">
        <v>565</v>
      </c>
      <c r="M2607">
        <v>2018</v>
      </c>
      <c r="N2607" t="s">
        <v>658</v>
      </c>
      <c r="O2607" t="s">
        <v>607</v>
      </c>
      <c r="P2607" t="s">
        <v>568</v>
      </c>
      <c r="Q2607" t="s">
        <v>587</v>
      </c>
      <c r="R2607" t="s">
        <v>570</v>
      </c>
    </row>
    <row r="2608" spans="11:19">
      <c r="K2608">
        <v>72629</v>
      </c>
      <c r="L2608" t="s">
        <v>565</v>
      </c>
      <c r="M2608">
        <v>2018</v>
      </c>
      <c r="N2608" t="s">
        <v>658</v>
      </c>
      <c r="O2608" t="s">
        <v>607</v>
      </c>
      <c r="P2608" t="s">
        <v>568</v>
      </c>
      <c r="Q2608" t="s">
        <v>587</v>
      </c>
      <c r="R2608" t="s">
        <v>572</v>
      </c>
      <c r="S2608">
        <v>39914.118836960297</v>
      </c>
    </row>
    <row r="2609" spans="11:19">
      <c r="K2609">
        <v>72630</v>
      </c>
      <c r="L2609" t="s">
        <v>565</v>
      </c>
      <c r="M2609">
        <v>2018</v>
      </c>
      <c r="N2609" t="s">
        <v>658</v>
      </c>
      <c r="O2609" t="s">
        <v>607</v>
      </c>
      <c r="P2609" t="s">
        <v>568</v>
      </c>
      <c r="Q2609" t="s">
        <v>587</v>
      </c>
      <c r="R2609" t="s">
        <v>576</v>
      </c>
    </row>
    <row r="2610" spans="11:19">
      <c r="K2610">
        <v>72631</v>
      </c>
      <c r="L2610" t="s">
        <v>565</v>
      </c>
      <c r="M2610">
        <v>2018</v>
      </c>
      <c r="N2610" t="s">
        <v>658</v>
      </c>
      <c r="O2610" t="s">
        <v>607</v>
      </c>
      <c r="P2610" t="s">
        <v>568</v>
      </c>
      <c r="Q2610" t="s">
        <v>587</v>
      </c>
      <c r="R2610" t="s">
        <v>581</v>
      </c>
    </row>
    <row r="2611" spans="11:19">
      <c r="K2611">
        <v>72632</v>
      </c>
      <c r="L2611" t="s">
        <v>565</v>
      </c>
      <c r="M2611">
        <v>2018</v>
      </c>
      <c r="N2611" t="s">
        <v>658</v>
      </c>
      <c r="O2611" t="s">
        <v>607</v>
      </c>
      <c r="P2611" t="s">
        <v>568</v>
      </c>
      <c r="Q2611" t="s">
        <v>587</v>
      </c>
      <c r="R2611" t="s">
        <v>657</v>
      </c>
    </row>
    <row r="2612" spans="11:19">
      <c r="K2612">
        <v>72633</v>
      </c>
      <c r="L2612" t="s">
        <v>565</v>
      </c>
      <c r="M2612">
        <v>2018</v>
      </c>
      <c r="N2612" t="s">
        <v>658</v>
      </c>
      <c r="O2612" t="s">
        <v>608</v>
      </c>
      <c r="P2612" t="s">
        <v>568</v>
      </c>
      <c r="Q2612" t="s">
        <v>587</v>
      </c>
      <c r="R2612" t="s">
        <v>570</v>
      </c>
    </row>
    <row r="2613" spans="11:19">
      <c r="K2613">
        <v>72634</v>
      </c>
      <c r="L2613" t="s">
        <v>565</v>
      </c>
      <c r="M2613">
        <v>2018</v>
      </c>
      <c r="N2613" t="s">
        <v>658</v>
      </c>
      <c r="O2613" t="s">
        <v>608</v>
      </c>
      <c r="P2613" t="s">
        <v>568</v>
      </c>
      <c r="Q2613" t="s">
        <v>587</v>
      </c>
      <c r="R2613" t="s">
        <v>572</v>
      </c>
      <c r="S2613">
        <v>28233.2160502554</v>
      </c>
    </row>
    <row r="2614" spans="11:19">
      <c r="K2614">
        <v>72635</v>
      </c>
      <c r="L2614" t="s">
        <v>565</v>
      </c>
      <c r="M2614">
        <v>2018</v>
      </c>
      <c r="N2614" t="s">
        <v>658</v>
      </c>
      <c r="O2614" t="s">
        <v>608</v>
      </c>
      <c r="P2614" t="s">
        <v>568</v>
      </c>
      <c r="Q2614" t="s">
        <v>587</v>
      </c>
      <c r="R2614" t="s">
        <v>576</v>
      </c>
    </row>
    <row r="2615" spans="11:19">
      <c r="K2615">
        <v>72636</v>
      </c>
      <c r="L2615" t="s">
        <v>565</v>
      </c>
      <c r="M2615">
        <v>2018</v>
      </c>
      <c r="N2615" t="s">
        <v>658</v>
      </c>
      <c r="O2615" t="s">
        <v>608</v>
      </c>
      <c r="P2615" t="s">
        <v>568</v>
      </c>
      <c r="Q2615" t="s">
        <v>587</v>
      </c>
      <c r="R2615" t="s">
        <v>581</v>
      </c>
    </row>
    <row r="2616" spans="11:19">
      <c r="K2616">
        <v>72637</v>
      </c>
      <c r="L2616" t="s">
        <v>565</v>
      </c>
      <c r="M2616">
        <v>2018</v>
      </c>
      <c r="N2616" t="s">
        <v>658</v>
      </c>
      <c r="O2616" t="s">
        <v>608</v>
      </c>
      <c r="P2616" t="s">
        <v>568</v>
      </c>
      <c r="Q2616" t="s">
        <v>587</v>
      </c>
      <c r="R2616" t="s">
        <v>657</v>
      </c>
    </row>
    <row r="2617" spans="11:19">
      <c r="K2617">
        <v>72638</v>
      </c>
      <c r="L2617" t="s">
        <v>565</v>
      </c>
      <c r="M2617">
        <v>2018</v>
      </c>
      <c r="N2617" t="s">
        <v>658</v>
      </c>
      <c r="O2617" t="s">
        <v>609</v>
      </c>
      <c r="P2617" t="s">
        <v>568</v>
      </c>
      <c r="Q2617" t="s">
        <v>587</v>
      </c>
      <c r="R2617" t="s">
        <v>570</v>
      </c>
    </row>
    <row r="2618" spans="11:19">
      <c r="K2618">
        <v>72639</v>
      </c>
      <c r="L2618" t="s">
        <v>565</v>
      </c>
      <c r="M2618">
        <v>2018</v>
      </c>
      <c r="N2618" t="s">
        <v>658</v>
      </c>
      <c r="O2618" t="s">
        <v>609</v>
      </c>
      <c r="P2618" t="s">
        <v>568</v>
      </c>
      <c r="Q2618" t="s">
        <v>587</v>
      </c>
      <c r="R2618" t="s">
        <v>572</v>
      </c>
      <c r="S2618">
        <v>205655.139511816</v>
      </c>
    </row>
    <row r="2619" spans="11:19">
      <c r="K2619">
        <v>72640</v>
      </c>
      <c r="L2619" t="s">
        <v>565</v>
      </c>
      <c r="M2619">
        <v>2018</v>
      </c>
      <c r="N2619" t="s">
        <v>658</v>
      </c>
      <c r="O2619" t="s">
        <v>609</v>
      </c>
      <c r="P2619" t="s">
        <v>568</v>
      </c>
      <c r="Q2619" t="s">
        <v>587</v>
      </c>
      <c r="R2619" t="s">
        <v>576</v>
      </c>
    </row>
    <row r="2620" spans="11:19">
      <c r="K2620">
        <v>72641</v>
      </c>
      <c r="L2620" t="s">
        <v>565</v>
      </c>
      <c r="M2620">
        <v>2018</v>
      </c>
      <c r="N2620" t="s">
        <v>658</v>
      </c>
      <c r="O2620" t="s">
        <v>609</v>
      </c>
      <c r="P2620" t="s">
        <v>568</v>
      </c>
      <c r="Q2620" t="s">
        <v>587</v>
      </c>
      <c r="R2620" t="s">
        <v>581</v>
      </c>
    </row>
    <row r="2621" spans="11:19">
      <c r="K2621">
        <v>72642</v>
      </c>
      <c r="L2621" t="s">
        <v>565</v>
      </c>
      <c r="M2621">
        <v>2018</v>
      </c>
      <c r="N2621" t="s">
        <v>658</v>
      </c>
      <c r="O2621" t="s">
        <v>609</v>
      </c>
      <c r="P2621" t="s">
        <v>568</v>
      </c>
      <c r="Q2621" t="s">
        <v>587</v>
      </c>
      <c r="R2621" t="s">
        <v>657</v>
      </c>
    </row>
    <row r="2622" spans="11:19">
      <c r="K2622">
        <v>72643</v>
      </c>
      <c r="L2622" t="s">
        <v>565</v>
      </c>
      <c r="M2622">
        <v>2018</v>
      </c>
      <c r="N2622" t="s">
        <v>658</v>
      </c>
      <c r="O2622" t="s">
        <v>610</v>
      </c>
      <c r="P2622" t="s">
        <v>568</v>
      </c>
      <c r="Q2622" t="s">
        <v>587</v>
      </c>
      <c r="R2622" t="s">
        <v>570</v>
      </c>
    </row>
    <row r="2623" spans="11:19">
      <c r="K2623">
        <v>72644</v>
      </c>
      <c r="L2623" t="s">
        <v>565</v>
      </c>
      <c r="M2623">
        <v>2018</v>
      </c>
      <c r="N2623" t="s">
        <v>658</v>
      </c>
      <c r="O2623" t="s">
        <v>610</v>
      </c>
      <c r="P2623" t="s">
        <v>568</v>
      </c>
      <c r="Q2623" t="s">
        <v>587</v>
      </c>
      <c r="R2623" t="s">
        <v>572</v>
      </c>
      <c r="S2623">
        <v>155290.61544927201</v>
      </c>
    </row>
    <row r="2624" spans="11:19">
      <c r="K2624">
        <v>72645</v>
      </c>
      <c r="L2624" t="s">
        <v>565</v>
      </c>
      <c r="M2624">
        <v>2018</v>
      </c>
      <c r="N2624" t="s">
        <v>658</v>
      </c>
      <c r="O2624" t="s">
        <v>610</v>
      </c>
      <c r="P2624" t="s">
        <v>568</v>
      </c>
      <c r="Q2624" t="s">
        <v>587</v>
      </c>
      <c r="R2624" t="s">
        <v>576</v>
      </c>
    </row>
    <row r="2625" spans="11:19">
      <c r="K2625">
        <v>72646</v>
      </c>
      <c r="L2625" t="s">
        <v>565</v>
      </c>
      <c r="M2625">
        <v>2018</v>
      </c>
      <c r="N2625" t="s">
        <v>658</v>
      </c>
      <c r="O2625" t="s">
        <v>610</v>
      </c>
      <c r="P2625" t="s">
        <v>568</v>
      </c>
      <c r="Q2625" t="s">
        <v>587</v>
      </c>
      <c r="R2625" t="s">
        <v>581</v>
      </c>
    </row>
    <row r="2626" spans="11:19">
      <c r="K2626">
        <v>72647</v>
      </c>
      <c r="L2626" t="s">
        <v>565</v>
      </c>
      <c r="M2626">
        <v>2018</v>
      </c>
      <c r="N2626" t="s">
        <v>658</v>
      </c>
      <c r="O2626" t="s">
        <v>610</v>
      </c>
      <c r="P2626" t="s">
        <v>568</v>
      </c>
      <c r="Q2626" t="s">
        <v>587</v>
      </c>
      <c r="R2626" t="s">
        <v>657</v>
      </c>
    </row>
    <row r="2627" spans="11:19">
      <c r="K2627">
        <v>72648</v>
      </c>
      <c r="L2627" t="s">
        <v>565</v>
      </c>
      <c r="M2627">
        <v>2018</v>
      </c>
      <c r="N2627" t="s">
        <v>658</v>
      </c>
      <c r="O2627" t="s">
        <v>611</v>
      </c>
      <c r="P2627" t="s">
        <v>568</v>
      </c>
      <c r="Q2627" t="s">
        <v>587</v>
      </c>
      <c r="R2627" t="s">
        <v>570</v>
      </c>
    </row>
    <row r="2628" spans="11:19">
      <c r="K2628">
        <v>72649</v>
      </c>
      <c r="L2628" t="s">
        <v>565</v>
      </c>
      <c r="M2628">
        <v>2018</v>
      </c>
      <c r="N2628" t="s">
        <v>658</v>
      </c>
      <c r="O2628" t="s">
        <v>611</v>
      </c>
      <c r="P2628" t="s">
        <v>568</v>
      </c>
      <c r="Q2628" t="s">
        <v>587</v>
      </c>
      <c r="R2628" t="s">
        <v>572</v>
      </c>
      <c r="S2628">
        <v>52986.122948246601</v>
      </c>
    </row>
    <row r="2629" spans="11:19">
      <c r="K2629">
        <v>72650</v>
      </c>
      <c r="L2629" t="s">
        <v>565</v>
      </c>
      <c r="M2629">
        <v>2018</v>
      </c>
      <c r="N2629" t="s">
        <v>658</v>
      </c>
      <c r="O2629" t="s">
        <v>611</v>
      </c>
      <c r="P2629" t="s">
        <v>568</v>
      </c>
      <c r="Q2629" t="s">
        <v>587</v>
      </c>
      <c r="R2629" t="s">
        <v>576</v>
      </c>
    </row>
    <row r="2630" spans="11:19">
      <c r="K2630">
        <v>72651</v>
      </c>
      <c r="L2630" t="s">
        <v>565</v>
      </c>
      <c r="M2630">
        <v>2018</v>
      </c>
      <c r="N2630" t="s">
        <v>658</v>
      </c>
      <c r="O2630" t="s">
        <v>611</v>
      </c>
      <c r="P2630" t="s">
        <v>568</v>
      </c>
      <c r="Q2630" t="s">
        <v>587</v>
      </c>
      <c r="R2630" t="s">
        <v>581</v>
      </c>
    </row>
    <row r="2631" spans="11:19">
      <c r="K2631">
        <v>72652</v>
      </c>
      <c r="L2631" t="s">
        <v>565</v>
      </c>
      <c r="M2631">
        <v>2018</v>
      </c>
      <c r="N2631" t="s">
        <v>658</v>
      </c>
      <c r="O2631" t="s">
        <v>611</v>
      </c>
      <c r="P2631" t="s">
        <v>568</v>
      </c>
      <c r="Q2631" t="s">
        <v>587</v>
      </c>
      <c r="R2631" t="s">
        <v>657</v>
      </c>
    </row>
    <row r="2632" spans="11:19">
      <c r="K2632">
        <v>72653</v>
      </c>
      <c r="L2632" t="s">
        <v>565</v>
      </c>
      <c r="M2632">
        <v>2018</v>
      </c>
      <c r="N2632" t="s">
        <v>658</v>
      </c>
      <c r="O2632" t="s">
        <v>612</v>
      </c>
      <c r="P2632" t="s">
        <v>568</v>
      </c>
      <c r="Q2632" t="s">
        <v>587</v>
      </c>
      <c r="R2632" t="s">
        <v>570</v>
      </c>
    </row>
    <row r="2633" spans="11:19">
      <c r="K2633">
        <v>72654</v>
      </c>
      <c r="L2633" t="s">
        <v>565</v>
      </c>
      <c r="M2633">
        <v>2018</v>
      </c>
      <c r="N2633" t="s">
        <v>658</v>
      </c>
      <c r="O2633" t="s">
        <v>612</v>
      </c>
      <c r="P2633" t="s">
        <v>568</v>
      </c>
      <c r="Q2633" t="s">
        <v>587</v>
      </c>
      <c r="R2633" t="s">
        <v>572</v>
      </c>
      <c r="S2633">
        <v>50438.713425818103</v>
      </c>
    </row>
    <row r="2634" spans="11:19">
      <c r="K2634">
        <v>72655</v>
      </c>
      <c r="L2634" t="s">
        <v>565</v>
      </c>
      <c r="M2634">
        <v>2018</v>
      </c>
      <c r="N2634" t="s">
        <v>658</v>
      </c>
      <c r="O2634" t="s">
        <v>612</v>
      </c>
      <c r="P2634" t="s">
        <v>568</v>
      </c>
      <c r="Q2634" t="s">
        <v>587</v>
      </c>
      <c r="R2634" t="s">
        <v>576</v>
      </c>
    </row>
    <row r="2635" spans="11:19">
      <c r="K2635">
        <v>72656</v>
      </c>
      <c r="L2635" t="s">
        <v>565</v>
      </c>
      <c r="M2635">
        <v>2018</v>
      </c>
      <c r="N2635" t="s">
        <v>658</v>
      </c>
      <c r="O2635" t="s">
        <v>612</v>
      </c>
      <c r="P2635" t="s">
        <v>568</v>
      </c>
      <c r="Q2635" t="s">
        <v>587</v>
      </c>
      <c r="R2635" t="s">
        <v>581</v>
      </c>
    </row>
    <row r="2636" spans="11:19">
      <c r="K2636">
        <v>72657</v>
      </c>
      <c r="L2636" t="s">
        <v>565</v>
      </c>
      <c r="M2636">
        <v>2018</v>
      </c>
      <c r="N2636" t="s">
        <v>658</v>
      </c>
      <c r="O2636" t="s">
        <v>612</v>
      </c>
      <c r="P2636" t="s">
        <v>568</v>
      </c>
      <c r="Q2636" t="s">
        <v>587</v>
      </c>
      <c r="R2636" t="s">
        <v>657</v>
      </c>
    </row>
    <row r="2637" spans="11:19">
      <c r="K2637">
        <v>72658</v>
      </c>
      <c r="L2637" t="s">
        <v>565</v>
      </c>
      <c r="M2637">
        <v>2018</v>
      </c>
      <c r="N2637" t="s">
        <v>658</v>
      </c>
      <c r="O2637" t="s">
        <v>613</v>
      </c>
      <c r="P2637" t="s">
        <v>568</v>
      </c>
      <c r="Q2637" t="s">
        <v>587</v>
      </c>
      <c r="R2637" t="s">
        <v>570</v>
      </c>
    </row>
    <row r="2638" spans="11:19">
      <c r="K2638">
        <v>72659</v>
      </c>
      <c r="L2638" t="s">
        <v>565</v>
      </c>
      <c r="M2638">
        <v>2018</v>
      </c>
      <c r="N2638" t="s">
        <v>658</v>
      </c>
      <c r="O2638" t="s">
        <v>613</v>
      </c>
      <c r="P2638" t="s">
        <v>568</v>
      </c>
      <c r="Q2638" t="s">
        <v>587</v>
      </c>
      <c r="R2638" t="s">
        <v>572</v>
      </c>
      <c r="S2638">
        <v>81362.630689452999</v>
      </c>
    </row>
    <row r="2639" spans="11:19">
      <c r="K2639">
        <v>72660</v>
      </c>
      <c r="L2639" t="s">
        <v>565</v>
      </c>
      <c r="M2639">
        <v>2018</v>
      </c>
      <c r="N2639" t="s">
        <v>658</v>
      </c>
      <c r="O2639" t="s">
        <v>613</v>
      </c>
      <c r="P2639" t="s">
        <v>568</v>
      </c>
      <c r="Q2639" t="s">
        <v>587</v>
      </c>
      <c r="R2639" t="s">
        <v>576</v>
      </c>
    </row>
    <row r="2640" spans="11:19">
      <c r="K2640">
        <v>72661</v>
      </c>
      <c r="L2640" t="s">
        <v>565</v>
      </c>
      <c r="M2640">
        <v>2018</v>
      </c>
      <c r="N2640" t="s">
        <v>658</v>
      </c>
      <c r="O2640" t="s">
        <v>613</v>
      </c>
      <c r="P2640" t="s">
        <v>568</v>
      </c>
      <c r="Q2640" t="s">
        <v>587</v>
      </c>
      <c r="R2640" t="s">
        <v>581</v>
      </c>
    </row>
    <row r="2641" spans="11:19">
      <c r="K2641">
        <v>72662</v>
      </c>
      <c r="L2641" t="s">
        <v>565</v>
      </c>
      <c r="M2641">
        <v>2018</v>
      </c>
      <c r="N2641" t="s">
        <v>658</v>
      </c>
      <c r="O2641" t="s">
        <v>613</v>
      </c>
      <c r="P2641" t="s">
        <v>568</v>
      </c>
      <c r="Q2641" t="s">
        <v>587</v>
      </c>
      <c r="R2641" t="s">
        <v>657</v>
      </c>
    </row>
    <row r="2642" spans="11:19">
      <c r="K2642">
        <v>72663</v>
      </c>
      <c r="L2642" t="s">
        <v>565</v>
      </c>
      <c r="M2642">
        <v>2018</v>
      </c>
      <c r="N2642" t="s">
        <v>658</v>
      </c>
      <c r="O2642" t="s">
        <v>614</v>
      </c>
      <c r="P2642" t="s">
        <v>568</v>
      </c>
      <c r="Q2642" t="s">
        <v>587</v>
      </c>
      <c r="R2642" t="s">
        <v>570</v>
      </c>
    </row>
    <row r="2643" spans="11:19">
      <c r="K2643">
        <v>72664</v>
      </c>
      <c r="L2643" t="s">
        <v>565</v>
      </c>
      <c r="M2643">
        <v>2018</v>
      </c>
      <c r="N2643" t="s">
        <v>658</v>
      </c>
      <c r="O2643" t="s">
        <v>614</v>
      </c>
      <c r="P2643" t="s">
        <v>568</v>
      </c>
      <c r="Q2643" t="s">
        <v>587</v>
      </c>
      <c r="R2643" t="s">
        <v>572</v>
      </c>
      <c r="S2643">
        <v>83050.716335342498</v>
      </c>
    </row>
    <row r="2644" spans="11:19">
      <c r="K2644">
        <v>72665</v>
      </c>
      <c r="L2644" t="s">
        <v>565</v>
      </c>
      <c r="M2644">
        <v>2018</v>
      </c>
      <c r="N2644" t="s">
        <v>658</v>
      </c>
      <c r="O2644" t="s">
        <v>614</v>
      </c>
      <c r="P2644" t="s">
        <v>568</v>
      </c>
      <c r="Q2644" t="s">
        <v>587</v>
      </c>
      <c r="R2644" t="s">
        <v>576</v>
      </c>
    </row>
    <row r="2645" spans="11:19">
      <c r="K2645">
        <v>72666</v>
      </c>
      <c r="L2645" t="s">
        <v>565</v>
      </c>
      <c r="M2645">
        <v>2018</v>
      </c>
      <c r="N2645" t="s">
        <v>658</v>
      </c>
      <c r="O2645" t="s">
        <v>614</v>
      </c>
      <c r="P2645" t="s">
        <v>568</v>
      </c>
      <c r="Q2645" t="s">
        <v>587</v>
      </c>
      <c r="R2645" t="s">
        <v>581</v>
      </c>
    </row>
    <row r="2646" spans="11:19">
      <c r="K2646">
        <v>72667</v>
      </c>
      <c r="L2646" t="s">
        <v>565</v>
      </c>
      <c r="M2646">
        <v>2018</v>
      </c>
      <c r="N2646" t="s">
        <v>658</v>
      </c>
      <c r="O2646" t="s">
        <v>614</v>
      </c>
      <c r="P2646" t="s">
        <v>568</v>
      </c>
      <c r="Q2646" t="s">
        <v>587</v>
      </c>
      <c r="R2646" t="s">
        <v>657</v>
      </c>
    </row>
    <row r="2647" spans="11:19">
      <c r="K2647">
        <v>72668</v>
      </c>
      <c r="L2647" t="s">
        <v>565</v>
      </c>
      <c r="M2647">
        <v>2018</v>
      </c>
      <c r="N2647" t="s">
        <v>658</v>
      </c>
      <c r="O2647" t="s">
        <v>615</v>
      </c>
      <c r="P2647" t="s">
        <v>568</v>
      </c>
      <c r="Q2647" t="s">
        <v>587</v>
      </c>
      <c r="R2647" t="s">
        <v>570</v>
      </c>
    </row>
    <row r="2648" spans="11:19">
      <c r="K2648">
        <v>72669</v>
      </c>
      <c r="L2648" t="s">
        <v>565</v>
      </c>
      <c r="M2648">
        <v>2018</v>
      </c>
      <c r="N2648" t="s">
        <v>658</v>
      </c>
      <c r="O2648" t="s">
        <v>615</v>
      </c>
      <c r="P2648" t="s">
        <v>568</v>
      </c>
      <c r="Q2648" t="s">
        <v>587</v>
      </c>
      <c r="R2648" t="s">
        <v>572</v>
      </c>
      <c r="S2648">
        <v>28618.266703746402</v>
      </c>
    </row>
    <row r="2649" spans="11:19">
      <c r="K2649">
        <v>72670</v>
      </c>
      <c r="L2649" t="s">
        <v>565</v>
      </c>
      <c r="M2649">
        <v>2018</v>
      </c>
      <c r="N2649" t="s">
        <v>658</v>
      </c>
      <c r="O2649" t="s">
        <v>615</v>
      </c>
      <c r="P2649" t="s">
        <v>568</v>
      </c>
      <c r="Q2649" t="s">
        <v>587</v>
      </c>
      <c r="R2649" t="s">
        <v>576</v>
      </c>
    </row>
    <row r="2650" spans="11:19">
      <c r="K2650">
        <v>72671</v>
      </c>
      <c r="L2650" t="s">
        <v>565</v>
      </c>
      <c r="M2650">
        <v>2018</v>
      </c>
      <c r="N2650" t="s">
        <v>658</v>
      </c>
      <c r="O2650" t="s">
        <v>615</v>
      </c>
      <c r="P2650" t="s">
        <v>568</v>
      </c>
      <c r="Q2650" t="s">
        <v>587</v>
      </c>
      <c r="R2650" t="s">
        <v>581</v>
      </c>
    </row>
    <row r="2651" spans="11:19">
      <c r="K2651">
        <v>72672</v>
      </c>
      <c r="L2651" t="s">
        <v>565</v>
      </c>
      <c r="M2651">
        <v>2018</v>
      </c>
      <c r="N2651" t="s">
        <v>658</v>
      </c>
      <c r="O2651" t="s">
        <v>615</v>
      </c>
      <c r="P2651" t="s">
        <v>568</v>
      </c>
      <c r="Q2651" t="s">
        <v>587</v>
      </c>
      <c r="R2651" t="s">
        <v>657</v>
      </c>
    </row>
    <row r="2652" spans="11:19">
      <c r="K2652">
        <v>72673</v>
      </c>
      <c r="L2652" t="s">
        <v>565</v>
      </c>
      <c r="M2652">
        <v>2018</v>
      </c>
      <c r="N2652" t="s">
        <v>658</v>
      </c>
      <c r="O2652" t="s">
        <v>616</v>
      </c>
      <c r="P2652" t="s">
        <v>568</v>
      </c>
      <c r="Q2652" t="s">
        <v>587</v>
      </c>
      <c r="R2652" t="s">
        <v>570</v>
      </c>
    </row>
    <row r="2653" spans="11:19">
      <c r="K2653">
        <v>72674</v>
      </c>
      <c r="L2653" t="s">
        <v>565</v>
      </c>
      <c r="M2653">
        <v>2018</v>
      </c>
      <c r="N2653" t="s">
        <v>658</v>
      </c>
      <c r="O2653" t="s">
        <v>616</v>
      </c>
      <c r="P2653" t="s">
        <v>568</v>
      </c>
      <c r="Q2653" t="s">
        <v>587</v>
      </c>
      <c r="R2653" t="s">
        <v>572</v>
      </c>
      <c r="S2653">
        <v>113380.567819836</v>
      </c>
    </row>
    <row r="2654" spans="11:19">
      <c r="K2654">
        <v>72675</v>
      </c>
      <c r="L2654" t="s">
        <v>565</v>
      </c>
      <c r="M2654">
        <v>2018</v>
      </c>
      <c r="N2654" t="s">
        <v>658</v>
      </c>
      <c r="O2654" t="s">
        <v>616</v>
      </c>
      <c r="P2654" t="s">
        <v>568</v>
      </c>
      <c r="Q2654" t="s">
        <v>587</v>
      </c>
      <c r="R2654" t="s">
        <v>576</v>
      </c>
    </row>
    <row r="2655" spans="11:19">
      <c r="K2655">
        <v>72676</v>
      </c>
      <c r="L2655" t="s">
        <v>565</v>
      </c>
      <c r="M2655">
        <v>2018</v>
      </c>
      <c r="N2655" t="s">
        <v>658</v>
      </c>
      <c r="O2655" t="s">
        <v>616</v>
      </c>
      <c r="P2655" t="s">
        <v>568</v>
      </c>
      <c r="Q2655" t="s">
        <v>587</v>
      </c>
      <c r="R2655" t="s">
        <v>581</v>
      </c>
    </row>
    <row r="2656" spans="11:19">
      <c r="K2656">
        <v>72677</v>
      </c>
      <c r="L2656" t="s">
        <v>565</v>
      </c>
      <c r="M2656">
        <v>2018</v>
      </c>
      <c r="N2656" t="s">
        <v>658</v>
      </c>
      <c r="O2656" t="s">
        <v>616</v>
      </c>
      <c r="P2656" t="s">
        <v>568</v>
      </c>
      <c r="Q2656" t="s">
        <v>587</v>
      </c>
      <c r="R2656" t="s">
        <v>657</v>
      </c>
    </row>
    <row r="2657" spans="11:19">
      <c r="K2657">
        <v>72678</v>
      </c>
      <c r="L2657" t="s">
        <v>565</v>
      </c>
      <c r="M2657">
        <v>2018</v>
      </c>
      <c r="N2657" t="s">
        <v>658</v>
      </c>
      <c r="O2657" t="s">
        <v>617</v>
      </c>
      <c r="P2657" t="s">
        <v>568</v>
      </c>
      <c r="Q2657" t="s">
        <v>587</v>
      </c>
      <c r="R2657" t="s">
        <v>570</v>
      </c>
    </row>
    <row r="2658" spans="11:19">
      <c r="K2658">
        <v>72679</v>
      </c>
      <c r="L2658" t="s">
        <v>565</v>
      </c>
      <c r="M2658">
        <v>2018</v>
      </c>
      <c r="N2658" t="s">
        <v>658</v>
      </c>
      <c r="O2658" t="s">
        <v>617</v>
      </c>
      <c r="P2658" t="s">
        <v>568</v>
      </c>
      <c r="Q2658" t="s">
        <v>587</v>
      </c>
      <c r="R2658" t="s">
        <v>572</v>
      </c>
      <c r="S2658">
        <v>118962.20681538701</v>
      </c>
    </row>
    <row r="2659" spans="11:19">
      <c r="K2659">
        <v>72680</v>
      </c>
      <c r="L2659" t="s">
        <v>565</v>
      </c>
      <c r="M2659">
        <v>2018</v>
      </c>
      <c r="N2659" t="s">
        <v>658</v>
      </c>
      <c r="O2659" t="s">
        <v>617</v>
      </c>
      <c r="P2659" t="s">
        <v>568</v>
      </c>
      <c r="Q2659" t="s">
        <v>587</v>
      </c>
      <c r="R2659" t="s">
        <v>576</v>
      </c>
    </row>
    <row r="2660" spans="11:19">
      <c r="K2660">
        <v>72681</v>
      </c>
      <c r="L2660" t="s">
        <v>565</v>
      </c>
      <c r="M2660">
        <v>2018</v>
      </c>
      <c r="N2660" t="s">
        <v>658</v>
      </c>
      <c r="O2660" t="s">
        <v>617</v>
      </c>
      <c r="P2660" t="s">
        <v>568</v>
      </c>
      <c r="Q2660" t="s">
        <v>587</v>
      </c>
      <c r="R2660" t="s">
        <v>581</v>
      </c>
    </row>
    <row r="2661" spans="11:19">
      <c r="K2661">
        <v>72682</v>
      </c>
      <c r="L2661" t="s">
        <v>565</v>
      </c>
      <c r="M2661">
        <v>2018</v>
      </c>
      <c r="N2661" t="s">
        <v>658</v>
      </c>
      <c r="O2661" t="s">
        <v>617</v>
      </c>
      <c r="P2661" t="s">
        <v>568</v>
      </c>
      <c r="Q2661" t="s">
        <v>587</v>
      </c>
      <c r="R2661" t="s">
        <v>657</v>
      </c>
    </row>
    <row r="2662" spans="11:19">
      <c r="K2662">
        <v>72683</v>
      </c>
      <c r="L2662" t="s">
        <v>565</v>
      </c>
      <c r="M2662">
        <v>2018</v>
      </c>
      <c r="N2662" t="s">
        <v>658</v>
      </c>
      <c r="O2662" t="s">
        <v>618</v>
      </c>
      <c r="P2662" t="s">
        <v>568</v>
      </c>
      <c r="Q2662" t="s">
        <v>587</v>
      </c>
      <c r="R2662" t="s">
        <v>570</v>
      </c>
    </row>
    <row r="2663" spans="11:19">
      <c r="K2663">
        <v>72684</v>
      </c>
      <c r="L2663" t="s">
        <v>565</v>
      </c>
      <c r="M2663">
        <v>2018</v>
      </c>
      <c r="N2663" t="s">
        <v>658</v>
      </c>
      <c r="O2663" t="s">
        <v>618</v>
      </c>
      <c r="P2663" t="s">
        <v>568</v>
      </c>
      <c r="Q2663" t="s">
        <v>587</v>
      </c>
      <c r="R2663" t="s">
        <v>572</v>
      </c>
      <c r="S2663">
        <v>206854.29467673399</v>
      </c>
    </row>
    <row r="2664" spans="11:19">
      <c r="K2664">
        <v>72685</v>
      </c>
      <c r="L2664" t="s">
        <v>565</v>
      </c>
      <c r="M2664">
        <v>2018</v>
      </c>
      <c r="N2664" t="s">
        <v>658</v>
      </c>
      <c r="O2664" t="s">
        <v>618</v>
      </c>
      <c r="P2664" t="s">
        <v>568</v>
      </c>
      <c r="Q2664" t="s">
        <v>587</v>
      </c>
      <c r="R2664" t="s">
        <v>576</v>
      </c>
    </row>
    <row r="2665" spans="11:19">
      <c r="K2665">
        <v>72686</v>
      </c>
      <c r="L2665" t="s">
        <v>565</v>
      </c>
      <c r="M2665">
        <v>2018</v>
      </c>
      <c r="N2665" t="s">
        <v>658</v>
      </c>
      <c r="O2665" t="s">
        <v>618</v>
      </c>
      <c r="P2665" t="s">
        <v>568</v>
      </c>
      <c r="Q2665" t="s">
        <v>587</v>
      </c>
      <c r="R2665" t="s">
        <v>581</v>
      </c>
    </row>
    <row r="2666" spans="11:19">
      <c r="K2666">
        <v>72687</v>
      </c>
      <c r="L2666" t="s">
        <v>565</v>
      </c>
      <c r="M2666">
        <v>2018</v>
      </c>
      <c r="N2666" t="s">
        <v>658</v>
      </c>
      <c r="O2666" t="s">
        <v>618</v>
      </c>
      <c r="P2666" t="s">
        <v>568</v>
      </c>
      <c r="Q2666" t="s">
        <v>587</v>
      </c>
      <c r="R2666" t="s">
        <v>657</v>
      </c>
    </row>
    <row r="2667" spans="11:19">
      <c r="K2667">
        <v>72688</v>
      </c>
      <c r="L2667" t="s">
        <v>565</v>
      </c>
      <c r="M2667">
        <v>2018</v>
      </c>
      <c r="N2667" t="s">
        <v>658</v>
      </c>
      <c r="O2667" t="s">
        <v>619</v>
      </c>
      <c r="P2667" t="s">
        <v>568</v>
      </c>
      <c r="Q2667" t="s">
        <v>587</v>
      </c>
      <c r="R2667" t="s">
        <v>570</v>
      </c>
    </row>
    <row r="2668" spans="11:19">
      <c r="K2668">
        <v>72689</v>
      </c>
      <c r="L2668" t="s">
        <v>565</v>
      </c>
      <c r="M2668">
        <v>2018</v>
      </c>
      <c r="N2668" t="s">
        <v>658</v>
      </c>
      <c r="O2668" t="s">
        <v>619</v>
      </c>
      <c r="P2668" t="s">
        <v>568</v>
      </c>
      <c r="Q2668" t="s">
        <v>587</v>
      </c>
      <c r="R2668" t="s">
        <v>572</v>
      </c>
      <c r="S2668">
        <v>105462.76469241</v>
      </c>
    </row>
    <row r="2669" spans="11:19">
      <c r="K2669">
        <v>72690</v>
      </c>
      <c r="L2669" t="s">
        <v>565</v>
      </c>
      <c r="M2669">
        <v>2018</v>
      </c>
      <c r="N2669" t="s">
        <v>658</v>
      </c>
      <c r="O2669" t="s">
        <v>619</v>
      </c>
      <c r="P2669" t="s">
        <v>568</v>
      </c>
      <c r="Q2669" t="s">
        <v>587</v>
      </c>
      <c r="R2669" t="s">
        <v>576</v>
      </c>
    </row>
    <row r="2670" spans="11:19">
      <c r="K2670">
        <v>72691</v>
      </c>
      <c r="L2670" t="s">
        <v>565</v>
      </c>
      <c r="M2670">
        <v>2018</v>
      </c>
      <c r="N2670" t="s">
        <v>658</v>
      </c>
      <c r="O2670" t="s">
        <v>619</v>
      </c>
      <c r="P2670" t="s">
        <v>568</v>
      </c>
      <c r="Q2670" t="s">
        <v>587</v>
      </c>
      <c r="R2670" t="s">
        <v>581</v>
      </c>
    </row>
    <row r="2671" spans="11:19">
      <c r="K2671">
        <v>72692</v>
      </c>
      <c r="L2671" t="s">
        <v>565</v>
      </c>
      <c r="M2671">
        <v>2018</v>
      </c>
      <c r="N2671" t="s">
        <v>658</v>
      </c>
      <c r="O2671" t="s">
        <v>619</v>
      </c>
      <c r="P2671" t="s">
        <v>568</v>
      </c>
      <c r="Q2671" t="s">
        <v>587</v>
      </c>
      <c r="R2671" t="s">
        <v>657</v>
      </c>
    </row>
    <row r="2672" spans="11:19">
      <c r="K2672">
        <v>72693</v>
      </c>
      <c r="L2672" t="s">
        <v>565</v>
      </c>
      <c r="M2672">
        <v>2018</v>
      </c>
      <c r="N2672" t="s">
        <v>658</v>
      </c>
      <c r="O2672" t="s">
        <v>620</v>
      </c>
      <c r="P2672" t="s">
        <v>568</v>
      </c>
      <c r="Q2672" t="s">
        <v>587</v>
      </c>
      <c r="R2672" t="s">
        <v>570</v>
      </c>
    </row>
    <row r="2673" spans="11:19">
      <c r="K2673">
        <v>72694</v>
      </c>
      <c r="L2673" t="s">
        <v>565</v>
      </c>
      <c r="M2673">
        <v>2018</v>
      </c>
      <c r="N2673" t="s">
        <v>658</v>
      </c>
      <c r="O2673" t="s">
        <v>620</v>
      </c>
      <c r="P2673" t="s">
        <v>568</v>
      </c>
      <c r="Q2673" t="s">
        <v>587</v>
      </c>
      <c r="R2673" t="s">
        <v>572</v>
      </c>
      <c r="S2673">
        <v>65696.5341675815</v>
      </c>
    </row>
    <row r="2674" spans="11:19">
      <c r="K2674">
        <v>72695</v>
      </c>
      <c r="L2674" t="s">
        <v>565</v>
      </c>
      <c r="M2674">
        <v>2018</v>
      </c>
      <c r="N2674" t="s">
        <v>658</v>
      </c>
      <c r="O2674" t="s">
        <v>620</v>
      </c>
      <c r="P2674" t="s">
        <v>568</v>
      </c>
      <c r="Q2674" t="s">
        <v>587</v>
      </c>
      <c r="R2674" t="s">
        <v>576</v>
      </c>
    </row>
    <row r="2675" spans="11:19">
      <c r="K2675">
        <v>72696</v>
      </c>
      <c r="L2675" t="s">
        <v>565</v>
      </c>
      <c r="M2675">
        <v>2018</v>
      </c>
      <c r="N2675" t="s">
        <v>658</v>
      </c>
      <c r="O2675" t="s">
        <v>620</v>
      </c>
      <c r="P2675" t="s">
        <v>568</v>
      </c>
      <c r="Q2675" t="s">
        <v>587</v>
      </c>
      <c r="R2675" t="s">
        <v>581</v>
      </c>
    </row>
    <row r="2676" spans="11:19">
      <c r="K2676">
        <v>72697</v>
      </c>
      <c r="L2676" t="s">
        <v>565</v>
      </c>
      <c r="M2676">
        <v>2018</v>
      </c>
      <c r="N2676" t="s">
        <v>658</v>
      </c>
      <c r="O2676" t="s">
        <v>620</v>
      </c>
      <c r="P2676" t="s">
        <v>568</v>
      </c>
      <c r="Q2676" t="s">
        <v>587</v>
      </c>
      <c r="R2676" t="s">
        <v>657</v>
      </c>
    </row>
    <row r="2677" spans="11:19">
      <c r="K2677">
        <v>72698</v>
      </c>
      <c r="L2677" t="s">
        <v>565</v>
      </c>
      <c r="M2677">
        <v>2018</v>
      </c>
      <c r="N2677" t="s">
        <v>658</v>
      </c>
      <c r="O2677" t="s">
        <v>621</v>
      </c>
      <c r="P2677" t="s">
        <v>568</v>
      </c>
      <c r="Q2677" t="s">
        <v>587</v>
      </c>
      <c r="R2677" t="s">
        <v>570</v>
      </c>
    </row>
    <row r="2678" spans="11:19">
      <c r="K2678">
        <v>72699</v>
      </c>
      <c r="L2678" t="s">
        <v>565</v>
      </c>
      <c r="M2678">
        <v>2018</v>
      </c>
      <c r="N2678" t="s">
        <v>658</v>
      </c>
      <c r="O2678" t="s">
        <v>621</v>
      </c>
      <c r="P2678" t="s">
        <v>568</v>
      </c>
      <c r="Q2678" t="s">
        <v>587</v>
      </c>
      <c r="R2678" t="s">
        <v>572</v>
      </c>
      <c r="S2678">
        <v>115142.92178708799</v>
      </c>
    </row>
    <row r="2679" spans="11:19">
      <c r="K2679">
        <v>72700</v>
      </c>
      <c r="L2679" t="s">
        <v>565</v>
      </c>
      <c r="M2679">
        <v>2018</v>
      </c>
      <c r="N2679" t="s">
        <v>658</v>
      </c>
      <c r="O2679" t="s">
        <v>621</v>
      </c>
      <c r="P2679" t="s">
        <v>568</v>
      </c>
      <c r="Q2679" t="s">
        <v>587</v>
      </c>
      <c r="R2679" t="s">
        <v>576</v>
      </c>
    </row>
    <row r="2680" spans="11:19">
      <c r="K2680">
        <v>72701</v>
      </c>
      <c r="L2680" t="s">
        <v>565</v>
      </c>
      <c r="M2680">
        <v>2018</v>
      </c>
      <c r="N2680" t="s">
        <v>658</v>
      </c>
      <c r="O2680" t="s">
        <v>621</v>
      </c>
      <c r="P2680" t="s">
        <v>568</v>
      </c>
      <c r="Q2680" t="s">
        <v>587</v>
      </c>
      <c r="R2680" t="s">
        <v>581</v>
      </c>
    </row>
    <row r="2681" spans="11:19">
      <c r="K2681">
        <v>72702</v>
      </c>
      <c r="L2681" t="s">
        <v>565</v>
      </c>
      <c r="M2681">
        <v>2018</v>
      </c>
      <c r="N2681" t="s">
        <v>658</v>
      </c>
      <c r="O2681" t="s">
        <v>621</v>
      </c>
      <c r="P2681" t="s">
        <v>568</v>
      </c>
      <c r="Q2681" t="s">
        <v>587</v>
      </c>
      <c r="R2681" t="s">
        <v>657</v>
      </c>
    </row>
    <row r="2682" spans="11:19">
      <c r="K2682">
        <v>72703</v>
      </c>
      <c r="L2682" t="s">
        <v>565</v>
      </c>
      <c r="M2682">
        <v>2018</v>
      </c>
      <c r="N2682" t="s">
        <v>658</v>
      </c>
      <c r="O2682" t="s">
        <v>622</v>
      </c>
      <c r="P2682" t="s">
        <v>568</v>
      </c>
      <c r="Q2682" t="s">
        <v>587</v>
      </c>
      <c r="R2682" t="s">
        <v>570</v>
      </c>
    </row>
    <row r="2683" spans="11:19">
      <c r="K2683">
        <v>72704</v>
      </c>
      <c r="L2683" t="s">
        <v>565</v>
      </c>
      <c r="M2683">
        <v>2018</v>
      </c>
      <c r="N2683" t="s">
        <v>658</v>
      </c>
      <c r="O2683" t="s">
        <v>622</v>
      </c>
      <c r="P2683" t="s">
        <v>568</v>
      </c>
      <c r="Q2683" t="s">
        <v>587</v>
      </c>
      <c r="R2683" t="s">
        <v>572</v>
      </c>
      <c r="S2683">
        <v>21840.789706666899</v>
      </c>
    </row>
    <row r="2684" spans="11:19">
      <c r="K2684">
        <v>72705</v>
      </c>
      <c r="L2684" t="s">
        <v>565</v>
      </c>
      <c r="M2684">
        <v>2018</v>
      </c>
      <c r="N2684" t="s">
        <v>658</v>
      </c>
      <c r="O2684" t="s">
        <v>622</v>
      </c>
      <c r="P2684" t="s">
        <v>568</v>
      </c>
      <c r="Q2684" t="s">
        <v>587</v>
      </c>
      <c r="R2684" t="s">
        <v>576</v>
      </c>
    </row>
    <row r="2685" spans="11:19">
      <c r="K2685">
        <v>72706</v>
      </c>
      <c r="L2685" t="s">
        <v>565</v>
      </c>
      <c r="M2685">
        <v>2018</v>
      </c>
      <c r="N2685" t="s">
        <v>658</v>
      </c>
      <c r="O2685" t="s">
        <v>622</v>
      </c>
      <c r="P2685" t="s">
        <v>568</v>
      </c>
      <c r="Q2685" t="s">
        <v>587</v>
      </c>
      <c r="R2685" t="s">
        <v>581</v>
      </c>
    </row>
    <row r="2686" spans="11:19">
      <c r="K2686">
        <v>72707</v>
      </c>
      <c r="L2686" t="s">
        <v>565</v>
      </c>
      <c r="M2686">
        <v>2018</v>
      </c>
      <c r="N2686" t="s">
        <v>658</v>
      </c>
      <c r="O2686" t="s">
        <v>622</v>
      </c>
      <c r="P2686" t="s">
        <v>568</v>
      </c>
      <c r="Q2686" t="s">
        <v>587</v>
      </c>
      <c r="R2686" t="s">
        <v>657</v>
      </c>
    </row>
    <row r="2687" spans="11:19">
      <c r="K2687">
        <v>72708</v>
      </c>
      <c r="L2687" t="s">
        <v>565</v>
      </c>
      <c r="M2687">
        <v>2018</v>
      </c>
      <c r="N2687" t="s">
        <v>658</v>
      </c>
      <c r="O2687" t="s">
        <v>623</v>
      </c>
      <c r="P2687" t="s">
        <v>568</v>
      </c>
      <c r="Q2687" t="s">
        <v>587</v>
      </c>
      <c r="R2687" t="s">
        <v>570</v>
      </c>
    </row>
    <row r="2688" spans="11:19">
      <c r="K2688">
        <v>72709</v>
      </c>
      <c r="L2688" t="s">
        <v>565</v>
      </c>
      <c r="M2688">
        <v>2018</v>
      </c>
      <c r="N2688" t="s">
        <v>658</v>
      </c>
      <c r="O2688" t="s">
        <v>623</v>
      </c>
      <c r="P2688" t="s">
        <v>568</v>
      </c>
      <c r="Q2688" t="s">
        <v>587</v>
      </c>
      <c r="R2688" t="s">
        <v>572</v>
      </c>
      <c r="S2688">
        <v>32097.362951348801</v>
      </c>
    </row>
    <row r="2689" spans="11:19">
      <c r="K2689">
        <v>72710</v>
      </c>
      <c r="L2689" t="s">
        <v>565</v>
      </c>
      <c r="M2689">
        <v>2018</v>
      </c>
      <c r="N2689" t="s">
        <v>658</v>
      </c>
      <c r="O2689" t="s">
        <v>623</v>
      </c>
      <c r="P2689" t="s">
        <v>568</v>
      </c>
      <c r="Q2689" t="s">
        <v>587</v>
      </c>
      <c r="R2689" t="s">
        <v>576</v>
      </c>
    </row>
    <row r="2690" spans="11:19">
      <c r="K2690">
        <v>72711</v>
      </c>
      <c r="L2690" t="s">
        <v>565</v>
      </c>
      <c r="M2690">
        <v>2018</v>
      </c>
      <c r="N2690" t="s">
        <v>658</v>
      </c>
      <c r="O2690" t="s">
        <v>623</v>
      </c>
      <c r="P2690" t="s">
        <v>568</v>
      </c>
      <c r="Q2690" t="s">
        <v>587</v>
      </c>
      <c r="R2690" t="s">
        <v>581</v>
      </c>
    </row>
    <row r="2691" spans="11:19">
      <c r="K2691">
        <v>72712</v>
      </c>
      <c r="L2691" t="s">
        <v>565</v>
      </c>
      <c r="M2691">
        <v>2018</v>
      </c>
      <c r="N2691" t="s">
        <v>658</v>
      </c>
      <c r="O2691" t="s">
        <v>623</v>
      </c>
      <c r="P2691" t="s">
        <v>568</v>
      </c>
      <c r="Q2691" t="s">
        <v>587</v>
      </c>
      <c r="R2691" t="s">
        <v>657</v>
      </c>
    </row>
    <row r="2692" spans="11:19">
      <c r="K2692">
        <v>72713</v>
      </c>
      <c r="L2692" t="s">
        <v>565</v>
      </c>
      <c r="M2692">
        <v>2018</v>
      </c>
      <c r="N2692" t="s">
        <v>658</v>
      </c>
      <c r="O2692" t="s">
        <v>624</v>
      </c>
      <c r="P2692" t="s">
        <v>568</v>
      </c>
      <c r="Q2692" t="s">
        <v>587</v>
      </c>
      <c r="R2692" t="s">
        <v>570</v>
      </c>
    </row>
    <row r="2693" spans="11:19">
      <c r="K2693">
        <v>72714</v>
      </c>
      <c r="L2693" t="s">
        <v>565</v>
      </c>
      <c r="M2693">
        <v>2018</v>
      </c>
      <c r="N2693" t="s">
        <v>658</v>
      </c>
      <c r="O2693" t="s">
        <v>624</v>
      </c>
      <c r="P2693" t="s">
        <v>568</v>
      </c>
      <c r="Q2693" t="s">
        <v>587</v>
      </c>
      <c r="R2693" t="s">
        <v>572</v>
      </c>
      <c r="S2693">
        <v>46345.090253173497</v>
      </c>
    </row>
    <row r="2694" spans="11:19">
      <c r="K2694">
        <v>72715</v>
      </c>
      <c r="L2694" t="s">
        <v>565</v>
      </c>
      <c r="M2694">
        <v>2018</v>
      </c>
      <c r="N2694" t="s">
        <v>658</v>
      </c>
      <c r="O2694" t="s">
        <v>624</v>
      </c>
      <c r="P2694" t="s">
        <v>568</v>
      </c>
      <c r="Q2694" t="s">
        <v>587</v>
      </c>
      <c r="R2694" t="s">
        <v>576</v>
      </c>
    </row>
    <row r="2695" spans="11:19">
      <c r="K2695">
        <v>72716</v>
      </c>
      <c r="L2695" t="s">
        <v>565</v>
      </c>
      <c r="M2695">
        <v>2018</v>
      </c>
      <c r="N2695" t="s">
        <v>658</v>
      </c>
      <c r="O2695" t="s">
        <v>624</v>
      </c>
      <c r="P2695" t="s">
        <v>568</v>
      </c>
      <c r="Q2695" t="s">
        <v>587</v>
      </c>
      <c r="R2695" t="s">
        <v>581</v>
      </c>
    </row>
    <row r="2696" spans="11:19">
      <c r="K2696">
        <v>72717</v>
      </c>
      <c r="L2696" t="s">
        <v>565</v>
      </c>
      <c r="M2696">
        <v>2018</v>
      </c>
      <c r="N2696" t="s">
        <v>658</v>
      </c>
      <c r="O2696" t="s">
        <v>624</v>
      </c>
      <c r="P2696" t="s">
        <v>568</v>
      </c>
      <c r="Q2696" t="s">
        <v>587</v>
      </c>
      <c r="R2696" t="s">
        <v>657</v>
      </c>
    </row>
    <row r="2697" spans="11:19">
      <c r="K2697">
        <v>72718</v>
      </c>
      <c r="L2697" t="s">
        <v>565</v>
      </c>
      <c r="M2697">
        <v>2018</v>
      </c>
      <c r="N2697" t="s">
        <v>658</v>
      </c>
      <c r="O2697" t="s">
        <v>625</v>
      </c>
      <c r="P2697" t="s">
        <v>568</v>
      </c>
      <c r="Q2697" t="s">
        <v>587</v>
      </c>
      <c r="R2697" t="s">
        <v>570</v>
      </c>
    </row>
    <row r="2698" spans="11:19">
      <c r="K2698">
        <v>72719</v>
      </c>
      <c r="L2698" t="s">
        <v>565</v>
      </c>
      <c r="M2698">
        <v>2018</v>
      </c>
      <c r="N2698" t="s">
        <v>658</v>
      </c>
      <c r="O2698" t="s">
        <v>625</v>
      </c>
      <c r="P2698" t="s">
        <v>568</v>
      </c>
      <c r="Q2698" t="s">
        <v>587</v>
      </c>
      <c r="R2698" t="s">
        <v>572</v>
      </c>
      <c r="S2698">
        <v>26373.696732331598</v>
      </c>
    </row>
    <row r="2699" spans="11:19">
      <c r="K2699">
        <v>72720</v>
      </c>
      <c r="L2699" t="s">
        <v>565</v>
      </c>
      <c r="M2699">
        <v>2018</v>
      </c>
      <c r="N2699" t="s">
        <v>658</v>
      </c>
      <c r="O2699" t="s">
        <v>625</v>
      </c>
      <c r="P2699" t="s">
        <v>568</v>
      </c>
      <c r="Q2699" t="s">
        <v>587</v>
      </c>
      <c r="R2699" t="s">
        <v>576</v>
      </c>
    </row>
    <row r="2700" spans="11:19">
      <c r="K2700">
        <v>72721</v>
      </c>
      <c r="L2700" t="s">
        <v>565</v>
      </c>
      <c r="M2700">
        <v>2018</v>
      </c>
      <c r="N2700" t="s">
        <v>658</v>
      </c>
      <c r="O2700" t="s">
        <v>625</v>
      </c>
      <c r="P2700" t="s">
        <v>568</v>
      </c>
      <c r="Q2700" t="s">
        <v>587</v>
      </c>
      <c r="R2700" t="s">
        <v>581</v>
      </c>
    </row>
    <row r="2701" spans="11:19">
      <c r="K2701">
        <v>72722</v>
      </c>
      <c r="L2701" t="s">
        <v>565</v>
      </c>
      <c r="M2701">
        <v>2018</v>
      </c>
      <c r="N2701" t="s">
        <v>658</v>
      </c>
      <c r="O2701" t="s">
        <v>625</v>
      </c>
      <c r="P2701" t="s">
        <v>568</v>
      </c>
      <c r="Q2701" t="s">
        <v>587</v>
      </c>
      <c r="R2701" t="s">
        <v>657</v>
      </c>
    </row>
    <row r="2702" spans="11:19">
      <c r="K2702">
        <v>72723</v>
      </c>
      <c r="L2702" t="s">
        <v>565</v>
      </c>
      <c r="M2702">
        <v>2018</v>
      </c>
      <c r="N2702" t="s">
        <v>658</v>
      </c>
      <c r="O2702" t="s">
        <v>626</v>
      </c>
      <c r="P2702" t="s">
        <v>568</v>
      </c>
      <c r="Q2702" t="s">
        <v>587</v>
      </c>
      <c r="R2702" t="s">
        <v>570</v>
      </c>
    </row>
    <row r="2703" spans="11:19">
      <c r="K2703">
        <v>72724</v>
      </c>
      <c r="L2703" t="s">
        <v>565</v>
      </c>
      <c r="M2703">
        <v>2018</v>
      </c>
      <c r="N2703" t="s">
        <v>658</v>
      </c>
      <c r="O2703" t="s">
        <v>626</v>
      </c>
      <c r="P2703" t="s">
        <v>568</v>
      </c>
      <c r="Q2703" t="s">
        <v>587</v>
      </c>
      <c r="R2703" t="s">
        <v>572</v>
      </c>
      <c r="S2703">
        <v>155906.057565066</v>
      </c>
    </row>
    <row r="2704" spans="11:19">
      <c r="K2704">
        <v>72725</v>
      </c>
      <c r="L2704" t="s">
        <v>565</v>
      </c>
      <c r="M2704">
        <v>2018</v>
      </c>
      <c r="N2704" t="s">
        <v>658</v>
      </c>
      <c r="O2704" t="s">
        <v>626</v>
      </c>
      <c r="P2704" t="s">
        <v>568</v>
      </c>
      <c r="Q2704" t="s">
        <v>587</v>
      </c>
      <c r="R2704" t="s">
        <v>576</v>
      </c>
    </row>
    <row r="2705" spans="11:19">
      <c r="K2705">
        <v>72726</v>
      </c>
      <c r="L2705" t="s">
        <v>565</v>
      </c>
      <c r="M2705">
        <v>2018</v>
      </c>
      <c r="N2705" t="s">
        <v>658</v>
      </c>
      <c r="O2705" t="s">
        <v>626</v>
      </c>
      <c r="P2705" t="s">
        <v>568</v>
      </c>
      <c r="Q2705" t="s">
        <v>587</v>
      </c>
      <c r="R2705" t="s">
        <v>581</v>
      </c>
    </row>
    <row r="2706" spans="11:19">
      <c r="K2706">
        <v>72727</v>
      </c>
      <c r="L2706" t="s">
        <v>565</v>
      </c>
      <c r="M2706">
        <v>2018</v>
      </c>
      <c r="N2706" t="s">
        <v>658</v>
      </c>
      <c r="O2706" t="s">
        <v>626</v>
      </c>
      <c r="P2706" t="s">
        <v>568</v>
      </c>
      <c r="Q2706" t="s">
        <v>587</v>
      </c>
      <c r="R2706" t="s">
        <v>657</v>
      </c>
    </row>
    <row r="2707" spans="11:19">
      <c r="K2707">
        <v>72728</v>
      </c>
      <c r="L2707" t="s">
        <v>565</v>
      </c>
      <c r="M2707">
        <v>2018</v>
      </c>
      <c r="N2707" t="s">
        <v>658</v>
      </c>
      <c r="O2707" t="s">
        <v>627</v>
      </c>
      <c r="P2707" t="s">
        <v>568</v>
      </c>
      <c r="Q2707" t="s">
        <v>587</v>
      </c>
      <c r="R2707" t="s">
        <v>570</v>
      </c>
    </row>
    <row r="2708" spans="11:19">
      <c r="K2708">
        <v>72729</v>
      </c>
      <c r="L2708" t="s">
        <v>565</v>
      </c>
      <c r="M2708">
        <v>2018</v>
      </c>
      <c r="N2708" t="s">
        <v>658</v>
      </c>
      <c r="O2708" t="s">
        <v>627</v>
      </c>
      <c r="P2708" t="s">
        <v>568</v>
      </c>
      <c r="Q2708" t="s">
        <v>587</v>
      </c>
      <c r="R2708" t="s">
        <v>572</v>
      </c>
      <c r="S2708">
        <v>39952.664018914598</v>
      </c>
    </row>
    <row r="2709" spans="11:19">
      <c r="K2709">
        <v>72730</v>
      </c>
      <c r="L2709" t="s">
        <v>565</v>
      </c>
      <c r="M2709">
        <v>2018</v>
      </c>
      <c r="N2709" t="s">
        <v>658</v>
      </c>
      <c r="O2709" t="s">
        <v>627</v>
      </c>
      <c r="P2709" t="s">
        <v>568</v>
      </c>
      <c r="Q2709" t="s">
        <v>587</v>
      </c>
      <c r="R2709" t="s">
        <v>576</v>
      </c>
    </row>
    <row r="2710" spans="11:19">
      <c r="K2710">
        <v>72731</v>
      </c>
      <c r="L2710" t="s">
        <v>565</v>
      </c>
      <c r="M2710">
        <v>2018</v>
      </c>
      <c r="N2710" t="s">
        <v>658</v>
      </c>
      <c r="O2710" t="s">
        <v>627</v>
      </c>
      <c r="P2710" t="s">
        <v>568</v>
      </c>
      <c r="Q2710" t="s">
        <v>587</v>
      </c>
      <c r="R2710" t="s">
        <v>581</v>
      </c>
    </row>
    <row r="2711" spans="11:19">
      <c r="K2711">
        <v>72732</v>
      </c>
      <c r="L2711" t="s">
        <v>565</v>
      </c>
      <c r="M2711">
        <v>2018</v>
      </c>
      <c r="N2711" t="s">
        <v>658</v>
      </c>
      <c r="O2711" t="s">
        <v>627</v>
      </c>
      <c r="P2711" t="s">
        <v>568</v>
      </c>
      <c r="Q2711" t="s">
        <v>587</v>
      </c>
      <c r="R2711" t="s">
        <v>657</v>
      </c>
    </row>
    <row r="2712" spans="11:19">
      <c r="K2712">
        <v>72733</v>
      </c>
      <c r="L2712" t="s">
        <v>565</v>
      </c>
      <c r="M2712">
        <v>2018</v>
      </c>
      <c r="N2712" t="s">
        <v>658</v>
      </c>
      <c r="O2712" t="s">
        <v>628</v>
      </c>
      <c r="P2712" t="s">
        <v>568</v>
      </c>
      <c r="Q2712" t="s">
        <v>587</v>
      </c>
      <c r="R2712" t="s">
        <v>570</v>
      </c>
    </row>
    <row r="2713" spans="11:19">
      <c r="K2713">
        <v>72734</v>
      </c>
      <c r="L2713" t="s">
        <v>565</v>
      </c>
      <c r="M2713">
        <v>2018</v>
      </c>
      <c r="N2713" t="s">
        <v>658</v>
      </c>
      <c r="O2713" t="s">
        <v>628</v>
      </c>
      <c r="P2713" t="s">
        <v>568</v>
      </c>
      <c r="Q2713" t="s">
        <v>587</v>
      </c>
      <c r="R2713" t="s">
        <v>572</v>
      </c>
      <c r="S2713">
        <v>249899.962070657</v>
      </c>
    </row>
    <row r="2714" spans="11:19">
      <c r="K2714">
        <v>72735</v>
      </c>
      <c r="L2714" t="s">
        <v>565</v>
      </c>
      <c r="M2714">
        <v>2018</v>
      </c>
      <c r="N2714" t="s">
        <v>658</v>
      </c>
      <c r="O2714" t="s">
        <v>628</v>
      </c>
      <c r="P2714" t="s">
        <v>568</v>
      </c>
      <c r="Q2714" t="s">
        <v>587</v>
      </c>
      <c r="R2714" t="s">
        <v>576</v>
      </c>
    </row>
    <row r="2715" spans="11:19">
      <c r="K2715">
        <v>72736</v>
      </c>
      <c r="L2715" t="s">
        <v>565</v>
      </c>
      <c r="M2715">
        <v>2018</v>
      </c>
      <c r="N2715" t="s">
        <v>658</v>
      </c>
      <c r="O2715" t="s">
        <v>628</v>
      </c>
      <c r="P2715" t="s">
        <v>568</v>
      </c>
      <c r="Q2715" t="s">
        <v>587</v>
      </c>
      <c r="R2715" t="s">
        <v>581</v>
      </c>
    </row>
    <row r="2716" spans="11:19">
      <c r="K2716">
        <v>72737</v>
      </c>
      <c r="L2716" t="s">
        <v>565</v>
      </c>
      <c r="M2716">
        <v>2018</v>
      </c>
      <c r="N2716" t="s">
        <v>658</v>
      </c>
      <c r="O2716" t="s">
        <v>628</v>
      </c>
      <c r="P2716" t="s">
        <v>568</v>
      </c>
      <c r="Q2716" t="s">
        <v>587</v>
      </c>
      <c r="R2716" t="s">
        <v>657</v>
      </c>
    </row>
    <row r="2717" spans="11:19">
      <c r="K2717">
        <v>72738</v>
      </c>
      <c r="L2717" t="s">
        <v>565</v>
      </c>
      <c r="M2717">
        <v>2018</v>
      </c>
      <c r="N2717" t="s">
        <v>658</v>
      </c>
      <c r="O2717" t="s">
        <v>629</v>
      </c>
      <c r="P2717" t="s">
        <v>568</v>
      </c>
      <c r="Q2717" t="s">
        <v>587</v>
      </c>
      <c r="R2717" t="s">
        <v>570</v>
      </c>
    </row>
    <row r="2718" spans="11:19">
      <c r="K2718">
        <v>72739</v>
      </c>
      <c r="L2718" t="s">
        <v>565</v>
      </c>
      <c r="M2718">
        <v>2018</v>
      </c>
      <c r="N2718" t="s">
        <v>658</v>
      </c>
      <c r="O2718" t="s">
        <v>629</v>
      </c>
      <c r="P2718" t="s">
        <v>568</v>
      </c>
      <c r="Q2718" t="s">
        <v>587</v>
      </c>
      <c r="R2718" t="s">
        <v>572</v>
      </c>
      <c r="S2718">
        <v>217171.73461306901</v>
      </c>
    </row>
    <row r="2719" spans="11:19">
      <c r="K2719">
        <v>72740</v>
      </c>
      <c r="L2719" t="s">
        <v>565</v>
      </c>
      <c r="M2719">
        <v>2018</v>
      </c>
      <c r="N2719" t="s">
        <v>658</v>
      </c>
      <c r="O2719" t="s">
        <v>629</v>
      </c>
      <c r="P2719" t="s">
        <v>568</v>
      </c>
      <c r="Q2719" t="s">
        <v>587</v>
      </c>
      <c r="R2719" t="s">
        <v>576</v>
      </c>
    </row>
    <row r="2720" spans="11:19">
      <c r="K2720">
        <v>72741</v>
      </c>
      <c r="L2720" t="s">
        <v>565</v>
      </c>
      <c r="M2720">
        <v>2018</v>
      </c>
      <c r="N2720" t="s">
        <v>658</v>
      </c>
      <c r="O2720" t="s">
        <v>629</v>
      </c>
      <c r="P2720" t="s">
        <v>568</v>
      </c>
      <c r="Q2720" t="s">
        <v>587</v>
      </c>
      <c r="R2720" t="s">
        <v>581</v>
      </c>
    </row>
    <row r="2721" spans="11:19">
      <c r="K2721">
        <v>72742</v>
      </c>
      <c r="L2721" t="s">
        <v>565</v>
      </c>
      <c r="M2721">
        <v>2018</v>
      </c>
      <c r="N2721" t="s">
        <v>658</v>
      </c>
      <c r="O2721" t="s">
        <v>629</v>
      </c>
      <c r="P2721" t="s">
        <v>568</v>
      </c>
      <c r="Q2721" t="s">
        <v>587</v>
      </c>
      <c r="R2721" t="s">
        <v>657</v>
      </c>
    </row>
    <row r="2722" spans="11:19">
      <c r="K2722">
        <v>72743</v>
      </c>
      <c r="L2722" t="s">
        <v>565</v>
      </c>
      <c r="M2722">
        <v>2018</v>
      </c>
      <c r="N2722" t="s">
        <v>658</v>
      </c>
      <c r="O2722" t="s">
        <v>630</v>
      </c>
      <c r="P2722" t="s">
        <v>568</v>
      </c>
      <c r="Q2722" t="s">
        <v>587</v>
      </c>
      <c r="R2722" t="s">
        <v>570</v>
      </c>
    </row>
    <row r="2723" spans="11:19">
      <c r="K2723">
        <v>72744</v>
      </c>
      <c r="L2723" t="s">
        <v>565</v>
      </c>
      <c r="M2723">
        <v>2018</v>
      </c>
      <c r="N2723" t="s">
        <v>658</v>
      </c>
      <c r="O2723" t="s">
        <v>630</v>
      </c>
      <c r="P2723" t="s">
        <v>568</v>
      </c>
      <c r="Q2723" t="s">
        <v>587</v>
      </c>
      <c r="R2723" t="s">
        <v>572</v>
      </c>
      <c r="S2723">
        <v>14774.9765576558</v>
      </c>
    </row>
    <row r="2724" spans="11:19">
      <c r="K2724">
        <v>72745</v>
      </c>
      <c r="L2724" t="s">
        <v>565</v>
      </c>
      <c r="M2724">
        <v>2018</v>
      </c>
      <c r="N2724" t="s">
        <v>658</v>
      </c>
      <c r="O2724" t="s">
        <v>630</v>
      </c>
      <c r="P2724" t="s">
        <v>568</v>
      </c>
      <c r="Q2724" t="s">
        <v>587</v>
      </c>
      <c r="R2724" t="s">
        <v>576</v>
      </c>
    </row>
    <row r="2725" spans="11:19">
      <c r="K2725">
        <v>72746</v>
      </c>
      <c r="L2725" t="s">
        <v>565</v>
      </c>
      <c r="M2725">
        <v>2018</v>
      </c>
      <c r="N2725" t="s">
        <v>658</v>
      </c>
      <c r="O2725" t="s">
        <v>630</v>
      </c>
      <c r="P2725" t="s">
        <v>568</v>
      </c>
      <c r="Q2725" t="s">
        <v>587</v>
      </c>
      <c r="R2725" t="s">
        <v>581</v>
      </c>
    </row>
    <row r="2726" spans="11:19">
      <c r="K2726">
        <v>72747</v>
      </c>
      <c r="L2726" t="s">
        <v>565</v>
      </c>
      <c r="M2726">
        <v>2018</v>
      </c>
      <c r="N2726" t="s">
        <v>658</v>
      </c>
      <c r="O2726" t="s">
        <v>630</v>
      </c>
      <c r="P2726" t="s">
        <v>568</v>
      </c>
      <c r="Q2726" t="s">
        <v>587</v>
      </c>
      <c r="R2726" t="s">
        <v>657</v>
      </c>
    </row>
    <row r="2727" spans="11:19">
      <c r="K2727">
        <v>72748</v>
      </c>
      <c r="L2727" t="s">
        <v>565</v>
      </c>
      <c r="M2727">
        <v>2018</v>
      </c>
      <c r="N2727" t="s">
        <v>658</v>
      </c>
      <c r="O2727" t="s">
        <v>631</v>
      </c>
      <c r="P2727" t="s">
        <v>568</v>
      </c>
      <c r="Q2727" t="s">
        <v>587</v>
      </c>
      <c r="R2727" t="s">
        <v>570</v>
      </c>
    </row>
    <row r="2728" spans="11:19">
      <c r="K2728">
        <v>72749</v>
      </c>
      <c r="L2728" t="s">
        <v>565</v>
      </c>
      <c r="M2728">
        <v>2018</v>
      </c>
      <c r="N2728" t="s">
        <v>658</v>
      </c>
      <c r="O2728" t="s">
        <v>631</v>
      </c>
      <c r="P2728" t="s">
        <v>568</v>
      </c>
      <c r="Q2728" t="s">
        <v>587</v>
      </c>
      <c r="R2728" t="s">
        <v>572</v>
      </c>
      <c r="S2728">
        <v>222443.314035269</v>
      </c>
    </row>
    <row r="2729" spans="11:19">
      <c r="K2729">
        <v>72750</v>
      </c>
      <c r="L2729" t="s">
        <v>565</v>
      </c>
      <c r="M2729">
        <v>2018</v>
      </c>
      <c r="N2729" t="s">
        <v>658</v>
      </c>
      <c r="O2729" t="s">
        <v>631</v>
      </c>
      <c r="P2729" t="s">
        <v>568</v>
      </c>
      <c r="Q2729" t="s">
        <v>587</v>
      </c>
      <c r="R2729" t="s">
        <v>576</v>
      </c>
    </row>
    <row r="2730" spans="11:19">
      <c r="K2730">
        <v>72751</v>
      </c>
      <c r="L2730" t="s">
        <v>565</v>
      </c>
      <c r="M2730">
        <v>2018</v>
      </c>
      <c r="N2730" t="s">
        <v>658</v>
      </c>
      <c r="O2730" t="s">
        <v>631</v>
      </c>
      <c r="P2730" t="s">
        <v>568</v>
      </c>
      <c r="Q2730" t="s">
        <v>587</v>
      </c>
      <c r="R2730" t="s">
        <v>581</v>
      </c>
    </row>
    <row r="2731" spans="11:19">
      <c r="K2731">
        <v>72752</v>
      </c>
      <c r="L2731" t="s">
        <v>565</v>
      </c>
      <c r="M2731">
        <v>2018</v>
      </c>
      <c r="N2731" t="s">
        <v>658</v>
      </c>
      <c r="O2731" t="s">
        <v>631</v>
      </c>
      <c r="P2731" t="s">
        <v>568</v>
      </c>
      <c r="Q2731" t="s">
        <v>587</v>
      </c>
      <c r="R2731" t="s">
        <v>657</v>
      </c>
    </row>
    <row r="2732" spans="11:19">
      <c r="K2732">
        <v>72753</v>
      </c>
      <c r="L2732" t="s">
        <v>565</v>
      </c>
      <c r="M2732">
        <v>2018</v>
      </c>
      <c r="N2732" t="s">
        <v>658</v>
      </c>
      <c r="O2732" t="s">
        <v>632</v>
      </c>
      <c r="P2732" t="s">
        <v>568</v>
      </c>
      <c r="Q2732" t="s">
        <v>587</v>
      </c>
      <c r="R2732" t="s">
        <v>570</v>
      </c>
    </row>
    <row r="2733" spans="11:19">
      <c r="K2733">
        <v>72754</v>
      </c>
      <c r="L2733" t="s">
        <v>565</v>
      </c>
      <c r="M2733">
        <v>2018</v>
      </c>
      <c r="N2733" t="s">
        <v>658</v>
      </c>
      <c r="O2733" t="s">
        <v>632</v>
      </c>
      <c r="P2733" t="s">
        <v>568</v>
      </c>
      <c r="Q2733" t="s">
        <v>587</v>
      </c>
      <c r="R2733" t="s">
        <v>572</v>
      </c>
      <c r="S2733">
        <v>78708.194940215195</v>
      </c>
    </row>
    <row r="2734" spans="11:19">
      <c r="K2734">
        <v>72755</v>
      </c>
      <c r="L2734" t="s">
        <v>565</v>
      </c>
      <c r="M2734">
        <v>2018</v>
      </c>
      <c r="N2734" t="s">
        <v>658</v>
      </c>
      <c r="O2734" t="s">
        <v>632</v>
      </c>
      <c r="P2734" t="s">
        <v>568</v>
      </c>
      <c r="Q2734" t="s">
        <v>587</v>
      </c>
      <c r="R2734" t="s">
        <v>576</v>
      </c>
    </row>
    <row r="2735" spans="11:19">
      <c r="K2735">
        <v>72756</v>
      </c>
      <c r="L2735" t="s">
        <v>565</v>
      </c>
      <c r="M2735">
        <v>2018</v>
      </c>
      <c r="N2735" t="s">
        <v>658</v>
      </c>
      <c r="O2735" t="s">
        <v>632</v>
      </c>
      <c r="P2735" t="s">
        <v>568</v>
      </c>
      <c r="Q2735" t="s">
        <v>587</v>
      </c>
      <c r="R2735" t="s">
        <v>581</v>
      </c>
    </row>
    <row r="2736" spans="11:19">
      <c r="K2736">
        <v>72757</v>
      </c>
      <c r="L2736" t="s">
        <v>565</v>
      </c>
      <c r="M2736">
        <v>2018</v>
      </c>
      <c r="N2736" t="s">
        <v>658</v>
      </c>
      <c r="O2736" t="s">
        <v>632</v>
      </c>
      <c r="P2736" t="s">
        <v>568</v>
      </c>
      <c r="Q2736" t="s">
        <v>587</v>
      </c>
      <c r="R2736" t="s">
        <v>657</v>
      </c>
    </row>
    <row r="2737" spans="11:19">
      <c r="K2737">
        <v>72758</v>
      </c>
      <c r="L2737" t="s">
        <v>565</v>
      </c>
      <c r="M2737">
        <v>2018</v>
      </c>
      <c r="N2737" t="s">
        <v>658</v>
      </c>
      <c r="O2737" t="s">
        <v>633</v>
      </c>
      <c r="P2737" t="s">
        <v>568</v>
      </c>
      <c r="Q2737" t="s">
        <v>587</v>
      </c>
      <c r="R2737" t="s">
        <v>570</v>
      </c>
    </row>
    <row r="2738" spans="11:19">
      <c r="K2738">
        <v>72759</v>
      </c>
      <c r="L2738" t="s">
        <v>565</v>
      </c>
      <c r="M2738">
        <v>2018</v>
      </c>
      <c r="N2738" t="s">
        <v>658</v>
      </c>
      <c r="O2738" t="s">
        <v>633</v>
      </c>
      <c r="P2738" t="s">
        <v>568</v>
      </c>
      <c r="Q2738" t="s">
        <v>587</v>
      </c>
      <c r="R2738" t="s">
        <v>572</v>
      </c>
      <c r="S2738">
        <v>112389.763409005</v>
      </c>
    </row>
    <row r="2739" spans="11:19">
      <c r="K2739">
        <v>72760</v>
      </c>
      <c r="L2739" t="s">
        <v>565</v>
      </c>
      <c r="M2739">
        <v>2018</v>
      </c>
      <c r="N2739" t="s">
        <v>658</v>
      </c>
      <c r="O2739" t="s">
        <v>633</v>
      </c>
      <c r="P2739" t="s">
        <v>568</v>
      </c>
      <c r="Q2739" t="s">
        <v>587</v>
      </c>
      <c r="R2739" t="s">
        <v>576</v>
      </c>
    </row>
    <row r="2740" spans="11:19">
      <c r="K2740">
        <v>72761</v>
      </c>
      <c r="L2740" t="s">
        <v>565</v>
      </c>
      <c r="M2740">
        <v>2018</v>
      </c>
      <c r="N2740" t="s">
        <v>658</v>
      </c>
      <c r="O2740" t="s">
        <v>633</v>
      </c>
      <c r="P2740" t="s">
        <v>568</v>
      </c>
      <c r="Q2740" t="s">
        <v>587</v>
      </c>
      <c r="R2740" t="s">
        <v>581</v>
      </c>
    </row>
    <row r="2741" spans="11:19">
      <c r="K2741">
        <v>72762</v>
      </c>
      <c r="L2741" t="s">
        <v>565</v>
      </c>
      <c r="M2741">
        <v>2018</v>
      </c>
      <c r="N2741" t="s">
        <v>658</v>
      </c>
      <c r="O2741" t="s">
        <v>633</v>
      </c>
      <c r="P2741" t="s">
        <v>568</v>
      </c>
      <c r="Q2741" t="s">
        <v>587</v>
      </c>
      <c r="R2741" t="s">
        <v>657</v>
      </c>
    </row>
    <row r="2742" spans="11:19">
      <c r="K2742">
        <v>72763</v>
      </c>
      <c r="L2742" t="s">
        <v>565</v>
      </c>
      <c r="M2742">
        <v>2018</v>
      </c>
      <c r="N2742" t="s">
        <v>658</v>
      </c>
      <c r="O2742" t="s">
        <v>634</v>
      </c>
      <c r="P2742" t="s">
        <v>568</v>
      </c>
      <c r="Q2742" t="s">
        <v>587</v>
      </c>
      <c r="R2742" t="s">
        <v>570</v>
      </c>
    </row>
    <row r="2743" spans="11:19">
      <c r="K2743">
        <v>72764</v>
      </c>
      <c r="L2743" t="s">
        <v>565</v>
      </c>
      <c r="M2743">
        <v>2018</v>
      </c>
      <c r="N2743" t="s">
        <v>658</v>
      </c>
      <c r="O2743" t="s">
        <v>634</v>
      </c>
      <c r="P2743" t="s">
        <v>568</v>
      </c>
      <c r="Q2743" t="s">
        <v>587</v>
      </c>
      <c r="R2743" t="s">
        <v>572</v>
      </c>
      <c r="S2743">
        <v>190801.99819346899</v>
      </c>
    </row>
    <row r="2744" spans="11:19">
      <c r="K2744">
        <v>72765</v>
      </c>
      <c r="L2744" t="s">
        <v>565</v>
      </c>
      <c r="M2744">
        <v>2018</v>
      </c>
      <c r="N2744" t="s">
        <v>658</v>
      </c>
      <c r="O2744" t="s">
        <v>634</v>
      </c>
      <c r="P2744" t="s">
        <v>568</v>
      </c>
      <c r="Q2744" t="s">
        <v>587</v>
      </c>
      <c r="R2744" t="s">
        <v>576</v>
      </c>
    </row>
    <row r="2745" spans="11:19">
      <c r="K2745">
        <v>72766</v>
      </c>
      <c r="L2745" t="s">
        <v>565</v>
      </c>
      <c r="M2745">
        <v>2018</v>
      </c>
      <c r="N2745" t="s">
        <v>658</v>
      </c>
      <c r="O2745" t="s">
        <v>634</v>
      </c>
      <c r="P2745" t="s">
        <v>568</v>
      </c>
      <c r="Q2745" t="s">
        <v>587</v>
      </c>
      <c r="R2745" t="s">
        <v>581</v>
      </c>
    </row>
    <row r="2746" spans="11:19">
      <c r="K2746">
        <v>72767</v>
      </c>
      <c r="L2746" t="s">
        <v>565</v>
      </c>
      <c r="M2746">
        <v>2018</v>
      </c>
      <c r="N2746" t="s">
        <v>658</v>
      </c>
      <c r="O2746" t="s">
        <v>634</v>
      </c>
      <c r="P2746" t="s">
        <v>568</v>
      </c>
      <c r="Q2746" t="s">
        <v>587</v>
      </c>
      <c r="R2746" t="s">
        <v>657</v>
      </c>
    </row>
    <row r="2747" spans="11:19">
      <c r="K2747">
        <v>72768</v>
      </c>
      <c r="L2747" t="s">
        <v>565</v>
      </c>
      <c r="M2747">
        <v>2018</v>
      </c>
      <c r="N2747" t="s">
        <v>658</v>
      </c>
      <c r="O2747" t="s">
        <v>635</v>
      </c>
      <c r="P2747" t="s">
        <v>568</v>
      </c>
      <c r="Q2747" t="s">
        <v>587</v>
      </c>
      <c r="R2747" t="s">
        <v>570</v>
      </c>
    </row>
    <row r="2748" spans="11:19">
      <c r="K2748">
        <v>72769</v>
      </c>
      <c r="L2748" t="s">
        <v>565</v>
      </c>
      <c r="M2748">
        <v>2018</v>
      </c>
      <c r="N2748" t="s">
        <v>658</v>
      </c>
      <c r="O2748" t="s">
        <v>635</v>
      </c>
      <c r="P2748" t="s">
        <v>568</v>
      </c>
      <c r="Q2748" t="s">
        <v>587</v>
      </c>
      <c r="R2748" t="s">
        <v>572</v>
      </c>
      <c r="S2748">
        <v>15150.847047974499</v>
      </c>
    </row>
    <row r="2749" spans="11:19">
      <c r="K2749">
        <v>72770</v>
      </c>
      <c r="L2749" t="s">
        <v>565</v>
      </c>
      <c r="M2749">
        <v>2018</v>
      </c>
      <c r="N2749" t="s">
        <v>658</v>
      </c>
      <c r="O2749" t="s">
        <v>635</v>
      </c>
      <c r="P2749" t="s">
        <v>568</v>
      </c>
      <c r="Q2749" t="s">
        <v>587</v>
      </c>
      <c r="R2749" t="s">
        <v>576</v>
      </c>
    </row>
    <row r="2750" spans="11:19">
      <c r="K2750">
        <v>72771</v>
      </c>
      <c r="L2750" t="s">
        <v>565</v>
      </c>
      <c r="M2750">
        <v>2018</v>
      </c>
      <c r="N2750" t="s">
        <v>658</v>
      </c>
      <c r="O2750" t="s">
        <v>635</v>
      </c>
      <c r="P2750" t="s">
        <v>568</v>
      </c>
      <c r="Q2750" t="s">
        <v>587</v>
      </c>
      <c r="R2750" t="s">
        <v>581</v>
      </c>
    </row>
    <row r="2751" spans="11:19">
      <c r="K2751">
        <v>72772</v>
      </c>
      <c r="L2751" t="s">
        <v>565</v>
      </c>
      <c r="M2751">
        <v>2018</v>
      </c>
      <c r="N2751" t="s">
        <v>658</v>
      </c>
      <c r="O2751" t="s">
        <v>635</v>
      </c>
      <c r="P2751" t="s">
        <v>568</v>
      </c>
      <c r="Q2751" t="s">
        <v>587</v>
      </c>
      <c r="R2751" t="s">
        <v>657</v>
      </c>
    </row>
    <row r="2752" spans="11:19">
      <c r="K2752">
        <v>72773</v>
      </c>
      <c r="L2752" t="s">
        <v>565</v>
      </c>
      <c r="M2752">
        <v>2018</v>
      </c>
      <c r="N2752" t="s">
        <v>658</v>
      </c>
      <c r="O2752" t="s">
        <v>636</v>
      </c>
      <c r="P2752" t="s">
        <v>568</v>
      </c>
      <c r="Q2752" t="s">
        <v>587</v>
      </c>
      <c r="R2752" t="s">
        <v>570</v>
      </c>
    </row>
    <row r="2753" spans="11:19">
      <c r="K2753">
        <v>72774</v>
      </c>
      <c r="L2753" t="s">
        <v>565</v>
      </c>
      <c r="M2753">
        <v>2018</v>
      </c>
      <c r="N2753" t="s">
        <v>658</v>
      </c>
      <c r="O2753" t="s">
        <v>636</v>
      </c>
      <c r="P2753" t="s">
        <v>568</v>
      </c>
      <c r="Q2753" t="s">
        <v>587</v>
      </c>
      <c r="R2753" t="s">
        <v>572</v>
      </c>
      <c r="S2753">
        <v>99842.589658213095</v>
      </c>
    </row>
    <row r="2754" spans="11:19">
      <c r="K2754">
        <v>72775</v>
      </c>
      <c r="L2754" t="s">
        <v>565</v>
      </c>
      <c r="M2754">
        <v>2018</v>
      </c>
      <c r="N2754" t="s">
        <v>658</v>
      </c>
      <c r="O2754" t="s">
        <v>636</v>
      </c>
      <c r="P2754" t="s">
        <v>568</v>
      </c>
      <c r="Q2754" t="s">
        <v>587</v>
      </c>
      <c r="R2754" t="s">
        <v>576</v>
      </c>
    </row>
    <row r="2755" spans="11:19">
      <c r="K2755">
        <v>72776</v>
      </c>
      <c r="L2755" t="s">
        <v>565</v>
      </c>
      <c r="M2755">
        <v>2018</v>
      </c>
      <c r="N2755" t="s">
        <v>658</v>
      </c>
      <c r="O2755" t="s">
        <v>636</v>
      </c>
      <c r="P2755" t="s">
        <v>568</v>
      </c>
      <c r="Q2755" t="s">
        <v>587</v>
      </c>
      <c r="R2755" t="s">
        <v>581</v>
      </c>
    </row>
    <row r="2756" spans="11:19">
      <c r="K2756">
        <v>72777</v>
      </c>
      <c r="L2756" t="s">
        <v>565</v>
      </c>
      <c r="M2756">
        <v>2018</v>
      </c>
      <c r="N2756" t="s">
        <v>658</v>
      </c>
      <c r="O2756" t="s">
        <v>636</v>
      </c>
      <c r="P2756" t="s">
        <v>568</v>
      </c>
      <c r="Q2756" t="s">
        <v>587</v>
      </c>
      <c r="R2756" t="s">
        <v>657</v>
      </c>
    </row>
    <row r="2757" spans="11:19">
      <c r="K2757">
        <v>72778</v>
      </c>
      <c r="L2757" t="s">
        <v>565</v>
      </c>
      <c r="M2757">
        <v>2018</v>
      </c>
      <c r="N2757" t="s">
        <v>658</v>
      </c>
      <c r="O2757" t="s">
        <v>637</v>
      </c>
      <c r="P2757" t="s">
        <v>568</v>
      </c>
      <c r="Q2757" t="s">
        <v>587</v>
      </c>
      <c r="R2757" t="s">
        <v>570</v>
      </c>
    </row>
    <row r="2758" spans="11:19">
      <c r="K2758">
        <v>72779</v>
      </c>
      <c r="L2758" t="s">
        <v>565</v>
      </c>
      <c r="M2758">
        <v>2018</v>
      </c>
      <c r="N2758" t="s">
        <v>658</v>
      </c>
      <c r="O2758" t="s">
        <v>637</v>
      </c>
      <c r="P2758" t="s">
        <v>568</v>
      </c>
      <c r="Q2758" t="s">
        <v>587</v>
      </c>
      <c r="R2758" t="s">
        <v>572</v>
      </c>
      <c r="S2758">
        <v>15284.458702588099</v>
      </c>
    </row>
    <row r="2759" spans="11:19">
      <c r="K2759">
        <v>72780</v>
      </c>
      <c r="L2759" t="s">
        <v>565</v>
      </c>
      <c r="M2759">
        <v>2018</v>
      </c>
      <c r="N2759" t="s">
        <v>658</v>
      </c>
      <c r="O2759" t="s">
        <v>637</v>
      </c>
      <c r="P2759" t="s">
        <v>568</v>
      </c>
      <c r="Q2759" t="s">
        <v>587</v>
      </c>
      <c r="R2759" t="s">
        <v>576</v>
      </c>
    </row>
    <row r="2760" spans="11:19">
      <c r="K2760">
        <v>72781</v>
      </c>
      <c r="L2760" t="s">
        <v>565</v>
      </c>
      <c r="M2760">
        <v>2018</v>
      </c>
      <c r="N2760" t="s">
        <v>658</v>
      </c>
      <c r="O2760" t="s">
        <v>637</v>
      </c>
      <c r="P2760" t="s">
        <v>568</v>
      </c>
      <c r="Q2760" t="s">
        <v>587</v>
      </c>
      <c r="R2760" t="s">
        <v>581</v>
      </c>
    </row>
    <row r="2761" spans="11:19">
      <c r="K2761">
        <v>72782</v>
      </c>
      <c r="L2761" t="s">
        <v>565</v>
      </c>
      <c r="M2761">
        <v>2018</v>
      </c>
      <c r="N2761" t="s">
        <v>658</v>
      </c>
      <c r="O2761" t="s">
        <v>637</v>
      </c>
      <c r="P2761" t="s">
        <v>568</v>
      </c>
      <c r="Q2761" t="s">
        <v>587</v>
      </c>
      <c r="R2761" t="s">
        <v>657</v>
      </c>
    </row>
    <row r="2762" spans="11:19">
      <c r="K2762">
        <v>72783</v>
      </c>
      <c r="L2762" t="s">
        <v>565</v>
      </c>
      <c r="M2762">
        <v>2018</v>
      </c>
      <c r="N2762" t="s">
        <v>658</v>
      </c>
      <c r="O2762" t="s">
        <v>638</v>
      </c>
      <c r="P2762" t="s">
        <v>568</v>
      </c>
      <c r="Q2762" t="s">
        <v>587</v>
      </c>
      <c r="R2762" t="s">
        <v>570</v>
      </c>
    </row>
    <row r="2763" spans="11:19">
      <c r="K2763">
        <v>72784</v>
      </c>
      <c r="L2763" t="s">
        <v>565</v>
      </c>
      <c r="M2763">
        <v>2018</v>
      </c>
      <c r="N2763" t="s">
        <v>658</v>
      </c>
      <c r="O2763" t="s">
        <v>638</v>
      </c>
      <c r="P2763" t="s">
        <v>568</v>
      </c>
      <c r="Q2763" t="s">
        <v>587</v>
      </c>
      <c r="R2763" t="s">
        <v>572</v>
      </c>
      <c r="S2763">
        <v>126844.846240816</v>
      </c>
    </row>
    <row r="2764" spans="11:19">
      <c r="K2764">
        <v>72785</v>
      </c>
      <c r="L2764" t="s">
        <v>565</v>
      </c>
      <c r="M2764">
        <v>2018</v>
      </c>
      <c r="N2764" t="s">
        <v>658</v>
      </c>
      <c r="O2764" t="s">
        <v>638</v>
      </c>
      <c r="P2764" t="s">
        <v>568</v>
      </c>
      <c r="Q2764" t="s">
        <v>587</v>
      </c>
      <c r="R2764" t="s">
        <v>576</v>
      </c>
    </row>
    <row r="2765" spans="11:19">
      <c r="K2765">
        <v>72786</v>
      </c>
      <c r="L2765" t="s">
        <v>565</v>
      </c>
      <c r="M2765">
        <v>2018</v>
      </c>
      <c r="N2765" t="s">
        <v>658</v>
      </c>
      <c r="O2765" t="s">
        <v>638</v>
      </c>
      <c r="P2765" t="s">
        <v>568</v>
      </c>
      <c r="Q2765" t="s">
        <v>587</v>
      </c>
      <c r="R2765" t="s">
        <v>581</v>
      </c>
    </row>
    <row r="2766" spans="11:19">
      <c r="K2766">
        <v>72787</v>
      </c>
      <c r="L2766" t="s">
        <v>565</v>
      </c>
      <c r="M2766">
        <v>2018</v>
      </c>
      <c r="N2766" t="s">
        <v>658</v>
      </c>
      <c r="O2766" t="s">
        <v>638</v>
      </c>
      <c r="P2766" t="s">
        <v>568</v>
      </c>
      <c r="Q2766" t="s">
        <v>587</v>
      </c>
      <c r="R2766" t="s">
        <v>657</v>
      </c>
    </row>
    <row r="2767" spans="11:19">
      <c r="K2767">
        <v>72788</v>
      </c>
      <c r="L2767" t="s">
        <v>565</v>
      </c>
      <c r="M2767">
        <v>2018</v>
      </c>
      <c r="N2767" t="s">
        <v>658</v>
      </c>
      <c r="O2767" t="s">
        <v>639</v>
      </c>
      <c r="P2767" t="s">
        <v>568</v>
      </c>
      <c r="Q2767" t="s">
        <v>587</v>
      </c>
      <c r="R2767" t="s">
        <v>570</v>
      </c>
    </row>
    <row r="2768" spans="11:19">
      <c r="K2768">
        <v>72789</v>
      </c>
      <c r="L2768" t="s">
        <v>565</v>
      </c>
      <c r="M2768">
        <v>2018</v>
      </c>
      <c r="N2768" t="s">
        <v>658</v>
      </c>
      <c r="O2768" t="s">
        <v>639</v>
      </c>
      <c r="P2768" t="s">
        <v>568</v>
      </c>
      <c r="Q2768" t="s">
        <v>587</v>
      </c>
      <c r="R2768" t="s">
        <v>572</v>
      </c>
      <c r="S2768">
        <v>405482.90703379997</v>
      </c>
    </row>
    <row r="2769" spans="11:19">
      <c r="K2769">
        <v>72790</v>
      </c>
      <c r="L2769" t="s">
        <v>565</v>
      </c>
      <c r="M2769">
        <v>2018</v>
      </c>
      <c r="N2769" t="s">
        <v>658</v>
      </c>
      <c r="O2769" t="s">
        <v>639</v>
      </c>
      <c r="P2769" t="s">
        <v>568</v>
      </c>
      <c r="Q2769" t="s">
        <v>587</v>
      </c>
      <c r="R2769" t="s">
        <v>576</v>
      </c>
    </row>
    <row r="2770" spans="11:19">
      <c r="K2770">
        <v>72791</v>
      </c>
      <c r="L2770" t="s">
        <v>565</v>
      </c>
      <c r="M2770">
        <v>2018</v>
      </c>
      <c r="N2770" t="s">
        <v>658</v>
      </c>
      <c r="O2770" t="s">
        <v>639</v>
      </c>
      <c r="P2770" t="s">
        <v>568</v>
      </c>
      <c r="Q2770" t="s">
        <v>587</v>
      </c>
      <c r="R2770" t="s">
        <v>581</v>
      </c>
    </row>
    <row r="2771" spans="11:19">
      <c r="K2771">
        <v>72792</v>
      </c>
      <c r="L2771" t="s">
        <v>565</v>
      </c>
      <c r="M2771">
        <v>2018</v>
      </c>
      <c r="N2771" t="s">
        <v>658</v>
      </c>
      <c r="O2771" t="s">
        <v>639</v>
      </c>
      <c r="P2771" t="s">
        <v>568</v>
      </c>
      <c r="Q2771" t="s">
        <v>587</v>
      </c>
      <c r="R2771" t="s">
        <v>657</v>
      </c>
    </row>
    <row r="2772" spans="11:19">
      <c r="K2772">
        <v>72793</v>
      </c>
      <c r="L2772" t="s">
        <v>565</v>
      </c>
      <c r="M2772">
        <v>2018</v>
      </c>
      <c r="N2772" t="s">
        <v>658</v>
      </c>
      <c r="O2772" t="s">
        <v>640</v>
      </c>
      <c r="P2772" t="s">
        <v>568</v>
      </c>
      <c r="Q2772" t="s">
        <v>587</v>
      </c>
      <c r="R2772" t="s">
        <v>570</v>
      </c>
    </row>
    <row r="2773" spans="11:19">
      <c r="K2773">
        <v>72794</v>
      </c>
      <c r="L2773" t="s">
        <v>565</v>
      </c>
      <c r="M2773">
        <v>2018</v>
      </c>
      <c r="N2773" t="s">
        <v>658</v>
      </c>
      <c r="O2773" t="s">
        <v>640</v>
      </c>
      <c r="P2773" t="s">
        <v>568</v>
      </c>
      <c r="Q2773" t="s">
        <v>587</v>
      </c>
      <c r="R2773" t="s">
        <v>572</v>
      </c>
      <c r="S2773">
        <v>41550.770632140498</v>
      </c>
    </row>
    <row r="2774" spans="11:19">
      <c r="K2774">
        <v>72795</v>
      </c>
      <c r="L2774" t="s">
        <v>565</v>
      </c>
      <c r="M2774">
        <v>2018</v>
      </c>
      <c r="N2774" t="s">
        <v>658</v>
      </c>
      <c r="O2774" t="s">
        <v>640</v>
      </c>
      <c r="P2774" t="s">
        <v>568</v>
      </c>
      <c r="Q2774" t="s">
        <v>587</v>
      </c>
      <c r="R2774" t="s">
        <v>576</v>
      </c>
    </row>
    <row r="2775" spans="11:19">
      <c r="K2775">
        <v>72796</v>
      </c>
      <c r="L2775" t="s">
        <v>565</v>
      </c>
      <c r="M2775">
        <v>2018</v>
      </c>
      <c r="N2775" t="s">
        <v>658</v>
      </c>
      <c r="O2775" t="s">
        <v>640</v>
      </c>
      <c r="P2775" t="s">
        <v>568</v>
      </c>
      <c r="Q2775" t="s">
        <v>587</v>
      </c>
      <c r="R2775" t="s">
        <v>581</v>
      </c>
    </row>
    <row r="2776" spans="11:19">
      <c r="K2776">
        <v>72797</v>
      </c>
      <c r="L2776" t="s">
        <v>565</v>
      </c>
      <c r="M2776">
        <v>2018</v>
      </c>
      <c r="N2776" t="s">
        <v>658</v>
      </c>
      <c r="O2776" t="s">
        <v>640</v>
      </c>
      <c r="P2776" t="s">
        <v>568</v>
      </c>
      <c r="Q2776" t="s">
        <v>587</v>
      </c>
      <c r="R2776" t="s">
        <v>657</v>
      </c>
    </row>
    <row r="2777" spans="11:19">
      <c r="K2777">
        <v>72798</v>
      </c>
      <c r="L2777" t="s">
        <v>565</v>
      </c>
      <c r="M2777">
        <v>2018</v>
      </c>
      <c r="N2777" t="s">
        <v>658</v>
      </c>
      <c r="O2777" t="s">
        <v>641</v>
      </c>
      <c r="P2777" t="s">
        <v>568</v>
      </c>
      <c r="Q2777" t="s">
        <v>587</v>
      </c>
      <c r="R2777" t="s">
        <v>570</v>
      </c>
    </row>
    <row r="2778" spans="11:19">
      <c r="K2778">
        <v>72799</v>
      </c>
      <c r="L2778" t="s">
        <v>565</v>
      </c>
      <c r="M2778">
        <v>2018</v>
      </c>
      <c r="N2778" t="s">
        <v>658</v>
      </c>
      <c r="O2778" t="s">
        <v>641</v>
      </c>
      <c r="P2778" t="s">
        <v>568</v>
      </c>
      <c r="Q2778" t="s">
        <v>587</v>
      </c>
      <c r="R2778" t="s">
        <v>572</v>
      </c>
      <c r="S2778">
        <v>14028.562062262899</v>
      </c>
    </row>
    <row r="2779" spans="11:19">
      <c r="K2779">
        <v>72800</v>
      </c>
      <c r="L2779" t="s">
        <v>565</v>
      </c>
      <c r="M2779">
        <v>2018</v>
      </c>
      <c r="N2779" t="s">
        <v>658</v>
      </c>
      <c r="O2779" t="s">
        <v>641</v>
      </c>
      <c r="P2779" t="s">
        <v>568</v>
      </c>
      <c r="Q2779" t="s">
        <v>587</v>
      </c>
      <c r="R2779" t="s">
        <v>576</v>
      </c>
    </row>
    <row r="2780" spans="11:19">
      <c r="K2780">
        <v>72801</v>
      </c>
      <c r="L2780" t="s">
        <v>565</v>
      </c>
      <c r="M2780">
        <v>2018</v>
      </c>
      <c r="N2780" t="s">
        <v>658</v>
      </c>
      <c r="O2780" t="s">
        <v>641</v>
      </c>
      <c r="P2780" t="s">
        <v>568</v>
      </c>
      <c r="Q2780" t="s">
        <v>587</v>
      </c>
      <c r="R2780" t="s">
        <v>581</v>
      </c>
    </row>
    <row r="2781" spans="11:19">
      <c r="K2781">
        <v>72802</v>
      </c>
      <c r="L2781" t="s">
        <v>565</v>
      </c>
      <c r="M2781">
        <v>2018</v>
      </c>
      <c r="N2781" t="s">
        <v>658</v>
      </c>
      <c r="O2781" t="s">
        <v>641</v>
      </c>
      <c r="P2781" t="s">
        <v>568</v>
      </c>
      <c r="Q2781" t="s">
        <v>587</v>
      </c>
      <c r="R2781" t="s">
        <v>657</v>
      </c>
    </row>
    <row r="2782" spans="11:19">
      <c r="K2782">
        <v>72803</v>
      </c>
      <c r="L2782" t="s">
        <v>565</v>
      </c>
      <c r="M2782">
        <v>2018</v>
      </c>
      <c r="N2782" t="s">
        <v>658</v>
      </c>
      <c r="O2782" t="s">
        <v>642</v>
      </c>
      <c r="P2782" t="s">
        <v>568</v>
      </c>
      <c r="Q2782" t="s">
        <v>587</v>
      </c>
      <c r="R2782" t="s">
        <v>570</v>
      </c>
    </row>
    <row r="2783" spans="11:19">
      <c r="K2783">
        <v>72804</v>
      </c>
      <c r="L2783" t="s">
        <v>565</v>
      </c>
      <c r="M2783">
        <v>2018</v>
      </c>
      <c r="N2783" t="s">
        <v>658</v>
      </c>
      <c r="O2783" t="s">
        <v>642</v>
      </c>
      <c r="P2783" t="s">
        <v>568</v>
      </c>
      <c r="Q2783" t="s">
        <v>587</v>
      </c>
      <c r="R2783" t="s">
        <v>572</v>
      </c>
      <c r="S2783">
        <v>163019.82121418999</v>
      </c>
    </row>
    <row r="2784" spans="11:19">
      <c r="K2784">
        <v>72805</v>
      </c>
      <c r="L2784" t="s">
        <v>565</v>
      </c>
      <c r="M2784">
        <v>2018</v>
      </c>
      <c r="N2784" t="s">
        <v>658</v>
      </c>
      <c r="O2784" t="s">
        <v>642</v>
      </c>
      <c r="P2784" t="s">
        <v>568</v>
      </c>
      <c r="Q2784" t="s">
        <v>587</v>
      </c>
      <c r="R2784" t="s">
        <v>576</v>
      </c>
    </row>
    <row r="2785" spans="11:19">
      <c r="K2785">
        <v>72806</v>
      </c>
      <c r="L2785" t="s">
        <v>565</v>
      </c>
      <c r="M2785">
        <v>2018</v>
      </c>
      <c r="N2785" t="s">
        <v>658</v>
      </c>
      <c r="O2785" t="s">
        <v>642</v>
      </c>
      <c r="P2785" t="s">
        <v>568</v>
      </c>
      <c r="Q2785" t="s">
        <v>587</v>
      </c>
      <c r="R2785" t="s">
        <v>581</v>
      </c>
    </row>
    <row r="2786" spans="11:19">
      <c r="K2786">
        <v>72807</v>
      </c>
      <c r="L2786" t="s">
        <v>565</v>
      </c>
      <c r="M2786">
        <v>2018</v>
      </c>
      <c r="N2786" t="s">
        <v>658</v>
      </c>
      <c r="O2786" t="s">
        <v>642</v>
      </c>
      <c r="P2786" t="s">
        <v>568</v>
      </c>
      <c r="Q2786" t="s">
        <v>587</v>
      </c>
      <c r="R2786" t="s">
        <v>657</v>
      </c>
    </row>
    <row r="2787" spans="11:19">
      <c r="K2787">
        <v>72808</v>
      </c>
      <c r="L2787" t="s">
        <v>565</v>
      </c>
      <c r="M2787">
        <v>2018</v>
      </c>
      <c r="N2787" t="s">
        <v>658</v>
      </c>
      <c r="O2787" t="s">
        <v>643</v>
      </c>
      <c r="P2787" t="s">
        <v>568</v>
      </c>
      <c r="Q2787" t="s">
        <v>587</v>
      </c>
      <c r="R2787" t="s">
        <v>570</v>
      </c>
    </row>
    <row r="2788" spans="11:19">
      <c r="K2788">
        <v>72809</v>
      </c>
      <c r="L2788" t="s">
        <v>565</v>
      </c>
      <c r="M2788">
        <v>2018</v>
      </c>
      <c r="N2788" t="s">
        <v>658</v>
      </c>
      <c r="O2788" t="s">
        <v>643</v>
      </c>
      <c r="P2788" t="s">
        <v>568</v>
      </c>
      <c r="Q2788" t="s">
        <v>587</v>
      </c>
      <c r="R2788" t="s">
        <v>572</v>
      </c>
      <c r="S2788">
        <v>213225.43854976501</v>
      </c>
    </row>
    <row r="2789" spans="11:19">
      <c r="K2789">
        <v>72810</v>
      </c>
      <c r="L2789" t="s">
        <v>565</v>
      </c>
      <c r="M2789">
        <v>2018</v>
      </c>
      <c r="N2789" t="s">
        <v>658</v>
      </c>
      <c r="O2789" t="s">
        <v>643</v>
      </c>
      <c r="P2789" t="s">
        <v>568</v>
      </c>
      <c r="Q2789" t="s">
        <v>587</v>
      </c>
      <c r="R2789" t="s">
        <v>576</v>
      </c>
    </row>
    <row r="2790" spans="11:19">
      <c r="K2790">
        <v>72811</v>
      </c>
      <c r="L2790" t="s">
        <v>565</v>
      </c>
      <c r="M2790">
        <v>2018</v>
      </c>
      <c r="N2790" t="s">
        <v>658</v>
      </c>
      <c r="O2790" t="s">
        <v>643</v>
      </c>
      <c r="P2790" t="s">
        <v>568</v>
      </c>
      <c r="Q2790" t="s">
        <v>587</v>
      </c>
      <c r="R2790" t="s">
        <v>581</v>
      </c>
    </row>
    <row r="2791" spans="11:19">
      <c r="K2791">
        <v>72812</v>
      </c>
      <c r="L2791" t="s">
        <v>565</v>
      </c>
      <c r="M2791">
        <v>2018</v>
      </c>
      <c r="N2791" t="s">
        <v>658</v>
      </c>
      <c r="O2791" t="s">
        <v>643</v>
      </c>
      <c r="P2791" t="s">
        <v>568</v>
      </c>
      <c r="Q2791" t="s">
        <v>587</v>
      </c>
      <c r="R2791" t="s">
        <v>657</v>
      </c>
    </row>
    <row r="2792" spans="11:19">
      <c r="K2792">
        <v>72813</v>
      </c>
      <c r="L2792" t="s">
        <v>565</v>
      </c>
      <c r="M2792">
        <v>2018</v>
      </c>
      <c r="N2792" t="s">
        <v>658</v>
      </c>
      <c r="O2792" t="s">
        <v>644</v>
      </c>
      <c r="P2792" t="s">
        <v>568</v>
      </c>
      <c r="Q2792" t="s">
        <v>587</v>
      </c>
      <c r="R2792" t="s">
        <v>570</v>
      </c>
    </row>
    <row r="2793" spans="11:19">
      <c r="K2793">
        <v>72814</v>
      </c>
      <c r="L2793" t="s">
        <v>565</v>
      </c>
      <c r="M2793">
        <v>2018</v>
      </c>
      <c r="N2793" t="s">
        <v>658</v>
      </c>
      <c r="O2793" t="s">
        <v>644</v>
      </c>
      <c r="P2793" t="s">
        <v>568</v>
      </c>
      <c r="Q2793" t="s">
        <v>587</v>
      </c>
      <c r="R2793" t="s">
        <v>572</v>
      </c>
      <c r="S2793">
        <v>36101.275290593097</v>
      </c>
    </row>
    <row r="2794" spans="11:19">
      <c r="K2794">
        <v>72815</v>
      </c>
      <c r="L2794" t="s">
        <v>565</v>
      </c>
      <c r="M2794">
        <v>2018</v>
      </c>
      <c r="N2794" t="s">
        <v>658</v>
      </c>
      <c r="O2794" t="s">
        <v>644</v>
      </c>
      <c r="P2794" t="s">
        <v>568</v>
      </c>
      <c r="Q2794" t="s">
        <v>587</v>
      </c>
      <c r="R2794" t="s">
        <v>576</v>
      </c>
    </row>
    <row r="2795" spans="11:19">
      <c r="K2795">
        <v>72816</v>
      </c>
      <c r="L2795" t="s">
        <v>565</v>
      </c>
      <c r="M2795">
        <v>2018</v>
      </c>
      <c r="N2795" t="s">
        <v>658</v>
      </c>
      <c r="O2795" t="s">
        <v>644</v>
      </c>
      <c r="P2795" t="s">
        <v>568</v>
      </c>
      <c r="Q2795" t="s">
        <v>587</v>
      </c>
      <c r="R2795" t="s">
        <v>581</v>
      </c>
    </row>
    <row r="2796" spans="11:19">
      <c r="K2796">
        <v>72817</v>
      </c>
      <c r="L2796" t="s">
        <v>565</v>
      </c>
      <c r="M2796">
        <v>2018</v>
      </c>
      <c r="N2796" t="s">
        <v>658</v>
      </c>
      <c r="O2796" t="s">
        <v>644</v>
      </c>
      <c r="P2796" t="s">
        <v>568</v>
      </c>
      <c r="Q2796" t="s">
        <v>587</v>
      </c>
      <c r="R2796" t="s">
        <v>657</v>
      </c>
    </row>
    <row r="2797" spans="11:19">
      <c r="K2797">
        <v>72818</v>
      </c>
      <c r="L2797" t="s">
        <v>565</v>
      </c>
      <c r="M2797">
        <v>2018</v>
      </c>
      <c r="N2797" t="s">
        <v>658</v>
      </c>
      <c r="O2797" t="s">
        <v>645</v>
      </c>
      <c r="P2797" t="s">
        <v>568</v>
      </c>
      <c r="Q2797" t="s">
        <v>587</v>
      </c>
      <c r="R2797" t="s">
        <v>570</v>
      </c>
    </row>
    <row r="2798" spans="11:19">
      <c r="K2798">
        <v>72819</v>
      </c>
      <c r="L2798" t="s">
        <v>565</v>
      </c>
      <c r="M2798">
        <v>2018</v>
      </c>
      <c r="N2798" t="s">
        <v>658</v>
      </c>
      <c r="O2798" t="s">
        <v>645</v>
      </c>
      <c r="P2798" t="s">
        <v>568</v>
      </c>
      <c r="Q2798" t="s">
        <v>587</v>
      </c>
      <c r="R2798" t="s">
        <v>572</v>
      </c>
      <c r="S2798">
        <v>122913.42138277</v>
      </c>
    </row>
    <row r="2799" spans="11:19">
      <c r="K2799">
        <v>72820</v>
      </c>
      <c r="L2799" t="s">
        <v>565</v>
      </c>
      <c r="M2799">
        <v>2018</v>
      </c>
      <c r="N2799" t="s">
        <v>658</v>
      </c>
      <c r="O2799" t="s">
        <v>645</v>
      </c>
      <c r="P2799" t="s">
        <v>568</v>
      </c>
      <c r="Q2799" t="s">
        <v>587</v>
      </c>
      <c r="R2799" t="s">
        <v>576</v>
      </c>
    </row>
    <row r="2800" spans="11:19">
      <c r="K2800">
        <v>72821</v>
      </c>
      <c r="L2800" t="s">
        <v>565</v>
      </c>
      <c r="M2800">
        <v>2018</v>
      </c>
      <c r="N2800" t="s">
        <v>658</v>
      </c>
      <c r="O2800" t="s">
        <v>645</v>
      </c>
      <c r="P2800" t="s">
        <v>568</v>
      </c>
      <c r="Q2800" t="s">
        <v>587</v>
      </c>
      <c r="R2800" t="s">
        <v>581</v>
      </c>
    </row>
    <row r="2801" spans="11:19">
      <c r="K2801">
        <v>72822</v>
      </c>
      <c r="L2801" t="s">
        <v>565</v>
      </c>
      <c r="M2801">
        <v>2018</v>
      </c>
      <c r="N2801" t="s">
        <v>658</v>
      </c>
      <c r="O2801" t="s">
        <v>645</v>
      </c>
      <c r="P2801" t="s">
        <v>568</v>
      </c>
      <c r="Q2801" t="s">
        <v>587</v>
      </c>
      <c r="R2801" t="s">
        <v>657</v>
      </c>
    </row>
    <row r="2802" spans="11:19">
      <c r="K2802">
        <v>72823</v>
      </c>
      <c r="L2802" t="s">
        <v>565</v>
      </c>
      <c r="M2802">
        <v>2018</v>
      </c>
      <c r="N2802" t="s">
        <v>658</v>
      </c>
      <c r="O2802" t="s">
        <v>646</v>
      </c>
      <c r="P2802" t="s">
        <v>568</v>
      </c>
      <c r="Q2802" t="s">
        <v>587</v>
      </c>
      <c r="R2802" t="s">
        <v>570</v>
      </c>
    </row>
    <row r="2803" spans="11:19">
      <c r="K2803">
        <v>72824</v>
      </c>
      <c r="L2803" t="s">
        <v>565</v>
      </c>
      <c r="M2803">
        <v>2018</v>
      </c>
      <c r="N2803" t="s">
        <v>658</v>
      </c>
      <c r="O2803" t="s">
        <v>646</v>
      </c>
      <c r="P2803" t="s">
        <v>568</v>
      </c>
      <c r="Q2803" t="s">
        <v>587</v>
      </c>
      <c r="R2803" t="s">
        <v>572</v>
      </c>
      <c r="S2803">
        <v>15981.065640361199</v>
      </c>
    </row>
    <row r="2804" spans="11:19">
      <c r="K2804">
        <v>72825</v>
      </c>
      <c r="L2804" t="s">
        <v>565</v>
      </c>
      <c r="M2804">
        <v>2018</v>
      </c>
      <c r="N2804" t="s">
        <v>658</v>
      </c>
      <c r="O2804" t="s">
        <v>646</v>
      </c>
      <c r="P2804" t="s">
        <v>568</v>
      </c>
      <c r="Q2804" t="s">
        <v>587</v>
      </c>
      <c r="R2804" t="s">
        <v>576</v>
      </c>
    </row>
    <row r="2805" spans="11:19">
      <c r="K2805">
        <v>72826</v>
      </c>
      <c r="L2805" t="s">
        <v>565</v>
      </c>
      <c r="M2805">
        <v>2018</v>
      </c>
      <c r="N2805" t="s">
        <v>658</v>
      </c>
      <c r="O2805" t="s">
        <v>646</v>
      </c>
      <c r="P2805" t="s">
        <v>568</v>
      </c>
      <c r="Q2805" t="s">
        <v>587</v>
      </c>
      <c r="R2805" t="s">
        <v>581</v>
      </c>
    </row>
    <row r="2806" spans="11:19">
      <c r="K2806">
        <v>72827</v>
      </c>
      <c r="L2806" t="s">
        <v>565</v>
      </c>
      <c r="M2806">
        <v>2018</v>
      </c>
      <c r="N2806" t="s">
        <v>658</v>
      </c>
      <c r="O2806" t="s">
        <v>646</v>
      </c>
      <c r="P2806" t="s">
        <v>568</v>
      </c>
      <c r="Q2806" t="s">
        <v>587</v>
      </c>
      <c r="R2806" t="s">
        <v>657</v>
      </c>
    </row>
    <row r="2807" spans="11:19">
      <c r="K2807">
        <v>72828</v>
      </c>
      <c r="L2807" t="s">
        <v>565</v>
      </c>
      <c r="M2807">
        <v>2018</v>
      </c>
      <c r="N2807" t="s">
        <v>659</v>
      </c>
      <c r="O2807" t="s">
        <v>567</v>
      </c>
      <c r="P2807" t="s">
        <v>568</v>
      </c>
      <c r="Q2807" t="s">
        <v>587</v>
      </c>
      <c r="R2807" t="s">
        <v>570</v>
      </c>
      <c r="S2807">
        <v>22684.725472958002</v>
      </c>
    </row>
    <row r="2808" spans="11:19">
      <c r="K2808">
        <v>72829</v>
      </c>
      <c r="L2808" t="s">
        <v>565</v>
      </c>
      <c r="M2808">
        <v>2018</v>
      </c>
      <c r="N2808" t="s">
        <v>659</v>
      </c>
      <c r="O2808" t="s">
        <v>567</v>
      </c>
      <c r="P2808" t="s">
        <v>568</v>
      </c>
      <c r="Q2808" t="s">
        <v>587</v>
      </c>
      <c r="R2808" t="s">
        <v>572</v>
      </c>
      <c r="S2808">
        <v>74065.528007503803</v>
      </c>
    </row>
    <row r="2809" spans="11:19">
      <c r="K2809">
        <v>72830</v>
      </c>
      <c r="L2809" t="s">
        <v>565</v>
      </c>
      <c r="M2809">
        <v>2018</v>
      </c>
      <c r="N2809" t="s">
        <v>659</v>
      </c>
      <c r="O2809" t="s">
        <v>567</v>
      </c>
      <c r="P2809" t="s">
        <v>568</v>
      </c>
      <c r="Q2809" t="s">
        <v>587</v>
      </c>
      <c r="R2809" t="s">
        <v>576</v>
      </c>
    </row>
    <row r="2810" spans="11:19">
      <c r="K2810">
        <v>72831</v>
      </c>
      <c r="L2810" t="s">
        <v>565</v>
      </c>
      <c r="M2810">
        <v>2018</v>
      </c>
      <c r="N2810" t="s">
        <v>659</v>
      </c>
      <c r="O2810" t="s">
        <v>567</v>
      </c>
      <c r="P2810" t="s">
        <v>568</v>
      </c>
      <c r="Q2810" t="s">
        <v>587</v>
      </c>
      <c r="R2810" t="s">
        <v>581</v>
      </c>
    </row>
    <row r="2811" spans="11:19">
      <c r="K2811">
        <v>72832</v>
      </c>
      <c r="L2811" t="s">
        <v>565</v>
      </c>
      <c r="M2811">
        <v>2018</v>
      </c>
      <c r="N2811" t="s">
        <v>659</v>
      </c>
      <c r="O2811" t="s">
        <v>567</v>
      </c>
      <c r="P2811" t="s">
        <v>568</v>
      </c>
      <c r="Q2811" t="s">
        <v>587</v>
      </c>
      <c r="R2811" t="s">
        <v>657</v>
      </c>
    </row>
    <row r="2812" spans="11:19">
      <c r="K2812">
        <v>72833</v>
      </c>
      <c r="L2812" t="s">
        <v>565</v>
      </c>
      <c r="M2812">
        <v>2018</v>
      </c>
      <c r="N2812" t="s">
        <v>659</v>
      </c>
      <c r="O2812" t="s">
        <v>584</v>
      </c>
      <c r="P2812" t="s">
        <v>568</v>
      </c>
      <c r="Q2812" t="s">
        <v>587</v>
      </c>
      <c r="R2812" t="s">
        <v>570</v>
      </c>
      <c r="S2812">
        <v>1642.3330114632099</v>
      </c>
    </row>
    <row r="2813" spans="11:19">
      <c r="K2813">
        <v>72834</v>
      </c>
      <c r="L2813" t="s">
        <v>565</v>
      </c>
      <c r="M2813">
        <v>2018</v>
      </c>
      <c r="N2813" t="s">
        <v>659</v>
      </c>
      <c r="O2813" t="s">
        <v>584</v>
      </c>
      <c r="P2813" t="s">
        <v>568</v>
      </c>
      <c r="Q2813" t="s">
        <v>587</v>
      </c>
      <c r="R2813" t="s">
        <v>572</v>
      </c>
      <c r="S2813">
        <v>5362.2099893836603</v>
      </c>
    </row>
    <row r="2814" spans="11:19">
      <c r="K2814">
        <v>72835</v>
      </c>
      <c r="L2814" t="s">
        <v>565</v>
      </c>
      <c r="M2814">
        <v>2018</v>
      </c>
      <c r="N2814" t="s">
        <v>659</v>
      </c>
      <c r="O2814" t="s">
        <v>584</v>
      </c>
      <c r="P2814" t="s">
        <v>568</v>
      </c>
      <c r="Q2814" t="s">
        <v>587</v>
      </c>
      <c r="R2814" t="s">
        <v>576</v>
      </c>
    </row>
    <row r="2815" spans="11:19">
      <c r="K2815">
        <v>72836</v>
      </c>
      <c r="L2815" t="s">
        <v>565</v>
      </c>
      <c r="M2815">
        <v>2018</v>
      </c>
      <c r="N2815" t="s">
        <v>659</v>
      </c>
      <c r="O2815" t="s">
        <v>584</v>
      </c>
      <c r="P2815" t="s">
        <v>568</v>
      </c>
      <c r="Q2815" t="s">
        <v>587</v>
      </c>
      <c r="R2815" t="s">
        <v>581</v>
      </c>
    </row>
    <row r="2816" spans="11:19">
      <c r="K2816">
        <v>72837</v>
      </c>
      <c r="L2816" t="s">
        <v>565</v>
      </c>
      <c r="M2816">
        <v>2018</v>
      </c>
      <c r="N2816" t="s">
        <v>659</v>
      </c>
      <c r="O2816" t="s">
        <v>584</v>
      </c>
      <c r="P2816" t="s">
        <v>568</v>
      </c>
      <c r="Q2816" t="s">
        <v>587</v>
      </c>
      <c r="R2816" t="s">
        <v>657</v>
      </c>
    </row>
    <row r="2817" spans="11:19">
      <c r="K2817">
        <v>72838</v>
      </c>
      <c r="L2817" t="s">
        <v>565</v>
      </c>
      <c r="M2817">
        <v>2018</v>
      </c>
      <c r="N2817" t="s">
        <v>659</v>
      </c>
      <c r="O2817" t="s">
        <v>590</v>
      </c>
      <c r="P2817" t="s">
        <v>568</v>
      </c>
      <c r="Q2817" t="s">
        <v>587</v>
      </c>
      <c r="R2817" t="s">
        <v>570</v>
      </c>
      <c r="S2817">
        <v>21350.3298051518</v>
      </c>
    </row>
    <row r="2818" spans="11:19">
      <c r="K2818">
        <v>72839</v>
      </c>
      <c r="L2818" t="s">
        <v>565</v>
      </c>
      <c r="M2818">
        <v>2018</v>
      </c>
      <c r="N2818" t="s">
        <v>659</v>
      </c>
      <c r="O2818" t="s">
        <v>590</v>
      </c>
      <c r="P2818" t="s">
        <v>568</v>
      </c>
      <c r="Q2818" t="s">
        <v>587</v>
      </c>
      <c r="R2818" t="s">
        <v>572</v>
      </c>
      <c r="S2818">
        <v>69708.732069921694</v>
      </c>
    </row>
    <row r="2819" spans="11:19">
      <c r="K2819">
        <v>72840</v>
      </c>
      <c r="L2819" t="s">
        <v>565</v>
      </c>
      <c r="M2819">
        <v>2018</v>
      </c>
      <c r="N2819" t="s">
        <v>659</v>
      </c>
      <c r="O2819" t="s">
        <v>590</v>
      </c>
      <c r="P2819" t="s">
        <v>568</v>
      </c>
      <c r="Q2819" t="s">
        <v>587</v>
      </c>
      <c r="R2819" t="s">
        <v>576</v>
      </c>
    </row>
    <row r="2820" spans="11:19">
      <c r="K2820">
        <v>72841</v>
      </c>
      <c r="L2820" t="s">
        <v>565</v>
      </c>
      <c r="M2820">
        <v>2018</v>
      </c>
      <c r="N2820" t="s">
        <v>659</v>
      </c>
      <c r="O2820" t="s">
        <v>590</v>
      </c>
      <c r="P2820" t="s">
        <v>568</v>
      </c>
      <c r="Q2820" t="s">
        <v>587</v>
      </c>
      <c r="R2820" t="s">
        <v>581</v>
      </c>
    </row>
    <row r="2821" spans="11:19">
      <c r="K2821">
        <v>72842</v>
      </c>
      <c r="L2821" t="s">
        <v>565</v>
      </c>
      <c r="M2821">
        <v>2018</v>
      </c>
      <c r="N2821" t="s">
        <v>659</v>
      </c>
      <c r="O2821" t="s">
        <v>590</v>
      </c>
      <c r="P2821" t="s">
        <v>568</v>
      </c>
      <c r="Q2821" t="s">
        <v>587</v>
      </c>
      <c r="R2821" t="s">
        <v>657</v>
      </c>
    </row>
    <row r="2822" spans="11:19">
      <c r="K2822">
        <v>72843</v>
      </c>
      <c r="L2822" t="s">
        <v>565</v>
      </c>
      <c r="M2822">
        <v>2018</v>
      </c>
      <c r="N2822" t="s">
        <v>659</v>
      </c>
      <c r="O2822" t="s">
        <v>595</v>
      </c>
      <c r="P2822" t="s">
        <v>568</v>
      </c>
      <c r="Q2822" t="s">
        <v>587</v>
      </c>
      <c r="R2822" t="s">
        <v>570</v>
      </c>
      <c r="S2822">
        <v>10983.1023071564</v>
      </c>
    </row>
    <row r="2823" spans="11:19">
      <c r="K2823">
        <v>72844</v>
      </c>
      <c r="L2823" t="s">
        <v>565</v>
      </c>
      <c r="M2823">
        <v>2018</v>
      </c>
      <c r="N2823" t="s">
        <v>659</v>
      </c>
      <c r="O2823" t="s">
        <v>595</v>
      </c>
      <c r="P2823" t="s">
        <v>568</v>
      </c>
      <c r="Q2823" t="s">
        <v>587</v>
      </c>
      <c r="R2823" t="s">
        <v>572</v>
      </c>
      <c r="S2823">
        <v>35859.780293757198</v>
      </c>
    </row>
    <row r="2824" spans="11:19">
      <c r="K2824">
        <v>72845</v>
      </c>
      <c r="L2824" t="s">
        <v>565</v>
      </c>
      <c r="M2824">
        <v>2018</v>
      </c>
      <c r="N2824" t="s">
        <v>659</v>
      </c>
      <c r="O2824" t="s">
        <v>595</v>
      </c>
      <c r="P2824" t="s">
        <v>568</v>
      </c>
      <c r="Q2824" t="s">
        <v>587</v>
      </c>
      <c r="R2824" t="s">
        <v>576</v>
      </c>
    </row>
    <row r="2825" spans="11:19">
      <c r="K2825">
        <v>72846</v>
      </c>
      <c r="L2825" t="s">
        <v>565</v>
      </c>
      <c r="M2825">
        <v>2018</v>
      </c>
      <c r="N2825" t="s">
        <v>659</v>
      </c>
      <c r="O2825" t="s">
        <v>595</v>
      </c>
      <c r="P2825" t="s">
        <v>568</v>
      </c>
      <c r="Q2825" t="s">
        <v>587</v>
      </c>
      <c r="R2825" t="s">
        <v>581</v>
      </c>
    </row>
    <row r="2826" spans="11:19">
      <c r="K2826">
        <v>72847</v>
      </c>
      <c r="L2826" t="s">
        <v>565</v>
      </c>
      <c r="M2826">
        <v>2018</v>
      </c>
      <c r="N2826" t="s">
        <v>659</v>
      </c>
      <c r="O2826" t="s">
        <v>595</v>
      </c>
      <c r="P2826" t="s">
        <v>568</v>
      </c>
      <c r="Q2826" t="s">
        <v>587</v>
      </c>
      <c r="R2826" t="s">
        <v>657</v>
      </c>
    </row>
    <row r="2827" spans="11:19">
      <c r="K2827">
        <v>72848</v>
      </c>
      <c r="L2827" t="s">
        <v>565</v>
      </c>
      <c r="M2827">
        <v>2018</v>
      </c>
      <c r="N2827" t="s">
        <v>659</v>
      </c>
      <c r="O2827" t="s">
        <v>600</v>
      </c>
      <c r="P2827" t="s">
        <v>568</v>
      </c>
      <c r="Q2827" t="s">
        <v>587</v>
      </c>
      <c r="R2827" t="s">
        <v>570</v>
      </c>
      <c r="S2827">
        <v>115887.122906793</v>
      </c>
    </row>
    <row r="2828" spans="11:19">
      <c r="K2828">
        <v>72849</v>
      </c>
      <c r="L2828" t="s">
        <v>565</v>
      </c>
      <c r="M2828">
        <v>2018</v>
      </c>
      <c r="N2828" t="s">
        <v>659</v>
      </c>
      <c r="O2828" t="s">
        <v>600</v>
      </c>
      <c r="P2828" t="s">
        <v>568</v>
      </c>
      <c r="Q2828" t="s">
        <v>587</v>
      </c>
      <c r="R2828" t="s">
        <v>572</v>
      </c>
      <c r="S2828">
        <v>378370.94167528301</v>
      </c>
    </row>
    <row r="2829" spans="11:19">
      <c r="K2829">
        <v>72850</v>
      </c>
      <c r="L2829" t="s">
        <v>565</v>
      </c>
      <c r="M2829">
        <v>2018</v>
      </c>
      <c r="N2829" t="s">
        <v>659</v>
      </c>
      <c r="O2829" t="s">
        <v>600</v>
      </c>
      <c r="P2829" t="s">
        <v>568</v>
      </c>
      <c r="Q2829" t="s">
        <v>587</v>
      </c>
      <c r="R2829" t="s">
        <v>576</v>
      </c>
    </row>
    <row r="2830" spans="11:19">
      <c r="K2830">
        <v>72851</v>
      </c>
      <c r="L2830" t="s">
        <v>565</v>
      </c>
      <c r="M2830">
        <v>2018</v>
      </c>
      <c r="N2830" t="s">
        <v>659</v>
      </c>
      <c r="O2830" t="s">
        <v>600</v>
      </c>
      <c r="P2830" t="s">
        <v>568</v>
      </c>
      <c r="Q2830" t="s">
        <v>587</v>
      </c>
      <c r="R2830" t="s">
        <v>581</v>
      </c>
    </row>
    <row r="2831" spans="11:19">
      <c r="K2831">
        <v>72852</v>
      </c>
      <c r="L2831" t="s">
        <v>565</v>
      </c>
      <c r="M2831">
        <v>2018</v>
      </c>
      <c r="N2831" t="s">
        <v>659</v>
      </c>
      <c r="O2831" t="s">
        <v>600</v>
      </c>
      <c r="P2831" t="s">
        <v>568</v>
      </c>
      <c r="Q2831" t="s">
        <v>587</v>
      </c>
      <c r="R2831" t="s">
        <v>657</v>
      </c>
    </row>
    <row r="2832" spans="11:19">
      <c r="K2832">
        <v>72853</v>
      </c>
      <c r="L2832" t="s">
        <v>565</v>
      </c>
      <c r="M2832">
        <v>2018</v>
      </c>
      <c r="N2832" t="s">
        <v>659</v>
      </c>
      <c r="O2832" t="s">
        <v>601</v>
      </c>
      <c r="P2832" t="s">
        <v>568</v>
      </c>
      <c r="Q2832" t="s">
        <v>587</v>
      </c>
      <c r="R2832" t="s">
        <v>570</v>
      </c>
      <c r="S2832">
        <v>17757.7262457096</v>
      </c>
    </row>
    <row r="2833" spans="11:19">
      <c r="K2833">
        <v>72854</v>
      </c>
      <c r="L2833" t="s">
        <v>565</v>
      </c>
      <c r="M2833">
        <v>2018</v>
      </c>
      <c r="N2833" t="s">
        <v>659</v>
      </c>
      <c r="O2833" t="s">
        <v>601</v>
      </c>
      <c r="P2833" t="s">
        <v>568</v>
      </c>
      <c r="Q2833" t="s">
        <v>587</v>
      </c>
      <c r="R2833" t="s">
        <v>572</v>
      </c>
      <c r="S2833">
        <v>57978.897390825601</v>
      </c>
    </row>
    <row r="2834" spans="11:19">
      <c r="K2834">
        <v>72855</v>
      </c>
      <c r="L2834" t="s">
        <v>565</v>
      </c>
      <c r="M2834">
        <v>2018</v>
      </c>
      <c r="N2834" t="s">
        <v>659</v>
      </c>
      <c r="O2834" t="s">
        <v>601</v>
      </c>
      <c r="P2834" t="s">
        <v>568</v>
      </c>
      <c r="Q2834" t="s">
        <v>587</v>
      </c>
      <c r="R2834" t="s">
        <v>576</v>
      </c>
    </row>
    <row r="2835" spans="11:19">
      <c r="K2835">
        <v>72856</v>
      </c>
      <c r="L2835" t="s">
        <v>565</v>
      </c>
      <c r="M2835">
        <v>2018</v>
      </c>
      <c r="N2835" t="s">
        <v>659</v>
      </c>
      <c r="O2835" t="s">
        <v>601</v>
      </c>
      <c r="P2835" t="s">
        <v>568</v>
      </c>
      <c r="Q2835" t="s">
        <v>587</v>
      </c>
      <c r="R2835" t="s">
        <v>581</v>
      </c>
    </row>
    <row r="2836" spans="11:19">
      <c r="K2836">
        <v>72857</v>
      </c>
      <c r="L2836" t="s">
        <v>565</v>
      </c>
      <c r="M2836">
        <v>2018</v>
      </c>
      <c r="N2836" t="s">
        <v>659</v>
      </c>
      <c r="O2836" t="s">
        <v>601</v>
      </c>
      <c r="P2836" t="s">
        <v>568</v>
      </c>
      <c r="Q2836" t="s">
        <v>587</v>
      </c>
      <c r="R2836" t="s">
        <v>657</v>
      </c>
    </row>
    <row r="2837" spans="11:19">
      <c r="K2837">
        <v>72858</v>
      </c>
      <c r="L2837" t="s">
        <v>565</v>
      </c>
      <c r="M2837">
        <v>2018</v>
      </c>
      <c r="N2837" t="s">
        <v>659</v>
      </c>
      <c r="O2837" t="s">
        <v>602</v>
      </c>
      <c r="P2837" t="s">
        <v>568</v>
      </c>
      <c r="Q2837" t="s">
        <v>587</v>
      </c>
      <c r="R2837" t="s">
        <v>570</v>
      </c>
      <c r="S2837">
        <v>11906.9146698107</v>
      </c>
    </row>
    <row r="2838" spans="11:19">
      <c r="K2838">
        <v>72859</v>
      </c>
      <c r="L2838" t="s">
        <v>565</v>
      </c>
      <c r="M2838">
        <v>2018</v>
      </c>
      <c r="N2838" t="s">
        <v>659</v>
      </c>
      <c r="O2838" t="s">
        <v>602</v>
      </c>
      <c r="P2838" t="s">
        <v>568</v>
      </c>
      <c r="Q2838" t="s">
        <v>587</v>
      </c>
      <c r="R2838" t="s">
        <v>572</v>
      </c>
      <c r="S2838">
        <v>38876.023556974797</v>
      </c>
    </row>
    <row r="2839" spans="11:19">
      <c r="K2839">
        <v>72860</v>
      </c>
      <c r="L2839" t="s">
        <v>565</v>
      </c>
      <c r="M2839">
        <v>2018</v>
      </c>
      <c r="N2839" t="s">
        <v>659</v>
      </c>
      <c r="O2839" t="s">
        <v>602</v>
      </c>
      <c r="P2839" t="s">
        <v>568</v>
      </c>
      <c r="Q2839" t="s">
        <v>587</v>
      </c>
      <c r="R2839" t="s">
        <v>576</v>
      </c>
    </row>
    <row r="2840" spans="11:19">
      <c r="K2840">
        <v>72861</v>
      </c>
      <c r="L2840" t="s">
        <v>565</v>
      </c>
      <c r="M2840">
        <v>2018</v>
      </c>
      <c r="N2840" t="s">
        <v>659</v>
      </c>
      <c r="O2840" t="s">
        <v>602</v>
      </c>
      <c r="P2840" t="s">
        <v>568</v>
      </c>
      <c r="Q2840" t="s">
        <v>587</v>
      </c>
      <c r="R2840" t="s">
        <v>581</v>
      </c>
    </row>
    <row r="2841" spans="11:19">
      <c r="K2841">
        <v>72862</v>
      </c>
      <c r="L2841" t="s">
        <v>565</v>
      </c>
      <c r="M2841">
        <v>2018</v>
      </c>
      <c r="N2841" t="s">
        <v>659</v>
      </c>
      <c r="O2841" t="s">
        <v>602</v>
      </c>
      <c r="P2841" t="s">
        <v>568</v>
      </c>
      <c r="Q2841" t="s">
        <v>587</v>
      </c>
      <c r="R2841" t="s">
        <v>657</v>
      </c>
    </row>
    <row r="2842" spans="11:19">
      <c r="K2842">
        <v>72863</v>
      </c>
      <c r="L2842" t="s">
        <v>565</v>
      </c>
      <c r="M2842">
        <v>2018</v>
      </c>
      <c r="N2842" t="s">
        <v>659</v>
      </c>
      <c r="O2842" t="s">
        <v>603</v>
      </c>
      <c r="P2842" t="s">
        <v>568</v>
      </c>
      <c r="Q2842" t="s">
        <v>587</v>
      </c>
      <c r="R2842" t="s">
        <v>570</v>
      </c>
      <c r="S2842">
        <v>2360.8537710198002</v>
      </c>
    </row>
    <row r="2843" spans="11:19">
      <c r="K2843">
        <v>72864</v>
      </c>
      <c r="L2843" t="s">
        <v>565</v>
      </c>
      <c r="M2843">
        <v>2018</v>
      </c>
      <c r="N2843" t="s">
        <v>659</v>
      </c>
      <c r="O2843" t="s">
        <v>603</v>
      </c>
      <c r="P2843" t="s">
        <v>568</v>
      </c>
      <c r="Q2843" t="s">
        <v>587</v>
      </c>
      <c r="R2843" t="s">
        <v>572</v>
      </c>
      <c r="S2843">
        <v>7708.1770854502702</v>
      </c>
    </row>
    <row r="2844" spans="11:19">
      <c r="K2844">
        <v>72865</v>
      </c>
      <c r="L2844" t="s">
        <v>565</v>
      </c>
      <c r="M2844">
        <v>2018</v>
      </c>
      <c r="N2844" t="s">
        <v>659</v>
      </c>
      <c r="O2844" t="s">
        <v>603</v>
      </c>
      <c r="P2844" t="s">
        <v>568</v>
      </c>
      <c r="Q2844" t="s">
        <v>587</v>
      </c>
      <c r="R2844" t="s">
        <v>576</v>
      </c>
    </row>
    <row r="2845" spans="11:19">
      <c r="K2845">
        <v>72866</v>
      </c>
      <c r="L2845" t="s">
        <v>565</v>
      </c>
      <c r="M2845">
        <v>2018</v>
      </c>
      <c r="N2845" t="s">
        <v>659</v>
      </c>
      <c r="O2845" t="s">
        <v>603</v>
      </c>
      <c r="P2845" t="s">
        <v>568</v>
      </c>
      <c r="Q2845" t="s">
        <v>587</v>
      </c>
      <c r="R2845" t="s">
        <v>581</v>
      </c>
    </row>
    <row r="2846" spans="11:19">
      <c r="K2846">
        <v>72867</v>
      </c>
      <c r="L2846" t="s">
        <v>565</v>
      </c>
      <c r="M2846">
        <v>2018</v>
      </c>
      <c r="N2846" t="s">
        <v>659</v>
      </c>
      <c r="O2846" t="s">
        <v>603</v>
      </c>
      <c r="P2846" t="s">
        <v>568</v>
      </c>
      <c r="Q2846" t="s">
        <v>587</v>
      </c>
      <c r="R2846" t="s">
        <v>657</v>
      </c>
    </row>
    <row r="2847" spans="11:19">
      <c r="K2847">
        <v>72868</v>
      </c>
      <c r="L2847" t="s">
        <v>565</v>
      </c>
      <c r="M2847">
        <v>2018</v>
      </c>
      <c r="N2847" t="s">
        <v>659</v>
      </c>
      <c r="O2847" t="s">
        <v>604</v>
      </c>
      <c r="P2847" t="s">
        <v>568</v>
      </c>
      <c r="Q2847" t="s">
        <v>587</v>
      </c>
      <c r="R2847" t="s">
        <v>570</v>
      </c>
      <c r="S2847">
        <v>2345.5472419757698</v>
      </c>
    </row>
    <row r="2848" spans="11:19">
      <c r="K2848">
        <v>72869</v>
      </c>
      <c r="L2848" t="s">
        <v>565</v>
      </c>
      <c r="M2848">
        <v>2018</v>
      </c>
      <c r="N2848" t="s">
        <v>659</v>
      </c>
      <c r="O2848" t="s">
        <v>604</v>
      </c>
      <c r="P2848" t="s">
        <v>568</v>
      </c>
      <c r="Q2848" t="s">
        <v>587</v>
      </c>
      <c r="R2848" t="s">
        <v>572</v>
      </c>
      <c r="S2848">
        <v>7658.2013360483998</v>
      </c>
    </row>
    <row r="2849" spans="11:19">
      <c r="K2849">
        <v>72870</v>
      </c>
      <c r="L2849" t="s">
        <v>565</v>
      </c>
      <c r="M2849">
        <v>2018</v>
      </c>
      <c r="N2849" t="s">
        <v>659</v>
      </c>
      <c r="O2849" t="s">
        <v>604</v>
      </c>
      <c r="P2849" t="s">
        <v>568</v>
      </c>
      <c r="Q2849" t="s">
        <v>587</v>
      </c>
      <c r="R2849" t="s">
        <v>576</v>
      </c>
    </row>
    <row r="2850" spans="11:19">
      <c r="K2850">
        <v>72871</v>
      </c>
      <c r="L2850" t="s">
        <v>565</v>
      </c>
      <c r="M2850">
        <v>2018</v>
      </c>
      <c r="N2850" t="s">
        <v>659</v>
      </c>
      <c r="O2850" t="s">
        <v>604</v>
      </c>
      <c r="P2850" t="s">
        <v>568</v>
      </c>
      <c r="Q2850" t="s">
        <v>587</v>
      </c>
      <c r="R2850" t="s">
        <v>581</v>
      </c>
    </row>
    <row r="2851" spans="11:19">
      <c r="K2851">
        <v>72872</v>
      </c>
      <c r="L2851" t="s">
        <v>565</v>
      </c>
      <c r="M2851">
        <v>2018</v>
      </c>
      <c r="N2851" t="s">
        <v>659</v>
      </c>
      <c r="O2851" t="s">
        <v>604</v>
      </c>
      <c r="P2851" t="s">
        <v>568</v>
      </c>
      <c r="Q2851" t="s">
        <v>587</v>
      </c>
      <c r="R2851" t="s">
        <v>657</v>
      </c>
    </row>
    <row r="2852" spans="11:19">
      <c r="K2852">
        <v>72873</v>
      </c>
      <c r="L2852" t="s">
        <v>565</v>
      </c>
      <c r="M2852">
        <v>2018</v>
      </c>
      <c r="N2852" t="s">
        <v>659</v>
      </c>
      <c r="O2852" t="s">
        <v>605</v>
      </c>
      <c r="P2852" t="s">
        <v>568</v>
      </c>
      <c r="Q2852" t="s">
        <v>587</v>
      </c>
      <c r="R2852" t="s">
        <v>570</v>
      </c>
      <c r="S2852">
        <v>70722.967370774</v>
      </c>
    </row>
    <row r="2853" spans="11:19">
      <c r="K2853">
        <v>72874</v>
      </c>
      <c r="L2853" t="s">
        <v>565</v>
      </c>
      <c r="M2853">
        <v>2018</v>
      </c>
      <c r="N2853" t="s">
        <v>659</v>
      </c>
      <c r="O2853" t="s">
        <v>605</v>
      </c>
      <c r="P2853" t="s">
        <v>568</v>
      </c>
      <c r="Q2853" t="s">
        <v>587</v>
      </c>
      <c r="R2853" t="s">
        <v>572</v>
      </c>
      <c r="S2853">
        <v>230910.17461321401</v>
      </c>
    </row>
    <row r="2854" spans="11:19">
      <c r="K2854">
        <v>72875</v>
      </c>
      <c r="L2854" t="s">
        <v>565</v>
      </c>
      <c r="M2854">
        <v>2018</v>
      </c>
      <c r="N2854" t="s">
        <v>659</v>
      </c>
      <c r="O2854" t="s">
        <v>605</v>
      </c>
      <c r="P2854" t="s">
        <v>568</v>
      </c>
      <c r="Q2854" t="s">
        <v>587</v>
      </c>
      <c r="R2854" t="s">
        <v>576</v>
      </c>
    </row>
    <row r="2855" spans="11:19">
      <c r="K2855">
        <v>72876</v>
      </c>
      <c r="L2855" t="s">
        <v>565</v>
      </c>
      <c r="M2855">
        <v>2018</v>
      </c>
      <c r="N2855" t="s">
        <v>659</v>
      </c>
      <c r="O2855" t="s">
        <v>605</v>
      </c>
      <c r="P2855" t="s">
        <v>568</v>
      </c>
      <c r="Q2855" t="s">
        <v>587</v>
      </c>
      <c r="R2855" t="s">
        <v>581</v>
      </c>
    </row>
    <row r="2856" spans="11:19">
      <c r="K2856">
        <v>72877</v>
      </c>
      <c r="L2856" t="s">
        <v>565</v>
      </c>
      <c r="M2856">
        <v>2018</v>
      </c>
      <c r="N2856" t="s">
        <v>659</v>
      </c>
      <c r="O2856" t="s">
        <v>605</v>
      </c>
      <c r="P2856" t="s">
        <v>568</v>
      </c>
      <c r="Q2856" t="s">
        <v>587</v>
      </c>
      <c r="R2856" t="s">
        <v>657</v>
      </c>
    </row>
    <row r="2857" spans="11:19">
      <c r="K2857">
        <v>72878</v>
      </c>
      <c r="L2857" t="s">
        <v>565</v>
      </c>
      <c r="M2857">
        <v>2018</v>
      </c>
      <c r="N2857" t="s">
        <v>659</v>
      </c>
      <c r="O2857" t="s">
        <v>606</v>
      </c>
      <c r="P2857" t="s">
        <v>568</v>
      </c>
      <c r="Q2857" t="s">
        <v>587</v>
      </c>
      <c r="R2857" t="s">
        <v>570</v>
      </c>
      <c r="S2857">
        <v>39210.701837244203</v>
      </c>
    </row>
    <row r="2858" spans="11:19">
      <c r="K2858">
        <v>72879</v>
      </c>
      <c r="L2858" t="s">
        <v>565</v>
      </c>
      <c r="M2858">
        <v>2018</v>
      </c>
      <c r="N2858" t="s">
        <v>659</v>
      </c>
      <c r="O2858" t="s">
        <v>606</v>
      </c>
      <c r="P2858" t="s">
        <v>568</v>
      </c>
      <c r="Q2858" t="s">
        <v>587</v>
      </c>
      <c r="R2858" t="s">
        <v>572</v>
      </c>
      <c r="S2858">
        <v>128022.76749047</v>
      </c>
    </row>
    <row r="2859" spans="11:19">
      <c r="K2859">
        <v>72880</v>
      </c>
      <c r="L2859" t="s">
        <v>565</v>
      </c>
      <c r="M2859">
        <v>2018</v>
      </c>
      <c r="N2859" t="s">
        <v>659</v>
      </c>
      <c r="O2859" t="s">
        <v>606</v>
      </c>
      <c r="P2859" t="s">
        <v>568</v>
      </c>
      <c r="Q2859" t="s">
        <v>587</v>
      </c>
      <c r="R2859" t="s">
        <v>576</v>
      </c>
    </row>
    <row r="2860" spans="11:19">
      <c r="K2860">
        <v>72881</v>
      </c>
      <c r="L2860" t="s">
        <v>565</v>
      </c>
      <c r="M2860">
        <v>2018</v>
      </c>
      <c r="N2860" t="s">
        <v>659</v>
      </c>
      <c r="O2860" t="s">
        <v>606</v>
      </c>
      <c r="P2860" t="s">
        <v>568</v>
      </c>
      <c r="Q2860" t="s">
        <v>587</v>
      </c>
      <c r="R2860" t="s">
        <v>581</v>
      </c>
    </row>
    <row r="2861" spans="11:19">
      <c r="K2861">
        <v>72882</v>
      </c>
      <c r="L2861" t="s">
        <v>565</v>
      </c>
      <c r="M2861">
        <v>2018</v>
      </c>
      <c r="N2861" t="s">
        <v>659</v>
      </c>
      <c r="O2861" t="s">
        <v>606</v>
      </c>
      <c r="P2861" t="s">
        <v>568</v>
      </c>
      <c r="Q2861" t="s">
        <v>587</v>
      </c>
      <c r="R2861" t="s">
        <v>657</v>
      </c>
    </row>
    <row r="2862" spans="11:19">
      <c r="K2862">
        <v>72883</v>
      </c>
      <c r="L2862" t="s">
        <v>565</v>
      </c>
      <c r="M2862">
        <v>2018</v>
      </c>
      <c r="N2862" t="s">
        <v>659</v>
      </c>
      <c r="O2862" t="s">
        <v>607</v>
      </c>
      <c r="P2862" t="s">
        <v>568</v>
      </c>
      <c r="Q2862" t="s">
        <v>587</v>
      </c>
      <c r="R2862" t="s">
        <v>570</v>
      </c>
      <c r="S2862">
        <v>3900.5406257782802</v>
      </c>
    </row>
    <row r="2863" spans="11:19">
      <c r="K2863">
        <v>72884</v>
      </c>
      <c r="L2863" t="s">
        <v>565</v>
      </c>
      <c r="M2863">
        <v>2018</v>
      </c>
      <c r="N2863" t="s">
        <v>659</v>
      </c>
      <c r="O2863" t="s">
        <v>607</v>
      </c>
      <c r="P2863" t="s">
        <v>568</v>
      </c>
      <c r="Q2863" t="s">
        <v>587</v>
      </c>
      <c r="R2863" t="s">
        <v>572</v>
      </c>
      <c r="S2863">
        <v>12735.247822188399</v>
      </c>
    </row>
    <row r="2864" spans="11:19">
      <c r="K2864">
        <v>72885</v>
      </c>
      <c r="L2864" t="s">
        <v>565</v>
      </c>
      <c r="M2864">
        <v>2018</v>
      </c>
      <c r="N2864" t="s">
        <v>659</v>
      </c>
      <c r="O2864" t="s">
        <v>607</v>
      </c>
      <c r="P2864" t="s">
        <v>568</v>
      </c>
      <c r="Q2864" t="s">
        <v>587</v>
      </c>
      <c r="R2864" t="s">
        <v>576</v>
      </c>
    </row>
    <row r="2865" spans="11:19">
      <c r="K2865">
        <v>72886</v>
      </c>
      <c r="L2865" t="s">
        <v>565</v>
      </c>
      <c r="M2865">
        <v>2018</v>
      </c>
      <c r="N2865" t="s">
        <v>659</v>
      </c>
      <c r="O2865" t="s">
        <v>607</v>
      </c>
      <c r="P2865" t="s">
        <v>568</v>
      </c>
      <c r="Q2865" t="s">
        <v>587</v>
      </c>
      <c r="R2865" t="s">
        <v>581</v>
      </c>
    </row>
    <row r="2866" spans="11:19">
      <c r="K2866">
        <v>72887</v>
      </c>
      <c r="L2866" t="s">
        <v>565</v>
      </c>
      <c r="M2866">
        <v>2018</v>
      </c>
      <c r="N2866" t="s">
        <v>659</v>
      </c>
      <c r="O2866" t="s">
        <v>607</v>
      </c>
      <c r="P2866" t="s">
        <v>568</v>
      </c>
      <c r="Q2866" t="s">
        <v>587</v>
      </c>
      <c r="R2866" t="s">
        <v>657</v>
      </c>
    </row>
    <row r="2867" spans="11:19">
      <c r="K2867">
        <v>72888</v>
      </c>
      <c r="L2867" t="s">
        <v>565</v>
      </c>
      <c r="M2867">
        <v>2018</v>
      </c>
      <c r="N2867" t="s">
        <v>659</v>
      </c>
      <c r="O2867" t="s">
        <v>608</v>
      </c>
      <c r="P2867" t="s">
        <v>568</v>
      </c>
      <c r="Q2867" t="s">
        <v>587</v>
      </c>
      <c r="R2867" t="s">
        <v>570</v>
      </c>
      <c r="S2867">
        <v>5440.2282929302701</v>
      </c>
    </row>
    <row r="2868" spans="11:19">
      <c r="K2868">
        <v>72889</v>
      </c>
      <c r="L2868" t="s">
        <v>565</v>
      </c>
      <c r="M2868">
        <v>2018</v>
      </c>
      <c r="N2868" t="s">
        <v>659</v>
      </c>
      <c r="O2868" t="s">
        <v>608</v>
      </c>
      <c r="P2868" t="s">
        <v>568</v>
      </c>
      <c r="Q2868" t="s">
        <v>587</v>
      </c>
      <c r="R2868" t="s">
        <v>572</v>
      </c>
      <c r="S2868">
        <v>17762.321234942901</v>
      </c>
    </row>
    <row r="2869" spans="11:19">
      <c r="K2869">
        <v>72890</v>
      </c>
      <c r="L2869" t="s">
        <v>565</v>
      </c>
      <c r="M2869">
        <v>2018</v>
      </c>
      <c r="N2869" t="s">
        <v>659</v>
      </c>
      <c r="O2869" t="s">
        <v>608</v>
      </c>
      <c r="P2869" t="s">
        <v>568</v>
      </c>
      <c r="Q2869" t="s">
        <v>587</v>
      </c>
      <c r="R2869" t="s">
        <v>576</v>
      </c>
    </row>
    <row r="2870" spans="11:19">
      <c r="K2870">
        <v>72891</v>
      </c>
      <c r="L2870" t="s">
        <v>565</v>
      </c>
      <c r="M2870">
        <v>2018</v>
      </c>
      <c r="N2870" t="s">
        <v>659</v>
      </c>
      <c r="O2870" t="s">
        <v>608</v>
      </c>
      <c r="P2870" t="s">
        <v>568</v>
      </c>
      <c r="Q2870" t="s">
        <v>587</v>
      </c>
      <c r="R2870" t="s">
        <v>581</v>
      </c>
    </row>
    <row r="2871" spans="11:19">
      <c r="K2871">
        <v>72892</v>
      </c>
      <c r="L2871" t="s">
        <v>565</v>
      </c>
      <c r="M2871">
        <v>2018</v>
      </c>
      <c r="N2871" t="s">
        <v>659</v>
      </c>
      <c r="O2871" t="s">
        <v>608</v>
      </c>
      <c r="P2871" t="s">
        <v>568</v>
      </c>
      <c r="Q2871" t="s">
        <v>587</v>
      </c>
      <c r="R2871" t="s">
        <v>657</v>
      </c>
    </row>
    <row r="2872" spans="11:19">
      <c r="K2872">
        <v>72893</v>
      </c>
      <c r="L2872" t="s">
        <v>565</v>
      </c>
      <c r="M2872">
        <v>2018</v>
      </c>
      <c r="N2872" t="s">
        <v>659</v>
      </c>
      <c r="O2872" t="s">
        <v>609</v>
      </c>
      <c r="P2872" t="s">
        <v>568</v>
      </c>
      <c r="Q2872" t="s">
        <v>587</v>
      </c>
      <c r="R2872" t="s">
        <v>570</v>
      </c>
      <c r="S2872">
        <v>35207.514902283001</v>
      </c>
    </row>
    <row r="2873" spans="11:19">
      <c r="K2873">
        <v>72894</v>
      </c>
      <c r="L2873" t="s">
        <v>565</v>
      </c>
      <c r="M2873">
        <v>2018</v>
      </c>
      <c r="N2873" t="s">
        <v>659</v>
      </c>
      <c r="O2873" t="s">
        <v>609</v>
      </c>
      <c r="P2873" t="s">
        <v>568</v>
      </c>
      <c r="Q2873" t="s">
        <v>587</v>
      </c>
      <c r="R2873" t="s">
        <v>572</v>
      </c>
      <c r="S2873">
        <v>114952.379905619</v>
      </c>
    </row>
    <row r="2874" spans="11:19">
      <c r="K2874">
        <v>72895</v>
      </c>
      <c r="L2874" t="s">
        <v>565</v>
      </c>
      <c r="M2874">
        <v>2018</v>
      </c>
      <c r="N2874" t="s">
        <v>659</v>
      </c>
      <c r="O2874" t="s">
        <v>609</v>
      </c>
      <c r="P2874" t="s">
        <v>568</v>
      </c>
      <c r="Q2874" t="s">
        <v>587</v>
      </c>
      <c r="R2874" t="s">
        <v>576</v>
      </c>
    </row>
    <row r="2875" spans="11:19">
      <c r="K2875">
        <v>72896</v>
      </c>
      <c r="L2875" t="s">
        <v>565</v>
      </c>
      <c r="M2875">
        <v>2018</v>
      </c>
      <c r="N2875" t="s">
        <v>659</v>
      </c>
      <c r="O2875" t="s">
        <v>609</v>
      </c>
      <c r="P2875" t="s">
        <v>568</v>
      </c>
      <c r="Q2875" t="s">
        <v>587</v>
      </c>
      <c r="R2875" t="s">
        <v>581</v>
      </c>
    </row>
    <row r="2876" spans="11:19">
      <c r="K2876">
        <v>72897</v>
      </c>
      <c r="L2876" t="s">
        <v>565</v>
      </c>
      <c r="M2876">
        <v>2018</v>
      </c>
      <c r="N2876" t="s">
        <v>659</v>
      </c>
      <c r="O2876" t="s">
        <v>609</v>
      </c>
      <c r="P2876" t="s">
        <v>568</v>
      </c>
      <c r="Q2876" t="s">
        <v>587</v>
      </c>
      <c r="R2876" t="s">
        <v>657</v>
      </c>
    </row>
    <row r="2877" spans="11:19">
      <c r="K2877">
        <v>72898</v>
      </c>
      <c r="L2877" t="s">
        <v>565</v>
      </c>
      <c r="M2877">
        <v>2018</v>
      </c>
      <c r="N2877" t="s">
        <v>659</v>
      </c>
      <c r="O2877" t="s">
        <v>610</v>
      </c>
      <c r="P2877" t="s">
        <v>568</v>
      </c>
      <c r="Q2877" t="s">
        <v>587</v>
      </c>
      <c r="R2877" t="s">
        <v>570</v>
      </c>
      <c r="S2877">
        <v>26585.266337585501</v>
      </c>
    </row>
    <row r="2878" spans="11:19">
      <c r="K2878">
        <v>72899</v>
      </c>
      <c r="L2878" t="s">
        <v>565</v>
      </c>
      <c r="M2878">
        <v>2018</v>
      </c>
      <c r="N2878" t="s">
        <v>659</v>
      </c>
      <c r="O2878" t="s">
        <v>610</v>
      </c>
      <c r="P2878" t="s">
        <v>568</v>
      </c>
      <c r="Q2878" t="s">
        <v>587</v>
      </c>
      <c r="R2878" t="s">
        <v>572</v>
      </c>
      <c r="S2878">
        <v>86800.776607270804</v>
      </c>
    </row>
    <row r="2879" spans="11:19">
      <c r="K2879">
        <v>72900</v>
      </c>
      <c r="L2879" t="s">
        <v>565</v>
      </c>
      <c r="M2879">
        <v>2018</v>
      </c>
      <c r="N2879" t="s">
        <v>659</v>
      </c>
      <c r="O2879" t="s">
        <v>610</v>
      </c>
      <c r="P2879" t="s">
        <v>568</v>
      </c>
      <c r="Q2879" t="s">
        <v>587</v>
      </c>
      <c r="R2879" t="s">
        <v>576</v>
      </c>
    </row>
    <row r="2880" spans="11:19">
      <c r="K2880">
        <v>72901</v>
      </c>
      <c r="L2880" t="s">
        <v>565</v>
      </c>
      <c r="M2880">
        <v>2018</v>
      </c>
      <c r="N2880" t="s">
        <v>659</v>
      </c>
      <c r="O2880" t="s">
        <v>610</v>
      </c>
      <c r="P2880" t="s">
        <v>568</v>
      </c>
      <c r="Q2880" t="s">
        <v>587</v>
      </c>
      <c r="R2880" t="s">
        <v>581</v>
      </c>
    </row>
    <row r="2881" spans="11:19">
      <c r="K2881">
        <v>72902</v>
      </c>
      <c r="L2881" t="s">
        <v>565</v>
      </c>
      <c r="M2881">
        <v>2018</v>
      </c>
      <c r="N2881" t="s">
        <v>659</v>
      </c>
      <c r="O2881" t="s">
        <v>610</v>
      </c>
      <c r="P2881" t="s">
        <v>568</v>
      </c>
      <c r="Q2881" t="s">
        <v>587</v>
      </c>
      <c r="R2881" t="s">
        <v>657</v>
      </c>
    </row>
    <row r="2882" spans="11:19">
      <c r="K2882">
        <v>72903</v>
      </c>
      <c r="L2882" t="s">
        <v>565</v>
      </c>
      <c r="M2882">
        <v>2018</v>
      </c>
      <c r="N2882" t="s">
        <v>659</v>
      </c>
      <c r="O2882" t="s">
        <v>611</v>
      </c>
      <c r="P2882" t="s">
        <v>568</v>
      </c>
      <c r="Q2882" t="s">
        <v>587</v>
      </c>
      <c r="R2882" t="s">
        <v>570</v>
      </c>
      <c r="S2882">
        <v>10675.164860582599</v>
      </c>
    </row>
    <row r="2883" spans="11:19">
      <c r="K2883">
        <v>72904</v>
      </c>
      <c r="L2883" t="s">
        <v>565</v>
      </c>
      <c r="M2883">
        <v>2018</v>
      </c>
      <c r="N2883" t="s">
        <v>659</v>
      </c>
      <c r="O2883" t="s">
        <v>611</v>
      </c>
      <c r="P2883" t="s">
        <v>568</v>
      </c>
      <c r="Q2883" t="s">
        <v>587</v>
      </c>
      <c r="R2883" t="s">
        <v>572</v>
      </c>
      <c r="S2883">
        <v>34854.365899327197</v>
      </c>
    </row>
    <row r="2884" spans="11:19">
      <c r="K2884">
        <v>72905</v>
      </c>
      <c r="L2884" t="s">
        <v>565</v>
      </c>
      <c r="M2884">
        <v>2018</v>
      </c>
      <c r="N2884" t="s">
        <v>659</v>
      </c>
      <c r="O2884" t="s">
        <v>611</v>
      </c>
      <c r="P2884" t="s">
        <v>568</v>
      </c>
      <c r="Q2884" t="s">
        <v>587</v>
      </c>
      <c r="R2884" t="s">
        <v>576</v>
      </c>
    </row>
    <row r="2885" spans="11:19">
      <c r="K2885">
        <v>72906</v>
      </c>
      <c r="L2885" t="s">
        <v>565</v>
      </c>
      <c r="M2885">
        <v>2018</v>
      </c>
      <c r="N2885" t="s">
        <v>659</v>
      </c>
      <c r="O2885" t="s">
        <v>611</v>
      </c>
      <c r="P2885" t="s">
        <v>568</v>
      </c>
      <c r="Q2885" t="s">
        <v>587</v>
      </c>
      <c r="R2885" t="s">
        <v>581</v>
      </c>
    </row>
    <row r="2886" spans="11:19">
      <c r="K2886">
        <v>72907</v>
      </c>
      <c r="L2886" t="s">
        <v>565</v>
      </c>
      <c r="M2886">
        <v>2018</v>
      </c>
      <c r="N2886" t="s">
        <v>659</v>
      </c>
      <c r="O2886" t="s">
        <v>611</v>
      </c>
      <c r="P2886" t="s">
        <v>568</v>
      </c>
      <c r="Q2886" t="s">
        <v>587</v>
      </c>
      <c r="R2886" t="s">
        <v>657</v>
      </c>
    </row>
    <row r="2887" spans="11:19">
      <c r="K2887">
        <v>72908</v>
      </c>
      <c r="L2887" t="s">
        <v>565</v>
      </c>
      <c r="M2887">
        <v>2018</v>
      </c>
      <c r="N2887" t="s">
        <v>659</v>
      </c>
      <c r="O2887" t="s">
        <v>612</v>
      </c>
      <c r="P2887" t="s">
        <v>568</v>
      </c>
      <c r="Q2887" t="s">
        <v>587</v>
      </c>
      <c r="R2887" t="s">
        <v>570</v>
      </c>
      <c r="S2887">
        <v>10161.935828031899</v>
      </c>
    </row>
    <row r="2888" spans="11:19">
      <c r="K2888">
        <v>72909</v>
      </c>
      <c r="L2888" t="s">
        <v>565</v>
      </c>
      <c r="M2888">
        <v>2018</v>
      </c>
      <c r="N2888" t="s">
        <v>659</v>
      </c>
      <c r="O2888" t="s">
        <v>612</v>
      </c>
      <c r="P2888" t="s">
        <v>568</v>
      </c>
      <c r="Q2888" t="s">
        <v>587</v>
      </c>
      <c r="R2888" t="s">
        <v>572</v>
      </c>
      <c r="S2888">
        <v>33178.675385475603</v>
      </c>
    </row>
    <row r="2889" spans="11:19">
      <c r="K2889">
        <v>72910</v>
      </c>
      <c r="L2889" t="s">
        <v>565</v>
      </c>
      <c r="M2889">
        <v>2018</v>
      </c>
      <c r="N2889" t="s">
        <v>659</v>
      </c>
      <c r="O2889" t="s">
        <v>612</v>
      </c>
      <c r="P2889" t="s">
        <v>568</v>
      </c>
      <c r="Q2889" t="s">
        <v>587</v>
      </c>
      <c r="R2889" t="s">
        <v>576</v>
      </c>
    </row>
    <row r="2890" spans="11:19">
      <c r="K2890">
        <v>72911</v>
      </c>
      <c r="L2890" t="s">
        <v>565</v>
      </c>
      <c r="M2890">
        <v>2018</v>
      </c>
      <c r="N2890" t="s">
        <v>659</v>
      </c>
      <c r="O2890" t="s">
        <v>612</v>
      </c>
      <c r="P2890" t="s">
        <v>568</v>
      </c>
      <c r="Q2890" t="s">
        <v>587</v>
      </c>
      <c r="R2890" t="s">
        <v>581</v>
      </c>
    </row>
    <row r="2891" spans="11:19">
      <c r="K2891">
        <v>72912</v>
      </c>
      <c r="L2891" t="s">
        <v>565</v>
      </c>
      <c r="M2891">
        <v>2018</v>
      </c>
      <c r="N2891" t="s">
        <v>659</v>
      </c>
      <c r="O2891" t="s">
        <v>612</v>
      </c>
      <c r="P2891" t="s">
        <v>568</v>
      </c>
      <c r="Q2891" t="s">
        <v>587</v>
      </c>
      <c r="R2891" t="s">
        <v>657</v>
      </c>
    </row>
    <row r="2892" spans="11:19">
      <c r="K2892">
        <v>72913</v>
      </c>
      <c r="L2892" t="s">
        <v>565</v>
      </c>
      <c r="M2892">
        <v>2018</v>
      </c>
      <c r="N2892" t="s">
        <v>659</v>
      </c>
      <c r="O2892" t="s">
        <v>613</v>
      </c>
      <c r="P2892" t="s">
        <v>568</v>
      </c>
      <c r="Q2892" t="s">
        <v>587</v>
      </c>
      <c r="R2892" t="s">
        <v>570</v>
      </c>
      <c r="S2892">
        <v>16525.976491025001</v>
      </c>
    </row>
    <row r="2893" spans="11:19">
      <c r="K2893">
        <v>72914</v>
      </c>
      <c r="L2893" t="s">
        <v>565</v>
      </c>
      <c r="M2893">
        <v>2018</v>
      </c>
      <c r="N2893" t="s">
        <v>659</v>
      </c>
      <c r="O2893" t="s">
        <v>613</v>
      </c>
      <c r="P2893" t="s">
        <v>568</v>
      </c>
      <c r="Q2893" t="s">
        <v>587</v>
      </c>
      <c r="R2893" t="s">
        <v>572</v>
      </c>
      <c r="S2893">
        <v>53957.239910461903</v>
      </c>
    </row>
    <row r="2894" spans="11:19">
      <c r="K2894">
        <v>72915</v>
      </c>
      <c r="L2894" t="s">
        <v>565</v>
      </c>
      <c r="M2894">
        <v>2018</v>
      </c>
      <c r="N2894" t="s">
        <v>659</v>
      </c>
      <c r="O2894" t="s">
        <v>613</v>
      </c>
      <c r="P2894" t="s">
        <v>568</v>
      </c>
      <c r="Q2894" t="s">
        <v>587</v>
      </c>
      <c r="R2894" t="s">
        <v>576</v>
      </c>
    </row>
    <row r="2895" spans="11:19">
      <c r="K2895">
        <v>72916</v>
      </c>
      <c r="L2895" t="s">
        <v>565</v>
      </c>
      <c r="M2895">
        <v>2018</v>
      </c>
      <c r="N2895" t="s">
        <v>659</v>
      </c>
      <c r="O2895" t="s">
        <v>613</v>
      </c>
      <c r="P2895" t="s">
        <v>568</v>
      </c>
      <c r="Q2895" t="s">
        <v>587</v>
      </c>
      <c r="R2895" t="s">
        <v>581</v>
      </c>
    </row>
    <row r="2896" spans="11:19">
      <c r="K2896">
        <v>72917</v>
      </c>
      <c r="L2896" t="s">
        <v>565</v>
      </c>
      <c r="M2896">
        <v>2018</v>
      </c>
      <c r="N2896" t="s">
        <v>659</v>
      </c>
      <c r="O2896" t="s">
        <v>613</v>
      </c>
      <c r="P2896" t="s">
        <v>568</v>
      </c>
      <c r="Q2896" t="s">
        <v>587</v>
      </c>
      <c r="R2896" t="s">
        <v>657</v>
      </c>
    </row>
    <row r="2897" spans="11:19">
      <c r="K2897">
        <v>72918</v>
      </c>
      <c r="L2897" t="s">
        <v>565</v>
      </c>
      <c r="M2897">
        <v>2018</v>
      </c>
      <c r="N2897" t="s">
        <v>659</v>
      </c>
      <c r="O2897" t="s">
        <v>614</v>
      </c>
      <c r="P2897" t="s">
        <v>568</v>
      </c>
      <c r="Q2897" t="s">
        <v>587</v>
      </c>
      <c r="R2897" t="s">
        <v>570</v>
      </c>
      <c r="S2897">
        <v>15704.809929359501</v>
      </c>
    </row>
    <row r="2898" spans="11:19">
      <c r="K2898">
        <v>72919</v>
      </c>
      <c r="L2898" t="s">
        <v>565</v>
      </c>
      <c r="M2898">
        <v>2018</v>
      </c>
      <c r="N2898" t="s">
        <v>659</v>
      </c>
      <c r="O2898" t="s">
        <v>614</v>
      </c>
      <c r="P2898" t="s">
        <v>568</v>
      </c>
      <c r="Q2898" t="s">
        <v>587</v>
      </c>
      <c r="R2898" t="s">
        <v>572</v>
      </c>
      <c r="S2898">
        <v>51276.134726988399</v>
      </c>
    </row>
    <row r="2899" spans="11:19">
      <c r="K2899">
        <v>72920</v>
      </c>
      <c r="L2899" t="s">
        <v>565</v>
      </c>
      <c r="M2899">
        <v>2018</v>
      </c>
      <c r="N2899" t="s">
        <v>659</v>
      </c>
      <c r="O2899" t="s">
        <v>614</v>
      </c>
      <c r="P2899" t="s">
        <v>568</v>
      </c>
      <c r="Q2899" t="s">
        <v>587</v>
      </c>
      <c r="R2899" t="s">
        <v>576</v>
      </c>
    </row>
    <row r="2900" spans="11:19">
      <c r="K2900">
        <v>72921</v>
      </c>
      <c r="L2900" t="s">
        <v>565</v>
      </c>
      <c r="M2900">
        <v>2018</v>
      </c>
      <c r="N2900" t="s">
        <v>659</v>
      </c>
      <c r="O2900" t="s">
        <v>614</v>
      </c>
      <c r="P2900" t="s">
        <v>568</v>
      </c>
      <c r="Q2900" t="s">
        <v>587</v>
      </c>
      <c r="R2900" t="s">
        <v>581</v>
      </c>
    </row>
    <row r="2901" spans="11:19">
      <c r="K2901">
        <v>72922</v>
      </c>
      <c r="L2901" t="s">
        <v>565</v>
      </c>
      <c r="M2901">
        <v>2018</v>
      </c>
      <c r="N2901" t="s">
        <v>659</v>
      </c>
      <c r="O2901" t="s">
        <v>614</v>
      </c>
      <c r="P2901" t="s">
        <v>568</v>
      </c>
      <c r="Q2901" t="s">
        <v>587</v>
      </c>
      <c r="R2901" t="s">
        <v>657</v>
      </c>
    </row>
    <row r="2902" spans="11:19">
      <c r="K2902">
        <v>72923</v>
      </c>
      <c r="L2902" t="s">
        <v>565</v>
      </c>
      <c r="M2902">
        <v>2018</v>
      </c>
      <c r="N2902" t="s">
        <v>659</v>
      </c>
      <c r="O2902" t="s">
        <v>615</v>
      </c>
      <c r="P2902" t="s">
        <v>568</v>
      </c>
      <c r="Q2902" t="s">
        <v>587</v>
      </c>
      <c r="R2902" t="s">
        <v>570</v>
      </c>
      <c r="S2902">
        <v>5234.93662643077</v>
      </c>
    </row>
    <row r="2903" spans="11:19">
      <c r="K2903">
        <v>72924</v>
      </c>
      <c r="L2903" t="s">
        <v>565</v>
      </c>
      <c r="M2903">
        <v>2018</v>
      </c>
      <c r="N2903" t="s">
        <v>659</v>
      </c>
      <c r="O2903" t="s">
        <v>615</v>
      </c>
      <c r="P2903" t="s">
        <v>568</v>
      </c>
      <c r="Q2903" t="s">
        <v>587</v>
      </c>
      <c r="R2903" t="s">
        <v>572</v>
      </c>
      <c r="S2903">
        <v>17092.0448539358</v>
      </c>
    </row>
    <row r="2904" spans="11:19">
      <c r="K2904">
        <v>72925</v>
      </c>
      <c r="L2904" t="s">
        <v>565</v>
      </c>
      <c r="M2904">
        <v>2018</v>
      </c>
      <c r="N2904" t="s">
        <v>659</v>
      </c>
      <c r="O2904" t="s">
        <v>615</v>
      </c>
      <c r="P2904" t="s">
        <v>568</v>
      </c>
      <c r="Q2904" t="s">
        <v>587</v>
      </c>
      <c r="R2904" t="s">
        <v>576</v>
      </c>
    </row>
    <row r="2905" spans="11:19">
      <c r="K2905">
        <v>72926</v>
      </c>
      <c r="L2905" t="s">
        <v>565</v>
      </c>
      <c r="M2905">
        <v>2018</v>
      </c>
      <c r="N2905" t="s">
        <v>659</v>
      </c>
      <c r="O2905" t="s">
        <v>615</v>
      </c>
      <c r="P2905" t="s">
        <v>568</v>
      </c>
      <c r="Q2905" t="s">
        <v>587</v>
      </c>
      <c r="R2905" t="s">
        <v>581</v>
      </c>
    </row>
    <row r="2906" spans="11:19">
      <c r="K2906">
        <v>72927</v>
      </c>
      <c r="L2906" t="s">
        <v>565</v>
      </c>
      <c r="M2906">
        <v>2018</v>
      </c>
      <c r="N2906" t="s">
        <v>659</v>
      </c>
      <c r="O2906" t="s">
        <v>615</v>
      </c>
      <c r="P2906" t="s">
        <v>568</v>
      </c>
      <c r="Q2906" t="s">
        <v>587</v>
      </c>
      <c r="R2906" t="s">
        <v>657</v>
      </c>
    </row>
    <row r="2907" spans="11:19">
      <c r="K2907">
        <v>72928</v>
      </c>
      <c r="L2907" t="s">
        <v>565</v>
      </c>
      <c r="M2907">
        <v>2018</v>
      </c>
      <c r="N2907" t="s">
        <v>659</v>
      </c>
      <c r="O2907" t="s">
        <v>616</v>
      </c>
      <c r="P2907" t="s">
        <v>568</v>
      </c>
      <c r="Q2907" t="s">
        <v>587</v>
      </c>
      <c r="R2907" t="s">
        <v>570</v>
      </c>
      <c r="S2907">
        <v>20631.809053835299</v>
      </c>
    </row>
    <row r="2908" spans="11:19">
      <c r="K2908">
        <v>72929</v>
      </c>
      <c r="L2908" t="s">
        <v>565</v>
      </c>
      <c r="M2908">
        <v>2018</v>
      </c>
      <c r="N2908" t="s">
        <v>659</v>
      </c>
      <c r="O2908" t="s">
        <v>616</v>
      </c>
      <c r="P2908" t="s">
        <v>568</v>
      </c>
      <c r="Q2908" t="s">
        <v>587</v>
      </c>
      <c r="R2908" t="s">
        <v>572</v>
      </c>
      <c r="S2908">
        <v>67362.765001519903</v>
      </c>
    </row>
    <row r="2909" spans="11:19">
      <c r="K2909">
        <v>72930</v>
      </c>
      <c r="L2909" t="s">
        <v>565</v>
      </c>
      <c r="M2909">
        <v>2018</v>
      </c>
      <c r="N2909" t="s">
        <v>659</v>
      </c>
      <c r="O2909" t="s">
        <v>616</v>
      </c>
      <c r="P2909" t="s">
        <v>568</v>
      </c>
      <c r="Q2909" t="s">
        <v>587</v>
      </c>
      <c r="R2909" t="s">
        <v>576</v>
      </c>
    </row>
    <row r="2910" spans="11:19">
      <c r="K2910">
        <v>72931</v>
      </c>
      <c r="L2910" t="s">
        <v>565</v>
      </c>
      <c r="M2910">
        <v>2018</v>
      </c>
      <c r="N2910" t="s">
        <v>659</v>
      </c>
      <c r="O2910" t="s">
        <v>616</v>
      </c>
      <c r="P2910" t="s">
        <v>568</v>
      </c>
      <c r="Q2910" t="s">
        <v>587</v>
      </c>
      <c r="R2910" t="s">
        <v>581</v>
      </c>
    </row>
    <row r="2911" spans="11:19">
      <c r="K2911">
        <v>72932</v>
      </c>
      <c r="L2911" t="s">
        <v>565</v>
      </c>
      <c r="M2911">
        <v>2018</v>
      </c>
      <c r="N2911" t="s">
        <v>659</v>
      </c>
      <c r="O2911" t="s">
        <v>616</v>
      </c>
      <c r="P2911" t="s">
        <v>568</v>
      </c>
      <c r="Q2911" t="s">
        <v>587</v>
      </c>
      <c r="R2911" t="s">
        <v>657</v>
      </c>
    </row>
    <row r="2912" spans="11:19">
      <c r="K2912">
        <v>72933</v>
      </c>
      <c r="L2912" t="s">
        <v>565</v>
      </c>
      <c r="M2912">
        <v>2018</v>
      </c>
      <c r="N2912" t="s">
        <v>659</v>
      </c>
      <c r="O2912" t="s">
        <v>617</v>
      </c>
      <c r="P2912" t="s">
        <v>568</v>
      </c>
      <c r="Q2912" t="s">
        <v>587</v>
      </c>
      <c r="R2912" t="s">
        <v>570</v>
      </c>
      <c r="S2912">
        <v>21760.913058280301</v>
      </c>
    </row>
    <row r="2913" spans="11:19">
      <c r="K2913">
        <v>72934</v>
      </c>
      <c r="L2913" t="s">
        <v>565</v>
      </c>
      <c r="M2913">
        <v>2018</v>
      </c>
      <c r="N2913" t="s">
        <v>659</v>
      </c>
      <c r="O2913" t="s">
        <v>617</v>
      </c>
      <c r="P2913" t="s">
        <v>568</v>
      </c>
      <c r="Q2913" t="s">
        <v>587</v>
      </c>
      <c r="R2913" t="s">
        <v>572</v>
      </c>
      <c r="S2913">
        <v>71049.284565707698</v>
      </c>
    </row>
    <row r="2914" spans="11:19">
      <c r="K2914">
        <v>72935</v>
      </c>
      <c r="L2914" t="s">
        <v>565</v>
      </c>
      <c r="M2914">
        <v>2018</v>
      </c>
      <c r="N2914" t="s">
        <v>659</v>
      </c>
      <c r="O2914" t="s">
        <v>617</v>
      </c>
      <c r="P2914" t="s">
        <v>568</v>
      </c>
      <c r="Q2914" t="s">
        <v>587</v>
      </c>
      <c r="R2914" t="s">
        <v>576</v>
      </c>
    </row>
    <row r="2915" spans="11:19">
      <c r="K2915">
        <v>72936</v>
      </c>
      <c r="L2915" t="s">
        <v>565</v>
      </c>
      <c r="M2915">
        <v>2018</v>
      </c>
      <c r="N2915" t="s">
        <v>659</v>
      </c>
      <c r="O2915" t="s">
        <v>617</v>
      </c>
      <c r="P2915" t="s">
        <v>568</v>
      </c>
      <c r="Q2915" t="s">
        <v>587</v>
      </c>
      <c r="R2915" t="s">
        <v>581</v>
      </c>
    </row>
    <row r="2916" spans="11:19">
      <c r="K2916">
        <v>72937</v>
      </c>
      <c r="L2916" t="s">
        <v>565</v>
      </c>
      <c r="M2916">
        <v>2018</v>
      </c>
      <c r="N2916" t="s">
        <v>659</v>
      </c>
      <c r="O2916" t="s">
        <v>617</v>
      </c>
      <c r="P2916" t="s">
        <v>568</v>
      </c>
      <c r="Q2916" t="s">
        <v>587</v>
      </c>
      <c r="R2916" t="s">
        <v>657</v>
      </c>
    </row>
    <row r="2917" spans="11:19">
      <c r="K2917">
        <v>72938</v>
      </c>
      <c r="L2917" t="s">
        <v>565</v>
      </c>
      <c r="M2917">
        <v>2018</v>
      </c>
      <c r="N2917" t="s">
        <v>659</v>
      </c>
      <c r="O2917" t="s">
        <v>618</v>
      </c>
      <c r="P2917" t="s">
        <v>568</v>
      </c>
      <c r="Q2917" t="s">
        <v>587</v>
      </c>
      <c r="R2917" t="s">
        <v>570</v>
      </c>
      <c r="S2917">
        <v>35412.806505688597</v>
      </c>
    </row>
    <row r="2918" spans="11:19">
      <c r="K2918">
        <v>72939</v>
      </c>
      <c r="L2918" t="s">
        <v>565</v>
      </c>
      <c r="M2918">
        <v>2018</v>
      </c>
      <c r="N2918" t="s">
        <v>659</v>
      </c>
      <c r="O2918" t="s">
        <v>618</v>
      </c>
      <c r="P2918" t="s">
        <v>568</v>
      </c>
      <c r="Q2918" t="s">
        <v>587</v>
      </c>
      <c r="R2918" t="s">
        <v>572</v>
      </c>
      <c r="S2918">
        <v>115622.656079658</v>
      </c>
    </row>
    <row r="2919" spans="11:19">
      <c r="K2919">
        <v>72940</v>
      </c>
      <c r="L2919" t="s">
        <v>565</v>
      </c>
      <c r="M2919">
        <v>2018</v>
      </c>
      <c r="N2919" t="s">
        <v>659</v>
      </c>
      <c r="O2919" t="s">
        <v>618</v>
      </c>
      <c r="P2919" t="s">
        <v>568</v>
      </c>
      <c r="Q2919" t="s">
        <v>587</v>
      </c>
      <c r="R2919" t="s">
        <v>576</v>
      </c>
    </row>
    <row r="2920" spans="11:19">
      <c r="K2920">
        <v>72941</v>
      </c>
      <c r="L2920" t="s">
        <v>565</v>
      </c>
      <c r="M2920">
        <v>2018</v>
      </c>
      <c r="N2920" t="s">
        <v>659</v>
      </c>
      <c r="O2920" t="s">
        <v>618</v>
      </c>
      <c r="P2920" t="s">
        <v>568</v>
      </c>
      <c r="Q2920" t="s">
        <v>587</v>
      </c>
      <c r="R2920" t="s">
        <v>581</v>
      </c>
    </row>
    <row r="2921" spans="11:19">
      <c r="K2921">
        <v>72942</v>
      </c>
      <c r="L2921" t="s">
        <v>565</v>
      </c>
      <c r="M2921">
        <v>2018</v>
      </c>
      <c r="N2921" t="s">
        <v>659</v>
      </c>
      <c r="O2921" t="s">
        <v>618</v>
      </c>
      <c r="P2921" t="s">
        <v>568</v>
      </c>
      <c r="Q2921" t="s">
        <v>587</v>
      </c>
      <c r="R2921" t="s">
        <v>657</v>
      </c>
    </row>
    <row r="2922" spans="11:19">
      <c r="K2922">
        <v>72943</v>
      </c>
      <c r="L2922" t="s">
        <v>565</v>
      </c>
      <c r="M2922">
        <v>2018</v>
      </c>
      <c r="N2922" t="s">
        <v>659</v>
      </c>
      <c r="O2922" t="s">
        <v>619</v>
      </c>
      <c r="P2922" t="s">
        <v>568</v>
      </c>
      <c r="Q2922" t="s">
        <v>587</v>
      </c>
      <c r="R2922" t="s">
        <v>570</v>
      </c>
      <c r="S2922">
        <v>21247.684055766</v>
      </c>
    </row>
    <row r="2923" spans="11:19">
      <c r="K2923">
        <v>72944</v>
      </c>
      <c r="L2923" t="s">
        <v>565</v>
      </c>
      <c r="M2923">
        <v>2018</v>
      </c>
      <c r="N2923" t="s">
        <v>659</v>
      </c>
      <c r="O2923" t="s">
        <v>619</v>
      </c>
      <c r="P2923" t="s">
        <v>568</v>
      </c>
      <c r="Q2923" t="s">
        <v>587</v>
      </c>
      <c r="R2923" t="s">
        <v>572</v>
      </c>
      <c r="S2923">
        <v>69373.594156610197</v>
      </c>
    </row>
    <row r="2924" spans="11:19">
      <c r="K2924">
        <v>72945</v>
      </c>
      <c r="L2924" t="s">
        <v>565</v>
      </c>
      <c r="M2924">
        <v>2018</v>
      </c>
      <c r="N2924" t="s">
        <v>659</v>
      </c>
      <c r="O2924" t="s">
        <v>619</v>
      </c>
      <c r="P2924" t="s">
        <v>568</v>
      </c>
      <c r="Q2924" t="s">
        <v>587</v>
      </c>
      <c r="R2924" t="s">
        <v>576</v>
      </c>
    </row>
    <row r="2925" spans="11:19">
      <c r="K2925">
        <v>72946</v>
      </c>
      <c r="L2925" t="s">
        <v>565</v>
      </c>
      <c r="M2925">
        <v>2018</v>
      </c>
      <c r="N2925" t="s">
        <v>659</v>
      </c>
      <c r="O2925" t="s">
        <v>619</v>
      </c>
      <c r="P2925" t="s">
        <v>568</v>
      </c>
      <c r="Q2925" t="s">
        <v>587</v>
      </c>
      <c r="R2925" t="s">
        <v>581</v>
      </c>
    </row>
    <row r="2926" spans="11:19">
      <c r="K2926">
        <v>72947</v>
      </c>
      <c r="L2926" t="s">
        <v>565</v>
      </c>
      <c r="M2926">
        <v>2018</v>
      </c>
      <c r="N2926" t="s">
        <v>659</v>
      </c>
      <c r="O2926" t="s">
        <v>619</v>
      </c>
      <c r="P2926" t="s">
        <v>568</v>
      </c>
      <c r="Q2926" t="s">
        <v>587</v>
      </c>
      <c r="R2926" t="s">
        <v>657</v>
      </c>
    </row>
    <row r="2927" spans="11:19">
      <c r="K2927">
        <v>72948</v>
      </c>
      <c r="L2927" t="s">
        <v>565</v>
      </c>
      <c r="M2927">
        <v>2018</v>
      </c>
      <c r="N2927" t="s">
        <v>659</v>
      </c>
      <c r="O2927" t="s">
        <v>620</v>
      </c>
      <c r="P2927" t="s">
        <v>568</v>
      </c>
      <c r="Q2927" t="s">
        <v>587</v>
      </c>
      <c r="R2927" t="s">
        <v>570</v>
      </c>
      <c r="S2927">
        <v>13343.956187198501</v>
      </c>
    </row>
    <row r="2928" spans="11:19">
      <c r="K2928">
        <v>72949</v>
      </c>
      <c r="L2928" t="s">
        <v>565</v>
      </c>
      <c r="M2928">
        <v>2018</v>
      </c>
      <c r="N2928" t="s">
        <v>659</v>
      </c>
      <c r="O2928" t="s">
        <v>620</v>
      </c>
      <c r="P2928" t="s">
        <v>568</v>
      </c>
      <c r="Q2928" t="s">
        <v>587</v>
      </c>
      <c r="R2928" t="s">
        <v>572</v>
      </c>
      <c r="S2928">
        <v>43567.9577384359</v>
      </c>
    </row>
    <row r="2929" spans="11:19">
      <c r="K2929">
        <v>72950</v>
      </c>
      <c r="L2929" t="s">
        <v>565</v>
      </c>
      <c r="M2929">
        <v>2018</v>
      </c>
      <c r="N2929" t="s">
        <v>659</v>
      </c>
      <c r="O2929" t="s">
        <v>620</v>
      </c>
      <c r="P2929" t="s">
        <v>568</v>
      </c>
      <c r="Q2929" t="s">
        <v>587</v>
      </c>
      <c r="R2929" t="s">
        <v>576</v>
      </c>
    </row>
    <row r="2930" spans="11:19">
      <c r="K2930">
        <v>72951</v>
      </c>
      <c r="L2930" t="s">
        <v>565</v>
      </c>
      <c r="M2930">
        <v>2018</v>
      </c>
      <c r="N2930" t="s">
        <v>659</v>
      </c>
      <c r="O2930" t="s">
        <v>620</v>
      </c>
      <c r="P2930" t="s">
        <v>568</v>
      </c>
      <c r="Q2930" t="s">
        <v>587</v>
      </c>
      <c r="R2930" t="s">
        <v>581</v>
      </c>
    </row>
    <row r="2931" spans="11:19">
      <c r="K2931">
        <v>72952</v>
      </c>
      <c r="L2931" t="s">
        <v>565</v>
      </c>
      <c r="M2931">
        <v>2018</v>
      </c>
      <c r="N2931" t="s">
        <v>659</v>
      </c>
      <c r="O2931" t="s">
        <v>620</v>
      </c>
      <c r="P2931" t="s">
        <v>568</v>
      </c>
      <c r="Q2931" t="s">
        <v>587</v>
      </c>
      <c r="R2931" t="s">
        <v>657</v>
      </c>
    </row>
    <row r="2932" spans="11:19">
      <c r="K2932">
        <v>72953</v>
      </c>
      <c r="L2932" t="s">
        <v>565</v>
      </c>
      <c r="M2932">
        <v>2018</v>
      </c>
      <c r="N2932" t="s">
        <v>659</v>
      </c>
      <c r="O2932" t="s">
        <v>621</v>
      </c>
      <c r="P2932" t="s">
        <v>568</v>
      </c>
      <c r="Q2932" t="s">
        <v>587</v>
      </c>
      <c r="R2932" t="s">
        <v>570</v>
      </c>
      <c r="S2932">
        <v>23197.9545626865</v>
      </c>
    </row>
    <row r="2933" spans="11:19">
      <c r="K2933">
        <v>72954</v>
      </c>
      <c r="L2933" t="s">
        <v>565</v>
      </c>
      <c r="M2933">
        <v>2018</v>
      </c>
      <c r="N2933" t="s">
        <v>659</v>
      </c>
      <c r="O2933" t="s">
        <v>621</v>
      </c>
      <c r="P2933" t="s">
        <v>568</v>
      </c>
      <c r="Q2933" t="s">
        <v>587</v>
      </c>
      <c r="R2933" t="s">
        <v>572</v>
      </c>
      <c r="S2933">
        <v>75741.218707484295</v>
      </c>
    </row>
    <row r="2934" spans="11:19">
      <c r="K2934">
        <v>72955</v>
      </c>
      <c r="L2934" t="s">
        <v>565</v>
      </c>
      <c r="M2934">
        <v>2018</v>
      </c>
      <c r="N2934" t="s">
        <v>659</v>
      </c>
      <c r="O2934" t="s">
        <v>621</v>
      </c>
      <c r="P2934" t="s">
        <v>568</v>
      </c>
      <c r="Q2934" t="s">
        <v>587</v>
      </c>
      <c r="R2934" t="s">
        <v>576</v>
      </c>
    </row>
    <row r="2935" spans="11:19">
      <c r="K2935">
        <v>72956</v>
      </c>
      <c r="L2935" t="s">
        <v>565</v>
      </c>
      <c r="M2935">
        <v>2018</v>
      </c>
      <c r="N2935" t="s">
        <v>659</v>
      </c>
      <c r="O2935" t="s">
        <v>621</v>
      </c>
      <c r="P2935" t="s">
        <v>568</v>
      </c>
      <c r="Q2935" t="s">
        <v>587</v>
      </c>
      <c r="R2935" t="s">
        <v>581</v>
      </c>
    </row>
    <row r="2936" spans="11:19">
      <c r="K2936">
        <v>72957</v>
      </c>
      <c r="L2936" t="s">
        <v>565</v>
      </c>
      <c r="M2936">
        <v>2018</v>
      </c>
      <c r="N2936" t="s">
        <v>659</v>
      </c>
      <c r="O2936" t="s">
        <v>621</v>
      </c>
      <c r="P2936" t="s">
        <v>568</v>
      </c>
      <c r="Q2936" t="s">
        <v>587</v>
      </c>
      <c r="R2936" t="s">
        <v>657</v>
      </c>
    </row>
    <row r="2937" spans="11:19">
      <c r="K2937">
        <v>72958</v>
      </c>
      <c r="L2937" t="s">
        <v>565</v>
      </c>
      <c r="M2937">
        <v>2018</v>
      </c>
      <c r="N2937" t="s">
        <v>659</v>
      </c>
      <c r="O2937" t="s">
        <v>622</v>
      </c>
      <c r="P2937" t="s">
        <v>568</v>
      </c>
      <c r="Q2937" t="s">
        <v>587</v>
      </c>
      <c r="R2937" t="s">
        <v>570</v>
      </c>
      <c r="S2937">
        <v>4208.4784776431597</v>
      </c>
    </row>
    <row r="2938" spans="11:19">
      <c r="K2938">
        <v>72959</v>
      </c>
      <c r="L2938" t="s">
        <v>565</v>
      </c>
      <c r="M2938">
        <v>2018</v>
      </c>
      <c r="N2938" t="s">
        <v>659</v>
      </c>
      <c r="O2938" t="s">
        <v>622</v>
      </c>
      <c r="P2938" t="s">
        <v>568</v>
      </c>
      <c r="Q2938" t="s">
        <v>587</v>
      </c>
      <c r="R2938" t="s">
        <v>572</v>
      </c>
      <c r="S2938">
        <v>13740.663554024701</v>
      </c>
    </row>
    <row r="2939" spans="11:19">
      <c r="K2939">
        <v>72960</v>
      </c>
      <c r="L2939" t="s">
        <v>565</v>
      </c>
      <c r="M2939">
        <v>2018</v>
      </c>
      <c r="N2939" t="s">
        <v>659</v>
      </c>
      <c r="O2939" t="s">
        <v>622</v>
      </c>
      <c r="P2939" t="s">
        <v>568</v>
      </c>
      <c r="Q2939" t="s">
        <v>587</v>
      </c>
      <c r="R2939" t="s">
        <v>576</v>
      </c>
    </row>
    <row r="2940" spans="11:19">
      <c r="K2940">
        <v>72961</v>
      </c>
      <c r="L2940" t="s">
        <v>565</v>
      </c>
      <c r="M2940">
        <v>2018</v>
      </c>
      <c r="N2940" t="s">
        <v>659</v>
      </c>
      <c r="O2940" t="s">
        <v>622</v>
      </c>
      <c r="P2940" t="s">
        <v>568</v>
      </c>
      <c r="Q2940" t="s">
        <v>587</v>
      </c>
      <c r="R2940" t="s">
        <v>581</v>
      </c>
    </row>
    <row r="2941" spans="11:19">
      <c r="K2941">
        <v>72962</v>
      </c>
      <c r="L2941" t="s">
        <v>565</v>
      </c>
      <c r="M2941">
        <v>2018</v>
      </c>
      <c r="N2941" t="s">
        <v>659</v>
      </c>
      <c r="O2941" t="s">
        <v>622</v>
      </c>
      <c r="P2941" t="s">
        <v>568</v>
      </c>
      <c r="Q2941" t="s">
        <v>587</v>
      </c>
      <c r="R2941" t="s">
        <v>657</v>
      </c>
    </row>
    <row r="2942" spans="11:19">
      <c r="K2942">
        <v>72963</v>
      </c>
      <c r="L2942" t="s">
        <v>565</v>
      </c>
      <c r="M2942">
        <v>2018</v>
      </c>
      <c r="N2942" t="s">
        <v>659</v>
      </c>
      <c r="O2942" t="s">
        <v>623</v>
      </c>
      <c r="P2942" t="s">
        <v>568</v>
      </c>
      <c r="Q2942" t="s">
        <v>587</v>
      </c>
      <c r="R2942" t="s">
        <v>570</v>
      </c>
      <c r="S2942">
        <v>6466.6864082559796</v>
      </c>
    </row>
    <row r="2943" spans="11:19">
      <c r="K2943">
        <v>72964</v>
      </c>
      <c r="L2943" t="s">
        <v>565</v>
      </c>
      <c r="M2943">
        <v>2018</v>
      </c>
      <c r="N2943" t="s">
        <v>659</v>
      </c>
      <c r="O2943" t="s">
        <v>623</v>
      </c>
      <c r="P2943" t="s">
        <v>568</v>
      </c>
      <c r="Q2943" t="s">
        <v>587</v>
      </c>
      <c r="R2943" t="s">
        <v>572</v>
      </c>
      <c r="S2943">
        <v>21113.702427379401</v>
      </c>
    </row>
    <row r="2944" spans="11:19">
      <c r="K2944">
        <v>72965</v>
      </c>
      <c r="L2944" t="s">
        <v>565</v>
      </c>
      <c r="M2944">
        <v>2018</v>
      </c>
      <c r="N2944" t="s">
        <v>659</v>
      </c>
      <c r="O2944" t="s">
        <v>623</v>
      </c>
      <c r="P2944" t="s">
        <v>568</v>
      </c>
      <c r="Q2944" t="s">
        <v>587</v>
      </c>
      <c r="R2944" t="s">
        <v>576</v>
      </c>
    </row>
    <row r="2945" spans="11:19">
      <c r="K2945">
        <v>72966</v>
      </c>
      <c r="L2945" t="s">
        <v>565</v>
      </c>
      <c r="M2945">
        <v>2018</v>
      </c>
      <c r="N2945" t="s">
        <v>659</v>
      </c>
      <c r="O2945" t="s">
        <v>623</v>
      </c>
      <c r="P2945" t="s">
        <v>568</v>
      </c>
      <c r="Q2945" t="s">
        <v>587</v>
      </c>
      <c r="R2945" t="s">
        <v>581</v>
      </c>
    </row>
    <row r="2946" spans="11:19">
      <c r="K2946">
        <v>72967</v>
      </c>
      <c r="L2946" t="s">
        <v>565</v>
      </c>
      <c r="M2946">
        <v>2018</v>
      </c>
      <c r="N2946" t="s">
        <v>659</v>
      </c>
      <c r="O2946" t="s">
        <v>623</v>
      </c>
      <c r="P2946" t="s">
        <v>568</v>
      </c>
      <c r="Q2946" t="s">
        <v>587</v>
      </c>
      <c r="R2946" t="s">
        <v>657</v>
      </c>
    </row>
    <row r="2947" spans="11:19">
      <c r="K2947">
        <v>72968</v>
      </c>
      <c r="L2947" t="s">
        <v>565</v>
      </c>
      <c r="M2947">
        <v>2018</v>
      </c>
      <c r="N2947" t="s">
        <v>659</v>
      </c>
      <c r="O2947" t="s">
        <v>624</v>
      </c>
      <c r="P2947" t="s">
        <v>568</v>
      </c>
      <c r="Q2947" t="s">
        <v>587</v>
      </c>
      <c r="R2947" t="s">
        <v>570</v>
      </c>
      <c r="S2947">
        <v>8930.1860186572903</v>
      </c>
    </row>
    <row r="2948" spans="11:19">
      <c r="K2948">
        <v>72969</v>
      </c>
      <c r="L2948" t="s">
        <v>565</v>
      </c>
      <c r="M2948">
        <v>2018</v>
      </c>
      <c r="N2948" t="s">
        <v>659</v>
      </c>
      <c r="O2948" t="s">
        <v>624</v>
      </c>
      <c r="P2948" t="s">
        <v>568</v>
      </c>
      <c r="Q2948" t="s">
        <v>587</v>
      </c>
      <c r="R2948" t="s">
        <v>572</v>
      </c>
      <c r="S2948">
        <v>29157.0177224582</v>
      </c>
    </row>
    <row r="2949" spans="11:19">
      <c r="K2949">
        <v>72970</v>
      </c>
      <c r="L2949" t="s">
        <v>565</v>
      </c>
      <c r="M2949">
        <v>2018</v>
      </c>
      <c r="N2949" t="s">
        <v>659</v>
      </c>
      <c r="O2949" t="s">
        <v>624</v>
      </c>
      <c r="P2949" t="s">
        <v>568</v>
      </c>
      <c r="Q2949" t="s">
        <v>587</v>
      </c>
      <c r="R2949" t="s">
        <v>576</v>
      </c>
    </row>
    <row r="2950" spans="11:19">
      <c r="K2950">
        <v>72971</v>
      </c>
      <c r="L2950" t="s">
        <v>565</v>
      </c>
      <c r="M2950">
        <v>2018</v>
      </c>
      <c r="N2950" t="s">
        <v>659</v>
      </c>
      <c r="O2950" t="s">
        <v>624</v>
      </c>
      <c r="P2950" t="s">
        <v>568</v>
      </c>
      <c r="Q2950" t="s">
        <v>587</v>
      </c>
      <c r="R2950" t="s">
        <v>581</v>
      </c>
    </row>
    <row r="2951" spans="11:19">
      <c r="K2951">
        <v>72972</v>
      </c>
      <c r="L2951" t="s">
        <v>565</v>
      </c>
      <c r="M2951">
        <v>2018</v>
      </c>
      <c r="N2951" t="s">
        <v>659</v>
      </c>
      <c r="O2951" t="s">
        <v>624</v>
      </c>
      <c r="P2951" t="s">
        <v>568</v>
      </c>
      <c r="Q2951" t="s">
        <v>587</v>
      </c>
      <c r="R2951" t="s">
        <v>657</v>
      </c>
    </row>
    <row r="2952" spans="11:19">
      <c r="K2952">
        <v>72973</v>
      </c>
      <c r="L2952" t="s">
        <v>565</v>
      </c>
      <c r="M2952">
        <v>2018</v>
      </c>
      <c r="N2952" t="s">
        <v>659</v>
      </c>
      <c r="O2952" t="s">
        <v>625</v>
      </c>
      <c r="P2952" t="s">
        <v>568</v>
      </c>
      <c r="Q2952" t="s">
        <v>587</v>
      </c>
      <c r="R2952" t="s">
        <v>570</v>
      </c>
      <c r="S2952">
        <v>4824.3533554177802</v>
      </c>
    </row>
    <row r="2953" spans="11:19">
      <c r="K2953">
        <v>72974</v>
      </c>
      <c r="L2953" t="s">
        <v>565</v>
      </c>
      <c r="M2953">
        <v>2018</v>
      </c>
      <c r="N2953" t="s">
        <v>659</v>
      </c>
      <c r="O2953" t="s">
        <v>625</v>
      </c>
      <c r="P2953" t="s">
        <v>568</v>
      </c>
      <c r="Q2953" t="s">
        <v>587</v>
      </c>
      <c r="R2953" t="s">
        <v>572</v>
      </c>
      <c r="S2953">
        <v>15751.4922961459</v>
      </c>
    </row>
    <row r="2954" spans="11:19">
      <c r="K2954">
        <v>72975</v>
      </c>
      <c r="L2954" t="s">
        <v>565</v>
      </c>
      <c r="M2954">
        <v>2018</v>
      </c>
      <c r="N2954" t="s">
        <v>659</v>
      </c>
      <c r="O2954" t="s">
        <v>625</v>
      </c>
      <c r="P2954" t="s">
        <v>568</v>
      </c>
      <c r="Q2954" t="s">
        <v>587</v>
      </c>
      <c r="R2954" t="s">
        <v>576</v>
      </c>
    </row>
    <row r="2955" spans="11:19">
      <c r="K2955">
        <v>72976</v>
      </c>
      <c r="L2955" t="s">
        <v>565</v>
      </c>
      <c r="M2955">
        <v>2018</v>
      </c>
      <c r="N2955" t="s">
        <v>659</v>
      </c>
      <c r="O2955" t="s">
        <v>625</v>
      </c>
      <c r="P2955" t="s">
        <v>568</v>
      </c>
      <c r="Q2955" t="s">
        <v>587</v>
      </c>
      <c r="R2955" t="s">
        <v>581</v>
      </c>
    </row>
    <row r="2956" spans="11:19">
      <c r="K2956">
        <v>72977</v>
      </c>
      <c r="L2956" t="s">
        <v>565</v>
      </c>
      <c r="M2956">
        <v>2018</v>
      </c>
      <c r="N2956" t="s">
        <v>659</v>
      </c>
      <c r="O2956" t="s">
        <v>625</v>
      </c>
      <c r="P2956" t="s">
        <v>568</v>
      </c>
      <c r="Q2956" t="s">
        <v>587</v>
      </c>
      <c r="R2956" t="s">
        <v>657</v>
      </c>
    </row>
    <row r="2957" spans="11:19">
      <c r="K2957">
        <v>72978</v>
      </c>
      <c r="L2957" t="s">
        <v>565</v>
      </c>
      <c r="M2957">
        <v>2018</v>
      </c>
      <c r="N2957" t="s">
        <v>659</v>
      </c>
      <c r="O2957" t="s">
        <v>626</v>
      </c>
      <c r="P2957" t="s">
        <v>568</v>
      </c>
      <c r="Q2957" t="s">
        <v>587</v>
      </c>
      <c r="R2957" t="s">
        <v>570</v>
      </c>
      <c r="S2957">
        <v>28432.8910880408</v>
      </c>
    </row>
    <row r="2958" spans="11:19">
      <c r="K2958">
        <v>72979</v>
      </c>
      <c r="L2958" t="s">
        <v>565</v>
      </c>
      <c r="M2958">
        <v>2018</v>
      </c>
      <c r="N2958" t="s">
        <v>659</v>
      </c>
      <c r="O2958" t="s">
        <v>626</v>
      </c>
      <c r="P2958" t="s">
        <v>568</v>
      </c>
      <c r="Q2958" t="s">
        <v>587</v>
      </c>
      <c r="R2958" t="s">
        <v>572</v>
      </c>
      <c r="S2958">
        <v>92833.263223992297</v>
      </c>
    </row>
    <row r="2959" spans="11:19">
      <c r="K2959">
        <v>72980</v>
      </c>
      <c r="L2959" t="s">
        <v>565</v>
      </c>
      <c r="M2959">
        <v>2018</v>
      </c>
      <c r="N2959" t="s">
        <v>659</v>
      </c>
      <c r="O2959" t="s">
        <v>626</v>
      </c>
      <c r="P2959" t="s">
        <v>568</v>
      </c>
      <c r="Q2959" t="s">
        <v>587</v>
      </c>
      <c r="R2959" t="s">
        <v>576</v>
      </c>
    </row>
    <row r="2960" spans="11:19">
      <c r="K2960">
        <v>72981</v>
      </c>
      <c r="L2960" t="s">
        <v>565</v>
      </c>
      <c r="M2960">
        <v>2018</v>
      </c>
      <c r="N2960" t="s">
        <v>659</v>
      </c>
      <c r="O2960" t="s">
        <v>626</v>
      </c>
      <c r="P2960" t="s">
        <v>568</v>
      </c>
      <c r="Q2960" t="s">
        <v>587</v>
      </c>
      <c r="R2960" t="s">
        <v>581</v>
      </c>
    </row>
    <row r="2961" spans="11:19">
      <c r="K2961">
        <v>72982</v>
      </c>
      <c r="L2961" t="s">
        <v>565</v>
      </c>
      <c r="M2961">
        <v>2018</v>
      </c>
      <c r="N2961" t="s">
        <v>659</v>
      </c>
      <c r="O2961" t="s">
        <v>626</v>
      </c>
      <c r="P2961" t="s">
        <v>568</v>
      </c>
      <c r="Q2961" t="s">
        <v>587</v>
      </c>
      <c r="R2961" t="s">
        <v>657</v>
      </c>
    </row>
    <row r="2962" spans="11:19">
      <c r="K2962">
        <v>72983</v>
      </c>
      <c r="L2962" t="s">
        <v>565</v>
      </c>
      <c r="M2962">
        <v>2018</v>
      </c>
      <c r="N2962" t="s">
        <v>659</v>
      </c>
      <c r="O2962" t="s">
        <v>627</v>
      </c>
      <c r="P2962" t="s">
        <v>568</v>
      </c>
      <c r="Q2962" t="s">
        <v>587</v>
      </c>
      <c r="R2962" t="s">
        <v>570</v>
      </c>
      <c r="S2962">
        <v>7698.4362244367903</v>
      </c>
    </row>
    <row r="2963" spans="11:19">
      <c r="K2963">
        <v>72984</v>
      </c>
      <c r="L2963" t="s">
        <v>565</v>
      </c>
      <c r="M2963">
        <v>2018</v>
      </c>
      <c r="N2963" t="s">
        <v>659</v>
      </c>
      <c r="O2963" t="s">
        <v>627</v>
      </c>
      <c r="P2963" t="s">
        <v>568</v>
      </c>
      <c r="Q2963" t="s">
        <v>587</v>
      </c>
      <c r="R2963" t="s">
        <v>572</v>
      </c>
      <c r="S2963">
        <v>25135.360110322399</v>
      </c>
    </row>
    <row r="2964" spans="11:19">
      <c r="K2964">
        <v>72985</v>
      </c>
      <c r="L2964" t="s">
        <v>565</v>
      </c>
      <c r="M2964">
        <v>2018</v>
      </c>
      <c r="N2964" t="s">
        <v>659</v>
      </c>
      <c r="O2964" t="s">
        <v>627</v>
      </c>
      <c r="P2964" t="s">
        <v>568</v>
      </c>
      <c r="Q2964" t="s">
        <v>587</v>
      </c>
      <c r="R2964" t="s">
        <v>576</v>
      </c>
    </row>
    <row r="2965" spans="11:19">
      <c r="K2965">
        <v>72986</v>
      </c>
      <c r="L2965" t="s">
        <v>565</v>
      </c>
      <c r="M2965">
        <v>2018</v>
      </c>
      <c r="N2965" t="s">
        <v>659</v>
      </c>
      <c r="O2965" t="s">
        <v>627</v>
      </c>
      <c r="P2965" t="s">
        <v>568</v>
      </c>
      <c r="Q2965" t="s">
        <v>587</v>
      </c>
      <c r="R2965" t="s">
        <v>581</v>
      </c>
    </row>
    <row r="2966" spans="11:19">
      <c r="K2966">
        <v>72987</v>
      </c>
      <c r="L2966" t="s">
        <v>565</v>
      </c>
      <c r="M2966">
        <v>2018</v>
      </c>
      <c r="N2966" t="s">
        <v>659</v>
      </c>
      <c r="O2966" t="s">
        <v>627</v>
      </c>
      <c r="P2966" t="s">
        <v>568</v>
      </c>
      <c r="Q2966" t="s">
        <v>587</v>
      </c>
      <c r="R2966" t="s">
        <v>657</v>
      </c>
    </row>
    <row r="2967" spans="11:19">
      <c r="K2967">
        <v>72988</v>
      </c>
      <c r="L2967" t="s">
        <v>565</v>
      </c>
      <c r="M2967">
        <v>2018</v>
      </c>
      <c r="N2967" t="s">
        <v>659</v>
      </c>
      <c r="O2967" t="s">
        <v>628</v>
      </c>
      <c r="P2967" t="s">
        <v>568</v>
      </c>
      <c r="Q2967" t="s">
        <v>587</v>
      </c>
      <c r="R2967" t="s">
        <v>570</v>
      </c>
      <c r="S2967">
        <v>45574.742350823297</v>
      </c>
    </row>
    <row r="2968" spans="11:19">
      <c r="K2968">
        <v>72989</v>
      </c>
      <c r="L2968" t="s">
        <v>565</v>
      </c>
      <c r="M2968">
        <v>2018</v>
      </c>
      <c r="N2968" t="s">
        <v>659</v>
      </c>
      <c r="O2968" t="s">
        <v>628</v>
      </c>
      <c r="P2968" t="s">
        <v>568</v>
      </c>
      <c r="Q2968" t="s">
        <v>587</v>
      </c>
      <c r="R2968" t="s">
        <v>572</v>
      </c>
      <c r="S2968">
        <v>148801.33152548599</v>
      </c>
    </row>
    <row r="2969" spans="11:19">
      <c r="K2969">
        <v>72990</v>
      </c>
      <c r="L2969" t="s">
        <v>565</v>
      </c>
      <c r="M2969">
        <v>2018</v>
      </c>
      <c r="N2969" t="s">
        <v>659</v>
      </c>
      <c r="O2969" t="s">
        <v>628</v>
      </c>
      <c r="P2969" t="s">
        <v>568</v>
      </c>
      <c r="Q2969" t="s">
        <v>587</v>
      </c>
      <c r="R2969" t="s">
        <v>576</v>
      </c>
    </row>
    <row r="2970" spans="11:19">
      <c r="K2970">
        <v>72991</v>
      </c>
      <c r="L2970" t="s">
        <v>565</v>
      </c>
      <c r="M2970">
        <v>2018</v>
      </c>
      <c r="N2970" t="s">
        <v>659</v>
      </c>
      <c r="O2970" t="s">
        <v>628</v>
      </c>
      <c r="P2970" t="s">
        <v>568</v>
      </c>
      <c r="Q2970" t="s">
        <v>587</v>
      </c>
      <c r="R2970" t="s">
        <v>581</v>
      </c>
    </row>
    <row r="2971" spans="11:19">
      <c r="K2971">
        <v>72992</v>
      </c>
      <c r="L2971" t="s">
        <v>565</v>
      </c>
      <c r="M2971">
        <v>2018</v>
      </c>
      <c r="N2971" t="s">
        <v>659</v>
      </c>
      <c r="O2971" t="s">
        <v>628</v>
      </c>
      <c r="P2971" t="s">
        <v>568</v>
      </c>
      <c r="Q2971" t="s">
        <v>587</v>
      </c>
      <c r="R2971" t="s">
        <v>657</v>
      </c>
    </row>
    <row r="2972" spans="11:19">
      <c r="K2972">
        <v>72993</v>
      </c>
      <c r="L2972" t="s">
        <v>565</v>
      </c>
      <c r="M2972">
        <v>2018</v>
      </c>
      <c r="N2972" t="s">
        <v>659</v>
      </c>
      <c r="O2972" t="s">
        <v>629</v>
      </c>
      <c r="P2972" t="s">
        <v>568</v>
      </c>
      <c r="Q2972" t="s">
        <v>587</v>
      </c>
      <c r="R2972" t="s">
        <v>570</v>
      </c>
      <c r="S2972">
        <v>39518.639274649402</v>
      </c>
    </row>
    <row r="2973" spans="11:19">
      <c r="K2973">
        <v>72994</v>
      </c>
      <c r="L2973" t="s">
        <v>565</v>
      </c>
      <c r="M2973">
        <v>2018</v>
      </c>
      <c r="N2973" t="s">
        <v>659</v>
      </c>
      <c r="O2973" t="s">
        <v>629</v>
      </c>
      <c r="P2973" t="s">
        <v>568</v>
      </c>
      <c r="Q2973" t="s">
        <v>587</v>
      </c>
      <c r="R2973" t="s">
        <v>572</v>
      </c>
      <c r="S2973">
        <v>129028.181857042</v>
      </c>
    </row>
    <row r="2974" spans="11:19">
      <c r="K2974">
        <v>72995</v>
      </c>
      <c r="L2974" t="s">
        <v>565</v>
      </c>
      <c r="M2974">
        <v>2018</v>
      </c>
      <c r="N2974" t="s">
        <v>659</v>
      </c>
      <c r="O2974" t="s">
        <v>629</v>
      </c>
      <c r="P2974" t="s">
        <v>568</v>
      </c>
      <c r="Q2974" t="s">
        <v>587</v>
      </c>
      <c r="R2974" t="s">
        <v>576</v>
      </c>
    </row>
    <row r="2975" spans="11:19">
      <c r="K2975">
        <v>72996</v>
      </c>
      <c r="L2975" t="s">
        <v>565</v>
      </c>
      <c r="M2975">
        <v>2018</v>
      </c>
      <c r="N2975" t="s">
        <v>659</v>
      </c>
      <c r="O2975" t="s">
        <v>629</v>
      </c>
      <c r="P2975" t="s">
        <v>568</v>
      </c>
      <c r="Q2975" t="s">
        <v>587</v>
      </c>
      <c r="R2975" t="s">
        <v>581</v>
      </c>
    </row>
    <row r="2976" spans="11:19">
      <c r="K2976">
        <v>72997</v>
      </c>
      <c r="L2976" t="s">
        <v>565</v>
      </c>
      <c r="M2976">
        <v>2018</v>
      </c>
      <c r="N2976" t="s">
        <v>659</v>
      </c>
      <c r="O2976" t="s">
        <v>629</v>
      </c>
      <c r="P2976" t="s">
        <v>568</v>
      </c>
      <c r="Q2976" t="s">
        <v>587</v>
      </c>
      <c r="R2976" t="s">
        <v>657</v>
      </c>
    </row>
    <row r="2977" spans="11:19">
      <c r="K2977">
        <v>72998</v>
      </c>
      <c r="L2977" t="s">
        <v>565</v>
      </c>
      <c r="M2977">
        <v>2018</v>
      </c>
      <c r="N2977" t="s">
        <v>659</v>
      </c>
      <c r="O2977" t="s">
        <v>630</v>
      </c>
      <c r="P2977" t="s">
        <v>568</v>
      </c>
      <c r="Q2977" t="s">
        <v>587</v>
      </c>
      <c r="R2977" t="s">
        <v>570</v>
      </c>
      <c r="S2977">
        <v>2976.7286562611198</v>
      </c>
    </row>
    <row r="2978" spans="11:19">
      <c r="K2978">
        <v>72999</v>
      </c>
      <c r="L2978" t="s">
        <v>565</v>
      </c>
      <c r="M2978">
        <v>2018</v>
      </c>
      <c r="N2978" t="s">
        <v>659</v>
      </c>
      <c r="O2978" t="s">
        <v>630</v>
      </c>
      <c r="P2978" t="s">
        <v>568</v>
      </c>
      <c r="Q2978" t="s">
        <v>587</v>
      </c>
      <c r="R2978" t="s">
        <v>572</v>
      </c>
      <c r="S2978">
        <v>9719.0058536177803</v>
      </c>
    </row>
    <row r="2979" spans="11:19">
      <c r="K2979">
        <v>73000</v>
      </c>
      <c r="L2979" t="s">
        <v>565</v>
      </c>
      <c r="M2979">
        <v>2018</v>
      </c>
      <c r="N2979" t="s">
        <v>659</v>
      </c>
      <c r="O2979" t="s">
        <v>630</v>
      </c>
      <c r="P2979" t="s">
        <v>568</v>
      </c>
      <c r="Q2979" t="s">
        <v>587</v>
      </c>
      <c r="R2979" t="s">
        <v>576</v>
      </c>
    </row>
    <row r="2980" spans="11:19">
      <c r="K2980">
        <v>73001</v>
      </c>
      <c r="L2980" t="s">
        <v>565</v>
      </c>
      <c r="M2980">
        <v>2018</v>
      </c>
      <c r="N2980" t="s">
        <v>659</v>
      </c>
      <c r="O2980" t="s">
        <v>630</v>
      </c>
      <c r="P2980" t="s">
        <v>568</v>
      </c>
      <c r="Q2980" t="s">
        <v>587</v>
      </c>
      <c r="R2980" t="s">
        <v>581</v>
      </c>
    </row>
    <row r="2981" spans="11:19">
      <c r="K2981">
        <v>73002</v>
      </c>
      <c r="L2981" t="s">
        <v>565</v>
      </c>
      <c r="M2981">
        <v>2018</v>
      </c>
      <c r="N2981" t="s">
        <v>659</v>
      </c>
      <c r="O2981" t="s">
        <v>630</v>
      </c>
      <c r="P2981" t="s">
        <v>568</v>
      </c>
      <c r="Q2981" t="s">
        <v>587</v>
      </c>
      <c r="R2981" t="s">
        <v>657</v>
      </c>
    </row>
    <row r="2982" spans="11:19">
      <c r="K2982">
        <v>73003</v>
      </c>
      <c r="L2982" t="s">
        <v>565</v>
      </c>
      <c r="M2982">
        <v>2018</v>
      </c>
      <c r="N2982" t="s">
        <v>659</v>
      </c>
      <c r="O2982" t="s">
        <v>631</v>
      </c>
      <c r="P2982" t="s">
        <v>568</v>
      </c>
      <c r="Q2982" t="s">
        <v>587</v>
      </c>
      <c r="R2982" t="s">
        <v>570</v>
      </c>
      <c r="S2982">
        <v>38081.597729095301</v>
      </c>
    </row>
    <row r="2983" spans="11:19">
      <c r="K2983">
        <v>73004</v>
      </c>
      <c r="L2983" t="s">
        <v>565</v>
      </c>
      <c r="M2983">
        <v>2018</v>
      </c>
      <c r="N2983" t="s">
        <v>659</v>
      </c>
      <c r="O2983" t="s">
        <v>631</v>
      </c>
      <c r="P2983" t="s">
        <v>568</v>
      </c>
      <c r="Q2983" t="s">
        <v>587</v>
      </c>
      <c r="R2983" t="s">
        <v>572</v>
      </c>
      <c r="S2983">
        <v>124336.247580032</v>
      </c>
    </row>
    <row r="2984" spans="11:19">
      <c r="K2984">
        <v>73005</v>
      </c>
      <c r="L2984" t="s">
        <v>565</v>
      </c>
      <c r="M2984">
        <v>2018</v>
      </c>
      <c r="N2984" t="s">
        <v>659</v>
      </c>
      <c r="O2984" t="s">
        <v>631</v>
      </c>
      <c r="P2984" t="s">
        <v>568</v>
      </c>
      <c r="Q2984" t="s">
        <v>587</v>
      </c>
      <c r="R2984" t="s">
        <v>576</v>
      </c>
    </row>
    <row r="2985" spans="11:19">
      <c r="K2985">
        <v>73006</v>
      </c>
      <c r="L2985" t="s">
        <v>565</v>
      </c>
      <c r="M2985">
        <v>2018</v>
      </c>
      <c r="N2985" t="s">
        <v>659</v>
      </c>
      <c r="O2985" t="s">
        <v>631</v>
      </c>
      <c r="P2985" t="s">
        <v>568</v>
      </c>
      <c r="Q2985" t="s">
        <v>587</v>
      </c>
      <c r="R2985" t="s">
        <v>581</v>
      </c>
    </row>
    <row r="2986" spans="11:19">
      <c r="K2986">
        <v>73007</v>
      </c>
      <c r="L2986" t="s">
        <v>565</v>
      </c>
      <c r="M2986">
        <v>2018</v>
      </c>
      <c r="N2986" t="s">
        <v>659</v>
      </c>
      <c r="O2986" t="s">
        <v>631</v>
      </c>
      <c r="P2986" t="s">
        <v>568</v>
      </c>
      <c r="Q2986" t="s">
        <v>587</v>
      </c>
      <c r="R2986" t="s">
        <v>657</v>
      </c>
    </row>
    <row r="2987" spans="11:19">
      <c r="K2987">
        <v>73008</v>
      </c>
      <c r="L2987" t="s">
        <v>565</v>
      </c>
      <c r="M2987">
        <v>2018</v>
      </c>
      <c r="N2987" t="s">
        <v>659</v>
      </c>
      <c r="O2987" t="s">
        <v>632</v>
      </c>
      <c r="P2987" t="s">
        <v>568</v>
      </c>
      <c r="Q2987" t="s">
        <v>587</v>
      </c>
      <c r="R2987" t="s">
        <v>570</v>
      </c>
      <c r="S2987">
        <v>14883.643344242</v>
      </c>
    </row>
    <row r="2988" spans="11:19">
      <c r="K2988">
        <v>73009</v>
      </c>
      <c r="L2988" t="s">
        <v>565</v>
      </c>
      <c r="M2988">
        <v>2018</v>
      </c>
      <c r="N2988" t="s">
        <v>659</v>
      </c>
      <c r="O2988" t="s">
        <v>632</v>
      </c>
      <c r="P2988" t="s">
        <v>568</v>
      </c>
      <c r="Q2988" t="s">
        <v>587</v>
      </c>
      <c r="R2988" t="s">
        <v>572</v>
      </c>
      <c r="S2988">
        <v>48595.029470625697</v>
      </c>
    </row>
    <row r="2989" spans="11:19">
      <c r="K2989">
        <v>73010</v>
      </c>
      <c r="L2989" t="s">
        <v>565</v>
      </c>
      <c r="M2989">
        <v>2018</v>
      </c>
      <c r="N2989" t="s">
        <v>659</v>
      </c>
      <c r="O2989" t="s">
        <v>632</v>
      </c>
      <c r="P2989" t="s">
        <v>568</v>
      </c>
      <c r="Q2989" t="s">
        <v>587</v>
      </c>
      <c r="R2989" t="s">
        <v>576</v>
      </c>
    </row>
    <row r="2990" spans="11:19">
      <c r="K2990">
        <v>73011</v>
      </c>
      <c r="L2990" t="s">
        <v>565</v>
      </c>
      <c r="M2990">
        <v>2018</v>
      </c>
      <c r="N2990" t="s">
        <v>659</v>
      </c>
      <c r="O2990" t="s">
        <v>632</v>
      </c>
      <c r="P2990" t="s">
        <v>568</v>
      </c>
      <c r="Q2990" t="s">
        <v>587</v>
      </c>
      <c r="R2990" t="s">
        <v>581</v>
      </c>
    </row>
    <row r="2991" spans="11:19">
      <c r="K2991">
        <v>73012</v>
      </c>
      <c r="L2991" t="s">
        <v>565</v>
      </c>
      <c r="M2991">
        <v>2018</v>
      </c>
      <c r="N2991" t="s">
        <v>659</v>
      </c>
      <c r="O2991" t="s">
        <v>632</v>
      </c>
      <c r="P2991" t="s">
        <v>568</v>
      </c>
      <c r="Q2991" t="s">
        <v>587</v>
      </c>
      <c r="R2991" t="s">
        <v>657</v>
      </c>
    </row>
    <row r="2992" spans="11:19">
      <c r="K2992">
        <v>73013</v>
      </c>
      <c r="L2992" t="s">
        <v>565</v>
      </c>
      <c r="M2992">
        <v>2018</v>
      </c>
      <c r="N2992" t="s">
        <v>659</v>
      </c>
      <c r="O2992" t="s">
        <v>633</v>
      </c>
      <c r="P2992" t="s">
        <v>568</v>
      </c>
      <c r="Q2992" t="s">
        <v>587</v>
      </c>
      <c r="R2992" t="s">
        <v>570</v>
      </c>
      <c r="S2992">
        <v>10983.101991781699</v>
      </c>
    </row>
    <row r="2993" spans="11:19">
      <c r="K2993">
        <v>73014</v>
      </c>
      <c r="L2993" t="s">
        <v>565</v>
      </c>
      <c r="M2993">
        <v>2018</v>
      </c>
      <c r="N2993" t="s">
        <v>659</v>
      </c>
      <c r="O2993" t="s">
        <v>633</v>
      </c>
      <c r="P2993" t="s">
        <v>568</v>
      </c>
      <c r="Q2993" t="s">
        <v>587</v>
      </c>
      <c r="R2993" t="s">
        <v>572</v>
      </c>
      <c r="S2993">
        <v>35859.779230937602</v>
      </c>
    </row>
    <row r="2994" spans="11:19">
      <c r="K2994">
        <v>73015</v>
      </c>
      <c r="L2994" t="s">
        <v>565</v>
      </c>
      <c r="M2994">
        <v>2018</v>
      </c>
      <c r="N2994" t="s">
        <v>659</v>
      </c>
      <c r="O2994" t="s">
        <v>633</v>
      </c>
      <c r="P2994" t="s">
        <v>568</v>
      </c>
      <c r="Q2994" t="s">
        <v>587</v>
      </c>
      <c r="R2994" t="s">
        <v>576</v>
      </c>
    </row>
    <row r="2995" spans="11:19">
      <c r="K2995">
        <v>73016</v>
      </c>
      <c r="L2995" t="s">
        <v>565</v>
      </c>
      <c r="M2995">
        <v>2018</v>
      </c>
      <c r="N2995" t="s">
        <v>659</v>
      </c>
      <c r="O2995" t="s">
        <v>633</v>
      </c>
      <c r="P2995" t="s">
        <v>568</v>
      </c>
      <c r="Q2995" t="s">
        <v>587</v>
      </c>
      <c r="R2995" t="s">
        <v>581</v>
      </c>
    </row>
    <row r="2996" spans="11:19">
      <c r="K2996">
        <v>73017</v>
      </c>
      <c r="L2996" t="s">
        <v>565</v>
      </c>
      <c r="M2996">
        <v>2018</v>
      </c>
      <c r="N2996" t="s">
        <v>659</v>
      </c>
      <c r="O2996" t="s">
        <v>633</v>
      </c>
      <c r="P2996" t="s">
        <v>568</v>
      </c>
      <c r="Q2996" t="s">
        <v>587</v>
      </c>
      <c r="R2996" t="s">
        <v>657</v>
      </c>
    </row>
    <row r="2997" spans="11:19">
      <c r="K2997">
        <v>73018</v>
      </c>
      <c r="L2997" t="s">
        <v>565</v>
      </c>
      <c r="M2997">
        <v>2018</v>
      </c>
      <c r="N2997" t="s">
        <v>659</v>
      </c>
      <c r="O2997" t="s">
        <v>634</v>
      </c>
      <c r="P2997" t="s">
        <v>568</v>
      </c>
      <c r="Q2997" t="s">
        <v>587</v>
      </c>
      <c r="R2997" t="s">
        <v>570</v>
      </c>
      <c r="S2997">
        <v>34796.931682730603</v>
      </c>
    </row>
    <row r="2998" spans="11:19">
      <c r="K2998">
        <v>73019</v>
      </c>
      <c r="L2998" t="s">
        <v>565</v>
      </c>
      <c r="M2998">
        <v>2018</v>
      </c>
      <c r="N2998" t="s">
        <v>659</v>
      </c>
      <c r="O2998" t="s">
        <v>634</v>
      </c>
      <c r="P2998" t="s">
        <v>568</v>
      </c>
      <c r="Q2998" t="s">
        <v>587</v>
      </c>
      <c r="R2998" t="s">
        <v>572</v>
      </c>
      <c r="S2998">
        <v>113611.82752354399</v>
      </c>
    </row>
    <row r="2999" spans="11:19">
      <c r="K2999">
        <v>73020</v>
      </c>
      <c r="L2999" t="s">
        <v>565</v>
      </c>
      <c r="M2999">
        <v>2018</v>
      </c>
      <c r="N2999" t="s">
        <v>659</v>
      </c>
      <c r="O2999" t="s">
        <v>634</v>
      </c>
      <c r="P2999" t="s">
        <v>568</v>
      </c>
      <c r="Q2999" t="s">
        <v>587</v>
      </c>
      <c r="R2999" t="s">
        <v>576</v>
      </c>
    </row>
    <row r="3000" spans="11:19">
      <c r="K3000">
        <v>73021</v>
      </c>
      <c r="L3000" t="s">
        <v>565</v>
      </c>
      <c r="M3000">
        <v>2018</v>
      </c>
      <c r="N3000" t="s">
        <v>659</v>
      </c>
      <c r="O3000" t="s">
        <v>634</v>
      </c>
      <c r="P3000" t="s">
        <v>568</v>
      </c>
      <c r="Q3000" t="s">
        <v>587</v>
      </c>
      <c r="R3000" t="s">
        <v>581</v>
      </c>
    </row>
    <row r="3001" spans="11:19">
      <c r="K3001">
        <v>73022</v>
      </c>
      <c r="L3001" t="s">
        <v>565</v>
      </c>
      <c r="M3001">
        <v>2018</v>
      </c>
      <c r="N3001" t="s">
        <v>659</v>
      </c>
      <c r="O3001" t="s">
        <v>634</v>
      </c>
      <c r="P3001" t="s">
        <v>568</v>
      </c>
      <c r="Q3001" t="s">
        <v>587</v>
      </c>
      <c r="R3001" t="s">
        <v>657</v>
      </c>
    </row>
    <row r="3002" spans="11:19">
      <c r="K3002">
        <v>73023</v>
      </c>
      <c r="L3002" t="s">
        <v>565</v>
      </c>
      <c r="M3002">
        <v>2018</v>
      </c>
      <c r="N3002" t="s">
        <v>659</v>
      </c>
      <c r="O3002" t="s">
        <v>635</v>
      </c>
      <c r="P3002" t="s">
        <v>568</v>
      </c>
      <c r="Q3002" t="s">
        <v>587</v>
      </c>
      <c r="R3002" t="s">
        <v>570</v>
      </c>
      <c r="S3002">
        <v>2771.4370319467698</v>
      </c>
    </row>
    <row r="3003" spans="11:19">
      <c r="K3003">
        <v>73024</v>
      </c>
      <c r="L3003" t="s">
        <v>565</v>
      </c>
      <c r="M3003">
        <v>2018</v>
      </c>
      <c r="N3003" t="s">
        <v>659</v>
      </c>
      <c r="O3003" t="s">
        <v>635</v>
      </c>
      <c r="P3003" t="s">
        <v>568</v>
      </c>
      <c r="Q3003" t="s">
        <v>587</v>
      </c>
      <c r="R3003" t="s">
        <v>572</v>
      </c>
      <c r="S3003">
        <v>9048.7296103506196</v>
      </c>
    </row>
    <row r="3004" spans="11:19">
      <c r="K3004">
        <v>73025</v>
      </c>
      <c r="L3004" t="s">
        <v>565</v>
      </c>
      <c r="M3004">
        <v>2018</v>
      </c>
      <c r="N3004" t="s">
        <v>659</v>
      </c>
      <c r="O3004" t="s">
        <v>635</v>
      </c>
      <c r="P3004" t="s">
        <v>568</v>
      </c>
      <c r="Q3004" t="s">
        <v>587</v>
      </c>
      <c r="R3004" t="s">
        <v>576</v>
      </c>
    </row>
    <row r="3005" spans="11:19">
      <c r="K3005">
        <v>73026</v>
      </c>
      <c r="L3005" t="s">
        <v>565</v>
      </c>
      <c r="M3005">
        <v>2018</v>
      </c>
      <c r="N3005" t="s">
        <v>659</v>
      </c>
      <c r="O3005" t="s">
        <v>635</v>
      </c>
      <c r="P3005" t="s">
        <v>568</v>
      </c>
      <c r="Q3005" t="s">
        <v>587</v>
      </c>
      <c r="R3005" t="s">
        <v>581</v>
      </c>
    </row>
    <row r="3006" spans="11:19">
      <c r="K3006">
        <v>73027</v>
      </c>
      <c r="L3006" t="s">
        <v>565</v>
      </c>
      <c r="M3006">
        <v>2018</v>
      </c>
      <c r="N3006" t="s">
        <v>659</v>
      </c>
      <c r="O3006" t="s">
        <v>635</v>
      </c>
      <c r="P3006" t="s">
        <v>568</v>
      </c>
      <c r="Q3006" t="s">
        <v>587</v>
      </c>
      <c r="R3006" t="s">
        <v>657</v>
      </c>
    </row>
    <row r="3007" spans="11:19">
      <c r="K3007">
        <v>73028</v>
      </c>
      <c r="L3007" t="s">
        <v>565</v>
      </c>
      <c r="M3007">
        <v>2018</v>
      </c>
      <c r="N3007" t="s">
        <v>659</v>
      </c>
      <c r="O3007" t="s">
        <v>636</v>
      </c>
      <c r="P3007" t="s">
        <v>568</v>
      </c>
      <c r="Q3007" t="s">
        <v>587</v>
      </c>
      <c r="R3007" t="s">
        <v>570</v>
      </c>
      <c r="S3007">
        <v>18168.3094808799</v>
      </c>
    </row>
    <row r="3008" spans="11:19">
      <c r="K3008">
        <v>73029</v>
      </c>
      <c r="L3008" t="s">
        <v>565</v>
      </c>
      <c r="M3008">
        <v>2018</v>
      </c>
      <c r="N3008" t="s">
        <v>659</v>
      </c>
      <c r="O3008" t="s">
        <v>636</v>
      </c>
      <c r="P3008" t="s">
        <v>568</v>
      </c>
      <c r="Q3008" t="s">
        <v>587</v>
      </c>
      <c r="R3008" t="s">
        <v>572</v>
      </c>
      <c r="S3008">
        <v>59319.4498282684</v>
      </c>
    </row>
    <row r="3009" spans="11:19">
      <c r="K3009">
        <v>73030</v>
      </c>
      <c r="L3009" t="s">
        <v>565</v>
      </c>
      <c r="M3009">
        <v>2018</v>
      </c>
      <c r="N3009" t="s">
        <v>659</v>
      </c>
      <c r="O3009" t="s">
        <v>636</v>
      </c>
      <c r="P3009" t="s">
        <v>568</v>
      </c>
      <c r="Q3009" t="s">
        <v>587</v>
      </c>
      <c r="R3009" t="s">
        <v>576</v>
      </c>
    </row>
    <row r="3010" spans="11:19">
      <c r="K3010">
        <v>73031</v>
      </c>
      <c r="L3010" t="s">
        <v>565</v>
      </c>
      <c r="M3010">
        <v>2018</v>
      </c>
      <c r="N3010" t="s">
        <v>659</v>
      </c>
      <c r="O3010" t="s">
        <v>636</v>
      </c>
      <c r="P3010" t="s">
        <v>568</v>
      </c>
      <c r="Q3010" t="s">
        <v>587</v>
      </c>
      <c r="R3010" t="s">
        <v>581</v>
      </c>
    </row>
    <row r="3011" spans="11:19">
      <c r="K3011">
        <v>73032</v>
      </c>
      <c r="L3011" t="s">
        <v>565</v>
      </c>
      <c r="M3011">
        <v>2018</v>
      </c>
      <c r="N3011" t="s">
        <v>659</v>
      </c>
      <c r="O3011" t="s">
        <v>636</v>
      </c>
      <c r="P3011" t="s">
        <v>568</v>
      </c>
      <c r="Q3011" t="s">
        <v>587</v>
      </c>
      <c r="R3011" t="s">
        <v>657</v>
      </c>
    </row>
    <row r="3012" spans="11:19">
      <c r="K3012">
        <v>73033</v>
      </c>
      <c r="L3012" t="s">
        <v>565</v>
      </c>
      <c r="M3012">
        <v>2018</v>
      </c>
      <c r="N3012" t="s">
        <v>659</v>
      </c>
      <c r="O3012" t="s">
        <v>637</v>
      </c>
      <c r="P3012" t="s">
        <v>568</v>
      </c>
      <c r="Q3012" t="s">
        <v>587</v>
      </c>
      <c r="R3012" t="s">
        <v>570</v>
      </c>
      <c r="S3012">
        <v>3079.3745112142701</v>
      </c>
    </row>
    <row r="3013" spans="11:19">
      <c r="K3013">
        <v>73034</v>
      </c>
      <c r="L3013" t="s">
        <v>565</v>
      </c>
      <c r="M3013">
        <v>2018</v>
      </c>
      <c r="N3013" t="s">
        <v>659</v>
      </c>
      <c r="O3013" t="s">
        <v>637</v>
      </c>
      <c r="P3013" t="s">
        <v>568</v>
      </c>
      <c r="Q3013" t="s">
        <v>587</v>
      </c>
      <c r="R3013" t="s">
        <v>572</v>
      </c>
      <c r="S3013">
        <v>10054.144114554299</v>
      </c>
    </row>
    <row r="3014" spans="11:19">
      <c r="K3014">
        <v>73035</v>
      </c>
      <c r="L3014" t="s">
        <v>565</v>
      </c>
      <c r="M3014">
        <v>2018</v>
      </c>
      <c r="N3014" t="s">
        <v>659</v>
      </c>
      <c r="O3014" t="s">
        <v>637</v>
      </c>
      <c r="P3014" t="s">
        <v>568</v>
      </c>
      <c r="Q3014" t="s">
        <v>587</v>
      </c>
      <c r="R3014" t="s">
        <v>576</v>
      </c>
    </row>
    <row r="3015" spans="11:19">
      <c r="K3015">
        <v>73036</v>
      </c>
      <c r="L3015" t="s">
        <v>565</v>
      </c>
      <c r="M3015">
        <v>2018</v>
      </c>
      <c r="N3015" t="s">
        <v>659</v>
      </c>
      <c r="O3015" t="s">
        <v>637</v>
      </c>
      <c r="P3015" t="s">
        <v>568</v>
      </c>
      <c r="Q3015" t="s">
        <v>587</v>
      </c>
      <c r="R3015" t="s">
        <v>581</v>
      </c>
    </row>
    <row r="3016" spans="11:19">
      <c r="K3016">
        <v>73037</v>
      </c>
      <c r="L3016" t="s">
        <v>565</v>
      </c>
      <c r="M3016">
        <v>2018</v>
      </c>
      <c r="N3016" t="s">
        <v>659</v>
      </c>
      <c r="O3016" t="s">
        <v>637</v>
      </c>
      <c r="P3016" t="s">
        <v>568</v>
      </c>
      <c r="Q3016" t="s">
        <v>587</v>
      </c>
      <c r="R3016" t="s">
        <v>657</v>
      </c>
    </row>
    <row r="3017" spans="11:19">
      <c r="K3017">
        <v>73038</v>
      </c>
      <c r="L3017" t="s">
        <v>565</v>
      </c>
      <c r="M3017">
        <v>2018</v>
      </c>
      <c r="N3017" t="s">
        <v>659</v>
      </c>
      <c r="O3017" t="s">
        <v>638</v>
      </c>
      <c r="P3017" t="s">
        <v>568</v>
      </c>
      <c r="Q3017" t="s">
        <v>587</v>
      </c>
      <c r="R3017" t="s">
        <v>570</v>
      </c>
      <c r="S3017">
        <v>25764.099921797901</v>
      </c>
    </row>
    <row r="3018" spans="11:19">
      <c r="K3018">
        <v>73039</v>
      </c>
      <c r="L3018" t="s">
        <v>565</v>
      </c>
      <c r="M3018">
        <v>2018</v>
      </c>
      <c r="N3018" t="s">
        <v>659</v>
      </c>
      <c r="O3018" t="s">
        <v>638</v>
      </c>
      <c r="P3018" t="s">
        <v>568</v>
      </c>
      <c r="Q3018" t="s">
        <v>587</v>
      </c>
      <c r="R3018" t="s">
        <v>572</v>
      </c>
      <c r="S3018">
        <v>84119.671918481501</v>
      </c>
    </row>
    <row r="3019" spans="11:19">
      <c r="K3019">
        <v>73040</v>
      </c>
      <c r="L3019" t="s">
        <v>565</v>
      </c>
      <c r="M3019">
        <v>2018</v>
      </c>
      <c r="N3019" t="s">
        <v>659</v>
      </c>
      <c r="O3019" t="s">
        <v>638</v>
      </c>
      <c r="P3019" t="s">
        <v>568</v>
      </c>
      <c r="Q3019" t="s">
        <v>587</v>
      </c>
      <c r="R3019" t="s">
        <v>576</v>
      </c>
    </row>
    <row r="3020" spans="11:19">
      <c r="K3020">
        <v>73041</v>
      </c>
      <c r="L3020" t="s">
        <v>565</v>
      </c>
      <c r="M3020">
        <v>2018</v>
      </c>
      <c r="N3020" t="s">
        <v>659</v>
      </c>
      <c r="O3020" t="s">
        <v>638</v>
      </c>
      <c r="P3020" t="s">
        <v>568</v>
      </c>
      <c r="Q3020" t="s">
        <v>587</v>
      </c>
      <c r="R3020" t="s">
        <v>581</v>
      </c>
    </row>
    <row r="3021" spans="11:19">
      <c r="K3021">
        <v>73042</v>
      </c>
      <c r="L3021" t="s">
        <v>565</v>
      </c>
      <c r="M3021">
        <v>2018</v>
      </c>
      <c r="N3021" t="s">
        <v>659</v>
      </c>
      <c r="O3021" t="s">
        <v>638</v>
      </c>
      <c r="P3021" t="s">
        <v>568</v>
      </c>
      <c r="Q3021" t="s">
        <v>587</v>
      </c>
      <c r="R3021" t="s">
        <v>657</v>
      </c>
    </row>
    <row r="3022" spans="11:19">
      <c r="K3022">
        <v>73043</v>
      </c>
      <c r="L3022" t="s">
        <v>565</v>
      </c>
      <c r="M3022">
        <v>2018</v>
      </c>
      <c r="N3022" t="s">
        <v>659</v>
      </c>
      <c r="O3022" t="s">
        <v>639</v>
      </c>
      <c r="P3022" t="s">
        <v>568</v>
      </c>
      <c r="Q3022" t="s">
        <v>587</v>
      </c>
      <c r="R3022" t="s">
        <v>570</v>
      </c>
      <c r="S3022">
        <v>76676.424545902104</v>
      </c>
    </row>
    <row r="3023" spans="11:19">
      <c r="K3023">
        <v>73044</v>
      </c>
      <c r="L3023" t="s">
        <v>565</v>
      </c>
      <c r="M3023">
        <v>2018</v>
      </c>
      <c r="N3023" t="s">
        <v>659</v>
      </c>
      <c r="O3023" t="s">
        <v>639</v>
      </c>
      <c r="P3023" t="s">
        <v>568</v>
      </c>
      <c r="Q3023" t="s">
        <v>587</v>
      </c>
      <c r="R3023" t="s">
        <v>572</v>
      </c>
      <c r="S3023">
        <v>250348.185879622</v>
      </c>
    </row>
    <row r="3024" spans="11:19">
      <c r="K3024">
        <v>73045</v>
      </c>
      <c r="L3024" t="s">
        <v>565</v>
      </c>
      <c r="M3024">
        <v>2018</v>
      </c>
      <c r="N3024" t="s">
        <v>659</v>
      </c>
      <c r="O3024" t="s">
        <v>639</v>
      </c>
      <c r="P3024" t="s">
        <v>568</v>
      </c>
      <c r="Q3024" t="s">
        <v>587</v>
      </c>
      <c r="R3024" t="s">
        <v>576</v>
      </c>
    </row>
    <row r="3025" spans="11:19">
      <c r="K3025">
        <v>73046</v>
      </c>
      <c r="L3025" t="s">
        <v>565</v>
      </c>
      <c r="M3025">
        <v>2018</v>
      </c>
      <c r="N3025" t="s">
        <v>659</v>
      </c>
      <c r="O3025" t="s">
        <v>639</v>
      </c>
      <c r="P3025" t="s">
        <v>568</v>
      </c>
      <c r="Q3025" t="s">
        <v>587</v>
      </c>
      <c r="R3025" t="s">
        <v>581</v>
      </c>
    </row>
    <row r="3026" spans="11:19">
      <c r="K3026">
        <v>73047</v>
      </c>
      <c r="L3026" t="s">
        <v>565</v>
      </c>
      <c r="M3026">
        <v>2018</v>
      </c>
      <c r="N3026" t="s">
        <v>659</v>
      </c>
      <c r="O3026" t="s">
        <v>639</v>
      </c>
      <c r="P3026" t="s">
        <v>568</v>
      </c>
      <c r="Q3026" t="s">
        <v>587</v>
      </c>
      <c r="R3026" t="s">
        <v>657</v>
      </c>
    </row>
    <row r="3027" spans="11:19">
      <c r="K3027">
        <v>73048</v>
      </c>
      <c r="L3027" t="s">
        <v>565</v>
      </c>
      <c r="M3027">
        <v>2018</v>
      </c>
      <c r="N3027" t="s">
        <v>659</v>
      </c>
      <c r="O3027" t="s">
        <v>640</v>
      </c>
      <c r="P3027" t="s">
        <v>568</v>
      </c>
      <c r="Q3027" t="s">
        <v>587</v>
      </c>
      <c r="R3027" t="s">
        <v>570</v>
      </c>
      <c r="S3027">
        <v>8006.3736835245199</v>
      </c>
    </row>
    <row r="3028" spans="11:19">
      <c r="K3028">
        <v>73049</v>
      </c>
      <c r="L3028" t="s">
        <v>565</v>
      </c>
      <c r="M3028">
        <v>2018</v>
      </c>
      <c r="N3028" t="s">
        <v>659</v>
      </c>
      <c r="O3028" t="s">
        <v>640</v>
      </c>
      <c r="P3028" t="s">
        <v>568</v>
      </c>
      <c r="Q3028" t="s">
        <v>587</v>
      </c>
      <c r="R3028" t="s">
        <v>572</v>
      </c>
      <c r="S3028">
        <v>26140.774547745299</v>
      </c>
    </row>
    <row r="3029" spans="11:19">
      <c r="K3029">
        <v>73050</v>
      </c>
      <c r="L3029" t="s">
        <v>565</v>
      </c>
      <c r="M3029">
        <v>2018</v>
      </c>
      <c r="N3029" t="s">
        <v>659</v>
      </c>
      <c r="O3029" t="s">
        <v>640</v>
      </c>
      <c r="P3029" t="s">
        <v>568</v>
      </c>
      <c r="Q3029" t="s">
        <v>587</v>
      </c>
      <c r="R3029" t="s">
        <v>576</v>
      </c>
    </row>
    <row r="3030" spans="11:19">
      <c r="K3030">
        <v>73051</v>
      </c>
      <c r="L3030" t="s">
        <v>565</v>
      </c>
      <c r="M3030">
        <v>2018</v>
      </c>
      <c r="N3030" t="s">
        <v>659</v>
      </c>
      <c r="O3030" t="s">
        <v>640</v>
      </c>
      <c r="P3030" t="s">
        <v>568</v>
      </c>
      <c r="Q3030" t="s">
        <v>587</v>
      </c>
      <c r="R3030" t="s">
        <v>581</v>
      </c>
    </row>
    <row r="3031" spans="11:19">
      <c r="K3031">
        <v>73052</v>
      </c>
      <c r="L3031" t="s">
        <v>565</v>
      </c>
      <c r="M3031">
        <v>2018</v>
      </c>
      <c r="N3031" t="s">
        <v>659</v>
      </c>
      <c r="O3031" t="s">
        <v>640</v>
      </c>
      <c r="P3031" t="s">
        <v>568</v>
      </c>
      <c r="Q3031" t="s">
        <v>587</v>
      </c>
      <c r="R3031" t="s">
        <v>657</v>
      </c>
    </row>
    <row r="3032" spans="11:19">
      <c r="K3032">
        <v>73053</v>
      </c>
      <c r="L3032" t="s">
        <v>565</v>
      </c>
      <c r="M3032">
        <v>2018</v>
      </c>
      <c r="N3032" t="s">
        <v>659</v>
      </c>
      <c r="O3032" t="s">
        <v>641</v>
      </c>
      <c r="P3032" t="s">
        <v>568</v>
      </c>
      <c r="Q3032" t="s">
        <v>587</v>
      </c>
      <c r="R3032" t="s">
        <v>570</v>
      </c>
      <c r="S3032">
        <v>2566.14539643951</v>
      </c>
    </row>
    <row r="3033" spans="11:19">
      <c r="K3033">
        <v>73054</v>
      </c>
      <c r="L3033" t="s">
        <v>565</v>
      </c>
      <c r="M3033">
        <v>2018</v>
      </c>
      <c r="N3033" t="s">
        <v>659</v>
      </c>
      <c r="O3033" t="s">
        <v>641</v>
      </c>
      <c r="P3033" t="s">
        <v>568</v>
      </c>
      <c r="Q3033" t="s">
        <v>587</v>
      </c>
      <c r="R3033" t="s">
        <v>572</v>
      </c>
      <c r="S3033">
        <v>8378.4533314531891</v>
      </c>
    </row>
    <row r="3034" spans="11:19">
      <c r="K3034">
        <v>73055</v>
      </c>
      <c r="L3034" t="s">
        <v>565</v>
      </c>
      <c r="M3034">
        <v>2018</v>
      </c>
      <c r="N3034" t="s">
        <v>659</v>
      </c>
      <c r="O3034" t="s">
        <v>641</v>
      </c>
      <c r="P3034" t="s">
        <v>568</v>
      </c>
      <c r="Q3034" t="s">
        <v>587</v>
      </c>
      <c r="R3034" t="s">
        <v>576</v>
      </c>
    </row>
    <row r="3035" spans="11:19">
      <c r="K3035">
        <v>73056</v>
      </c>
      <c r="L3035" t="s">
        <v>565</v>
      </c>
      <c r="M3035">
        <v>2018</v>
      </c>
      <c r="N3035" t="s">
        <v>659</v>
      </c>
      <c r="O3035" t="s">
        <v>641</v>
      </c>
      <c r="P3035" t="s">
        <v>568</v>
      </c>
      <c r="Q3035" t="s">
        <v>587</v>
      </c>
      <c r="R3035" t="s">
        <v>581</v>
      </c>
    </row>
    <row r="3036" spans="11:19">
      <c r="K3036">
        <v>73057</v>
      </c>
      <c r="L3036" t="s">
        <v>565</v>
      </c>
      <c r="M3036">
        <v>2018</v>
      </c>
      <c r="N3036" t="s">
        <v>659</v>
      </c>
      <c r="O3036" t="s">
        <v>641</v>
      </c>
      <c r="P3036" t="s">
        <v>568</v>
      </c>
      <c r="Q3036" t="s">
        <v>587</v>
      </c>
      <c r="R3036" t="s">
        <v>657</v>
      </c>
    </row>
    <row r="3037" spans="11:19">
      <c r="K3037">
        <v>73058</v>
      </c>
      <c r="L3037" t="s">
        <v>565</v>
      </c>
      <c r="M3037">
        <v>2018</v>
      </c>
      <c r="N3037" t="s">
        <v>659</v>
      </c>
      <c r="O3037" t="s">
        <v>642</v>
      </c>
      <c r="P3037" t="s">
        <v>568</v>
      </c>
      <c r="Q3037" t="s">
        <v>587</v>
      </c>
      <c r="R3037" t="s">
        <v>570</v>
      </c>
      <c r="S3037">
        <v>29664.6408459167</v>
      </c>
    </row>
    <row r="3038" spans="11:19">
      <c r="K3038">
        <v>73059</v>
      </c>
      <c r="L3038" t="s">
        <v>565</v>
      </c>
      <c r="M3038">
        <v>2018</v>
      </c>
      <c r="N3038" t="s">
        <v>659</v>
      </c>
      <c r="O3038" t="s">
        <v>642</v>
      </c>
      <c r="P3038" t="s">
        <v>568</v>
      </c>
      <c r="Q3038" t="s">
        <v>587</v>
      </c>
      <c r="R3038" t="s">
        <v>572</v>
      </c>
      <c r="S3038">
        <v>96854.920717022702</v>
      </c>
    </row>
    <row r="3039" spans="11:19">
      <c r="K3039">
        <v>73060</v>
      </c>
      <c r="L3039" t="s">
        <v>565</v>
      </c>
      <c r="M3039">
        <v>2018</v>
      </c>
      <c r="N3039" t="s">
        <v>659</v>
      </c>
      <c r="O3039" t="s">
        <v>642</v>
      </c>
      <c r="P3039" t="s">
        <v>568</v>
      </c>
      <c r="Q3039" t="s">
        <v>587</v>
      </c>
      <c r="R3039" t="s">
        <v>576</v>
      </c>
    </row>
    <row r="3040" spans="11:19">
      <c r="K3040">
        <v>73061</v>
      </c>
      <c r="L3040" t="s">
        <v>565</v>
      </c>
      <c r="M3040">
        <v>2018</v>
      </c>
      <c r="N3040" t="s">
        <v>659</v>
      </c>
      <c r="O3040" t="s">
        <v>642</v>
      </c>
      <c r="P3040" t="s">
        <v>568</v>
      </c>
      <c r="Q3040" t="s">
        <v>587</v>
      </c>
      <c r="R3040" t="s">
        <v>581</v>
      </c>
    </row>
    <row r="3041" spans="11:19">
      <c r="K3041">
        <v>73062</v>
      </c>
      <c r="L3041" t="s">
        <v>565</v>
      </c>
      <c r="M3041">
        <v>2018</v>
      </c>
      <c r="N3041" t="s">
        <v>659</v>
      </c>
      <c r="O3041" t="s">
        <v>642</v>
      </c>
      <c r="P3041" t="s">
        <v>568</v>
      </c>
      <c r="Q3041" t="s">
        <v>587</v>
      </c>
      <c r="R3041" t="s">
        <v>657</v>
      </c>
    </row>
    <row r="3042" spans="11:19">
      <c r="K3042">
        <v>73063</v>
      </c>
      <c r="L3042" t="s">
        <v>565</v>
      </c>
      <c r="M3042">
        <v>2018</v>
      </c>
      <c r="N3042" t="s">
        <v>659</v>
      </c>
      <c r="O3042" t="s">
        <v>643</v>
      </c>
      <c r="P3042" t="s">
        <v>568</v>
      </c>
      <c r="Q3042" t="s">
        <v>587</v>
      </c>
      <c r="R3042" t="s">
        <v>570</v>
      </c>
      <c r="S3042">
        <v>20837.099997372399</v>
      </c>
    </row>
    <row r="3043" spans="11:19">
      <c r="K3043">
        <v>73064</v>
      </c>
      <c r="L3043" t="s">
        <v>565</v>
      </c>
      <c r="M3043">
        <v>2018</v>
      </c>
      <c r="N3043" t="s">
        <v>659</v>
      </c>
      <c r="O3043" t="s">
        <v>643</v>
      </c>
      <c r="P3043" t="s">
        <v>568</v>
      </c>
      <c r="Q3043" t="s">
        <v>587</v>
      </c>
      <c r="R3043" t="s">
        <v>572</v>
      </c>
      <c r="S3043">
        <v>68033.038960929</v>
      </c>
    </row>
    <row r="3044" spans="11:19">
      <c r="K3044">
        <v>73065</v>
      </c>
      <c r="L3044" t="s">
        <v>565</v>
      </c>
      <c r="M3044">
        <v>2018</v>
      </c>
      <c r="N3044" t="s">
        <v>659</v>
      </c>
      <c r="O3044" t="s">
        <v>643</v>
      </c>
      <c r="P3044" t="s">
        <v>568</v>
      </c>
      <c r="Q3044" t="s">
        <v>587</v>
      </c>
      <c r="R3044" t="s">
        <v>576</v>
      </c>
    </row>
    <row r="3045" spans="11:19">
      <c r="K3045">
        <v>73066</v>
      </c>
      <c r="L3045" t="s">
        <v>565</v>
      </c>
      <c r="M3045">
        <v>2018</v>
      </c>
      <c r="N3045" t="s">
        <v>659</v>
      </c>
      <c r="O3045" t="s">
        <v>643</v>
      </c>
      <c r="P3045" t="s">
        <v>568</v>
      </c>
      <c r="Q3045" t="s">
        <v>587</v>
      </c>
      <c r="R3045" t="s">
        <v>581</v>
      </c>
    </row>
    <row r="3046" spans="11:19">
      <c r="K3046">
        <v>73067</v>
      </c>
      <c r="L3046" t="s">
        <v>565</v>
      </c>
      <c r="M3046">
        <v>2018</v>
      </c>
      <c r="N3046" t="s">
        <v>659</v>
      </c>
      <c r="O3046" t="s">
        <v>643</v>
      </c>
      <c r="P3046" t="s">
        <v>568</v>
      </c>
      <c r="Q3046" t="s">
        <v>587</v>
      </c>
      <c r="R3046" t="s">
        <v>657</v>
      </c>
    </row>
    <row r="3047" spans="11:19">
      <c r="K3047">
        <v>73068</v>
      </c>
      <c r="L3047" t="s">
        <v>565</v>
      </c>
      <c r="M3047">
        <v>2018</v>
      </c>
      <c r="N3047" t="s">
        <v>659</v>
      </c>
      <c r="O3047" t="s">
        <v>644</v>
      </c>
      <c r="P3047" t="s">
        <v>568</v>
      </c>
      <c r="Q3047" t="s">
        <v>587</v>
      </c>
      <c r="R3047" t="s">
        <v>570</v>
      </c>
      <c r="S3047">
        <v>6569.3322296552096</v>
      </c>
    </row>
    <row r="3048" spans="11:19">
      <c r="K3048">
        <v>73069</v>
      </c>
      <c r="L3048" t="s">
        <v>565</v>
      </c>
      <c r="M3048">
        <v>2018</v>
      </c>
      <c r="N3048" t="s">
        <v>659</v>
      </c>
      <c r="O3048" t="s">
        <v>644</v>
      </c>
      <c r="P3048" t="s">
        <v>568</v>
      </c>
      <c r="Q3048" t="s">
        <v>587</v>
      </c>
      <c r="R3048" t="s">
        <v>572</v>
      </c>
      <c r="S3048">
        <v>21448.840576629402</v>
      </c>
    </row>
    <row r="3049" spans="11:19">
      <c r="K3049">
        <v>73070</v>
      </c>
      <c r="L3049" t="s">
        <v>565</v>
      </c>
      <c r="M3049">
        <v>2018</v>
      </c>
      <c r="N3049" t="s">
        <v>659</v>
      </c>
      <c r="O3049" t="s">
        <v>644</v>
      </c>
      <c r="P3049" t="s">
        <v>568</v>
      </c>
      <c r="Q3049" t="s">
        <v>587</v>
      </c>
      <c r="R3049" t="s">
        <v>576</v>
      </c>
    </row>
    <row r="3050" spans="11:19">
      <c r="K3050">
        <v>73071</v>
      </c>
      <c r="L3050" t="s">
        <v>565</v>
      </c>
      <c r="M3050">
        <v>2018</v>
      </c>
      <c r="N3050" t="s">
        <v>659</v>
      </c>
      <c r="O3050" t="s">
        <v>644</v>
      </c>
      <c r="P3050" t="s">
        <v>568</v>
      </c>
      <c r="Q3050" t="s">
        <v>587</v>
      </c>
      <c r="R3050" t="s">
        <v>581</v>
      </c>
    </row>
    <row r="3051" spans="11:19">
      <c r="K3051">
        <v>73072</v>
      </c>
      <c r="L3051" t="s">
        <v>565</v>
      </c>
      <c r="M3051">
        <v>2018</v>
      </c>
      <c r="N3051" t="s">
        <v>659</v>
      </c>
      <c r="O3051" t="s">
        <v>644</v>
      </c>
      <c r="P3051" t="s">
        <v>568</v>
      </c>
      <c r="Q3051" t="s">
        <v>587</v>
      </c>
      <c r="R3051" t="s">
        <v>657</v>
      </c>
    </row>
    <row r="3052" spans="11:19">
      <c r="K3052">
        <v>73073</v>
      </c>
      <c r="L3052" t="s">
        <v>565</v>
      </c>
      <c r="M3052">
        <v>2018</v>
      </c>
      <c r="N3052" t="s">
        <v>659</v>
      </c>
      <c r="O3052" t="s">
        <v>645</v>
      </c>
      <c r="P3052" t="s">
        <v>568</v>
      </c>
      <c r="Q3052" t="s">
        <v>587</v>
      </c>
      <c r="R3052" t="s">
        <v>570</v>
      </c>
      <c r="S3052">
        <v>21042.392255778399</v>
      </c>
    </row>
    <row r="3053" spans="11:19">
      <c r="K3053">
        <v>73074</v>
      </c>
      <c r="L3053" t="s">
        <v>565</v>
      </c>
      <c r="M3053">
        <v>2018</v>
      </c>
      <c r="N3053" t="s">
        <v>659</v>
      </c>
      <c r="O3053" t="s">
        <v>645</v>
      </c>
      <c r="P3053" t="s">
        <v>568</v>
      </c>
      <c r="Q3053" t="s">
        <v>587</v>
      </c>
      <c r="R3053" t="s">
        <v>572</v>
      </c>
      <c r="S3053">
        <v>68703.317329348705</v>
      </c>
    </row>
    <row r="3054" spans="11:19">
      <c r="K3054">
        <v>73075</v>
      </c>
      <c r="L3054" t="s">
        <v>565</v>
      </c>
      <c r="M3054">
        <v>2018</v>
      </c>
      <c r="N3054" t="s">
        <v>659</v>
      </c>
      <c r="O3054" t="s">
        <v>645</v>
      </c>
      <c r="P3054" t="s">
        <v>568</v>
      </c>
      <c r="Q3054" t="s">
        <v>587</v>
      </c>
      <c r="R3054" t="s">
        <v>576</v>
      </c>
    </row>
    <row r="3055" spans="11:19">
      <c r="K3055">
        <v>73076</v>
      </c>
      <c r="L3055" t="s">
        <v>565</v>
      </c>
      <c r="M3055">
        <v>2018</v>
      </c>
      <c r="N3055" t="s">
        <v>659</v>
      </c>
      <c r="O3055" t="s">
        <v>645</v>
      </c>
      <c r="P3055" t="s">
        <v>568</v>
      </c>
      <c r="Q3055" t="s">
        <v>587</v>
      </c>
      <c r="R3055" t="s">
        <v>581</v>
      </c>
    </row>
    <row r="3056" spans="11:19">
      <c r="K3056">
        <v>73077</v>
      </c>
      <c r="L3056" t="s">
        <v>565</v>
      </c>
      <c r="M3056">
        <v>2018</v>
      </c>
      <c r="N3056" t="s">
        <v>659</v>
      </c>
      <c r="O3056" t="s">
        <v>645</v>
      </c>
      <c r="P3056" t="s">
        <v>568</v>
      </c>
      <c r="Q3056" t="s">
        <v>587</v>
      </c>
      <c r="R3056" t="s">
        <v>657</v>
      </c>
    </row>
    <row r="3057" spans="11:19">
      <c r="K3057">
        <v>73078</v>
      </c>
      <c r="L3057" t="s">
        <v>565</v>
      </c>
      <c r="M3057">
        <v>2018</v>
      </c>
      <c r="N3057" t="s">
        <v>659</v>
      </c>
      <c r="O3057" t="s">
        <v>646</v>
      </c>
      <c r="P3057" t="s">
        <v>568</v>
      </c>
      <c r="Q3057" t="s">
        <v>587</v>
      </c>
      <c r="R3057" t="s">
        <v>570</v>
      </c>
      <c r="S3057">
        <v>3079.3744960940298</v>
      </c>
    </row>
    <row r="3058" spans="11:19">
      <c r="K3058">
        <v>73079</v>
      </c>
      <c r="L3058" t="s">
        <v>565</v>
      </c>
      <c r="M3058">
        <v>2018</v>
      </c>
      <c r="N3058" t="s">
        <v>659</v>
      </c>
      <c r="O3058" t="s">
        <v>646</v>
      </c>
      <c r="P3058" t="s">
        <v>568</v>
      </c>
      <c r="Q3058" t="s">
        <v>587</v>
      </c>
      <c r="R3058" t="s">
        <v>572</v>
      </c>
      <c r="S3058">
        <v>10054.1440647615</v>
      </c>
    </row>
    <row r="3059" spans="11:19">
      <c r="K3059">
        <v>73080</v>
      </c>
      <c r="L3059" t="s">
        <v>565</v>
      </c>
      <c r="M3059">
        <v>2018</v>
      </c>
      <c r="N3059" t="s">
        <v>659</v>
      </c>
      <c r="O3059" t="s">
        <v>646</v>
      </c>
      <c r="P3059" t="s">
        <v>568</v>
      </c>
      <c r="Q3059" t="s">
        <v>587</v>
      </c>
      <c r="R3059" t="s">
        <v>576</v>
      </c>
    </row>
    <row r="3060" spans="11:19">
      <c r="K3060">
        <v>73081</v>
      </c>
      <c r="L3060" t="s">
        <v>565</v>
      </c>
      <c r="M3060">
        <v>2018</v>
      </c>
      <c r="N3060" t="s">
        <v>659</v>
      </c>
      <c r="O3060" t="s">
        <v>646</v>
      </c>
      <c r="P3060" t="s">
        <v>568</v>
      </c>
      <c r="Q3060" t="s">
        <v>587</v>
      </c>
      <c r="R3060" t="s">
        <v>581</v>
      </c>
    </row>
    <row r="3061" spans="11:19">
      <c r="K3061">
        <v>73082</v>
      </c>
      <c r="L3061" t="s">
        <v>565</v>
      </c>
      <c r="M3061">
        <v>2018</v>
      </c>
      <c r="N3061" t="s">
        <v>659</v>
      </c>
      <c r="O3061" t="s">
        <v>646</v>
      </c>
      <c r="P3061" t="s">
        <v>568</v>
      </c>
      <c r="Q3061" t="s">
        <v>587</v>
      </c>
      <c r="R3061" t="s">
        <v>657</v>
      </c>
    </row>
    <row r="3062" spans="11:19">
      <c r="K3062">
        <v>73083</v>
      </c>
      <c r="L3062" t="s">
        <v>565</v>
      </c>
      <c r="M3062">
        <v>2018</v>
      </c>
      <c r="N3062" t="s">
        <v>660</v>
      </c>
      <c r="O3062" t="s">
        <v>567</v>
      </c>
      <c r="P3062" t="s">
        <v>568</v>
      </c>
      <c r="Q3062" t="s">
        <v>587</v>
      </c>
      <c r="R3062" t="s">
        <v>570</v>
      </c>
      <c r="S3062">
        <v>193202.62104080999</v>
      </c>
    </row>
    <row r="3063" spans="11:19">
      <c r="K3063">
        <v>73084</v>
      </c>
      <c r="L3063" t="s">
        <v>565</v>
      </c>
      <c r="M3063">
        <v>2018</v>
      </c>
      <c r="N3063" t="s">
        <v>660</v>
      </c>
      <c r="O3063" t="s">
        <v>567</v>
      </c>
      <c r="P3063" t="s">
        <v>568</v>
      </c>
      <c r="Q3063" t="s">
        <v>587</v>
      </c>
      <c r="R3063" t="s">
        <v>572</v>
      </c>
      <c r="S3063">
        <v>97992.696840700897</v>
      </c>
    </row>
    <row r="3064" spans="11:19">
      <c r="K3064">
        <v>73085</v>
      </c>
      <c r="L3064" t="s">
        <v>565</v>
      </c>
      <c r="M3064">
        <v>2018</v>
      </c>
      <c r="N3064" t="s">
        <v>660</v>
      </c>
      <c r="O3064" t="s">
        <v>567</v>
      </c>
      <c r="P3064" t="s">
        <v>568</v>
      </c>
      <c r="Q3064" t="s">
        <v>587</v>
      </c>
      <c r="R3064" t="s">
        <v>576</v>
      </c>
    </row>
    <row r="3065" spans="11:19">
      <c r="K3065">
        <v>73086</v>
      </c>
      <c r="L3065" t="s">
        <v>565</v>
      </c>
      <c r="M3065">
        <v>2018</v>
      </c>
      <c r="N3065" t="s">
        <v>660</v>
      </c>
      <c r="O3065" t="s">
        <v>567</v>
      </c>
      <c r="P3065" t="s">
        <v>568</v>
      </c>
      <c r="Q3065" t="s">
        <v>587</v>
      </c>
      <c r="R3065" t="s">
        <v>581</v>
      </c>
    </row>
    <row r="3066" spans="11:19">
      <c r="K3066">
        <v>73087</v>
      </c>
      <c r="L3066" t="s">
        <v>565</v>
      </c>
      <c r="M3066">
        <v>2018</v>
      </c>
      <c r="N3066" t="s">
        <v>660</v>
      </c>
      <c r="O3066" t="s">
        <v>567</v>
      </c>
      <c r="P3066" t="s">
        <v>568</v>
      </c>
      <c r="Q3066" t="s">
        <v>587</v>
      </c>
      <c r="R3066" t="s">
        <v>657</v>
      </c>
    </row>
    <row r="3067" spans="11:19">
      <c r="K3067">
        <v>73088</v>
      </c>
      <c r="L3067" t="s">
        <v>565</v>
      </c>
      <c r="M3067">
        <v>2018</v>
      </c>
      <c r="N3067" t="s">
        <v>660</v>
      </c>
      <c r="O3067" t="s">
        <v>584</v>
      </c>
      <c r="P3067" t="s">
        <v>568</v>
      </c>
      <c r="Q3067" t="s">
        <v>587</v>
      </c>
      <c r="R3067" t="s">
        <v>570</v>
      </c>
      <c r="S3067">
        <v>14831.545736431999</v>
      </c>
    </row>
    <row r="3068" spans="11:19">
      <c r="K3068">
        <v>73089</v>
      </c>
      <c r="L3068" t="s">
        <v>565</v>
      </c>
      <c r="M3068">
        <v>2018</v>
      </c>
      <c r="N3068" t="s">
        <v>660</v>
      </c>
      <c r="O3068" t="s">
        <v>584</v>
      </c>
      <c r="P3068" t="s">
        <v>568</v>
      </c>
      <c r="Q3068" t="s">
        <v>587</v>
      </c>
      <c r="R3068" t="s">
        <v>572</v>
      </c>
      <c r="S3068">
        <v>7514.1067789431399</v>
      </c>
    </row>
    <row r="3069" spans="11:19">
      <c r="K3069">
        <v>73090</v>
      </c>
      <c r="L3069" t="s">
        <v>565</v>
      </c>
      <c r="M3069">
        <v>2018</v>
      </c>
      <c r="N3069" t="s">
        <v>660</v>
      </c>
      <c r="O3069" t="s">
        <v>584</v>
      </c>
      <c r="P3069" t="s">
        <v>568</v>
      </c>
      <c r="Q3069" t="s">
        <v>587</v>
      </c>
      <c r="R3069" t="s">
        <v>576</v>
      </c>
    </row>
    <row r="3070" spans="11:19">
      <c r="K3070">
        <v>73091</v>
      </c>
      <c r="L3070" t="s">
        <v>565</v>
      </c>
      <c r="M3070">
        <v>2018</v>
      </c>
      <c r="N3070" t="s">
        <v>660</v>
      </c>
      <c r="O3070" t="s">
        <v>584</v>
      </c>
      <c r="P3070" t="s">
        <v>568</v>
      </c>
      <c r="Q3070" t="s">
        <v>587</v>
      </c>
      <c r="R3070" t="s">
        <v>581</v>
      </c>
    </row>
    <row r="3071" spans="11:19">
      <c r="K3071">
        <v>73092</v>
      </c>
      <c r="L3071" t="s">
        <v>565</v>
      </c>
      <c r="M3071">
        <v>2018</v>
      </c>
      <c r="N3071" t="s">
        <v>660</v>
      </c>
      <c r="O3071" t="s">
        <v>584</v>
      </c>
      <c r="P3071" t="s">
        <v>568</v>
      </c>
      <c r="Q3071" t="s">
        <v>587</v>
      </c>
      <c r="R3071" t="s">
        <v>657</v>
      </c>
    </row>
    <row r="3072" spans="11:19">
      <c r="K3072">
        <v>73093</v>
      </c>
      <c r="L3072" t="s">
        <v>565</v>
      </c>
      <c r="M3072">
        <v>2018</v>
      </c>
      <c r="N3072" t="s">
        <v>660</v>
      </c>
      <c r="O3072" t="s">
        <v>590</v>
      </c>
      <c r="P3072" t="s">
        <v>568</v>
      </c>
      <c r="Q3072" t="s">
        <v>587</v>
      </c>
      <c r="R3072" t="s">
        <v>570</v>
      </c>
      <c r="S3072">
        <v>195737.57028192599</v>
      </c>
    </row>
    <row r="3073" spans="11:19">
      <c r="K3073">
        <v>73094</v>
      </c>
      <c r="L3073" t="s">
        <v>565</v>
      </c>
      <c r="M3073">
        <v>2018</v>
      </c>
      <c r="N3073" t="s">
        <v>660</v>
      </c>
      <c r="O3073" t="s">
        <v>590</v>
      </c>
      <c r="P3073" t="s">
        <v>568</v>
      </c>
      <c r="Q3073" t="s">
        <v>587</v>
      </c>
      <c r="R3073" t="s">
        <v>572</v>
      </c>
      <c r="S3073">
        <v>99138.802064568794</v>
      </c>
    </row>
    <row r="3074" spans="11:19">
      <c r="K3074">
        <v>73095</v>
      </c>
      <c r="L3074" t="s">
        <v>565</v>
      </c>
      <c r="M3074">
        <v>2018</v>
      </c>
      <c r="N3074" t="s">
        <v>660</v>
      </c>
      <c r="O3074" t="s">
        <v>590</v>
      </c>
      <c r="P3074" t="s">
        <v>568</v>
      </c>
      <c r="Q3074" t="s">
        <v>587</v>
      </c>
      <c r="R3074" t="s">
        <v>576</v>
      </c>
    </row>
    <row r="3075" spans="11:19">
      <c r="K3075">
        <v>73096</v>
      </c>
      <c r="L3075" t="s">
        <v>565</v>
      </c>
      <c r="M3075">
        <v>2018</v>
      </c>
      <c r="N3075" t="s">
        <v>660</v>
      </c>
      <c r="O3075" t="s">
        <v>590</v>
      </c>
      <c r="P3075" t="s">
        <v>568</v>
      </c>
      <c r="Q3075" t="s">
        <v>587</v>
      </c>
      <c r="R3075" t="s">
        <v>581</v>
      </c>
    </row>
    <row r="3076" spans="11:19">
      <c r="K3076">
        <v>73097</v>
      </c>
      <c r="L3076" t="s">
        <v>565</v>
      </c>
      <c r="M3076">
        <v>2018</v>
      </c>
      <c r="N3076" t="s">
        <v>660</v>
      </c>
      <c r="O3076" t="s">
        <v>590</v>
      </c>
      <c r="P3076" t="s">
        <v>568</v>
      </c>
      <c r="Q3076" t="s">
        <v>587</v>
      </c>
      <c r="R3076" t="s">
        <v>657</v>
      </c>
    </row>
    <row r="3077" spans="11:19">
      <c r="K3077">
        <v>73098</v>
      </c>
      <c r="L3077" t="s">
        <v>565</v>
      </c>
      <c r="M3077">
        <v>2018</v>
      </c>
      <c r="N3077" t="s">
        <v>660</v>
      </c>
      <c r="O3077" t="s">
        <v>595</v>
      </c>
      <c r="P3077" t="s">
        <v>568</v>
      </c>
      <c r="Q3077" t="s">
        <v>587</v>
      </c>
      <c r="R3077" t="s">
        <v>570</v>
      </c>
      <c r="S3077">
        <v>99652.767992611305</v>
      </c>
    </row>
    <row r="3078" spans="11:19">
      <c r="K3078">
        <v>73099</v>
      </c>
      <c r="L3078" t="s">
        <v>565</v>
      </c>
      <c r="M3078">
        <v>2018</v>
      </c>
      <c r="N3078" t="s">
        <v>660</v>
      </c>
      <c r="O3078" t="s">
        <v>595</v>
      </c>
      <c r="P3078" t="s">
        <v>568</v>
      </c>
      <c r="Q3078" t="s">
        <v>587</v>
      </c>
      <c r="R3078" t="s">
        <v>572</v>
      </c>
      <c r="S3078">
        <v>50482.664769950701</v>
      </c>
    </row>
    <row r="3079" spans="11:19">
      <c r="K3079">
        <v>73100</v>
      </c>
      <c r="L3079" t="s">
        <v>565</v>
      </c>
      <c r="M3079">
        <v>2018</v>
      </c>
      <c r="N3079" t="s">
        <v>660</v>
      </c>
      <c r="O3079" t="s">
        <v>595</v>
      </c>
      <c r="P3079" t="s">
        <v>568</v>
      </c>
      <c r="Q3079" t="s">
        <v>587</v>
      </c>
      <c r="R3079" t="s">
        <v>576</v>
      </c>
    </row>
    <row r="3080" spans="11:19">
      <c r="K3080">
        <v>73101</v>
      </c>
      <c r="L3080" t="s">
        <v>565</v>
      </c>
      <c r="M3080">
        <v>2018</v>
      </c>
      <c r="N3080" t="s">
        <v>660</v>
      </c>
      <c r="O3080" t="s">
        <v>595</v>
      </c>
      <c r="P3080" t="s">
        <v>568</v>
      </c>
      <c r="Q3080" t="s">
        <v>587</v>
      </c>
      <c r="R3080" t="s">
        <v>581</v>
      </c>
    </row>
    <row r="3081" spans="11:19">
      <c r="K3081">
        <v>73102</v>
      </c>
      <c r="L3081" t="s">
        <v>565</v>
      </c>
      <c r="M3081">
        <v>2018</v>
      </c>
      <c r="N3081" t="s">
        <v>660</v>
      </c>
      <c r="O3081" t="s">
        <v>595</v>
      </c>
      <c r="P3081" t="s">
        <v>568</v>
      </c>
      <c r="Q3081" t="s">
        <v>587</v>
      </c>
      <c r="R3081" t="s">
        <v>657</v>
      </c>
    </row>
    <row r="3082" spans="11:19">
      <c r="K3082">
        <v>73103</v>
      </c>
      <c r="L3082" t="s">
        <v>565</v>
      </c>
      <c r="M3082">
        <v>2018</v>
      </c>
      <c r="N3082" t="s">
        <v>660</v>
      </c>
      <c r="O3082" t="s">
        <v>600</v>
      </c>
      <c r="P3082" t="s">
        <v>568</v>
      </c>
      <c r="Q3082" t="s">
        <v>587</v>
      </c>
      <c r="R3082" t="s">
        <v>570</v>
      </c>
      <c r="S3082">
        <v>1046550.94408916</v>
      </c>
    </row>
    <row r="3083" spans="11:19">
      <c r="K3083">
        <v>73104</v>
      </c>
      <c r="L3083" t="s">
        <v>565</v>
      </c>
      <c r="M3083">
        <v>2018</v>
      </c>
      <c r="N3083" t="s">
        <v>660</v>
      </c>
      <c r="O3083" t="s">
        <v>600</v>
      </c>
      <c r="P3083" t="s">
        <v>568</v>
      </c>
      <c r="Q3083" t="s">
        <v>587</v>
      </c>
      <c r="R3083" t="s">
        <v>572</v>
      </c>
      <c r="S3083">
        <v>530214.15860741795</v>
      </c>
    </row>
    <row r="3084" spans="11:19">
      <c r="K3084">
        <v>73105</v>
      </c>
      <c r="L3084" t="s">
        <v>565</v>
      </c>
      <c r="M3084">
        <v>2018</v>
      </c>
      <c r="N3084" t="s">
        <v>660</v>
      </c>
      <c r="O3084" t="s">
        <v>600</v>
      </c>
      <c r="P3084" t="s">
        <v>568</v>
      </c>
      <c r="Q3084" t="s">
        <v>587</v>
      </c>
      <c r="R3084" t="s">
        <v>576</v>
      </c>
    </row>
    <row r="3085" spans="11:19">
      <c r="K3085">
        <v>73106</v>
      </c>
      <c r="L3085" t="s">
        <v>565</v>
      </c>
      <c r="M3085">
        <v>2018</v>
      </c>
      <c r="N3085" t="s">
        <v>660</v>
      </c>
      <c r="O3085" t="s">
        <v>600</v>
      </c>
      <c r="P3085" t="s">
        <v>568</v>
      </c>
      <c r="Q3085" t="s">
        <v>587</v>
      </c>
      <c r="R3085" t="s">
        <v>581</v>
      </c>
    </row>
    <row r="3086" spans="11:19">
      <c r="K3086">
        <v>73107</v>
      </c>
      <c r="L3086" t="s">
        <v>565</v>
      </c>
      <c r="M3086">
        <v>2018</v>
      </c>
      <c r="N3086" t="s">
        <v>660</v>
      </c>
      <c r="O3086" t="s">
        <v>600</v>
      </c>
      <c r="P3086" t="s">
        <v>568</v>
      </c>
      <c r="Q3086" t="s">
        <v>587</v>
      </c>
      <c r="R3086" t="s">
        <v>657</v>
      </c>
    </row>
    <row r="3087" spans="11:19">
      <c r="K3087">
        <v>73108</v>
      </c>
      <c r="L3087" t="s">
        <v>565</v>
      </c>
      <c r="M3087">
        <v>2018</v>
      </c>
      <c r="N3087" t="s">
        <v>660</v>
      </c>
      <c r="O3087" t="s">
        <v>601</v>
      </c>
      <c r="P3087" t="s">
        <v>568</v>
      </c>
      <c r="Q3087" t="s">
        <v>587</v>
      </c>
      <c r="R3087" t="s">
        <v>570</v>
      </c>
      <c r="S3087">
        <v>162800.96002208101</v>
      </c>
    </row>
    <row r="3088" spans="11:19">
      <c r="K3088">
        <v>73109</v>
      </c>
      <c r="L3088" t="s">
        <v>565</v>
      </c>
      <c r="M3088">
        <v>2018</v>
      </c>
      <c r="N3088" t="s">
        <v>660</v>
      </c>
      <c r="O3088" t="s">
        <v>601</v>
      </c>
      <c r="P3088" t="s">
        <v>568</v>
      </c>
      <c r="Q3088" t="s">
        <v>587</v>
      </c>
      <c r="R3088" t="s">
        <v>572</v>
      </c>
      <c r="S3088">
        <v>82456.792164652899</v>
      </c>
    </row>
    <row r="3089" spans="11:19">
      <c r="K3089">
        <v>73110</v>
      </c>
      <c r="L3089" t="s">
        <v>565</v>
      </c>
      <c r="M3089">
        <v>2018</v>
      </c>
      <c r="N3089" t="s">
        <v>660</v>
      </c>
      <c r="O3089" t="s">
        <v>601</v>
      </c>
      <c r="P3089" t="s">
        <v>568</v>
      </c>
      <c r="Q3089" t="s">
        <v>587</v>
      </c>
      <c r="R3089" t="s">
        <v>576</v>
      </c>
    </row>
    <row r="3090" spans="11:19">
      <c r="K3090">
        <v>73111</v>
      </c>
      <c r="L3090" t="s">
        <v>565</v>
      </c>
      <c r="M3090">
        <v>2018</v>
      </c>
      <c r="N3090" t="s">
        <v>660</v>
      </c>
      <c r="O3090" t="s">
        <v>601</v>
      </c>
      <c r="P3090" t="s">
        <v>568</v>
      </c>
      <c r="Q3090" t="s">
        <v>587</v>
      </c>
      <c r="R3090" t="s">
        <v>581</v>
      </c>
    </row>
    <row r="3091" spans="11:19">
      <c r="K3091">
        <v>73112</v>
      </c>
      <c r="L3091" t="s">
        <v>565</v>
      </c>
      <c r="M3091">
        <v>2018</v>
      </c>
      <c r="N3091" t="s">
        <v>660</v>
      </c>
      <c r="O3091" t="s">
        <v>601</v>
      </c>
      <c r="P3091" t="s">
        <v>568</v>
      </c>
      <c r="Q3091" t="s">
        <v>587</v>
      </c>
      <c r="R3091" t="s">
        <v>657</v>
      </c>
    </row>
    <row r="3092" spans="11:19">
      <c r="K3092">
        <v>73113</v>
      </c>
      <c r="L3092" t="s">
        <v>565</v>
      </c>
      <c r="M3092">
        <v>2018</v>
      </c>
      <c r="N3092" t="s">
        <v>660</v>
      </c>
      <c r="O3092" t="s">
        <v>602</v>
      </c>
      <c r="P3092" t="s">
        <v>568</v>
      </c>
      <c r="Q3092" t="s">
        <v>587</v>
      </c>
      <c r="R3092" t="s">
        <v>570</v>
      </c>
      <c r="S3092">
        <v>98336.562550852293</v>
      </c>
    </row>
    <row r="3093" spans="11:19">
      <c r="K3093">
        <v>73114</v>
      </c>
      <c r="L3093" t="s">
        <v>565</v>
      </c>
      <c r="M3093">
        <v>2018</v>
      </c>
      <c r="N3093" t="s">
        <v>660</v>
      </c>
      <c r="O3093" t="s">
        <v>602</v>
      </c>
      <c r="P3093" t="s">
        <v>568</v>
      </c>
      <c r="Q3093" t="s">
        <v>587</v>
      </c>
      <c r="R3093" t="s">
        <v>572</v>
      </c>
      <c r="S3093">
        <v>49907.339426492203</v>
      </c>
    </row>
    <row r="3094" spans="11:19">
      <c r="K3094">
        <v>73115</v>
      </c>
      <c r="L3094" t="s">
        <v>565</v>
      </c>
      <c r="M3094">
        <v>2018</v>
      </c>
      <c r="N3094" t="s">
        <v>660</v>
      </c>
      <c r="O3094" t="s">
        <v>602</v>
      </c>
      <c r="P3094" t="s">
        <v>568</v>
      </c>
      <c r="Q3094" t="s">
        <v>587</v>
      </c>
      <c r="R3094" t="s">
        <v>576</v>
      </c>
    </row>
    <row r="3095" spans="11:19">
      <c r="K3095">
        <v>73116</v>
      </c>
      <c r="L3095" t="s">
        <v>565</v>
      </c>
      <c r="M3095">
        <v>2018</v>
      </c>
      <c r="N3095" t="s">
        <v>660</v>
      </c>
      <c r="O3095" t="s">
        <v>602</v>
      </c>
      <c r="P3095" t="s">
        <v>568</v>
      </c>
      <c r="Q3095" t="s">
        <v>587</v>
      </c>
      <c r="R3095" t="s">
        <v>581</v>
      </c>
    </row>
    <row r="3096" spans="11:19">
      <c r="K3096">
        <v>73117</v>
      </c>
      <c r="L3096" t="s">
        <v>565</v>
      </c>
      <c r="M3096">
        <v>2018</v>
      </c>
      <c r="N3096" t="s">
        <v>660</v>
      </c>
      <c r="O3096" t="s">
        <v>602</v>
      </c>
      <c r="P3096" t="s">
        <v>568</v>
      </c>
      <c r="Q3096" t="s">
        <v>587</v>
      </c>
      <c r="R3096" t="s">
        <v>657</v>
      </c>
    </row>
    <row r="3097" spans="11:19">
      <c r="K3097">
        <v>73118</v>
      </c>
      <c r="L3097" t="s">
        <v>565</v>
      </c>
      <c r="M3097">
        <v>2018</v>
      </c>
      <c r="N3097" t="s">
        <v>660</v>
      </c>
      <c r="O3097" t="s">
        <v>603</v>
      </c>
      <c r="P3097" t="s">
        <v>568</v>
      </c>
      <c r="Q3097" t="s">
        <v>587</v>
      </c>
      <c r="R3097" t="s">
        <v>570</v>
      </c>
      <c r="S3097">
        <v>21104.055167957998</v>
      </c>
    </row>
    <row r="3098" spans="11:19">
      <c r="K3098">
        <v>73119</v>
      </c>
      <c r="L3098" t="s">
        <v>565</v>
      </c>
      <c r="M3098">
        <v>2018</v>
      </c>
      <c r="N3098" t="s">
        <v>660</v>
      </c>
      <c r="O3098" t="s">
        <v>603</v>
      </c>
      <c r="P3098" t="s">
        <v>568</v>
      </c>
      <c r="Q3098" t="s">
        <v>587</v>
      </c>
      <c r="R3098" t="s">
        <v>572</v>
      </c>
      <c r="S3098">
        <v>10693.997607401199</v>
      </c>
    </row>
    <row r="3099" spans="11:19">
      <c r="K3099">
        <v>73120</v>
      </c>
      <c r="L3099" t="s">
        <v>565</v>
      </c>
      <c r="M3099">
        <v>2018</v>
      </c>
      <c r="N3099" t="s">
        <v>660</v>
      </c>
      <c r="O3099" t="s">
        <v>603</v>
      </c>
      <c r="P3099" t="s">
        <v>568</v>
      </c>
      <c r="Q3099" t="s">
        <v>587</v>
      </c>
      <c r="R3099" t="s">
        <v>576</v>
      </c>
    </row>
    <row r="3100" spans="11:19">
      <c r="K3100">
        <v>73121</v>
      </c>
      <c r="L3100" t="s">
        <v>565</v>
      </c>
      <c r="M3100">
        <v>2018</v>
      </c>
      <c r="N3100" t="s">
        <v>660</v>
      </c>
      <c r="O3100" t="s">
        <v>603</v>
      </c>
      <c r="P3100" t="s">
        <v>568</v>
      </c>
      <c r="Q3100" t="s">
        <v>587</v>
      </c>
      <c r="R3100" t="s">
        <v>581</v>
      </c>
    </row>
    <row r="3101" spans="11:19">
      <c r="K3101">
        <v>73122</v>
      </c>
      <c r="L3101" t="s">
        <v>565</v>
      </c>
      <c r="M3101">
        <v>2018</v>
      </c>
      <c r="N3101" t="s">
        <v>660</v>
      </c>
      <c r="O3101" t="s">
        <v>603</v>
      </c>
      <c r="P3101" t="s">
        <v>568</v>
      </c>
      <c r="Q3101" t="s">
        <v>587</v>
      </c>
      <c r="R3101" t="s">
        <v>657</v>
      </c>
    </row>
    <row r="3102" spans="11:19">
      <c r="K3102">
        <v>73123</v>
      </c>
      <c r="L3102" t="s">
        <v>565</v>
      </c>
      <c r="M3102">
        <v>2018</v>
      </c>
      <c r="N3102" t="s">
        <v>660</v>
      </c>
      <c r="O3102" t="s">
        <v>604</v>
      </c>
      <c r="P3102" t="s">
        <v>568</v>
      </c>
      <c r="Q3102" t="s">
        <v>587</v>
      </c>
      <c r="R3102" t="s">
        <v>570</v>
      </c>
      <c r="S3102">
        <v>20967.2276196616</v>
      </c>
    </row>
    <row r="3103" spans="11:19">
      <c r="K3103">
        <v>73124</v>
      </c>
      <c r="L3103" t="s">
        <v>565</v>
      </c>
      <c r="M3103">
        <v>2018</v>
      </c>
      <c r="N3103" t="s">
        <v>660</v>
      </c>
      <c r="O3103" t="s">
        <v>604</v>
      </c>
      <c r="P3103" t="s">
        <v>568</v>
      </c>
      <c r="Q3103" t="s">
        <v>587</v>
      </c>
      <c r="R3103" t="s">
        <v>572</v>
      </c>
      <c r="S3103">
        <v>10624.6633745979</v>
      </c>
    </row>
    <row r="3104" spans="11:19">
      <c r="K3104">
        <v>73125</v>
      </c>
      <c r="L3104" t="s">
        <v>565</v>
      </c>
      <c r="M3104">
        <v>2018</v>
      </c>
      <c r="N3104" t="s">
        <v>660</v>
      </c>
      <c r="O3104" t="s">
        <v>604</v>
      </c>
      <c r="P3104" t="s">
        <v>568</v>
      </c>
      <c r="Q3104" t="s">
        <v>587</v>
      </c>
      <c r="R3104" t="s">
        <v>576</v>
      </c>
    </row>
    <row r="3105" spans="11:19">
      <c r="K3105">
        <v>73126</v>
      </c>
      <c r="L3105" t="s">
        <v>565</v>
      </c>
      <c r="M3105">
        <v>2018</v>
      </c>
      <c r="N3105" t="s">
        <v>660</v>
      </c>
      <c r="O3105" t="s">
        <v>604</v>
      </c>
      <c r="P3105" t="s">
        <v>568</v>
      </c>
      <c r="Q3105" t="s">
        <v>587</v>
      </c>
      <c r="R3105" t="s">
        <v>581</v>
      </c>
    </row>
    <row r="3106" spans="11:19">
      <c r="K3106">
        <v>73127</v>
      </c>
      <c r="L3106" t="s">
        <v>565</v>
      </c>
      <c r="M3106">
        <v>2018</v>
      </c>
      <c r="N3106" t="s">
        <v>660</v>
      </c>
      <c r="O3106" t="s">
        <v>604</v>
      </c>
      <c r="P3106" t="s">
        <v>568</v>
      </c>
      <c r="Q3106" t="s">
        <v>587</v>
      </c>
      <c r="R3106" t="s">
        <v>657</v>
      </c>
    </row>
    <row r="3107" spans="11:19">
      <c r="K3107">
        <v>73128</v>
      </c>
      <c r="L3107" t="s">
        <v>565</v>
      </c>
      <c r="M3107">
        <v>2018</v>
      </c>
      <c r="N3107" t="s">
        <v>660</v>
      </c>
      <c r="O3107" t="s">
        <v>605</v>
      </c>
      <c r="P3107" t="s">
        <v>568</v>
      </c>
      <c r="Q3107" t="s">
        <v>587</v>
      </c>
      <c r="R3107" t="s">
        <v>570</v>
      </c>
      <c r="S3107">
        <v>632204.08792611898</v>
      </c>
    </row>
    <row r="3108" spans="11:19">
      <c r="K3108">
        <v>73129</v>
      </c>
      <c r="L3108" t="s">
        <v>565</v>
      </c>
      <c r="M3108">
        <v>2018</v>
      </c>
      <c r="N3108" t="s">
        <v>660</v>
      </c>
      <c r="O3108" t="s">
        <v>605</v>
      </c>
      <c r="P3108" t="s">
        <v>568</v>
      </c>
      <c r="Q3108" t="s">
        <v>587</v>
      </c>
      <c r="R3108" t="s">
        <v>572</v>
      </c>
      <c r="S3108">
        <v>320354.97205939703</v>
      </c>
    </row>
    <row r="3109" spans="11:19">
      <c r="K3109">
        <v>73130</v>
      </c>
      <c r="L3109" t="s">
        <v>565</v>
      </c>
      <c r="M3109">
        <v>2018</v>
      </c>
      <c r="N3109" t="s">
        <v>660</v>
      </c>
      <c r="O3109" t="s">
        <v>605</v>
      </c>
      <c r="P3109" t="s">
        <v>568</v>
      </c>
      <c r="Q3109" t="s">
        <v>587</v>
      </c>
      <c r="R3109" t="s">
        <v>576</v>
      </c>
    </row>
    <row r="3110" spans="11:19">
      <c r="K3110">
        <v>73131</v>
      </c>
      <c r="L3110" t="s">
        <v>565</v>
      </c>
      <c r="M3110">
        <v>2018</v>
      </c>
      <c r="N3110" t="s">
        <v>660</v>
      </c>
      <c r="O3110" t="s">
        <v>605</v>
      </c>
      <c r="P3110" t="s">
        <v>568</v>
      </c>
      <c r="Q3110" t="s">
        <v>587</v>
      </c>
      <c r="R3110" t="s">
        <v>581</v>
      </c>
    </row>
    <row r="3111" spans="11:19">
      <c r="K3111">
        <v>73132</v>
      </c>
      <c r="L3111" t="s">
        <v>565</v>
      </c>
      <c r="M3111">
        <v>2018</v>
      </c>
      <c r="N3111" t="s">
        <v>660</v>
      </c>
      <c r="O3111" t="s">
        <v>605</v>
      </c>
      <c r="P3111" t="s">
        <v>568</v>
      </c>
      <c r="Q3111" t="s">
        <v>587</v>
      </c>
      <c r="R3111" t="s">
        <v>657</v>
      </c>
    </row>
    <row r="3112" spans="11:19">
      <c r="K3112">
        <v>73133</v>
      </c>
      <c r="L3112" t="s">
        <v>565</v>
      </c>
      <c r="M3112">
        <v>2018</v>
      </c>
      <c r="N3112" t="s">
        <v>660</v>
      </c>
      <c r="O3112" t="s">
        <v>606</v>
      </c>
      <c r="P3112" t="s">
        <v>568</v>
      </c>
      <c r="Q3112" t="s">
        <v>587</v>
      </c>
      <c r="R3112" t="s">
        <v>570</v>
      </c>
      <c r="S3112">
        <v>350510.82998253801</v>
      </c>
    </row>
    <row r="3113" spans="11:19">
      <c r="K3113">
        <v>73134</v>
      </c>
      <c r="L3113" t="s">
        <v>565</v>
      </c>
      <c r="M3113">
        <v>2018</v>
      </c>
      <c r="N3113" t="s">
        <v>660</v>
      </c>
      <c r="O3113" t="s">
        <v>606</v>
      </c>
      <c r="P3113" t="s">
        <v>568</v>
      </c>
      <c r="Q3113" t="s">
        <v>587</v>
      </c>
      <c r="R3113" t="s">
        <v>572</v>
      </c>
      <c r="S3113">
        <v>177613.351906536</v>
      </c>
    </row>
    <row r="3114" spans="11:19">
      <c r="K3114">
        <v>73135</v>
      </c>
      <c r="L3114" t="s">
        <v>565</v>
      </c>
      <c r="M3114">
        <v>2018</v>
      </c>
      <c r="N3114" t="s">
        <v>660</v>
      </c>
      <c r="O3114" t="s">
        <v>606</v>
      </c>
      <c r="P3114" t="s">
        <v>568</v>
      </c>
      <c r="Q3114" t="s">
        <v>587</v>
      </c>
      <c r="R3114" t="s">
        <v>576</v>
      </c>
    </row>
    <row r="3115" spans="11:19">
      <c r="K3115">
        <v>73136</v>
      </c>
      <c r="L3115" t="s">
        <v>565</v>
      </c>
      <c r="M3115">
        <v>2018</v>
      </c>
      <c r="N3115" t="s">
        <v>660</v>
      </c>
      <c r="O3115" t="s">
        <v>606</v>
      </c>
      <c r="P3115" t="s">
        <v>568</v>
      </c>
      <c r="Q3115" t="s">
        <v>587</v>
      </c>
      <c r="R3115" t="s">
        <v>581</v>
      </c>
    </row>
    <row r="3116" spans="11:19">
      <c r="K3116">
        <v>73137</v>
      </c>
      <c r="L3116" t="s">
        <v>565</v>
      </c>
      <c r="M3116">
        <v>2018</v>
      </c>
      <c r="N3116" t="s">
        <v>660</v>
      </c>
      <c r="O3116" t="s">
        <v>606</v>
      </c>
      <c r="P3116" t="s">
        <v>568</v>
      </c>
      <c r="Q3116" t="s">
        <v>587</v>
      </c>
      <c r="R3116" t="s">
        <v>657</v>
      </c>
    </row>
    <row r="3117" spans="11:19">
      <c r="K3117">
        <v>73138</v>
      </c>
      <c r="L3117" t="s">
        <v>565</v>
      </c>
      <c r="M3117">
        <v>2018</v>
      </c>
      <c r="N3117" t="s">
        <v>660</v>
      </c>
      <c r="O3117" t="s">
        <v>607</v>
      </c>
      <c r="P3117" t="s">
        <v>568</v>
      </c>
      <c r="Q3117" t="s">
        <v>587</v>
      </c>
      <c r="R3117" t="s">
        <v>570</v>
      </c>
      <c r="S3117">
        <v>35224.918627495703</v>
      </c>
    </row>
    <row r="3118" spans="11:19">
      <c r="K3118">
        <v>73139</v>
      </c>
      <c r="L3118" t="s">
        <v>565</v>
      </c>
      <c r="M3118">
        <v>2018</v>
      </c>
      <c r="N3118" t="s">
        <v>660</v>
      </c>
      <c r="O3118" t="s">
        <v>607</v>
      </c>
      <c r="P3118" t="s">
        <v>568</v>
      </c>
      <c r="Q3118" t="s">
        <v>587</v>
      </c>
      <c r="R3118" t="s">
        <v>572</v>
      </c>
      <c r="S3118">
        <v>17846.0023351727</v>
      </c>
    </row>
    <row r="3119" spans="11:19">
      <c r="K3119">
        <v>73140</v>
      </c>
      <c r="L3119" t="s">
        <v>565</v>
      </c>
      <c r="M3119">
        <v>2018</v>
      </c>
      <c r="N3119" t="s">
        <v>660</v>
      </c>
      <c r="O3119" t="s">
        <v>607</v>
      </c>
      <c r="P3119" t="s">
        <v>568</v>
      </c>
      <c r="Q3119" t="s">
        <v>587</v>
      </c>
      <c r="R3119" t="s">
        <v>576</v>
      </c>
    </row>
    <row r="3120" spans="11:19">
      <c r="K3120">
        <v>73141</v>
      </c>
      <c r="L3120" t="s">
        <v>565</v>
      </c>
      <c r="M3120">
        <v>2018</v>
      </c>
      <c r="N3120" t="s">
        <v>660</v>
      </c>
      <c r="O3120" t="s">
        <v>607</v>
      </c>
      <c r="P3120" t="s">
        <v>568</v>
      </c>
      <c r="Q3120" t="s">
        <v>587</v>
      </c>
      <c r="R3120" t="s">
        <v>581</v>
      </c>
    </row>
    <row r="3121" spans="11:19">
      <c r="K3121">
        <v>73142</v>
      </c>
      <c r="L3121" t="s">
        <v>565</v>
      </c>
      <c r="M3121">
        <v>2018</v>
      </c>
      <c r="N3121" t="s">
        <v>660</v>
      </c>
      <c r="O3121" t="s">
        <v>607</v>
      </c>
      <c r="P3121" t="s">
        <v>568</v>
      </c>
      <c r="Q3121" t="s">
        <v>587</v>
      </c>
      <c r="R3121" t="s">
        <v>657</v>
      </c>
    </row>
    <row r="3122" spans="11:19">
      <c r="K3122">
        <v>73143</v>
      </c>
      <c r="L3122" t="s">
        <v>565</v>
      </c>
      <c r="M3122">
        <v>2018</v>
      </c>
      <c r="N3122" t="s">
        <v>660</v>
      </c>
      <c r="O3122" t="s">
        <v>608</v>
      </c>
      <c r="P3122" t="s">
        <v>568</v>
      </c>
      <c r="Q3122" t="s">
        <v>587</v>
      </c>
      <c r="R3122" t="s">
        <v>570</v>
      </c>
      <c r="S3122">
        <v>49875.438813137698</v>
      </c>
    </row>
    <row r="3123" spans="11:19">
      <c r="K3123">
        <v>73144</v>
      </c>
      <c r="L3123" t="s">
        <v>565</v>
      </c>
      <c r="M3123">
        <v>2018</v>
      </c>
      <c r="N3123" t="s">
        <v>660</v>
      </c>
      <c r="O3123" t="s">
        <v>608</v>
      </c>
      <c r="P3123" t="s">
        <v>568</v>
      </c>
      <c r="Q3123" t="s">
        <v>587</v>
      </c>
      <c r="R3123" t="s">
        <v>572</v>
      </c>
      <c r="S3123">
        <v>25261.329489567801</v>
      </c>
    </row>
    <row r="3124" spans="11:19">
      <c r="K3124">
        <v>73145</v>
      </c>
      <c r="L3124" t="s">
        <v>565</v>
      </c>
      <c r="M3124">
        <v>2018</v>
      </c>
      <c r="N3124" t="s">
        <v>660</v>
      </c>
      <c r="O3124" t="s">
        <v>608</v>
      </c>
      <c r="P3124" t="s">
        <v>568</v>
      </c>
      <c r="Q3124" t="s">
        <v>587</v>
      </c>
      <c r="R3124" t="s">
        <v>576</v>
      </c>
    </row>
    <row r="3125" spans="11:19">
      <c r="K3125">
        <v>73146</v>
      </c>
      <c r="L3125" t="s">
        <v>565</v>
      </c>
      <c r="M3125">
        <v>2018</v>
      </c>
      <c r="N3125" t="s">
        <v>660</v>
      </c>
      <c r="O3125" t="s">
        <v>608</v>
      </c>
      <c r="P3125" t="s">
        <v>568</v>
      </c>
      <c r="Q3125" t="s">
        <v>587</v>
      </c>
      <c r="R3125" t="s">
        <v>581</v>
      </c>
    </row>
    <row r="3126" spans="11:19">
      <c r="K3126">
        <v>73147</v>
      </c>
      <c r="L3126" t="s">
        <v>565</v>
      </c>
      <c r="M3126">
        <v>2018</v>
      </c>
      <c r="N3126" t="s">
        <v>660</v>
      </c>
      <c r="O3126" t="s">
        <v>608</v>
      </c>
      <c r="P3126" t="s">
        <v>568</v>
      </c>
      <c r="Q3126" t="s">
        <v>587</v>
      </c>
      <c r="R3126" t="s">
        <v>657</v>
      </c>
    </row>
    <row r="3127" spans="11:19">
      <c r="K3127">
        <v>73148</v>
      </c>
      <c r="L3127" t="s">
        <v>565</v>
      </c>
      <c r="M3127">
        <v>2018</v>
      </c>
      <c r="N3127" t="s">
        <v>660</v>
      </c>
      <c r="O3127" t="s">
        <v>609</v>
      </c>
      <c r="P3127" t="s">
        <v>568</v>
      </c>
      <c r="Q3127" t="s">
        <v>587</v>
      </c>
      <c r="R3127" t="s">
        <v>570</v>
      </c>
      <c r="S3127">
        <v>317680.26393822202</v>
      </c>
    </row>
    <row r="3128" spans="11:19">
      <c r="K3128">
        <v>73149</v>
      </c>
      <c r="L3128" t="s">
        <v>565</v>
      </c>
      <c r="M3128">
        <v>2018</v>
      </c>
      <c r="N3128" t="s">
        <v>660</v>
      </c>
      <c r="O3128" t="s">
        <v>609</v>
      </c>
      <c r="P3128" t="s">
        <v>568</v>
      </c>
      <c r="Q3128" t="s">
        <v>587</v>
      </c>
      <c r="R3128" t="s">
        <v>572</v>
      </c>
      <c r="S3128">
        <v>160948.93596982301</v>
      </c>
    </row>
    <row r="3129" spans="11:19">
      <c r="K3129">
        <v>73150</v>
      </c>
      <c r="L3129" t="s">
        <v>565</v>
      </c>
      <c r="M3129">
        <v>2018</v>
      </c>
      <c r="N3129" t="s">
        <v>660</v>
      </c>
      <c r="O3129" t="s">
        <v>609</v>
      </c>
      <c r="P3129" t="s">
        <v>568</v>
      </c>
      <c r="Q3129" t="s">
        <v>587</v>
      </c>
      <c r="R3129" t="s">
        <v>576</v>
      </c>
    </row>
    <row r="3130" spans="11:19">
      <c r="K3130">
        <v>73151</v>
      </c>
      <c r="L3130" t="s">
        <v>565</v>
      </c>
      <c r="M3130">
        <v>2018</v>
      </c>
      <c r="N3130" t="s">
        <v>660</v>
      </c>
      <c r="O3130" t="s">
        <v>609</v>
      </c>
      <c r="P3130" t="s">
        <v>568</v>
      </c>
      <c r="Q3130" t="s">
        <v>587</v>
      </c>
      <c r="R3130" t="s">
        <v>581</v>
      </c>
    </row>
    <row r="3131" spans="11:19">
      <c r="K3131">
        <v>73152</v>
      </c>
      <c r="L3131" t="s">
        <v>565</v>
      </c>
      <c r="M3131">
        <v>2018</v>
      </c>
      <c r="N3131" t="s">
        <v>660</v>
      </c>
      <c r="O3131" t="s">
        <v>609</v>
      </c>
      <c r="P3131" t="s">
        <v>568</v>
      </c>
      <c r="Q3131" t="s">
        <v>587</v>
      </c>
      <c r="R3131" t="s">
        <v>657</v>
      </c>
    </row>
    <row r="3132" spans="11:19">
      <c r="K3132">
        <v>73153</v>
      </c>
      <c r="L3132" t="s">
        <v>565</v>
      </c>
      <c r="M3132">
        <v>2018</v>
      </c>
      <c r="N3132" t="s">
        <v>660</v>
      </c>
      <c r="O3132" t="s">
        <v>610</v>
      </c>
      <c r="P3132" t="s">
        <v>568</v>
      </c>
      <c r="Q3132" t="s">
        <v>587</v>
      </c>
      <c r="R3132" t="s">
        <v>570</v>
      </c>
      <c r="S3132">
        <v>239881.01547162799</v>
      </c>
    </row>
    <row r="3133" spans="11:19">
      <c r="K3133">
        <v>73154</v>
      </c>
      <c r="L3133" t="s">
        <v>565</v>
      </c>
      <c r="M3133">
        <v>2018</v>
      </c>
      <c r="N3133" t="s">
        <v>660</v>
      </c>
      <c r="O3133" t="s">
        <v>610</v>
      </c>
      <c r="P3133" t="s">
        <v>568</v>
      </c>
      <c r="Q3133" t="s">
        <v>587</v>
      </c>
      <c r="R3133" t="s">
        <v>572</v>
      </c>
      <c r="S3133">
        <v>121532.869939403</v>
      </c>
    </row>
    <row r="3134" spans="11:19">
      <c r="K3134">
        <v>73155</v>
      </c>
      <c r="L3134" t="s">
        <v>565</v>
      </c>
      <c r="M3134">
        <v>2018</v>
      </c>
      <c r="N3134" t="s">
        <v>660</v>
      </c>
      <c r="O3134" t="s">
        <v>610</v>
      </c>
      <c r="P3134" t="s">
        <v>568</v>
      </c>
      <c r="Q3134" t="s">
        <v>587</v>
      </c>
      <c r="R3134" t="s">
        <v>576</v>
      </c>
    </row>
    <row r="3135" spans="11:19">
      <c r="K3135">
        <v>73156</v>
      </c>
      <c r="L3135" t="s">
        <v>565</v>
      </c>
      <c r="M3135">
        <v>2018</v>
      </c>
      <c r="N3135" t="s">
        <v>660</v>
      </c>
      <c r="O3135" t="s">
        <v>610</v>
      </c>
      <c r="P3135" t="s">
        <v>568</v>
      </c>
      <c r="Q3135" t="s">
        <v>587</v>
      </c>
      <c r="R3135" t="s">
        <v>581</v>
      </c>
    </row>
    <row r="3136" spans="11:19">
      <c r="K3136">
        <v>73157</v>
      </c>
      <c r="L3136" t="s">
        <v>565</v>
      </c>
      <c r="M3136">
        <v>2018</v>
      </c>
      <c r="N3136" t="s">
        <v>660</v>
      </c>
      <c r="O3136" t="s">
        <v>610</v>
      </c>
      <c r="P3136" t="s">
        <v>568</v>
      </c>
      <c r="Q3136" t="s">
        <v>587</v>
      </c>
      <c r="R3136" t="s">
        <v>657</v>
      </c>
    </row>
    <row r="3137" spans="11:19">
      <c r="K3137">
        <v>73158</v>
      </c>
      <c r="L3137" t="s">
        <v>565</v>
      </c>
      <c r="M3137">
        <v>2018</v>
      </c>
      <c r="N3137" t="s">
        <v>660</v>
      </c>
      <c r="O3137" t="s">
        <v>611</v>
      </c>
      <c r="P3137" t="s">
        <v>568</v>
      </c>
      <c r="Q3137" t="s">
        <v>587</v>
      </c>
      <c r="R3137" t="s">
        <v>570</v>
      </c>
      <c r="S3137">
        <v>94437.917127127395</v>
      </c>
    </row>
    <row r="3138" spans="11:19">
      <c r="K3138">
        <v>73159</v>
      </c>
      <c r="L3138" t="s">
        <v>565</v>
      </c>
      <c r="M3138">
        <v>2018</v>
      </c>
      <c r="N3138" t="s">
        <v>660</v>
      </c>
      <c r="O3138" t="s">
        <v>611</v>
      </c>
      <c r="P3138" t="s">
        <v>568</v>
      </c>
      <c r="Q3138" t="s">
        <v>587</v>
      </c>
      <c r="R3138" t="s">
        <v>572</v>
      </c>
      <c r="S3138">
        <v>47863.722456579097</v>
      </c>
    </row>
    <row r="3139" spans="11:19">
      <c r="K3139">
        <v>73160</v>
      </c>
      <c r="L3139" t="s">
        <v>565</v>
      </c>
      <c r="M3139">
        <v>2018</v>
      </c>
      <c r="N3139" t="s">
        <v>660</v>
      </c>
      <c r="O3139" t="s">
        <v>611</v>
      </c>
      <c r="P3139" t="s">
        <v>568</v>
      </c>
      <c r="Q3139" t="s">
        <v>587</v>
      </c>
      <c r="R3139" t="s">
        <v>576</v>
      </c>
    </row>
    <row r="3140" spans="11:19">
      <c r="K3140">
        <v>73161</v>
      </c>
      <c r="L3140" t="s">
        <v>565</v>
      </c>
      <c r="M3140">
        <v>2018</v>
      </c>
      <c r="N3140" t="s">
        <v>660</v>
      </c>
      <c r="O3140" t="s">
        <v>611</v>
      </c>
      <c r="P3140" t="s">
        <v>568</v>
      </c>
      <c r="Q3140" t="s">
        <v>587</v>
      </c>
      <c r="R3140" t="s">
        <v>581</v>
      </c>
    </row>
    <row r="3141" spans="11:19">
      <c r="K3141">
        <v>73162</v>
      </c>
      <c r="L3141" t="s">
        <v>565</v>
      </c>
      <c r="M3141">
        <v>2018</v>
      </c>
      <c r="N3141" t="s">
        <v>660</v>
      </c>
      <c r="O3141" t="s">
        <v>611</v>
      </c>
      <c r="P3141" t="s">
        <v>568</v>
      </c>
      <c r="Q3141" t="s">
        <v>587</v>
      </c>
      <c r="R3141" t="s">
        <v>657</v>
      </c>
    </row>
    <row r="3142" spans="11:19">
      <c r="K3142">
        <v>73163</v>
      </c>
      <c r="L3142" t="s">
        <v>565</v>
      </c>
      <c r="M3142">
        <v>2018</v>
      </c>
      <c r="N3142" t="s">
        <v>660</v>
      </c>
      <c r="O3142" t="s">
        <v>612</v>
      </c>
      <c r="P3142" t="s">
        <v>568</v>
      </c>
      <c r="Q3142" t="s">
        <v>587</v>
      </c>
      <c r="R3142" t="s">
        <v>570</v>
      </c>
      <c r="S3142">
        <v>89897.633068168594</v>
      </c>
    </row>
    <row r="3143" spans="11:19">
      <c r="K3143">
        <v>73164</v>
      </c>
      <c r="L3143" t="s">
        <v>565</v>
      </c>
      <c r="M3143">
        <v>2018</v>
      </c>
      <c r="N3143" t="s">
        <v>660</v>
      </c>
      <c r="O3143" t="s">
        <v>612</v>
      </c>
      <c r="P3143" t="s">
        <v>568</v>
      </c>
      <c r="Q3143" t="s">
        <v>587</v>
      </c>
      <c r="R3143" t="s">
        <v>572</v>
      </c>
      <c r="S3143">
        <v>45562.5821658684</v>
      </c>
    </row>
    <row r="3144" spans="11:19">
      <c r="K3144">
        <v>73165</v>
      </c>
      <c r="L3144" t="s">
        <v>565</v>
      </c>
      <c r="M3144">
        <v>2018</v>
      </c>
      <c r="N3144" t="s">
        <v>660</v>
      </c>
      <c r="O3144" t="s">
        <v>612</v>
      </c>
      <c r="P3144" t="s">
        <v>568</v>
      </c>
      <c r="Q3144" t="s">
        <v>587</v>
      </c>
      <c r="R3144" t="s">
        <v>576</v>
      </c>
    </row>
    <row r="3145" spans="11:19">
      <c r="K3145">
        <v>73166</v>
      </c>
      <c r="L3145" t="s">
        <v>565</v>
      </c>
      <c r="M3145">
        <v>2018</v>
      </c>
      <c r="N3145" t="s">
        <v>660</v>
      </c>
      <c r="O3145" t="s">
        <v>612</v>
      </c>
      <c r="P3145" t="s">
        <v>568</v>
      </c>
      <c r="Q3145" t="s">
        <v>587</v>
      </c>
      <c r="R3145" t="s">
        <v>581</v>
      </c>
    </row>
    <row r="3146" spans="11:19">
      <c r="K3146">
        <v>73167</v>
      </c>
      <c r="L3146" t="s">
        <v>565</v>
      </c>
      <c r="M3146">
        <v>2018</v>
      </c>
      <c r="N3146" t="s">
        <v>660</v>
      </c>
      <c r="O3146" t="s">
        <v>612</v>
      </c>
      <c r="P3146" t="s">
        <v>568</v>
      </c>
      <c r="Q3146" t="s">
        <v>587</v>
      </c>
      <c r="R3146" t="s">
        <v>657</v>
      </c>
    </row>
    <row r="3147" spans="11:19">
      <c r="K3147">
        <v>73168</v>
      </c>
      <c r="L3147" t="s">
        <v>565</v>
      </c>
      <c r="M3147">
        <v>2018</v>
      </c>
      <c r="N3147" t="s">
        <v>660</v>
      </c>
      <c r="O3147" t="s">
        <v>613</v>
      </c>
      <c r="P3147" t="s">
        <v>568</v>
      </c>
      <c r="Q3147" t="s">
        <v>587</v>
      </c>
      <c r="R3147" t="s">
        <v>570</v>
      </c>
      <c r="S3147">
        <v>140749.42088812101</v>
      </c>
    </row>
    <row r="3148" spans="11:19">
      <c r="K3148">
        <v>73169</v>
      </c>
      <c r="L3148" t="s">
        <v>565</v>
      </c>
      <c r="M3148">
        <v>2018</v>
      </c>
      <c r="N3148" t="s">
        <v>660</v>
      </c>
      <c r="O3148" t="s">
        <v>613</v>
      </c>
      <c r="P3148" t="s">
        <v>568</v>
      </c>
      <c r="Q3148" t="s">
        <v>587</v>
      </c>
      <c r="R3148" t="s">
        <v>572</v>
      </c>
      <c r="S3148">
        <v>71388.344823129795</v>
      </c>
    </row>
    <row r="3149" spans="11:19">
      <c r="K3149">
        <v>73170</v>
      </c>
      <c r="L3149" t="s">
        <v>565</v>
      </c>
      <c r="M3149">
        <v>2018</v>
      </c>
      <c r="N3149" t="s">
        <v>660</v>
      </c>
      <c r="O3149" t="s">
        <v>613</v>
      </c>
      <c r="P3149" t="s">
        <v>568</v>
      </c>
      <c r="Q3149" t="s">
        <v>587</v>
      </c>
      <c r="R3149" t="s">
        <v>576</v>
      </c>
    </row>
    <row r="3150" spans="11:19">
      <c r="K3150">
        <v>73171</v>
      </c>
      <c r="L3150" t="s">
        <v>565</v>
      </c>
      <c r="M3150">
        <v>2018</v>
      </c>
      <c r="N3150" t="s">
        <v>660</v>
      </c>
      <c r="O3150" t="s">
        <v>613</v>
      </c>
      <c r="P3150" t="s">
        <v>568</v>
      </c>
      <c r="Q3150" t="s">
        <v>587</v>
      </c>
      <c r="R3150" t="s">
        <v>581</v>
      </c>
    </row>
    <row r="3151" spans="11:19">
      <c r="K3151">
        <v>73172</v>
      </c>
      <c r="L3151" t="s">
        <v>565</v>
      </c>
      <c r="M3151">
        <v>2018</v>
      </c>
      <c r="N3151" t="s">
        <v>660</v>
      </c>
      <c r="O3151" t="s">
        <v>613</v>
      </c>
      <c r="P3151" t="s">
        <v>568</v>
      </c>
      <c r="Q3151" t="s">
        <v>587</v>
      </c>
      <c r="R3151" t="s">
        <v>657</v>
      </c>
    </row>
    <row r="3152" spans="11:19">
      <c r="K3152">
        <v>73173</v>
      </c>
      <c r="L3152" t="s">
        <v>565</v>
      </c>
      <c r="M3152">
        <v>2018</v>
      </c>
      <c r="N3152" t="s">
        <v>660</v>
      </c>
      <c r="O3152" t="s">
        <v>614</v>
      </c>
      <c r="P3152" t="s">
        <v>568</v>
      </c>
      <c r="Q3152" t="s">
        <v>587</v>
      </c>
      <c r="R3152" t="s">
        <v>570</v>
      </c>
      <c r="S3152">
        <v>142494.14568766899</v>
      </c>
    </row>
    <row r="3153" spans="11:19">
      <c r="K3153">
        <v>73174</v>
      </c>
      <c r="L3153" t="s">
        <v>565</v>
      </c>
      <c r="M3153">
        <v>2018</v>
      </c>
      <c r="N3153" t="s">
        <v>660</v>
      </c>
      <c r="O3153" t="s">
        <v>614</v>
      </c>
      <c r="P3153" t="s">
        <v>568</v>
      </c>
      <c r="Q3153" t="s">
        <v>587</v>
      </c>
      <c r="R3153" t="s">
        <v>572</v>
      </c>
      <c r="S3153">
        <v>72185.493020770795</v>
      </c>
    </row>
    <row r="3154" spans="11:19">
      <c r="K3154">
        <v>73175</v>
      </c>
      <c r="L3154" t="s">
        <v>565</v>
      </c>
      <c r="M3154">
        <v>2018</v>
      </c>
      <c r="N3154" t="s">
        <v>660</v>
      </c>
      <c r="O3154" t="s">
        <v>614</v>
      </c>
      <c r="P3154" t="s">
        <v>568</v>
      </c>
      <c r="Q3154" t="s">
        <v>587</v>
      </c>
      <c r="R3154" t="s">
        <v>576</v>
      </c>
    </row>
    <row r="3155" spans="11:19">
      <c r="K3155">
        <v>73176</v>
      </c>
      <c r="L3155" t="s">
        <v>565</v>
      </c>
      <c r="M3155">
        <v>2018</v>
      </c>
      <c r="N3155" t="s">
        <v>660</v>
      </c>
      <c r="O3155" t="s">
        <v>614</v>
      </c>
      <c r="P3155" t="s">
        <v>568</v>
      </c>
      <c r="Q3155" t="s">
        <v>587</v>
      </c>
      <c r="R3155" t="s">
        <v>581</v>
      </c>
    </row>
    <row r="3156" spans="11:19">
      <c r="K3156">
        <v>73177</v>
      </c>
      <c r="L3156" t="s">
        <v>565</v>
      </c>
      <c r="M3156">
        <v>2018</v>
      </c>
      <c r="N3156" t="s">
        <v>660</v>
      </c>
      <c r="O3156" t="s">
        <v>614</v>
      </c>
      <c r="P3156" t="s">
        <v>568</v>
      </c>
      <c r="Q3156" t="s">
        <v>587</v>
      </c>
      <c r="R3156" t="s">
        <v>657</v>
      </c>
    </row>
    <row r="3157" spans="11:19">
      <c r="K3157">
        <v>73178</v>
      </c>
      <c r="L3157" t="s">
        <v>565</v>
      </c>
      <c r="M3157">
        <v>2018</v>
      </c>
      <c r="N3157" t="s">
        <v>660</v>
      </c>
      <c r="O3157" t="s">
        <v>615</v>
      </c>
      <c r="P3157" t="s">
        <v>568</v>
      </c>
      <c r="Q3157" t="s">
        <v>587</v>
      </c>
      <c r="R3157" t="s">
        <v>570</v>
      </c>
      <c r="S3157">
        <v>43234.1783988729</v>
      </c>
    </row>
    <row r="3158" spans="11:19">
      <c r="K3158">
        <v>73179</v>
      </c>
      <c r="L3158" t="s">
        <v>565</v>
      </c>
      <c r="M3158">
        <v>2018</v>
      </c>
      <c r="N3158" t="s">
        <v>660</v>
      </c>
      <c r="O3158" t="s">
        <v>615</v>
      </c>
      <c r="P3158" t="s">
        <v>568</v>
      </c>
      <c r="Q3158" t="s">
        <v>587</v>
      </c>
      <c r="R3158" t="s">
        <v>572</v>
      </c>
      <c r="S3158">
        <v>21942.0199385378</v>
      </c>
    </row>
    <row r="3159" spans="11:19">
      <c r="K3159">
        <v>73180</v>
      </c>
      <c r="L3159" t="s">
        <v>565</v>
      </c>
      <c r="M3159">
        <v>2018</v>
      </c>
      <c r="N3159" t="s">
        <v>660</v>
      </c>
      <c r="O3159" t="s">
        <v>615</v>
      </c>
      <c r="P3159" t="s">
        <v>568</v>
      </c>
      <c r="Q3159" t="s">
        <v>587</v>
      </c>
      <c r="R3159" t="s">
        <v>576</v>
      </c>
    </row>
    <row r="3160" spans="11:19">
      <c r="K3160">
        <v>73181</v>
      </c>
      <c r="L3160" t="s">
        <v>565</v>
      </c>
      <c r="M3160">
        <v>2018</v>
      </c>
      <c r="N3160" t="s">
        <v>660</v>
      </c>
      <c r="O3160" t="s">
        <v>615</v>
      </c>
      <c r="P3160" t="s">
        <v>568</v>
      </c>
      <c r="Q3160" t="s">
        <v>587</v>
      </c>
      <c r="R3160" t="s">
        <v>581</v>
      </c>
    </row>
    <row r="3161" spans="11:19">
      <c r="K3161">
        <v>73182</v>
      </c>
      <c r="L3161" t="s">
        <v>565</v>
      </c>
      <c r="M3161">
        <v>2018</v>
      </c>
      <c r="N3161" t="s">
        <v>660</v>
      </c>
      <c r="O3161" t="s">
        <v>615</v>
      </c>
      <c r="P3161" t="s">
        <v>568</v>
      </c>
      <c r="Q3161" t="s">
        <v>587</v>
      </c>
      <c r="R3161" t="s">
        <v>657</v>
      </c>
    </row>
    <row r="3162" spans="11:19">
      <c r="K3162">
        <v>73183</v>
      </c>
      <c r="L3162" t="s">
        <v>565</v>
      </c>
      <c r="M3162">
        <v>2018</v>
      </c>
      <c r="N3162" t="s">
        <v>660</v>
      </c>
      <c r="O3162" t="s">
        <v>616</v>
      </c>
      <c r="P3162" t="s">
        <v>568</v>
      </c>
      <c r="Q3162" t="s">
        <v>587</v>
      </c>
      <c r="R3162" t="s">
        <v>570</v>
      </c>
      <c r="S3162">
        <v>184431.09091794101</v>
      </c>
    </row>
    <row r="3163" spans="11:19">
      <c r="K3163">
        <v>73184</v>
      </c>
      <c r="L3163" t="s">
        <v>565</v>
      </c>
      <c r="M3163">
        <v>2018</v>
      </c>
      <c r="N3163" t="s">
        <v>660</v>
      </c>
      <c r="O3163" t="s">
        <v>616</v>
      </c>
      <c r="P3163" t="s">
        <v>568</v>
      </c>
      <c r="Q3163" t="s">
        <v>587</v>
      </c>
      <c r="R3163" t="s">
        <v>572</v>
      </c>
      <c r="S3163">
        <v>93456.240012174603</v>
      </c>
    </row>
    <row r="3164" spans="11:19">
      <c r="K3164">
        <v>73185</v>
      </c>
      <c r="L3164" t="s">
        <v>565</v>
      </c>
      <c r="M3164">
        <v>2018</v>
      </c>
      <c r="N3164" t="s">
        <v>660</v>
      </c>
      <c r="O3164" t="s">
        <v>616</v>
      </c>
      <c r="P3164" t="s">
        <v>568</v>
      </c>
      <c r="Q3164" t="s">
        <v>587</v>
      </c>
      <c r="R3164" t="s">
        <v>576</v>
      </c>
    </row>
    <row r="3165" spans="11:19">
      <c r="K3165">
        <v>73186</v>
      </c>
      <c r="L3165" t="s">
        <v>565</v>
      </c>
      <c r="M3165">
        <v>2018</v>
      </c>
      <c r="N3165" t="s">
        <v>660</v>
      </c>
      <c r="O3165" t="s">
        <v>616</v>
      </c>
      <c r="P3165" t="s">
        <v>568</v>
      </c>
      <c r="Q3165" t="s">
        <v>587</v>
      </c>
      <c r="R3165" t="s">
        <v>581</v>
      </c>
    </row>
    <row r="3166" spans="11:19">
      <c r="K3166">
        <v>73187</v>
      </c>
      <c r="L3166" t="s">
        <v>565</v>
      </c>
      <c r="M3166">
        <v>2018</v>
      </c>
      <c r="N3166" t="s">
        <v>660</v>
      </c>
      <c r="O3166" t="s">
        <v>616</v>
      </c>
      <c r="P3166" t="s">
        <v>568</v>
      </c>
      <c r="Q3166" t="s">
        <v>587</v>
      </c>
      <c r="R3166" t="s">
        <v>657</v>
      </c>
    </row>
    <row r="3167" spans="11:19">
      <c r="K3167">
        <v>73188</v>
      </c>
      <c r="L3167" t="s">
        <v>565</v>
      </c>
      <c r="M3167">
        <v>2018</v>
      </c>
      <c r="N3167" t="s">
        <v>660</v>
      </c>
      <c r="O3167" t="s">
        <v>617</v>
      </c>
      <c r="P3167" t="s">
        <v>568</v>
      </c>
      <c r="Q3167" t="s">
        <v>587</v>
      </c>
      <c r="R3167" t="s">
        <v>570</v>
      </c>
      <c r="S3167">
        <v>179718.54569049701</v>
      </c>
    </row>
    <row r="3168" spans="11:19">
      <c r="K3168">
        <v>73189</v>
      </c>
      <c r="L3168" t="s">
        <v>565</v>
      </c>
      <c r="M3168">
        <v>2018</v>
      </c>
      <c r="N3168" t="s">
        <v>660</v>
      </c>
      <c r="O3168" t="s">
        <v>617</v>
      </c>
      <c r="P3168" t="s">
        <v>568</v>
      </c>
      <c r="Q3168" t="s">
        <v>587</v>
      </c>
      <c r="R3168" t="s">
        <v>572</v>
      </c>
      <c r="S3168">
        <v>91209.965330778898</v>
      </c>
    </row>
    <row r="3169" spans="11:19">
      <c r="K3169">
        <v>73190</v>
      </c>
      <c r="L3169" t="s">
        <v>565</v>
      </c>
      <c r="M3169">
        <v>2018</v>
      </c>
      <c r="N3169" t="s">
        <v>660</v>
      </c>
      <c r="O3169" t="s">
        <v>617</v>
      </c>
      <c r="P3169" t="s">
        <v>568</v>
      </c>
      <c r="Q3169" t="s">
        <v>587</v>
      </c>
      <c r="R3169" t="s">
        <v>576</v>
      </c>
    </row>
    <row r="3170" spans="11:19">
      <c r="K3170">
        <v>73191</v>
      </c>
      <c r="L3170" t="s">
        <v>565</v>
      </c>
      <c r="M3170">
        <v>2018</v>
      </c>
      <c r="N3170" t="s">
        <v>660</v>
      </c>
      <c r="O3170" t="s">
        <v>617</v>
      </c>
      <c r="P3170" t="s">
        <v>568</v>
      </c>
      <c r="Q3170" t="s">
        <v>587</v>
      </c>
      <c r="R3170" t="s">
        <v>581</v>
      </c>
    </row>
    <row r="3171" spans="11:19">
      <c r="K3171">
        <v>73192</v>
      </c>
      <c r="L3171" t="s">
        <v>565</v>
      </c>
      <c r="M3171">
        <v>2018</v>
      </c>
      <c r="N3171" t="s">
        <v>660</v>
      </c>
      <c r="O3171" t="s">
        <v>617</v>
      </c>
      <c r="P3171" t="s">
        <v>568</v>
      </c>
      <c r="Q3171" t="s">
        <v>587</v>
      </c>
      <c r="R3171" t="s">
        <v>657</v>
      </c>
    </row>
    <row r="3172" spans="11:19">
      <c r="K3172">
        <v>73193</v>
      </c>
      <c r="L3172" t="s">
        <v>565</v>
      </c>
      <c r="M3172">
        <v>2018</v>
      </c>
      <c r="N3172" t="s">
        <v>660</v>
      </c>
      <c r="O3172" t="s">
        <v>618</v>
      </c>
      <c r="P3172" t="s">
        <v>568</v>
      </c>
      <c r="Q3172" t="s">
        <v>587</v>
      </c>
      <c r="R3172" t="s">
        <v>570</v>
      </c>
      <c r="S3172">
        <v>319532.62673449499</v>
      </c>
    </row>
    <row r="3173" spans="11:19">
      <c r="K3173">
        <v>73194</v>
      </c>
      <c r="L3173" t="s">
        <v>565</v>
      </c>
      <c r="M3173">
        <v>2018</v>
      </c>
      <c r="N3173" t="s">
        <v>660</v>
      </c>
      <c r="O3173" t="s">
        <v>618</v>
      </c>
      <c r="P3173" t="s">
        <v>568</v>
      </c>
      <c r="Q3173" t="s">
        <v>587</v>
      </c>
      <c r="R3173" t="s">
        <v>572</v>
      </c>
      <c r="S3173">
        <v>161887.41359948201</v>
      </c>
    </row>
    <row r="3174" spans="11:19">
      <c r="K3174">
        <v>73195</v>
      </c>
      <c r="L3174" t="s">
        <v>565</v>
      </c>
      <c r="M3174">
        <v>2018</v>
      </c>
      <c r="N3174" t="s">
        <v>660</v>
      </c>
      <c r="O3174" t="s">
        <v>618</v>
      </c>
      <c r="P3174" t="s">
        <v>568</v>
      </c>
      <c r="Q3174" t="s">
        <v>587</v>
      </c>
      <c r="R3174" t="s">
        <v>576</v>
      </c>
    </row>
    <row r="3175" spans="11:19">
      <c r="K3175">
        <v>73196</v>
      </c>
      <c r="L3175" t="s">
        <v>565</v>
      </c>
      <c r="M3175">
        <v>2018</v>
      </c>
      <c r="N3175" t="s">
        <v>660</v>
      </c>
      <c r="O3175" t="s">
        <v>618</v>
      </c>
      <c r="P3175" t="s">
        <v>568</v>
      </c>
      <c r="Q3175" t="s">
        <v>587</v>
      </c>
      <c r="R3175" t="s">
        <v>581</v>
      </c>
    </row>
    <row r="3176" spans="11:19">
      <c r="K3176">
        <v>73197</v>
      </c>
      <c r="L3176" t="s">
        <v>565</v>
      </c>
      <c r="M3176">
        <v>2018</v>
      </c>
      <c r="N3176" t="s">
        <v>660</v>
      </c>
      <c r="O3176" t="s">
        <v>618</v>
      </c>
      <c r="P3176" t="s">
        <v>568</v>
      </c>
      <c r="Q3176" t="s">
        <v>587</v>
      </c>
      <c r="R3176" t="s">
        <v>657</v>
      </c>
    </row>
    <row r="3177" spans="11:19">
      <c r="K3177">
        <v>73198</v>
      </c>
      <c r="L3177" t="s">
        <v>565</v>
      </c>
      <c r="M3177">
        <v>2018</v>
      </c>
      <c r="N3177" t="s">
        <v>660</v>
      </c>
      <c r="O3177" t="s">
        <v>619</v>
      </c>
      <c r="P3177" t="s">
        <v>568</v>
      </c>
      <c r="Q3177" t="s">
        <v>587</v>
      </c>
      <c r="R3177" t="s">
        <v>570</v>
      </c>
      <c r="S3177">
        <v>187967.77869080001</v>
      </c>
    </row>
    <row r="3178" spans="11:19">
      <c r="K3178">
        <v>73199</v>
      </c>
      <c r="L3178" t="s">
        <v>565</v>
      </c>
      <c r="M3178">
        <v>2018</v>
      </c>
      <c r="N3178" t="s">
        <v>660</v>
      </c>
      <c r="O3178" t="s">
        <v>619</v>
      </c>
      <c r="P3178" t="s">
        <v>568</v>
      </c>
      <c r="Q3178" t="s">
        <v>587</v>
      </c>
      <c r="R3178" t="s">
        <v>572</v>
      </c>
      <c r="S3178">
        <v>95267.217487707807</v>
      </c>
    </row>
    <row r="3179" spans="11:19">
      <c r="K3179">
        <v>73200</v>
      </c>
      <c r="L3179" t="s">
        <v>565</v>
      </c>
      <c r="M3179">
        <v>2018</v>
      </c>
      <c r="N3179" t="s">
        <v>660</v>
      </c>
      <c r="O3179" t="s">
        <v>619</v>
      </c>
      <c r="P3179" t="s">
        <v>568</v>
      </c>
      <c r="Q3179" t="s">
        <v>587</v>
      </c>
      <c r="R3179" t="s">
        <v>576</v>
      </c>
    </row>
    <row r="3180" spans="11:19">
      <c r="K3180">
        <v>73201</v>
      </c>
      <c r="L3180" t="s">
        <v>565</v>
      </c>
      <c r="M3180">
        <v>2018</v>
      </c>
      <c r="N3180" t="s">
        <v>660</v>
      </c>
      <c r="O3180" t="s">
        <v>619</v>
      </c>
      <c r="P3180" t="s">
        <v>568</v>
      </c>
      <c r="Q3180" t="s">
        <v>587</v>
      </c>
      <c r="R3180" t="s">
        <v>581</v>
      </c>
    </row>
    <row r="3181" spans="11:19">
      <c r="K3181">
        <v>73202</v>
      </c>
      <c r="L3181" t="s">
        <v>565</v>
      </c>
      <c r="M3181">
        <v>2018</v>
      </c>
      <c r="N3181" t="s">
        <v>660</v>
      </c>
      <c r="O3181" t="s">
        <v>619</v>
      </c>
      <c r="P3181" t="s">
        <v>568</v>
      </c>
      <c r="Q3181" t="s">
        <v>587</v>
      </c>
      <c r="R3181" t="s">
        <v>657</v>
      </c>
    </row>
    <row r="3182" spans="11:19">
      <c r="K3182">
        <v>73203</v>
      </c>
      <c r="L3182" t="s">
        <v>565</v>
      </c>
      <c r="M3182">
        <v>2018</v>
      </c>
      <c r="N3182" t="s">
        <v>660</v>
      </c>
      <c r="O3182" t="s">
        <v>620</v>
      </c>
      <c r="P3182" t="s">
        <v>568</v>
      </c>
      <c r="Q3182" t="s">
        <v>587</v>
      </c>
      <c r="R3182" t="s">
        <v>570</v>
      </c>
      <c r="S3182">
        <v>113648.600839088</v>
      </c>
    </row>
    <row r="3183" spans="11:19">
      <c r="K3183">
        <v>73204</v>
      </c>
      <c r="L3183" t="s">
        <v>565</v>
      </c>
      <c r="M3183">
        <v>2018</v>
      </c>
      <c r="N3183" t="s">
        <v>660</v>
      </c>
      <c r="O3183" t="s">
        <v>620</v>
      </c>
      <c r="P3183" t="s">
        <v>568</v>
      </c>
      <c r="Q3183" t="s">
        <v>587</v>
      </c>
      <c r="R3183" t="s">
        <v>572</v>
      </c>
      <c r="S3183">
        <v>57642.762962527901</v>
      </c>
    </row>
    <row r="3184" spans="11:19">
      <c r="K3184">
        <v>73205</v>
      </c>
      <c r="L3184" t="s">
        <v>565</v>
      </c>
      <c r="M3184">
        <v>2018</v>
      </c>
      <c r="N3184" t="s">
        <v>660</v>
      </c>
      <c r="O3184" t="s">
        <v>620</v>
      </c>
      <c r="P3184" t="s">
        <v>568</v>
      </c>
      <c r="Q3184" t="s">
        <v>587</v>
      </c>
      <c r="R3184" t="s">
        <v>576</v>
      </c>
    </row>
    <row r="3185" spans="11:19">
      <c r="K3185">
        <v>73206</v>
      </c>
      <c r="L3185" t="s">
        <v>565</v>
      </c>
      <c r="M3185">
        <v>2018</v>
      </c>
      <c r="N3185" t="s">
        <v>660</v>
      </c>
      <c r="O3185" t="s">
        <v>620</v>
      </c>
      <c r="P3185" t="s">
        <v>568</v>
      </c>
      <c r="Q3185" t="s">
        <v>587</v>
      </c>
      <c r="R3185" t="s">
        <v>581</v>
      </c>
    </row>
    <row r="3186" spans="11:19">
      <c r="K3186">
        <v>73207</v>
      </c>
      <c r="L3186" t="s">
        <v>565</v>
      </c>
      <c r="M3186">
        <v>2018</v>
      </c>
      <c r="N3186" t="s">
        <v>660</v>
      </c>
      <c r="O3186" t="s">
        <v>620</v>
      </c>
      <c r="P3186" t="s">
        <v>568</v>
      </c>
      <c r="Q3186" t="s">
        <v>587</v>
      </c>
      <c r="R3186" t="s">
        <v>657</v>
      </c>
    </row>
    <row r="3187" spans="11:19">
      <c r="K3187">
        <v>73208</v>
      </c>
      <c r="L3187" t="s">
        <v>565</v>
      </c>
      <c r="M3187">
        <v>2018</v>
      </c>
      <c r="N3187" t="s">
        <v>660</v>
      </c>
      <c r="O3187" t="s">
        <v>621</v>
      </c>
      <c r="P3187" t="s">
        <v>568</v>
      </c>
      <c r="Q3187" t="s">
        <v>587</v>
      </c>
      <c r="R3187" t="s">
        <v>570</v>
      </c>
      <c r="S3187">
        <v>205220.85973576899</v>
      </c>
    </row>
    <row r="3188" spans="11:19">
      <c r="K3188">
        <v>73209</v>
      </c>
      <c r="L3188" t="s">
        <v>565</v>
      </c>
      <c r="M3188">
        <v>2018</v>
      </c>
      <c r="N3188" t="s">
        <v>660</v>
      </c>
      <c r="O3188" t="s">
        <v>621</v>
      </c>
      <c r="P3188" t="s">
        <v>568</v>
      </c>
      <c r="Q3188" t="s">
        <v>587</v>
      </c>
      <c r="R3188" t="s">
        <v>572</v>
      </c>
      <c r="S3188">
        <v>104011.551413938</v>
      </c>
    </row>
    <row r="3189" spans="11:19">
      <c r="K3189">
        <v>73210</v>
      </c>
      <c r="L3189" t="s">
        <v>565</v>
      </c>
      <c r="M3189">
        <v>2018</v>
      </c>
      <c r="N3189" t="s">
        <v>660</v>
      </c>
      <c r="O3189" t="s">
        <v>621</v>
      </c>
      <c r="P3189" t="s">
        <v>568</v>
      </c>
      <c r="Q3189" t="s">
        <v>587</v>
      </c>
      <c r="R3189" t="s">
        <v>576</v>
      </c>
    </row>
    <row r="3190" spans="11:19">
      <c r="K3190">
        <v>73211</v>
      </c>
      <c r="L3190" t="s">
        <v>565</v>
      </c>
      <c r="M3190">
        <v>2018</v>
      </c>
      <c r="N3190" t="s">
        <v>660</v>
      </c>
      <c r="O3190" t="s">
        <v>621</v>
      </c>
      <c r="P3190" t="s">
        <v>568</v>
      </c>
      <c r="Q3190" t="s">
        <v>587</v>
      </c>
      <c r="R3190" t="s">
        <v>581</v>
      </c>
    </row>
    <row r="3191" spans="11:19">
      <c r="K3191">
        <v>73212</v>
      </c>
      <c r="L3191" t="s">
        <v>565</v>
      </c>
      <c r="M3191">
        <v>2018</v>
      </c>
      <c r="N3191" t="s">
        <v>660</v>
      </c>
      <c r="O3191" t="s">
        <v>621</v>
      </c>
      <c r="P3191" t="s">
        <v>568</v>
      </c>
      <c r="Q3191" t="s">
        <v>587</v>
      </c>
      <c r="R3191" t="s">
        <v>657</v>
      </c>
    </row>
    <row r="3192" spans="11:19">
      <c r="K3192">
        <v>73213</v>
      </c>
      <c r="L3192" t="s">
        <v>565</v>
      </c>
      <c r="M3192">
        <v>2018</v>
      </c>
      <c r="N3192" t="s">
        <v>660</v>
      </c>
      <c r="O3192" t="s">
        <v>622</v>
      </c>
      <c r="P3192" t="s">
        <v>568</v>
      </c>
      <c r="Q3192" t="s">
        <v>587</v>
      </c>
      <c r="R3192" t="s">
        <v>570</v>
      </c>
      <c r="S3192">
        <v>38582.886508801203</v>
      </c>
    </row>
    <row r="3193" spans="11:19">
      <c r="K3193">
        <v>73214</v>
      </c>
      <c r="L3193" t="s">
        <v>565</v>
      </c>
      <c r="M3193">
        <v>2018</v>
      </c>
      <c r="N3193" t="s">
        <v>660</v>
      </c>
      <c r="O3193" t="s">
        <v>622</v>
      </c>
      <c r="P3193" t="s">
        <v>568</v>
      </c>
      <c r="Q3193" t="s">
        <v>587</v>
      </c>
      <c r="R3193" t="s">
        <v>572</v>
      </c>
      <c r="S3193">
        <v>19541.783129148</v>
      </c>
    </row>
    <row r="3194" spans="11:19">
      <c r="K3194">
        <v>73215</v>
      </c>
      <c r="L3194" t="s">
        <v>565</v>
      </c>
      <c r="M3194">
        <v>2018</v>
      </c>
      <c r="N3194" t="s">
        <v>660</v>
      </c>
      <c r="O3194" t="s">
        <v>622</v>
      </c>
      <c r="P3194" t="s">
        <v>568</v>
      </c>
      <c r="Q3194" t="s">
        <v>587</v>
      </c>
      <c r="R3194" t="s">
        <v>576</v>
      </c>
    </row>
    <row r="3195" spans="11:19">
      <c r="K3195">
        <v>73216</v>
      </c>
      <c r="L3195" t="s">
        <v>565</v>
      </c>
      <c r="M3195">
        <v>2018</v>
      </c>
      <c r="N3195" t="s">
        <v>660</v>
      </c>
      <c r="O3195" t="s">
        <v>622</v>
      </c>
      <c r="P3195" t="s">
        <v>568</v>
      </c>
      <c r="Q3195" t="s">
        <v>587</v>
      </c>
      <c r="R3195" t="s">
        <v>581</v>
      </c>
    </row>
    <row r="3196" spans="11:19">
      <c r="K3196">
        <v>73217</v>
      </c>
      <c r="L3196" t="s">
        <v>565</v>
      </c>
      <c r="M3196">
        <v>2018</v>
      </c>
      <c r="N3196" t="s">
        <v>660</v>
      </c>
      <c r="O3196" t="s">
        <v>622</v>
      </c>
      <c r="P3196" t="s">
        <v>568</v>
      </c>
      <c r="Q3196" t="s">
        <v>587</v>
      </c>
      <c r="R3196" t="s">
        <v>657</v>
      </c>
    </row>
    <row r="3197" spans="11:19">
      <c r="K3197">
        <v>73218</v>
      </c>
      <c r="L3197" t="s">
        <v>565</v>
      </c>
      <c r="M3197">
        <v>2018</v>
      </c>
      <c r="N3197" t="s">
        <v>660</v>
      </c>
      <c r="O3197" t="s">
        <v>623</v>
      </c>
      <c r="P3197" t="s">
        <v>568</v>
      </c>
      <c r="Q3197" t="s">
        <v>587</v>
      </c>
      <c r="R3197" t="s">
        <v>570</v>
      </c>
      <c r="S3197">
        <v>57207.584434126002</v>
      </c>
    </row>
    <row r="3198" spans="11:19">
      <c r="K3198">
        <v>73219</v>
      </c>
      <c r="L3198" t="s">
        <v>565</v>
      </c>
      <c r="M3198">
        <v>2018</v>
      </c>
      <c r="N3198" t="s">
        <v>660</v>
      </c>
      <c r="O3198" t="s">
        <v>623</v>
      </c>
      <c r="P3198" t="s">
        <v>568</v>
      </c>
      <c r="Q3198" t="s">
        <v>587</v>
      </c>
      <c r="R3198" t="s">
        <v>572</v>
      </c>
      <c r="S3198">
        <v>28994.370344703198</v>
      </c>
    </row>
    <row r="3199" spans="11:19">
      <c r="K3199">
        <v>73220</v>
      </c>
      <c r="L3199" t="s">
        <v>565</v>
      </c>
      <c r="M3199">
        <v>2018</v>
      </c>
      <c r="N3199" t="s">
        <v>660</v>
      </c>
      <c r="O3199" t="s">
        <v>623</v>
      </c>
      <c r="P3199" t="s">
        <v>568</v>
      </c>
      <c r="Q3199" t="s">
        <v>587</v>
      </c>
      <c r="R3199" t="s">
        <v>576</v>
      </c>
    </row>
    <row r="3200" spans="11:19">
      <c r="K3200">
        <v>73221</v>
      </c>
      <c r="L3200" t="s">
        <v>565</v>
      </c>
      <c r="M3200">
        <v>2018</v>
      </c>
      <c r="N3200" t="s">
        <v>660</v>
      </c>
      <c r="O3200" t="s">
        <v>623</v>
      </c>
      <c r="P3200" t="s">
        <v>568</v>
      </c>
      <c r="Q3200" t="s">
        <v>587</v>
      </c>
      <c r="R3200" t="s">
        <v>581</v>
      </c>
    </row>
    <row r="3201" spans="11:19">
      <c r="K3201">
        <v>73222</v>
      </c>
      <c r="L3201" t="s">
        <v>565</v>
      </c>
      <c r="M3201">
        <v>2018</v>
      </c>
      <c r="N3201" t="s">
        <v>660</v>
      </c>
      <c r="O3201" t="s">
        <v>623</v>
      </c>
      <c r="P3201" t="s">
        <v>568</v>
      </c>
      <c r="Q3201" t="s">
        <v>587</v>
      </c>
      <c r="R3201" t="s">
        <v>657</v>
      </c>
    </row>
    <row r="3202" spans="11:19">
      <c r="K3202">
        <v>73223</v>
      </c>
      <c r="L3202" t="s">
        <v>565</v>
      </c>
      <c r="M3202">
        <v>2018</v>
      </c>
      <c r="N3202" t="s">
        <v>660</v>
      </c>
      <c r="O3202" t="s">
        <v>624</v>
      </c>
      <c r="P3202" t="s">
        <v>568</v>
      </c>
      <c r="Q3202" t="s">
        <v>587</v>
      </c>
      <c r="R3202" t="s">
        <v>570</v>
      </c>
      <c r="S3202">
        <v>81871.002903000306</v>
      </c>
    </row>
    <row r="3203" spans="11:19">
      <c r="K3203">
        <v>73224</v>
      </c>
      <c r="L3203" t="s">
        <v>565</v>
      </c>
      <c r="M3203">
        <v>2018</v>
      </c>
      <c r="N3203" t="s">
        <v>660</v>
      </c>
      <c r="O3203" t="s">
        <v>624</v>
      </c>
      <c r="P3203" t="s">
        <v>568</v>
      </c>
      <c r="Q3203" t="s">
        <v>587</v>
      </c>
      <c r="R3203" t="s">
        <v>572</v>
      </c>
      <c r="S3203">
        <v>41466.710452866799</v>
      </c>
    </row>
    <row r="3204" spans="11:19">
      <c r="K3204">
        <v>73225</v>
      </c>
      <c r="L3204" t="s">
        <v>565</v>
      </c>
      <c r="M3204">
        <v>2018</v>
      </c>
      <c r="N3204" t="s">
        <v>660</v>
      </c>
      <c r="O3204" t="s">
        <v>624</v>
      </c>
      <c r="P3204" t="s">
        <v>568</v>
      </c>
      <c r="Q3204" t="s">
        <v>587</v>
      </c>
      <c r="R3204" t="s">
        <v>576</v>
      </c>
    </row>
    <row r="3205" spans="11:19">
      <c r="K3205">
        <v>73226</v>
      </c>
      <c r="L3205" t="s">
        <v>565</v>
      </c>
      <c r="M3205">
        <v>2018</v>
      </c>
      <c r="N3205" t="s">
        <v>660</v>
      </c>
      <c r="O3205" t="s">
        <v>624</v>
      </c>
      <c r="P3205" t="s">
        <v>568</v>
      </c>
      <c r="Q3205" t="s">
        <v>587</v>
      </c>
      <c r="R3205" t="s">
        <v>581</v>
      </c>
    </row>
    <row r="3206" spans="11:19">
      <c r="K3206">
        <v>73227</v>
      </c>
      <c r="L3206" t="s">
        <v>565</v>
      </c>
      <c r="M3206">
        <v>2018</v>
      </c>
      <c r="N3206" t="s">
        <v>660</v>
      </c>
      <c r="O3206" t="s">
        <v>624</v>
      </c>
      <c r="P3206" t="s">
        <v>568</v>
      </c>
      <c r="Q3206" t="s">
        <v>587</v>
      </c>
      <c r="R3206" t="s">
        <v>657</v>
      </c>
    </row>
    <row r="3207" spans="11:19">
      <c r="K3207">
        <v>73228</v>
      </c>
      <c r="L3207" t="s">
        <v>565</v>
      </c>
      <c r="M3207">
        <v>2018</v>
      </c>
      <c r="N3207" t="s">
        <v>660</v>
      </c>
      <c r="O3207" t="s">
        <v>625</v>
      </c>
      <c r="P3207" t="s">
        <v>568</v>
      </c>
      <c r="Q3207" t="s">
        <v>587</v>
      </c>
      <c r="R3207" t="s">
        <v>570</v>
      </c>
      <c r="S3207">
        <v>39843.262394858</v>
      </c>
    </row>
    <row r="3208" spans="11:19">
      <c r="K3208">
        <v>73229</v>
      </c>
      <c r="L3208" t="s">
        <v>565</v>
      </c>
      <c r="M3208">
        <v>2018</v>
      </c>
      <c r="N3208" t="s">
        <v>660</v>
      </c>
      <c r="O3208" t="s">
        <v>625</v>
      </c>
      <c r="P3208" t="s">
        <v>568</v>
      </c>
      <c r="Q3208" t="s">
        <v>587</v>
      </c>
      <c r="R3208" t="s">
        <v>572</v>
      </c>
      <c r="S3208">
        <v>20221.077172294699</v>
      </c>
    </row>
    <row r="3209" spans="11:19">
      <c r="K3209">
        <v>73230</v>
      </c>
      <c r="L3209" t="s">
        <v>565</v>
      </c>
      <c r="M3209">
        <v>2018</v>
      </c>
      <c r="N3209" t="s">
        <v>660</v>
      </c>
      <c r="O3209" t="s">
        <v>625</v>
      </c>
      <c r="P3209" t="s">
        <v>568</v>
      </c>
      <c r="Q3209" t="s">
        <v>587</v>
      </c>
      <c r="R3209" t="s">
        <v>576</v>
      </c>
    </row>
    <row r="3210" spans="11:19">
      <c r="K3210">
        <v>73231</v>
      </c>
      <c r="L3210" t="s">
        <v>565</v>
      </c>
      <c r="M3210">
        <v>2018</v>
      </c>
      <c r="N3210" t="s">
        <v>660</v>
      </c>
      <c r="O3210" t="s">
        <v>625</v>
      </c>
      <c r="P3210" t="s">
        <v>568</v>
      </c>
      <c r="Q3210" t="s">
        <v>587</v>
      </c>
      <c r="R3210" t="s">
        <v>581</v>
      </c>
    </row>
    <row r="3211" spans="11:19">
      <c r="K3211">
        <v>73232</v>
      </c>
      <c r="L3211" t="s">
        <v>565</v>
      </c>
      <c r="M3211">
        <v>2018</v>
      </c>
      <c r="N3211" t="s">
        <v>660</v>
      </c>
      <c r="O3211" t="s">
        <v>625</v>
      </c>
      <c r="P3211" t="s">
        <v>568</v>
      </c>
      <c r="Q3211" t="s">
        <v>587</v>
      </c>
      <c r="R3211" t="s">
        <v>657</v>
      </c>
    </row>
    <row r="3212" spans="11:19">
      <c r="K3212">
        <v>73233</v>
      </c>
      <c r="L3212" t="s">
        <v>565</v>
      </c>
      <c r="M3212">
        <v>2018</v>
      </c>
      <c r="N3212" t="s">
        <v>660</v>
      </c>
      <c r="O3212" t="s">
        <v>626</v>
      </c>
      <c r="P3212" t="s">
        <v>568</v>
      </c>
      <c r="Q3212" t="s">
        <v>587</v>
      </c>
      <c r="R3212" t="s">
        <v>570</v>
      </c>
      <c r="S3212">
        <v>256516.91397336099</v>
      </c>
    </row>
    <row r="3213" spans="11:19">
      <c r="K3213">
        <v>73234</v>
      </c>
      <c r="L3213" t="s">
        <v>565</v>
      </c>
      <c r="M3213">
        <v>2018</v>
      </c>
      <c r="N3213" t="s">
        <v>660</v>
      </c>
      <c r="O3213" t="s">
        <v>626</v>
      </c>
      <c r="P3213" t="s">
        <v>568</v>
      </c>
      <c r="Q3213" t="s">
        <v>587</v>
      </c>
      <c r="R3213" t="s">
        <v>572</v>
      </c>
      <c r="S3213">
        <v>129961.585873409</v>
      </c>
    </row>
    <row r="3214" spans="11:19">
      <c r="K3214">
        <v>73235</v>
      </c>
      <c r="L3214" t="s">
        <v>565</v>
      </c>
      <c r="M3214">
        <v>2018</v>
      </c>
      <c r="N3214" t="s">
        <v>660</v>
      </c>
      <c r="O3214" t="s">
        <v>626</v>
      </c>
      <c r="P3214" t="s">
        <v>568</v>
      </c>
      <c r="Q3214" t="s">
        <v>587</v>
      </c>
      <c r="R3214" t="s">
        <v>576</v>
      </c>
    </row>
    <row r="3215" spans="11:19">
      <c r="K3215">
        <v>73236</v>
      </c>
      <c r="L3215" t="s">
        <v>565</v>
      </c>
      <c r="M3215">
        <v>2018</v>
      </c>
      <c r="N3215" t="s">
        <v>660</v>
      </c>
      <c r="O3215" t="s">
        <v>626</v>
      </c>
      <c r="P3215" t="s">
        <v>568</v>
      </c>
      <c r="Q3215" t="s">
        <v>587</v>
      </c>
      <c r="R3215" t="s">
        <v>581</v>
      </c>
    </row>
    <row r="3216" spans="11:19">
      <c r="K3216">
        <v>73237</v>
      </c>
      <c r="L3216" t="s">
        <v>565</v>
      </c>
      <c r="M3216">
        <v>2018</v>
      </c>
      <c r="N3216" t="s">
        <v>660</v>
      </c>
      <c r="O3216" t="s">
        <v>626</v>
      </c>
      <c r="P3216" t="s">
        <v>568</v>
      </c>
      <c r="Q3216" t="s">
        <v>587</v>
      </c>
      <c r="R3216" t="s">
        <v>657</v>
      </c>
    </row>
    <row r="3217" spans="11:19">
      <c r="K3217">
        <v>73238</v>
      </c>
      <c r="L3217" t="s">
        <v>565</v>
      </c>
      <c r="M3217">
        <v>2018</v>
      </c>
      <c r="N3217" t="s">
        <v>660</v>
      </c>
      <c r="O3217" t="s">
        <v>627</v>
      </c>
      <c r="P3217" t="s">
        <v>568</v>
      </c>
      <c r="Q3217" t="s">
        <v>587</v>
      </c>
      <c r="R3217" t="s">
        <v>570</v>
      </c>
      <c r="S3217">
        <v>70578.450791800395</v>
      </c>
    </row>
    <row r="3218" spans="11:19">
      <c r="K3218">
        <v>73239</v>
      </c>
      <c r="L3218" t="s">
        <v>565</v>
      </c>
      <c r="M3218">
        <v>2018</v>
      </c>
      <c r="N3218" t="s">
        <v>660</v>
      </c>
      <c r="O3218" t="s">
        <v>627</v>
      </c>
      <c r="P3218" t="s">
        <v>568</v>
      </c>
      <c r="Q3218" t="s">
        <v>587</v>
      </c>
      <c r="R3218" t="s">
        <v>572</v>
      </c>
      <c r="S3218">
        <v>35747.164190268399</v>
      </c>
    </row>
    <row r="3219" spans="11:19">
      <c r="K3219">
        <v>73240</v>
      </c>
      <c r="L3219" t="s">
        <v>565</v>
      </c>
      <c r="M3219">
        <v>2018</v>
      </c>
      <c r="N3219" t="s">
        <v>660</v>
      </c>
      <c r="O3219" t="s">
        <v>627</v>
      </c>
      <c r="P3219" t="s">
        <v>568</v>
      </c>
      <c r="Q3219" t="s">
        <v>587</v>
      </c>
      <c r="R3219" t="s">
        <v>576</v>
      </c>
    </row>
    <row r="3220" spans="11:19">
      <c r="K3220">
        <v>73241</v>
      </c>
      <c r="L3220" t="s">
        <v>565</v>
      </c>
      <c r="M3220">
        <v>2018</v>
      </c>
      <c r="N3220" t="s">
        <v>660</v>
      </c>
      <c r="O3220" t="s">
        <v>627</v>
      </c>
      <c r="P3220" t="s">
        <v>568</v>
      </c>
      <c r="Q3220" t="s">
        <v>587</v>
      </c>
      <c r="R3220" t="s">
        <v>581</v>
      </c>
    </row>
    <row r="3221" spans="11:19">
      <c r="K3221">
        <v>73242</v>
      </c>
      <c r="L3221" t="s">
        <v>565</v>
      </c>
      <c r="M3221">
        <v>2018</v>
      </c>
      <c r="N3221" t="s">
        <v>660</v>
      </c>
      <c r="O3221" t="s">
        <v>627</v>
      </c>
      <c r="P3221" t="s">
        <v>568</v>
      </c>
      <c r="Q3221" t="s">
        <v>587</v>
      </c>
      <c r="R3221" t="s">
        <v>657</v>
      </c>
    </row>
    <row r="3222" spans="11:19">
      <c r="K3222">
        <v>73243</v>
      </c>
      <c r="L3222" t="s">
        <v>565</v>
      </c>
      <c r="M3222">
        <v>2018</v>
      </c>
      <c r="N3222" t="s">
        <v>660</v>
      </c>
      <c r="O3222" t="s">
        <v>628</v>
      </c>
      <c r="P3222" t="s">
        <v>568</v>
      </c>
      <c r="Q3222" t="s">
        <v>587</v>
      </c>
      <c r="R3222" t="s">
        <v>570</v>
      </c>
      <c r="S3222">
        <v>411167.90504225099</v>
      </c>
    </row>
    <row r="3223" spans="11:19">
      <c r="K3223">
        <v>73244</v>
      </c>
      <c r="L3223" t="s">
        <v>565</v>
      </c>
      <c r="M3223">
        <v>2018</v>
      </c>
      <c r="N3223" t="s">
        <v>660</v>
      </c>
      <c r="O3223" t="s">
        <v>628</v>
      </c>
      <c r="P3223" t="s">
        <v>568</v>
      </c>
      <c r="Q3223" t="s">
        <v>587</v>
      </c>
      <c r="R3223" t="s">
        <v>572</v>
      </c>
      <c r="S3223">
        <v>208313.87752110499</v>
      </c>
    </row>
    <row r="3224" spans="11:19">
      <c r="K3224">
        <v>73245</v>
      </c>
      <c r="L3224" t="s">
        <v>565</v>
      </c>
      <c r="M3224">
        <v>2018</v>
      </c>
      <c r="N3224" t="s">
        <v>660</v>
      </c>
      <c r="O3224" t="s">
        <v>628</v>
      </c>
      <c r="P3224" t="s">
        <v>568</v>
      </c>
      <c r="Q3224" t="s">
        <v>587</v>
      </c>
      <c r="R3224" t="s">
        <v>576</v>
      </c>
    </row>
    <row r="3225" spans="11:19">
      <c r="K3225">
        <v>73246</v>
      </c>
      <c r="L3225" t="s">
        <v>565</v>
      </c>
      <c r="M3225">
        <v>2018</v>
      </c>
      <c r="N3225" t="s">
        <v>660</v>
      </c>
      <c r="O3225" t="s">
        <v>628</v>
      </c>
      <c r="P3225" t="s">
        <v>568</v>
      </c>
      <c r="Q3225" t="s">
        <v>587</v>
      </c>
      <c r="R3225" t="s">
        <v>581</v>
      </c>
    </row>
    <row r="3226" spans="11:19">
      <c r="K3226">
        <v>73247</v>
      </c>
      <c r="L3226" t="s">
        <v>565</v>
      </c>
      <c r="M3226">
        <v>2018</v>
      </c>
      <c r="N3226" t="s">
        <v>660</v>
      </c>
      <c r="O3226" t="s">
        <v>628</v>
      </c>
      <c r="P3226" t="s">
        <v>568</v>
      </c>
      <c r="Q3226" t="s">
        <v>587</v>
      </c>
      <c r="R3226" t="s">
        <v>657</v>
      </c>
    </row>
    <row r="3227" spans="11:19">
      <c r="K3227">
        <v>73248</v>
      </c>
      <c r="L3227" t="s">
        <v>565</v>
      </c>
      <c r="M3227">
        <v>2018</v>
      </c>
      <c r="N3227" t="s">
        <v>660</v>
      </c>
      <c r="O3227" t="s">
        <v>629</v>
      </c>
      <c r="P3227" t="s">
        <v>568</v>
      </c>
      <c r="Q3227" t="s">
        <v>587</v>
      </c>
      <c r="R3227" t="s">
        <v>570</v>
      </c>
      <c r="S3227">
        <v>353263.53273230302</v>
      </c>
    </row>
    <row r="3228" spans="11:19">
      <c r="K3228">
        <v>73249</v>
      </c>
      <c r="L3228" t="s">
        <v>565</v>
      </c>
      <c r="M3228">
        <v>2018</v>
      </c>
      <c r="N3228" t="s">
        <v>660</v>
      </c>
      <c r="O3228" t="s">
        <v>629</v>
      </c>
      <c r="P3228" t="s">
        <v>568</v>
      </c>
      <c r="Q3228" t="s">
        <v>587</v>
      </c>
      <c r="R3228" t="s">
        <v>572</v>
      </c>
      <c r="S3228">
        <v>179008.22110989899</v>
      </c>
    </row>
    <row r="3229" spans="11:19">
      <c r="K3229">
        <v>73250</v>
      </c>
      <c r="L3229" t="s">
        <v>565</v>
      </c>
      <c r="M3229">
        <v>2018</v>
      </c>
      <c r="N3229" t="s">
        <v>660</v>
      </c>
      <c r="O3229" t="s">
        <v>629</v>
      </c>
      <c r="P3229" t="s">
        <v>568</v>
      </c>
      <c r="Q3229" t="s">
        <v>587</v>
      </c>
      <c r="R3229" t="s">
        <v>576</v>
      </c>
    </row>
    <row r="3230" spans="11:19">
      <c r="K3230">
        <v>73251</v>
      </c>
      <c r="L3230" t="s">
        <v>565</v>
      </c>
      <c r="M3230">
        <v>2018</v>
      </c>
      <c r="N3230" t="s">
        <v>660</v>
      </c>
      <c r="O3230" t="s">
        <v>629</v>
      </c>
      <c r="P3230" t="s">
        <v>568</v>
      </c>
      <c r="Q3230" t="s">
        <v>587</v>
      </c>
      <c r="R3230" t="s">
        <v>581</v>
      </c>
    </row>
    <row r="3231" spans="11:19">
      <c r="K3231">
        <v>73252</v>
      </c>
      <c r="L3231" t="s">
        <v>565</v>
      </c>
      <c r="M3231">
        <v>2018</v>
      </c>
      <c r="N3231" t="s">
        <v>660</v>
      </c>
      <c r="O3231" t="s">
        <v>629</v>
      </c>
      <c r="P3231" t="s">
        <v>568</v>
      </c>
      <c r="Q3231" t="s">
        <v>587</v>
      </c>
      <c r="R3231" t="s">
        <v>657</v>
      </c>
    </row>
    <row r="3232" spans="11:19">
      <c r="K3232">
        <v>73253</v>
      </c>
      <c r="L3232" t="s">
        <v>565</v>
      </c>
      <c r="M3232">
        <v>2018</v>
      </c>
      <c r="N3232" t="s">
        <v>660</v>
      </c>
      <c r="O3232" t="s">
        <v>630</v>
      </c>
      <c r="P3232" t="s">
        <v>568</v>
      </c>
      <c r="Q3232" t="s">
        <v>587</v>
      </c>
      <c r="R3232" t="s">
        <v>570</v>
      </c>
      <c r="S3232">
        <v>26333.649908109099</v>
      </c>
    </row>
    <row r="3233" spans="11:19">
      <c r="K3233">
        <v>73254</v>
      </c>
      <c r="L3233" t="s">
        <v>565</v>
      </c>
      <c r="M3233">
        <v>2018</v>
      </c>
      <c r="N3233" t="s">
        <v>660</v>
      </c>
      <c r="O3233" t="s">
        <v>630</v>
      </c>
      <c r="P3233" t="s">
        <v>568</v>
      </c>
      <c r="Q3233" t="s">
        <v>587</v>
      </c>
      <c r="R3233" t="s">
        <v>572</v>
      </c>
      <c r="S3233">
        <v>13346.6148853509</v>
      </c>
    </row>
    <row r="3234" spans="11:19">
      <c r="K3234">
        <v>73255</v>
      </c>
      <c r="L3234" t="s">
        <v>565</v>
      </c>
      <c r="M3234">
        <v>2018</v>
      </c>
      <c r="N3234" t="s">
        <v>660</v>
      </c>
      <c r="O3234" t="s">
        <v>630</v>
      </c>
      <c r="P3234" t="s">
        <v>568</v>
      </c>
      <c r="Q3234" t="s">
        <v>587</v>
      </c>
      <c r="R3234" t="s">
        <v>576</v>
      </c>
    </row>
    <row r="3235" spans="11:19">
      <c r="K3235">
        <v>73256</v>
      </c>
      <c r="L3235" t="s">
        <v>565</v>
      </c>
      <c r="M3235">
        <v>2018</v>
      </c>
      <c r="N3235" t="s">
        <v>660</v>
      </c>
      <c r="O3235" t="s">
        <v>630</v>
      </c>
      <c r="P3235" t="s">
        <v>568</v>
      </c>
      <c r="Q3235" t="s">
        <v>587</v>
      </c>
      <c r="R3235" t="s">
        <v>581</v>
      </c>
    </row>
    <row r="3236" spans="11:19">
      <c r="K3236">
        <v>73257</v>
      </c>
      <c r="L3236" t="s">
        <v>565</v>
      </c>
      <c r="M3236">
        <v>2018</v>
      </c>
      <c r="N3236" t="s">
        <v>660</v>
      </c>
      <c r="O3236" t="s">
        <v>630</v>
      </c>
      <c r="P3236" t="s">
        <v>568</v>
      </c>
      <c r="Q3236" t="s">
        <v>587</v>
      </c>
      <c r="R3236" t="s">
        <v>657</v>
      </c>
    </row>
    <row r="3237" spans="11:19">
      <c r="K3237">
        <v>73258</v>
      </c>
      <c r="L3237" t="s">
        <v>565</v>
      </c>
      <c r="M3237">
        <v>2018</v>
      </c>
      <c r="N3237" t="s">
        <v>660</v>
      </c>
      <c r="O3237" t="s">
        <v>631</v>
      </c>
      <c r="P3237" t="s">
        <v>568</v>
      </c>
      <c r="Q3237" t="s">
        <v>587</v>
      </c>
      <c r="R3237" t="s">
        <v>570</v>
      </c>
      <c r="S3237">
        <v>343613.34650699102</v>
      </c>
    </row>
    <row r="3238" spans="11:19">
      <c r="K3238">
        <v>73259</v>
      </c>
      <c r="L3238" t="s">
        <v>565</v>
      </c>
      <c r="M3238">
        <v>2018</v>
      </c>
      <c r="N3238" t="s">
        <v>660</v>
      </c>
      <c r="O3238" t="s">
        <v>631</v>
      </c>
      <c r="P3238" t="s">
        <v>568</v>
      </c>
      <c r="Q3238" t="s">
        <v>587</v>
      </c>
      <c r="R3238" t="s">
        <v>572</v>
      </c>
      <c r="S3238">
        <v>174087.624518233</v>
      </c>
    </row>
    <row r="3239" spans="11:19">
      <c r="K3239">
        <v>73260</v>
      </c>
      <c r="L3239" t="s">
        <v>565</v>
      </c>
      <c r="M3239">
        <v>2018</v>
      </c>
      <c r="N3239" t="s">
        <v>660</v>
      </c>
      <c r="O3239" t="s">
        <v>631</v>
      </c>
      <c r="P3239" t="s">
        <v>568</v>
      </c>
      <c r="Q3239" t="s">
        <v>587</v>
      </c>
      <c r="R3239" t="s">
        <v>576</v>
      </c>
    </row>
    <row r="3240" spans="11:19">
      <c r="K3240">
        <v>73261</v>
      </c>
      <c r="L3240" t="s">
        <v>565</v>
      </c>
      <c r="M3240">
        <v>2018</v>
      </c>
      <c r="N3240" t="s">
        <v>660</v>
      </c>
      <c r="O3240" t="s">
        <v>631</v>
      </c>
      <c r="P3240" t="s">
        <v>568</v>
      </c>
      <c r="Q3240" t="s">
        <v>587</v>
      </c>
      <c r="R3240" t="s">
        <v>581</v>
      </c>
    </row>
    <row r="3241" spans="11:19">
      <c r="K3241">
        <v>73262</v>
      </c>
      <c r="L3241" t="s">
        <v>565</v>
      </c>
      <c r="M3241">
        <v>2018</v>
      </c>
      <c r="N3241" t="s">
        <v>660</v>
      </c>
      <c r="O3241" t="s">
        <v>631</v>
      </c>
      <c r="P3241" t="s">
        <v>568</v>
      </c>
      <c r="Q3241" t="s">
        <v>587</v>
      </c>
      <c r="R3241" t="s">
        <v>657</v>
      </c>
    </row>
    <row r="3242" spans="11:19">
      <c r="K3242">
        <v>73263</v>
      </c>
      <c r="L3242" t="s">
        <v>565</v>
      </c>
      <c r="M3242">
        <v>2018</v>
      </c>
      <c r="N3242" t="s">
        <v>660</v>
      </c>
      <c r="O3242" t="s">
        <v>632</v>
      </c>
      <c r="P3242" t="s">
        <v>568</v>
      </c>
      <c r="Q3242" t="s">
        <v>587</v>
      </c>
      <c r="R3242" t="s">
        <v>570</v>
      </c>
      <c r="S3242">
        <v>135043.470923702</v>
      </c>
    </row>
    <row r="3243" spans="11:19">
      <c r="K3243">
        <v>73264</v>
      </c>
      <c r="L3243" t="s">
        <v>565</v>
      </c>
      <c r="M3243">
        <v>2018</v>
      </c>
      <c r="N3243" t="s">
        <v>660</v>
      </c>
      <c r="O3243" t="s">
        <v>632</v>
      </c>
      <c r="P3243" t="s">
        <v>568</v>
      </c>
      <c r="Q3243" t="s">
        <v>587</v>
      </c>
      <c r="R3243" t="s">
        <v>572</v>
      </c>
      <c r="S3243">
        <v>68411.087913958705</v>
      </c>
    </row>
    <row r="3244" spans="11:19">
      <c r="K3244">
        <v>73265</v>
      </c>
      <c r="L3244" t="s">
        <v>565</v>
      </c>
      <c r="M3244">
        <v>2018</v>
      </c>
      <c r="N3244" t="s">
        <v>660</v>
      </c>
      <c r="O3244" t="s">
        <v>632</v>
      </c>
      <c r="P3244" t="s">
        <v>568</v>
      </c>
      <c r="Q3244" t="s">
        <v>587</v>
      </c>
      <c r="R3244" t="s">
        <v>576</v>
      </c>
    </row>
    <row r="3245" spans="11:19">
      <c r="K3245">
        <v>73266</v>
      </c>
      <c r="L3245" t="s">
        <v>565</v>
      </c>
      <c r="M3245">
        <v>2018</v>
      </c>
      <c r="N3245" t="s">
        <v>660</v>
      </c>
      <c r="O3245" t="s">
        <v>632</v>
      </c>
      <c r="P3245" t="s">
        <v>568</v>
      </c>
      <c r="Q3245" t="s">
        <v>587</v>
      </c>
      <c r="R3245" t="s">
        <v>581</v>
      </c>
    </row>
    <row r="3246" spans="11:19">
      <c r="K3246">
        <v>73267</v>
      </c>
      <c r="L3246" t="s">
        <v>565</v>
      </c>
      <c r="M3246">
        <v>2018</v>
      </c>
      <c r="N3246" t="s">
        <v>660</v>
      </c>
      <c r="O3246" t="s">
        <v>632</v>
      </c>
      <c r="P3246" t="s">
        <v>568</v>
      </c>
      <c r="Q3246" t="s">
        <v>587</v>
      </c>
      <c r="R3246" t="s">
        <v>657</v>
      </c>
    </row>
    <row r="3247" spans="11:19">
      <c r="K3247">
        <v>73268</v>
      </c>
      <c r="L3247" t="s">
        <v>565</v>
      </c>
      <c r="M3247">
        <v>2018</v>
      </c>
      <c r="N3247" t="s">
        <v>660</v>
      </c>
      <c r="O3247" t="s">
        <v>633</v>
      </c>
      <c r="P3247" t="s">
        <v>568</v>
      </c>
      <c r="Q3247" t="s">
        <v>587</v>
      </c>
      <c r="R3247" t="s">
        <v>570</v>
      </c>
      <c r="S3247">
        <v>99185.961910294107</v>
      </c>
    </row>
    <row r="3248" spans="11:19">
      <c r="K3248">
        <v>73269</v>
      </c>
      <c r="L3248" t="s">
        <v>565</v>
      </c>
      <c r="M3248">
        <v>2018</v>
      </c>
      <c r="N3248" t="s">
        <v>660</v>
      </c>
      <c r="O3248" t="s">
        <v>633</v>
      </c>
      <c r="P3248" t="s">
        <v>568</v>
      </c>
      <c r="Q3248" t="s">
        <v>587</v>
      </c>
      <c r="R3248" t="s">
        <v>572</v>
      </c>
      <c r="S3248">
        <v>50250.588981794797</v>
      </c>
    </row>
    <row r="3249" spans="11:19">
      <c r="K3249">
        <v>73270</v>
      </c>
      <c r="L3249" t="s">
        <v>565</v>
      </c>
      <c r="M3249">
        <v>2018</v>
      </c>
      <c r="N3249" t="s">
        <v>660</v>
      </c>
      <c r="O3249" t="s">
        <v>633</v>
      </c>
      <c r="P3249" t="s">
        <v>568</v>
      </c>
      <c r="Q3249" t="s">
        <v>587</v>
      </c>
      <c r="R3249" t="s">
        <v>576</v>
      </c>
    </row>
    <row r="3250" spans="11:19">
      <c r="K3250">
        <v>73271</v>
      </c>
      <c r="L3250" t="s">
        <v>565</v>
      </c>
      <c r="M3250">
        <v>2018</v>
      </c>
      <c r="N3250" t="s">
        <v>660</v>
      </c>
      <c r="O3250" t="s">
        <v>633</v>
      </c>
      <c r="P3250" t="s">
        <v>568</v>
      </c>
      <c r="Q3250" t="s">
        <v>587</v>
      </c>
      <c r="R3250" t="s">
        <v>581</v>
      </c>
    </row>
    <row r="3251" spans="11:19">
      <c r="K3251">
        <v>73272</v>
      </c>
      <c r="L3251" t="s">
        <v>565</v>
      </c>
      <c r="M3251">
        <v>2018</v>
      </c>
      <c r="N3251" t="s">
        <v>660</v>
      </c>
      <c r="O3251" t="s">
        <v>633</v>
      </c>
      <c r="P3251" t="s">
        <v>568</v>
      </c>
      <c r="Q3251" t="s">
        <v>587</v>
      </c>
      <c r="R3251" t="s">
        <v>657</v>
      </c>
    </row>
    <row r="3252" spans="11:19">
      <c r="K3252">
        <v>73273</v>
      </c>
      <c r="L3252" t="s">
        <v>565</v>
      </c>
      <c r="M3252">
        <v>2018</v>
      </c>
      <c r="N3252" t="s">
        <v>660</v>
      </c>
      <c r="O3252" t="s">
        <v>634</v>
      </c>
      <c r="P3252" t="s">
        <v>568</v>
      </c>
      <c r="Q3252" t="s">
        <v>587</v>
      </c>
      <c r="R3252" t="s">
        <v>570</v>
      </c>
      <c r="S3252">
        <v>313932.252030125</v>
      </c>
    </row>
    <row r="3253" spans="11:19">
      <c r="K3253">
        <v>73274</v>
      </c>
      <c r="L3253" t="s">
        <v>565</v>
      </c>
      <c r="M3253">
        <v>2018</v>
      </c>
      <c r="N3253" t="s">
        <v>660</v>
      </c>
      <c r="O3253" t="s">
        <v>634</v>
      </c>
      <c r="P3253" t="s">
        <v>568</v>
      </c>
      <c r="Q3253" t="s">
        <v>587</v>
      </c>
      <c r="R3253" t="s">
        <v>572</v>
      </c>
      <c r="S3253">
        <v>159050.460644801</v>
      </c>
    </row>
    <row r="3254" spans="11:19">
      <c r="K3254">
        <v>73275</v>
      </c>
      <c r="L3254" t="s">
        <v>565</v>
      </c>
      <c r="M3254">
        <v>2018</v>
      </c>
      <c r="N3254" t="s">
        <v>660</v>
      </c>
      <c r="O3254" t="s">
        <v>634</v>
      </c>
      <c r="P3254" t="s">
        <v>568</v>
      </c>
      <c r="Q3254" t="s">
        <v>587</v>
      </c>
      <c r="R3254" t="s">
        <v>576</v>
      </c>
    </row>
    <row r="3255" spans="11:19">
      <c r="K3255">
        <v>73276</v>
      </c>
      <c r="L3255" t="s">
        <v>565</v>
      </c>
      <c r="M3255">
        <v>2018</v>
      </c>
      <c r="N3255" t="s">
        <v>660</v>
      </c>
      <c r="O3255" t="s">
        <v>634</v>
      </c>
      <c r="P3255" t="s">
        <v>568</v>
      </c>
      <c r="Q3255" t="s">
        <v>587</v>
      </c>
      <c r="R3255" t="s">
        <v>581</v>
      </c>
    </row>
    <row r="3256" spans="11:19">
      <c r="K3256">
        <v>73277</v>
      </c>
      <c r="L3256" t="s">
        <v>565</v>
      </c>
      <c r="M3256">
        <v>2018</v>
      </c>
      <c r="N3256" t="s">
        <v>660</v>
      </c>
      <c r="O3256" t="s">
        <v>634</v>
      </c>
      <c r="P3256" t="s">
        <v>568</v>
      </c>
      <c r="Q3256" t="s">
        <v>587</v>
      </c>
      <c r="R3256" t="s">
        <v>657</v>
      </c>
    </row>
    <row r="3257" spans="11:19">
      <c r="K3257">
        <v>73278</v>
      </c>
      <c r="L3257" t="s">
        <v>565</v>
      </c>
      <c r="M3257">
        <v>2018</v>
      </c>
      <c r="N3257" t="s">
        <v>660</v>
      </c>
      <c r="O3257" t="s">
        <v>635</v>
      </c>
      <c r="P3257" t="s">
        <v>568</v>
      </c>
      <c r="Q3257" t="s">
        <v>587</v>
      </c>
      <c r="R3257" t="s">
        <v>570</v>
      </c>
      <c r="S3257">
        <v>22888.682635710298</v>
      </c>
    </row>
    <row r="3258" spans="11:19">
      <c r="K3258">
        <v>73279</v>
      </c>
      <c r="L3258" t="s">
        <v>565</v>
      </c>
      <c r="M3258">
        <v>2018</v>
      </c>
      <c r="N3258" t="s">
        <v>660</v>
      </c>
      <c r="O3258" t="s">
        <v>635</v>
      </c>
      <c r="P3258" t="s">
        <v>568</v>
      </c>
      <c r="Q3258" t="s">
        <v>587</v>
      </c>
      <c r="R3258" t="s">
        <v>572</v>
      </c>
      <c r="S3258">
        <v>11616.3634735039</v>
      </c>
    </row>
    <row r="3259" spans="11:19">
      <c r="K3259">
        <v>73280</v>
      </c>
      <c r="L3259" t="s">
        <v>565</v>
      </c>
      <c r="M3259">
        <v>2018</v>
      </c>
      <c r="N3259" t="s">
        <v>660</v>
      </c>
      <c r="O3259" t="s">
        <v>635</v>
      </c>
      <c r="P3259" t="s">
        <v>568</v>
      </c>
      <c r="Q3259" t="s">
        <v>587</v>
      </c>
      <c r="R3259" t="s">
        <v>576</v>
      </c>
    </row>
    <row r="3260" spans="11:19">
      <c r="K3260">
        <v>73281</v>
      </c>
      <c r="L3260" t="s">
        <v>565</v>
      </c>
      <c r="M3260">
        <v>2018</v>
      </c>
      <c r="N3260" t="s">
        <v>660</v>
      </c>
      <c r="O3260" t="s">
        <v>635</v>
      </c>
      <c r="P3260" t="s">
        <v>568</v>
      </c>
      <c r="Q3260" t="s">
        <v>587</v>
      </c>
      <c r="R3260" t="s">
        <v>581</v>
      </c>
    </row>
    <row r="3261" spans="11:19">
      <c r="K3261">
        <v>73282</v>
      </c>
      <c r="L3261" t="s">
        <v>565</v>
      </c>
      <c r="M3261">
        <v>2018</v>
      </c>
      <c r="N3261" t="s">
        <v>660</v>
      </c>
      <c r="O3261" t="s">
        <v>635</v>
      </c>
      <c r="P3261" t="s">
        <v>568</v>
      </c>
      <c r="Q3261" t="s">
        <v>587</v>
      </c>
      <c r="R3261" t="s">
        <v>657</v>
      </c>
    </row>
    <row r="3262" spans="11:19">
      <c r="K3262">
        <v>73283</v>
      </c>
      <c r="L3262" t="s">
        <v>565</v>
      </c>
      <c r="M3262">
        <v>2018</v>
      </c>
      <c r="N3262" t="s">
        <v>660</v>
      </c>
      <c r="O3262" t="s">
        <v>636</v>
      </c>
      <c r="P3262" t="s">
        <v>568</v>
      </c>
      <c r="Q3262" t="s">
        <v>587</v>
      </c>
      <c r="R3262" t="s">
        <v>570</v>
      </c>
      <c r="S3262">
        <v>162409.46826088199</v>
      </c>
    </row>
    <row r="3263" spans="11:19">
      <c r="K3263">
        <v>73284</v>
      </c>
      <c r="L3263" t="s">
        <v>565</v>
      </c>
      <c r="M3263">
        <v>2018</v>
      </c>
      <c r="N3263" t="s">
        <v>660</v>
      </c>
      <c r="O3263" t="s">
        <v>636</v>
      </c>
      <c r="P3263" t="s">
        <v>568</v>
      </c>
      <c r="Q3263" t="s">
        <v>587</v>
      </c>
      <c r="R3263" t="s">
        <v>572</v>
      </c>
      <c r="S3263">
        <v>82297.286051362593</v>
      </c>
    </row>
    <row r="3264" spans="11:19">
      <c r="K3264">
        <v>73285</v>
      </c>
      <c r="L3264" t="s">
        <v>565</v>
      </c>
      <c r="M3264">
        <v>2018</v>
      </c>
      <c r="N3264" t="s">
        <v>660</v>
      </c>
      <c r="O3264" t="s">
        <v>636</v>
      </c>
      <c r="P3264" t="s">
        <v>568</v>
      </c>
      <c r="Q3264" t="s">
        <v>587</v>
      </c>
      <c r="R3264" t="s">
        <v>576</v>
      </c>
    </row>
    <row r="3265" spans="11:19">
      <c r="K3265">
        <v>73286</v>
      </c>
      <c r="L3265" t="s">
        <v>565</v>
      </c>
      <c r="M3265">
        <v>2018</v>
      </c>
      <c r="N3265" t="s">
        <v>660</v>
      </c>
      <c r="O3265" t="s">
        <v>636</v>
      </c>
      <c r="P3265" t="s">
        <v>568</v>
      </c>
      <c r="Q3265" t="s">
        <v>587</v>
      </c>
      <c r="R3265" t="s">
        <v>581</v>
      </c>
    </row>
    <row r="3266" spans="11:19">
      <c r="K3266">
        <v>73287</v>
      </c>
      <c r="L3266" t="s">
        <v>565</v>
      </c>
      <c r="M3266">
        <v>2018</v>
      </c>
      <c r="N3266" t="s">
        <v>660</v>
      </c>
      <c r="O3266" t="s">
        <v>636</v>
      </c>
      <c r="P3266" t="s">
        <v>568</v>
      </c>
      <c r="Q3266" t="s">
        <v>587</v>
      </c>
      <c r="R3266" t="s">
        <v>657</v>
      </c>
    </row>
    <row r="3267" spans="11:19">
      <c r="K3267">
        <v>73288</v>
      </c>
      <c r="L3267" t="s">
        <v>565</v>
      </c>
      <c r="M3267">
        <v>2018</v>
      </c>
      <c r="N3267" t="s">
        <v>660</v>
      </c>
      <c r="O3267" t="s">
        <v>637</v>
      </c>
      <c r="P3267" t="s">
        <v>568</v>
      </c>
      <c r="Q3267" t="s">
        <v>587</v>
      </c>
      <c r="R3267" t="s">
        <v>570</v>
      </c>
      <c r="S3267">
        <v>27241.7071484523</v>
      </c>
    </row>
    <row r="3268" spans="11:19">
      <c r="K3268">
        <v>73289</v>
      </c>
      <c r="L3268" t="s">
        <v>565</v>
      </c>
      <c r="M3268">
        <v>2018</v>
      </c>
      <c r="N3268" t="s">
        <v>660</v>
      </c>
      <c r="O3268" t="s">
        <v>637</v>
      </c>
      <c r="P3268" t="s">
        <v>568</v>
      </c>
      <c r="Q3268" t="s">
        <v>587</v>
      </c>
      <c r="R3268" t="s">
        <v>572</v>
      </c>
      <c r="S3268">
        <v>13806.8431606946</v>
      </c>
    </row>
    <row r="3269" spans="11:19">
      <c r="K3269">
        <v>73290</v>
      </c>
      <c r="L3269" t="s">
        <v>565</v>
      </c>
      <c r="M3269">
        <v>2018</v>
      </c>
      <c r="N3269" t="s">
        <v>660</v>
      </c>
      <c r="O3269" t="s">
        <v>637</v>
      </c>
      <c r="P3269" t="s">
        <v>568</v>
      </c>
      <c r="Q3269" t="s">
        <v>587</v>
      </c>
      <c r="R3269" t="s">
        <v>576</v>
      </c>
    </row>
    <row r="3270" spans="11:19">
      <c r="K3270">
        <v>73291</v>
      </c>
      <c r="L3270" t="s">
        <v>565</v>
      </c>
      <c r="M3270">
        <v>2018</v>
      </c>
      <c r="N3270" t="s">
        <v>660</v>
      </c>
      <c r="O3270" t="s">
        <v>637</v>
      </c>
      <c r="P3270" t="s">
        <v>568</v>
      </c>
      <c r="Q3270" t="s">
        <v>587</v>
      </c>
      <c r="R3270" t="s">
        <v>581</v>
      </c>
    </row>
    <row r="3271" spans="11:19">
      <c r="K3271">
        <v>73292</v>
      </c>
      <c r="L3271" t="s">
        <v>565</v>
      </c>
      <c r="M3271">
        <v>2018</v>
      </c>
      <c r="N3271" t="s">
        <v>660</v>
      </c>
      <c r="O3271" t="s">
        <v>637</v>
      </c>
      <c r="P3271" t="s">
        <v>568</v>
      </c>
      <c r="Q3271" t="s">
        <v>587</v>
      </c>
      <c r="R3271" t="s">
        <v>657</v>
      </c>
    </row>
    <row r="3272" spans="11:19">
      <c r="K3272">
        <v>73293</v>
      </c>
      <c r="L3272" t="s">
        <v>565</v>
      </c>
      <c r="M3272">
        <v>2018</v>
      </c>
      <c r="N3272" t="s">
        <v>660</v>
      </c>
      <c r="O3272" t="s">
        <v>638</v>
      </c>
      <c r="P3272" t="s">
        <v>568</v>
      </c>
      <c r="Q3272" t="s">
        <v>587</v>
      </c>
      <c r="R3272" t="s">
        <v>570</v>
      </c>
      <c r="S3272">
        <v>219429.22075836899</v>
      </c>
    </row>
    <row r="3273" spans="11:19">
      <c r="K3273">
        <v>73294</v>
      </c>
      <c r="L3273" t="s">
        <v>565</v>
      </c>
      <c r="M3273">
        <v>2018</v>
      </c>
      <c r="N3273" t="s">
        <v>660</v>
      </c>
      <c r="O3273" t="s">
        <v>638</v>
      </c>
      <c r="P3273" t="s">
        <v>568</v>
      </c>
      <c r="Q3273" t="s">
        <v>587</v>
      </c>
      <c r="R3273" t="s">
        <v>572</v>
      </c>
      <c r="S3273">
        <v>111294.872667509</v>
      </c>
    </row>
    <row r="3274" spans="11:19">
      <c r="K3274">
        <v>73295</v>
      </c>
      <c r="L3274" t="s">
        <v>565</v>
      </c>
      <c r="M3274">
        <v>2018</v>
      </c>
      <c r="N3274" t="s">
        <v>660</v>
      </c>
      <c r="O3274" t="s">
        <v>638</v>
      </c>
      <c r="P3274" t="s">
        <v>568</v>
      </c>
      <c r="Q3274" t="s">
        <v>587</v>
      </c>
      <c r="R3274" t="s">
        <v>576</v>
      </c>
    </row>
    <row r="3275" spans="11:19">
      <c r="K3275">
        <v>73296</v>
      </c>
      <c r="L3275" t="s">
        <v>565</v>
      </c>
      <c r="M3275">
        <v>2018</v>
      </c>
      <c r="N3275" t="s">
        <v>660</v>
      </c>
      <c r="O3275" t="s">
        <v>638</v>
      </c>
      <c r="P3275" t="s">
        <v>568</v>
      </c>
      <c r="Q3275" t="s">
        <v>587</v>
      </c>
      <c r="R3275" t="s">
        <v>581</v>
      </c>
    </row>
    <row r="3276" spans="11:19">
      <c r="K3276">
        <v>73297</v>
      </c>
      <c r="L3276" t="s">
        <v>565</v>
      </c>
      <c r="M3276">
        <v>2018</v>
      </c>
      <c r="N3276" t="s">
        <v>660</v>
      </c>
      <c r="O3276" t="s">
        <v>638</v>
      </c>
      <c r="P3276" t="s">
        <v>568</v>
      </c>
      <c r="Q3276" t="s">
        <v>587</v>
      </c>
      <c r="R3276" t="s">
        <v>657</v>
      </c>
    </row>
    <row r="3277" spans="11:19">
      <c r="K3277">
        <v>73298</v>
      </c>
      <c r="L3277" t="s">
        <v>565</v>
      </c>
      <c r="M3277">
        <v>2018</v>
      </c>
      <c r="N3277" t="s">
        <v>660</v>
      </c>
      <c r="O3277" t="s">
        <v>639</v>
      </c>
      <c r="P3277" t="s">
        <v>568</v>
      </c>
      <c r="Q3277" t="s">
        <v>587</v>
      </c>
      <c r="R3277" t="s">
        <v>570</v>
      </c>
      <c r="S3277">
        <v>695706.70763914904</v>
      </c>
    </row>
    <row r="3278" spans="11:19">
      <c r="K3278">
        <v>73299</v>
      </c>
      <c r="L3278" t="s">
        <v>565</v>
      </c>
      <c r="M3278">
        <v>2018</v>
      </c>
      <c r="N3278" t="s">
        <v>660</v>
      </c>
      <c r="O3278" t="s">
        <v>639</v>
      </c>
      <c r="P3278" t="s">
        <v>568</v>
      </c>
      <c r="Q3278" t="s">
        <v>587</v>
      </c>
      <c r="R3278" t="s">
        <v>572</v>
      </c>
      <c r="S3278">
        <v>352435.05230639799</v>
      </c>
    </row>
    <row r="3279" spans="11:19">
      <c r="K3279">
        <v>73300</v>
      </c>
      <c r="L3279" t="s">
        <v>565</v>
      </c>
      <c r="M3279">
        <v>2018</v>
      </c>
      <c r="N3279" t="s">
        <v>660</v>
      </c>
      <c r="O3279" t="s">
        <v>639</v>
      </c>
      <c r="P3279" t="s">
        <v>568</v>
      </c>
      <c r="Q3279" t="s">
        <v>587</v>
      </c>
      <c r="R3279" t="s">
        <v>576</v>
      </c>
    </row>
    <row r="3280" spans="11:19">
      <c r="K3280">
        <v>73301</v>
      </c>
      <c r="L3280" t="s">
        <v>565</v>
      </c>
      <c r="M3280">
        <v>2018</v>
      </c>
      <c r="N3280" t="s">
        <v>660</v>
      </c>
      <c r="O3280" t="s">
        <v>639</v>
      </c>
      <c r="P3280" t="s">
        <v>568</v>
      </c>
      <c r="Q3280" t="s">
        <v>587</v>
      </c>
      <c r="R3280" t="s">
        <v>581</v>
      </c>
    </row>
    <row r="3281" spans="11:19">
      <c r="K3281">
        <v>73302</v>
      </c>
      <c r="L3281" t="s">
        <v>565</v>
      </c>
      <c r="M3281">
        <v>2018</v>
      </c>
      <c r="N3281" t="s">
        <v>660</v>
      </c>
      <c r="O3281" t="s">
        <v>639</v>
      </c>
      <c r="P3281" t="s">
        <v>568</v>
      </c>
      <c r="Q3281" t="s">
        <v>587</v>
      </c>
      <c r="R3281" t="s">
        <v>657</v>
      </c>
    </row>
    <row r="3282" spans="11:19">
      <c r="K3282">
        <v>73303</v>
      </c>
      <c r="L3282" t="s">
        <v>565</v>
      </c>
      <c r="M3282">
        <v>2018</v>
      </c>
      <c r="N3282" t="s">
        <v>660</v>
      </c>
      <c r="O3282" t="s">
        <v>640</v>
      </c>
      <c r="P3282" t="s">
        <v>568</v>
      </c>
      <c r="Q3282" t="s">
        <v>587</v>
      </c>
      <c r="R3282" t="s">
        <v>570</v>
      </c>
      <c r="S3282">
        <v>73401.588916162204</v>
      </c>
    </row>
    <row r="3283" spans="11:19">
      <c r="K3283">
        <v>73304</v>
      </c>
      <c r="L3283" t="s">
        <v>565</v>
      </c>
      <c r="M3283">
        <v>2018</v>
      </c>
      <c r="N3283" t="s">
        <v>660</v>
      </c>
      <c r="O3283" t="s">
        <v>640</v>
      </c>
      <c r="P3283" t="s">
        <v>568</v>
      </c>
      <c r="Q3283" t="s">
        <v>587</v>
      </c>
      <c r="R3283" t="s">
        <v>572</v>
      </c>
      <c r="S3283">
        <v>37177.050804825398</v>
      </c>
    </row>
    <row r="3284" spans="11:19">
      <c r="K3284">
        <v>73305</v>
      </c>
      <c r="L3284" t="s">
        <v>565</v>
      </c>
      <c r="M3284">
        <v>2018</v>
      </c>
      <c r="N3284" t="s">
        <v>660</v>
      </c>
      <c r="O3284" t="s">
        <v>640</v>
      </c>
      <c r="P3284" t="s">
        <v>568</v>
      </c>
      <c r="Q3284" t="s">
        <v>587</v>
      </c>
      <c r="R3284" t="s">
        <v>576</v>
      </c>
    </row>
    <row r="3285" spans="11:19">
      <c r="K3285">
        <v>73306</v>
      </c>
      <c r="L3285" t="s">
        <v>565</v>
      </c>
      <c r="M3285">
        <v>2018</v>
      </c>
      <c r="N3285" t="s">
        <v>660</v>
      </c>
      <c r="O3285" t="s">
        <v>640</v>
      </c>
      <c r="P3285" t="s">
        <v>568</v>
      </c>
      <c r="Q3285" t="s">
        <v>587</v>
      </c>
      <c r="R3285" t="s">
        <v>581</v>
      </c>
    </row>
    <row r="3286" spans="11:19">
      <c r="K3286">
        <v>73307</v>
      </c>
      <c r="L3286" t="s">
        <v>565</v>
      </c>
      <c r="M3286">
        <v>2018</v>
      </c>
      <c r="N3286" t="s">
        <v>660</v>
      </c>
      <c r="O3286" t="s">
        <v>640</v>
      </c>
      <c r="P3286" t="s">
        <v>568</v>
      </c>
      <c r="Q3286" t="s">
        <v>587</v>
      </c>
      <c r="R3286" t="s">
        <v>657</v>
      </c>
    </row>
    <row r="3287" spans="11:19">
      <c r="K3287">
        <v>73308</v>
      </c>
      <c r="L3287" t="s">
        <v>565</v>
      </c>
      <c r="M3287">
        <v>2018</v>
      </c>
      <c r="N3287" t="s">
        <v>660</v>
      </c>
      <c r="O3287" t="s">
        <v>641</v>
      </c>
      <c r="P3287" t="s">
        <v>568</v>
      </c>
      <c r="Q3287" t="s">
        <v>587</v>
      </c>
      <c r="R3287" t="s">
        <v>570</v>
      </c>
      <c r="S3287">
        <v>21193.2246336965</v>
      </c>
    </row>
    <row r="3288" spans="11:19">
      <c r="K3288">
        <v>73309</v>
      </c>
      <c r="L3288" t="s">
        <v>565</v>
      </c>
      <c r="M3288">
        <v>2018</v>
      </c>
      <c r="N3288" t="s">
        <v>660</v>
      </c>
      <c r="O3288" t="s">
        <v>641</v>
      </c>
      <c r="P3288" t="s">
        <v>568</v>
      </c>
      <c r="Q3288" t="s">
        <v>587</v>
      </c>
      <c r="R3288" t="s">
        <v>572</v>
      </c>
      <c r="S3288">
        <v>10755.8920903791</v>
      </c>
    </row>
    <row r="3289" spans="11:19">
      <c r="K3289">
        <v>73310</v>
      </c>
      <c r="L3289" t="s">
        <v>565</v>
      </c>
      <c r="M3289">
        <v>2018</v>
      </c>
      <c r="N3289" t="s">
        <v>660</v>
      </c>
      <c r="O3289" t="s">
        <v>641</v>
      </c>
      <c r="P3289" t="s">
        <v>568</v>
      </c>
      <c r="Q3289" t="s">
        <v>587</v>
      </c>
      <c r="R3289" t="s">
        <v>576</v>
      </c>
    </row>
    <row r="3290" spans="11:19">
      <c r="K3290">
        <v>73311</v>
      </c>
      <c r="L3290" t="s">
        <v>565</v>
      </c>
      <c r="M3290">
        <v>2018</v>
      </c>
      <c r="N3290" t="s">
        <v>660</v>
      </c>
      <c r="O3290" t="s">
        <v>641</v>
      </c>
      <c r="P3290" t="s">
        <v>568</v>
      </c>
      <c r="Q3290" t="s">
        <v>587</v>
      </c>
      <c r="R3290" t="s">
        <v>581</v>
      </c>
    </row>
    <row r="3291" spans="11:19">
      <c r="K3291">
        <v>73312</v>
      </c>
      <c r="L3291" t="s">
        <v>565</v>
      </c>
      <c r="M3291">
        <v>2018</v>
      </c>
      <c r="N3291" t="s">
        <v>660</v>
      </c>
      <c r="O3291" t="s">
        <v>641</v>
      </c>
      <c r="P3291" t="s">
        <v>568</v>
      </c>
      <c r="Q3291" t="s">
        <v>587</v>
      </c>
      <c r="R3291" t="s">
        <v>657</v>
      </c>
    </row>
    <row r="3292" spans="11:19">
      <c r="K3292">
        <v>73313</v>
      </c>
      <c r="L3292" t="s">
        <v>565</v>
      </c>
      <c r="M3292">
        <v>2018</v>
      </c>
      <c r="N3292" t="s">
        <v>660</v>
      </c>
      <c r="O3292" t="s">
        <v>642</v>
      </c>
      <c r="P3292" t="s">
        <v>568</v>
      </c>
      <c r="Q3292" t="s">
        <v>587</v>
      </c>
      <c r="R3292" t="s">
        <v>570</v>
      </c>
      <c r="S3292">
        <v>265177.04088019801</v>
      </c>
    </row>
    <row r="3293" spans="11:19">
      <c r="K3293">
        <v>73314</v>
      </c>
      <c r="L3293" t="s">
        <v>565</v>
      </c>
      <c r="M3293">
        <v>2018</v>
      </c>
      <c r="N3293" t="s">
        <v>660</v>
      </c>
      <c r="O3293" t="s">
        <v>642</v>
      </c>
      <c r="P3293" t="s">
        <v>568</v>
      </c>
      <c r="Q3293" t="s">
        <v>587</v>
      </c>
      <c r="R3293" t="s">
        <v>572</v>
      </c>
      <c r="S3293">
        <v>134372.40464648299</v>
      </c>
    </row>
    <row r="3294" spans="11:19">
      <c r="K3294">
        <v>73315</v>
      </c>
      <c r="L3294" t="s">
        <v>565</v>
      </c>
      <c r="M3294">
        <v>2018</v>
      </c>
      <c r="N3294" t="s">
        <v>660</v>
      </c>
      <c r="O3294" t="s">
        <v>642</v>
      </c>
      <c r="P3294" t="s">
        <v>568</v>
      </c>
      <c r="Q3294" t="s">
        <v>587</v>
      </c>
      <c r="R3294" t="s">
        <v>576</v>
      </c>
    </row>
    <row r="3295" spans="11:19">
      <c r="K3295">
        <v>73316</v>
      </c>
      <c r="L3295" t="s">
        <v>565</v>
      </c>
      <c r="M3295">
        <v>2018</v>
      </c>
      <c r="N3295" t="s">
        <v>660</v>
      </c>
      <c r="O3295" t="s">
        <v>642</v>
      </c>
      <c r="P3295" t="s">
        <v>568</v>
      </c>
      <c r="Q3295" t="s">
        <v>587</v>
      </c>
      <c r="R3295" t="s">
        <v>581</v>
      </c>
    </row>
    <row r="3296" spans="11:19">
      <c r="K3296">
        <v>73317</v>
      </c>
      <c r="L3296" t="s">
        <v>565</v>
      </c>
      <c r="M3296">
        <v>2018</v>
      </c>
      <c r="N3296" t="s">
        <v>660</v>
      </c>
      <c r="O3296" t="s">
        <v>642</v>
      </c>
      <c r="P3296" t="s">
        <v>568</v>
      </c>
      <c r="Q3296" t="s">
        <v>587</v>
      </c>
      <c r="R3296" t="s">
        <v>657</v>
      </c>
    </row>
    <row r="3297" spans="11:19">
      <c r="K3297">
        <v>73318</v>
      </c>
      <c r="L3297" t="s">
        <v>565</v>
      </c>
      <c r="M3297">
        <v>2018</v>
      </c>
      <c r="N3297" t="s">
        <v>660</v>
      </c>
      <c r="O3297" t="s">
        <v>643</v>
      </c>
      <c r="P3297" t="s">
        <v>568</v>
      </c>
      <c r="Q3297" t="s">
        <v>587</v>
      </c>
      <c r="R3297" t="s">
        <v>570</v>
      </c>
      <c r="S3297">
        <v>188175.23575824301</v>
      </c>
    </row>
    <row r="3298" spans="11:19">
      <c r="K3298">
        <v>73319</v>
      </c>
      <c r="L3298" t="s">
        <v>565</v>
      </c>
      <c r="M3298">
        <v>2018</v>
      </c>
      <c r="N3298" t="s">
        <v>660</v>
      </c>
      <c r="O3298" t="s">
        <v>643</v>
      </c>
      <c r="P3298" t="s">
        <v>568</v>
      </c>
      <c r="Q3298" t="s">
        <v>587</v>
      </c>
      <c r="R3298" t="s">
        <v>572</v>
      </c>
      <c r="S3298">
        <v>95335.2293663491</v>
      </c>
    </row>
    <row r="3299" spans="11:19">
      <c r="K3299">
        <v>73320</v>
      </c>
      <c r="L3299" t="s">
        <v>565</v>
      </c>
      <c r="M3299">
        <v>2018</v>
      </c>
      <c r="N3299" t="s">
        <v>660</v>
      </c>
      <c r="O3299" t="s">
        <v>643</v>
      </c>
      <c r="P3299" t="s">
        <v>568</v>
      </c>
      <c r="Q3299" t="s">
        <v>587</v>
      </c>
      <c r="R3299" t="s">
        <v>576</v>
      </c>
    </row>
    <row r="3300" spans="11:19">
      <c r="K3300">
        <v>73321</v>
      </c>
      <c r="L3300" t="s">
        <v>565</v>
      </c>
      <c r="M3300">
        <v>2018</v>
      </c>
      <c r="N3300" t="s">
        <v>660</v>
      </c>
      <c r="O3300" t="s">
        <v>643</v>
      </c>
      <c r="P3300" t="s">
        <v>568</v>
      </c>
      <c r="Q3300" t="s">
        <v>587</v>
      </c>
      <c r="R3300" t="s">
        <v>581</v>
      </c>
    </row>
    <row r="3301" spans="11:19">
      <c r="K3301">
        <v>73322</v>
      </c>
      <c r="L3301" t="s">
        <v>565</v>
      </c>
      <c r="M3301">
        <v>2018</v>
      </c>
      <c r="N3301" t="s">
        <v>660</v>
      </c>
      <c r="O3301" t="s">
        <v>643</v>
      </c>
      <c r="P3301" t="s">
        <v>568</v>
      </c>
      <c r="Q3301" t="s">
        <v>587</v>
      </c>
      <c r="R3301" t="s">
        <v>657</v>
      </c>
    </row>
    <row r="3302" spans="11:19">
      <c r="K3302">
        <v>73323</v>
      </c>
      <c r="L3302" t="s">
        <v>565</v>
      </c>
      <c r="M3302">
        <v>2018</v>
      </c>
      <c r="N3302" t="s">
        <v>660</v>
      </c>
      <c r="O3302" t="s">
        <v>644</v>
      </c>
      <c r="P3302" t="s">
        <v>568</v>
      </c>
      <c r="Q3302" t="s">
        <v>587</v>
      </c>
      <c r="R3302" t="s">
        <v>570</v>
      </c>
      <c r="S3302">
        <v>58724.327399321002</v>
      </c>
    </row>
    <row r="3303" spans="11:19">
      <c r="K3303">
        <v>73324</v>
      </c>
      <c r="L3303" t="s">
        <v>565</v>
      </c>
      <c r="M3303">
        <v>2018</v>
      </c>
      <c r="N3303" t="s">
        <v>660</v>
      </c>
      <c r="O3303" t="s">
        <v>644</v>
      </c>
      <c r="P3303" t="s">
        <v>568</v>
      </c>
      <c r="Q3303" t="s">
        <v>587</v>
      </c>
      <c r="R3303" t="s">
        <v>572</v>
      </c>
      <c r="S3303">
        <v>29757.210721191801</v>
      </c>
    </row>
    <row r="3304" spans="11:19">
      <c r="K3304">
        <v>73325</v>
      </c>
      <c r="L3304" t="s">
        <v>565</v>
      </c>
      <c r="M3304">
        <v>2018</v>
      </c>
      <c r="N3304" t="s">
        <v>660</v>
      </c>
      <c r="O3304" t="s">
        <v>644</v>
      </c>
      <c r="P3304" t="s">
        <v>568</v>
      </c>
      <c r="Q3304" t="s">
        <v>587</v>
      </c>
      <c r="R3304" t="s">
        <v>576</v>
      </c>
    </row>
    <row r="3305" spans="11:19">
      <c r="K3305">
        <v>73326</v>
      </c>
      <c r="L3305" t="s">
        <v>565</v>
      </c>
      <c r="M3305">
        <v>2018</v>
      </c>
      <c r="N3305" t="s">
        <v>660</v>
      </c>
      <c r="O3305" t="s">
        <v>644</v>
      </c>
      <c r="P3305" t="s">
        <v>568</v>
      </c>
      <c r="Q3305" t="s">
        <v>587</v>
      </c>
      <c r="R3305" t="s">
        <v>581</v>
      </c>
    </row>
    <row r="3306" spans="11:19">
      <c r="K3306">
        <v>73327</v>
      </c>
      <c r="L3306" t="s">
        <v>565</v>
      </c>
      <c r="M3306">
        <v>2018</v>
      </c>
      <c r="N3306" t="s">
        <v>660</v>
      </c>
      <c r="O3306" t="s">
        <v>644</v>
      </c>
      <c r="P3306" t="s">
        <v>568</v>
      </c>
      <c r="Q3306" t="s">
        <v>587</v>
      </c>
      <c r="R3306" t="s">
        <v>657</v>
      </c>
    </row>
    <row r="3307" spans="11:19">
      <c r="K3307">
        <v>73328</v>
      </c>
      <c r="L3307" t="s">
        <v>565</v>
      </c>
      <c r="M3307">
        <v>2018</v>
      </c>
      <c r="N3307" t="s">
        <v>660</v>
      </c>
      <c r="O3307" t="s">
        <v>645</v>
      </c>
      <c r="P3307" t="s">
        <v>568</v>
      </c>
      <c r="Q3307" t="s">
        <v>587</v>
      </c>
      <c r="R3307" t="s">
        <v>570</v>
      </c>
      <c r="S3307">
        <v>189867.212845342</v>
      </c>
    </row>
    <row r="3308" spans="11:19">
      <c r="K3308">
        <v>73329</v>
      </c>
      <c r="L3308" t="s">
        <v>565</v>
      </c>
      <c r="M3308">
        <v>2018</v>
      </c>
      <c r="N3308" t="s">
        <v>660</v>
      </c>
      <c r="O3308" t="s">
        <v>645</v>
      </c>
      <c r="P3308" t="s">
        <v>568</v>
      </c>
      <c r="Q3308" t="s">
        <v>587</v>
      </c>
      <c r="R3308" t="s">
        <v>572</v>
      </c>
      <c r="S3308">
        <v>96193.970327840303</v>
      </c>
    </row>
    <row r="3309" spans="11:19">
      <c r="K3309">
        <v>73330</v>
      </c>
      <c r="L3309" t="s">
        <v>565</v>
      </c>
      <c r="M3309">
        <v>2018</v>
      </c>
      <c r="N3309" t="s">
        <v>660</v>
      </c>
      <c r="O3309" t="s">
        <v>645</v>
      </c>
      <c r="P3309" t="s">
        <v>568</v>
      </c>
      <c r="Q3309" t="s">
        <v>587</v>
      </c>
      <c r="R3309" t="s">
        <v>576</v>
      </c>
    </row>
    <row r="3310" spans="11:19">
      <c r="K3310">
        <v>73331</v>
      </c>
      <c r="L3310" t="s">
        <v>565</v>
      </c>
      <c r="M3310">
        <v>2018</v>
      </c>
      <c r="N3310" t="s">
        <v>660</v>
      </c>
      <c r="O3310" t="s">
        <v>645</v>
      </c>
      <c r="P3310" t="s">
        <v>568</v>
      </c>
      <c r="Q3310" t="s">
        <v>587</v>
      </c>
      <c r="R3310" t="s">
        <v>581</v>
      </c>
    </row>
    <row r="3311" spans="11:19">
      <c r="K3311">
        <v>73332</v>
      </c>
      <c r="L3311" t="s">
        <v>565</v>
      </c>
      <c r="M3311">
        <v>2018</v>
      </c>
      <c r="N3311" t="s">
        <v>660</v>
      </c>
      <c r="O3311" t="s">
        <v>645</v>
      </c>
      <c r="P3311" t="s">
        <v>568</v>
      </c>
      <c r="Q3311" t="s">
        <v>587</v>
      </c>
      <c r="R3311" t="s">
        <v>657</v>
      </c>
    </row>
    <row r="3312" spans="11:19">
      <c r="K3312">
        <v>73333</v>
      </c>
      <c r="L3312" t="s">
        <v>565</v>
      </c>
      <c r="M3312">
        <v>2018</v>
      </c>
      <c r="N3312" t="s">
        <v>660</v>
      </c>
      <c r="O3312" t="s">
        <v>646</v>
      </c>
      <c r="P3312" t="s">
        <v>568</v>
      </c>
      <c r="Q3312" t="s">
        <v>587</v>
      </c>
      <c r="R3312" t="s">
        <v>570</v>
      </c>
      <c r="S3312">
        <v>28231.380374654898</v>
      </c>
    </row>
    <row r="3313" spans="11:19">
      <c r="K3313">
        <v>73334</v>
      </c>
      <c r="L3313" t="s">
        <v>565</v>
      </c>
      <c r="M3313">
        <v>2018</v>
      </c>
      <c r="N3313" t="s">
        <v>660</v>
      </c>
      <c r="O3313" t="s">
        <v>646</v>
      </c>
      <c r="P3313" t="s">
        <v>568</v>
      </c>
      <c r="Q3313" t="s">
        <v>587</v>
      </c>
      <c r="R3313" t="s">
        <v>572</v>
      </c>
      <c r="S3313">
        <v>14298.8657054506</v>
      </c>
    </row>
    <row r="3314" spans="11:19">
      <c r="K3314">
        <v>73335</v>
      </c>
      <c r="L3314" t="s">
        <v>565</v>
      </c>
      <c r="M3314">
        <v>2018</v>
      </c>
      <c r="N3314" t="s">
        <v>660</v>
      </c>
      <c r="O3314" t="s">
        <v>646</v>
      </c>
      <c r="P3314" t="s">
        <v>568</v>
      </c>
      <c r="Q3314" t="s">
        <v>587</v>
      </c>
      <c r="R3314" t="s">
        <v>576</v>
      </c>
    </row>
    <row r="3315" spans="11:19">
      <c r="K3315">
        <v>73336</v>
      </c>
      <c r="L3315" t="s">
        <v>565</v>
      </c>
      <c r="M3315">
        <v>2018</v>
      </c>
      <c r="N3315" t="s">
        <v>660</v>
      </c>
      <c r="O3315" t="s">
        <v>646</v>
      </c>
      <c r="P3315" t="s">
        <v>568</v>
      </c>
      <c r="Q3315" t="s">
        <v>587</v>
      </c>
      <c r="R3315" t="s">
        <v>581</v>
      </c>
    </row>
    <row r="3316" spans="11:19">
      <c r="K3316">
        <v>73337</v>
      </c>
      <c r="L3316" t="s">
        <v>565</v>
      </c>
      <c r="M3316">
        <v>2018</v>
      </c>
      <c r="N3316" t="s">
        <v>660</v>
      </c>
      <c r="O3316" t="s">
        <v>646</v>
      </c>
      <c r="P3316" t="s">
        <v>568</v>
      </c>
      <c r="Q3316" t="s">
        <v>587</v>
      </c>
      <c r="R3316" t="s">
        <v>657</v>
      </c>
    </row>
    <row r="3317" spans="11:19">
      <c r="K3317">
        <v>73338</v>
      </c>
      <c r="L3317" t="s">
        <v>565</v>
      </c>
      <c r="M3317">
        <v>2018</v>
      </c>
      <c r="N3317" t="s">
        <v>661</v>
      </c>
      <c r="O3317" t="s">
        <v>567</v>
      </c>
      <c r="P3317" t="s">
        <v>568</v>
      </c>
      <c r="Q3317" t="s">
        <v>587</v>
      </c>
      <c r="R3317" t="s">
        <v>570</v>
      </c>
    </row>
    <row r="3318" spans="11:19">
      <c r="K3318">
        <v>73339</v>
      </c>
      <c r="L3318" t="s">
        <v>565</v>
      </c>
      <c r="M3318">
        <v>2018</v>
      </c>
      <c r="N3318" t="s">
        <v>661</v>
      </c>
      <c r="O3318" t="s">
        <v>567</v>
      </c>
      <c r="P3318" t="s">
        <v>568</v>
      </c>
      <c r="Q3318" t="s">
        <v>587</v>
      </c>
      <c r="R3318" t="s">
        <v>572</v>
      </c>
    </row>
    <row r="3319" spans="11:19">
      <c r="K3319">
        <v>73340</v>
      </c>
      <c r="L3319" t="s">
        <v>565</v>
      </c>
      <c r="M3319">
        <v>2018</v>
      </c>
      <c r="N3319" t="s">
        <v>661</v>
      </c>
      <c r="O3319" t="s">
        <v>567</v>
      </c>
      <c r="P3319" t="s">
        <v>568</v>
      </c>
      <c r="Q3319" t="s">
        <v>587</v>
      </c>
      <c r="R3319" t="s">
        <v>576</v>
      </c>
    </row>
    <row r="3320" spans="11:19">
      <c r="K3320">
        <v>73341</v>
      </c>
      <c r="L3320" t="s">
        <v>565</v>
      </c>
      <c r="M3320">
        <v>2018</v>
      </c>
      <c r="N3320" t="s">
        <v>661</v>
      </c>
      <c r="O3320" t="s">
        <v>567</v>
      </c>
      <c r="P3320" t="s">
        <v>568</v>
      </c>
      <c r="Q3320" t="s">
        <v>587</v>
      </c>
      <c r="R3320" t="s">
        <v>581</v>
      </c>
      <c r="S3320">
        <v>51015.523806654302</v>
      </c>
    </row>
    <row r="3321" spans="11:19">
      <c r="K3321">
        <v>73342</v>
      </c>
      <c r="L3321" t="s">
        <v>565</v>
      </c>
      <c r="M3321">
        <v>2018</v>
      </c>
      <c r="N3321" t="s">
        <v>661</v>
      </c>
      <c r="O3321" t="s">
        <v>567</v>
      </c>
      <c r="P3321" t="s">
        <v>568</v>
      </c>
      <c r="Q3321" t="s">
        <v>587</v>
      </c>
      <c r="R3321" t="s">
        <v>657</v>
      </c>
    </row>
    <row r="3322" spans="11:19">
      <c r="K3322">
        <v>73343</v>
      </c>
      <c r="L3322" t="s">
        <v>565</v>
      </c>
      <c r="M3322">
        <v>2018</v>
      </c>
      <c r="N3322" t="s">
        <v>661</v>
      </c>
      <c r="O3322" t="s">
        <v>584</v>
      </c>
      <c r="P3322" t="s">
        <v>568</v>
      </c>
      <c r="Q3322" t="s">
        <v>587</v>
      </c>
      <c r="R3322" t="s">
        <v>570</v>
      </c>
    </row>
    <row r="3323" spans="11:19">
      <c r="K3323">
        <v>73344</v>
      </c>
      <c r="L3323" t="s">
        <v>565</v>
      </c>
      <c r="M3323">
        <v>2018</v>
      </c>
      <c r="N3323" t="s">
        <v>661</v>
      </c>
      <c r="O3323" t="s">
        <v>584</v>
      </c>
      <c r="P3323" t="s">
        <v>568</v>
      </c>
      <c r="Q3323" t="s">
        <v>587</v>
      </c>
      <c r="R3323" t="s">
        <v>572</v>
      </c>
    </row>
    <row r="3324" spans="11:19">
      <c r="K3324">
        <v>73345</v>
      </c>
      <c r="L3324" t="s">
        <v>565</v>
      </c>
      <c r="M3324">
        <v>2018</v>
      </c>
      <c r="N3324" t="s">
        <v>661</v>
      </c>
      <c r="O3324" t="s">
        <v>584</v>
      </c>
      <c r="P3324" t="s">
        <v>568</v>
      </c>
      <c r="Q3324" t="s">
        <v>587</v>
      </c>
      <c r="R3324" t="s">
        <v>576</v>
      </c>
    </row>
    <row r="3325" spans="11:19">
      <c r="K3325">
        <v>73346</v>
      </c>
      <c r="L3325" t="s">
        <v>565</v>
      </c>
      <c r="M3325">
        <v>2018</v>
      </c>
      <c r="N3325" t="s">
        <v>661</v>
      </c>
      <c r="O3325" t="s">
        <v>584</v>
      </c>
      <c r="P3325" t="s">
        <v>568</v>
      </c>
      <c r="Q3325" t="s">
        <v>587</v>
      </c>
      <c r="R3325" t="s">
        <v>581</v>
      </c>
      <c r="S3325">
        <v>3344.7677548391398</v>
      </c>
    </row>
    <row r="3326" spans="11:19">
      <c r="K3326">
        <v>73347</v>
      </c>
      <c r="L3326" t="s">
        <v>565</v>
      </c>
      <c r="M3326">
        <v>2018</v>
      </c>
      <c r="N3326" t="s">
        <v>661</v>
      </c>
      <c r="O3326" t="s">
        <v>584</v>
      </c>
      <c r="P3326" t="s">
        <v>568</v>
      </c>
      <c r="Q3326" t="s">
        <v>587</v>
      </c>
      <c r="R3326" t="s">
        <v>657</v>
      </c>
    </row>
    <row r="3327" spans="11:19">
      <c r="K3327">
        <v>73348</v>
      </c>
      <c r="L3327" t="s">
        <v>565</v>
      </c>
      <c r="M3327">
        <v>2018</v>
      </c>
      <c r="N3327" t="s">
        <v>661</v>
      </c>
      <c r="O3327" t="s">
        <v>590</v>
      </c>
      <c r="P3327" t="s">
        <v>568</v>
      </c>
      <c r="Q3327" t="s">
        <v>587</v>
      </c>
      <c r="R3327" t="s">
        <v>570</v>
      </c>
    </row>
    <row r="3328" spans="11:19">
      <c r="K3328">
        <v>73349</v>
      </c>
      <c r="L3328" t="s">
        <v>565</v>
      </c>
      <c r="M3328">
        <v>2018</v>
      </c>
      <c r="N3328" t="s">
        <v>661</v>
      </c>
      <c r="O3328" t="s">
        <v>590</v>
      </c>
      <c r="P3328" t="s">
        <v>568</v>
      </c>
      <c r="Q3328" t="s">
        <v>587</v>
      </c>
      <c r="R3328" t="s">
        <v>572</v>
      </c>
    </row>
    <row r="3329" spans="11:19">
      <c r="K3329">
        <v>73350</v>
      </c>
      <c r="L3329" t="s">
        <v>565</v>
      </c>
      <c r="M3329">
        <v>2018</v>
      </c>
      <c r="N3329" t="s">
        <v>661</v>
      </c>
      <c r="O3329" t="s">
        <v>590</v>
      </c>
      <c r="P3329" t="s">
        <v>568</v>
      </c>
      <c r="Q3329" t="s">
        <v>587</v>
      </c>
      <c r="R3329" t="s">
        <v>576</v>
      </c>
    </row>
    <row r="3330" spans="11:19">
      <c r="K3330">
        <v>73351</v>
      </c>
      <c r="L3330" t="s">
        <v>565</v>
      </c>
      <c r="M3330">
        <v>2018</v>
      </c>
      <c r="N3330" t="s">
        <v>661</v>
      </c>
      <c r="O3330" t="s">
        <v>590</v>
      </c>
      <c r="P3330" t="s">
        <v>568</v>
      </c>
      <c r="Q3330" t="s">
        <v>587</v>
      </c>
      <c r="R3330" t="s">
        <v>581</v>
      </c>
      <c r="S3330">
        <v>46662.8338904505</v>
      </c>
    </row>
    <row r="3331" spans="11:19">
      <c r="K3331">
        <v>73352</v>
      </c>
      <c r="L3331" t="s">
        <v>565</v>
      </c>
      <c r="M3331">
        <v>2018</v>
      </c>
      <c r="N3331" t="s">
        <v>661</v>
      </c>
      <c r="O3331" t="s">
        <v>590</v>
      </c>
      <c r="P3331" t="s">
        <v>568</v>
      </c>
      <c r="Q3331" t="s">
        <v>587</v>
      </c>
      <c r="R3331" t="s">
        <v>657</v>
      </c>
    </row>
    <row r="3332" spans="11:19">
      <c r="K3332">
        <v>73353</v>
      </c>
      <c r="L3332" t="s">
        <v>565</v>
      </c>
      <c r="M3332">
        <v>2018</v>
      </c>
      <c r="N3332" t="s">
        <v>661</v>
      </c>
      <c r="O3332" t="s">
        <v>595</v>
      </c>
      <c r="P3332" t="s">
        <v>568</v>
      </c>
      <c r="Q3332" t="s">
        <v>587</v>
      </c>
      <c r="R3332" t="s">
        <v>570</v>
      </c>
    </row>
    <row r="3333" spans="11:19">
      <c r="K3333">
        <v>73354</v>
      </c>
      <c r="L3333" t="s">
        <v>565</v>
      </c>
      <c r="M3333">
        <v>2018</v>
      </c>
      <c r="N3333" t="s">
        <v>661</v>
      </c>
      <c r="O3333" t="s">
        <v>595</v>
      </c>
      <c r="P3333" t="s">
        <v>568</v>
      </c>
      <c r="Q3333" t="s">
        <v>587</v>
      </c>
      <c r="R3333" t="s">
        <v>572</v>
      </c>
    </row>
    <row r="3334" spans="11:19">
      <c r="K3334">
        <v>73355</v>
      </c>
      <c r="L3334" t="s">
        <v>565</v>
      </c>
      <c r="M3334">
        <v>2018</v>
      </c>
      <c r="N3334" t="s">
        <v>661</v>
      </c>
      <c r="O3334" t="s">
        <v>595</v>
      </c>
      <c r="P3334" t="s">
        <v>568</v>
      </c>
      <c r="Q3334" t="s">
        <v>587</v>
      </c>
      <c r="R3334" t="s">
        <v>576</v>
      </c>
    </row>
    <row r="3335" spans="11:19">
      <c r="K3335">
        <v>73356</v>
      </c>
      <c r="L3335" t="s">
        <v>565</v>
      </c>
      <c r="M3335">
        <v>2018</v>
      </c>
      <c r="N3335" t="s">
        <v>661</v>
      </c>
      <c r="O3335" t="s">
        <v>595</v>
      </c>
      <c r="P3335" t="s">
        <v>568</v>
      </c>
      <c r="Q3335" t="s">
        <v>587</v>
      </c>
      <c r="R3335" t="s">
        <v>581</v>
      </c>
      <c r="S3335">
        <v>22618.149508581799</v>
      </c>
    </row>
    <row r="3336" spans="11:19">
      <c r="K3336">
        <v>73357</v>
      </c>
      <c r="L3336" t="s">
        <v>565</v>
      </c>
      <c r="M3336">
        <v>2018</v>
      </c>
      <c r="N3336" t="s">
        <v>661</v>
      </c>
      <c r="O3336" t="s">
        <v>595</v>
      </c>
      <c r="P3336" t="s">
        <v>568</v>
      </c>
      <c r="Q3336" t="s">
        <v>587</v>
      </c>
      <c r="R3336" t="s">
        <v>657</v>
      </c>
    </row>
    <row r="3337" spans="11:19">
      <c r="K3337">
        <v>73358</v>
      </c>
      <c r="L3337" t="s">
        <v>565</v>
      </c>
      <c r="M3337">
        <v>2018</v>
      </c>
      <c r="N3337" t="s">
        <v>661</v>
      </c>
      <c r="O3337" t="s">
        <v>600</v>
      </c>
      <c r="P3337" t="s">
        <v>568</v>
      </c>
      <c r="Q3337" t="s">
        <v>587</v>
      </c>
      <c r="R3337" t="s">
        <v>570</v>
      </c>
    </row>
    <row r="3338" spans="11:19">
      <c r="K3338">
        <v>73359</v>
      </c>
      <c r="L3338" t="s">
        <v>565</v>
      </c>
      <c r="M3338">
        <v>2018</v>
      </c>
      <c r="N3338" t="s">
        <v>661</v>
      </c>
      <c r="O3338" t="s">
        <v>600</v>
      </c>
      <c r="P3338" t="s">
        <v>568</v>
      </c>
      <c r="Q3338" t="s">
        <v>587</v>
      </c>
      <c r="R3338" t="s">
        <v>572</v>
      </c>
    </row>
    <row r="3339" spans="11:19">
      <c r="K3339">
        <v>73360</v>
      </c>
      <c r="L3339" t="s">
        <v>565</v>
      </c>
      <c r="M3339">
        <v>2018</v>
      </c>
      <c r="N3339" t="s">
        <v>661</v>
      </c>
      <c r="O3339" t="s">
        <v>600</v>
      </c>
      <c r="P3339" t="s">
        <v>568</v>
      </c>
      <c r="Q3339" t="s">
        <v>587</v>
      </c>
      <c r="R3339" t="s">
        <v>576</v>
      </c>
    </row>
    <row r="3340" spans="11:19">
      <c r="K3340">
        <v>73361</v>
      </c>
      <c r="L3340" t="s">
        <v>565</v>
      </c>
      <c r="M3340">
        <v>2018</v>
      </c>
      <c r="N3340" t="s">
        <v>661</v>
      </c>
      <c r="O3340" t="s">
        <v>600</v>
      </c>
      <c r="P3340" t="s">
        <v>568</v>
      </c>
      <c r="Q3340" t="s">
        <v>587</v>
      </c>
      <c r="R3340" t="s">
        <v>581</v>
      </c>
      <c r="S3340">
        <v>236015.174263825</v>
      </c>
    </row>
    <row r="3341" spans="11:19">
      <c r="K3341">
        <v>73362</v>
      </c>
      <c r="L3341" t="s">
        <v>565</v>
      </c>
      <c r="M3341">
        <v>2018</v>
      </c>
      <c r="N3341" t="s">
        <v>661</v>
      </c>
      <c r="O3341" t="s">
        <v>600</v>
      </c>
      <c r="P3341" t="s">
        <v>568</v>
      </c>
      <c r="Q3341" t="s">
        <v>587</v>
      </c>
      <c r="R3341" t="s">
        <v>657</v>
      </c>
    </row>
    <row r="3342" spans="11:19">
      <c r="K3342">
        <v>73363</v>
      </c>
      <c r="L3342" t="s">
        <v>565</v>
      </c>
      <c r="M3342">
        <v>2018</v>
      </c>
      <c r="N3342" t="s">
        <v>661</v>
      </c>
      <c r="O3342" t="s">
        <v>601</v>
      </c>
      <c r="P3342" t="s">
        <v>568</v>
      </c>
      <c r="Q3342" t="s">
        <v>587</v>
      </c>
      <c r="R3342" t="s">
        <v>570</v>
      </c>
    </row>
    <row r="3343" spans="11:19">
      <c r="K3343">
        <v>73364</v>
      </c>
      <c r="L3343" t="s">
        <v>565</v>
      </c>
      <c r="M3343">
        <v>2018</v>
      </c>
      <c r="N3343" t="s">
        <v>661</v>
      </c>
      <c r="O3343" t="s">
        <v>601</v>
      </c>
      <c r="P3343" t="s">
        <v>568</v>
      </c>
      <c r="Q3343" t="s">
        <v>587</v>
      </c>
      <c r="R3343" t="s">
        <v>572</v>
      </c>
    </row>
    <row r="3344" spans="11:19">
      <c r="K3344">
        <v>73365</v>
      </c>
      <c r="L3344" t="s">
        <v>565</v>
      </c>
      <c r="M3344">
        <v>2018</v>
      </c>
      <c r="N3344" t="s">
        <v>661</v>
      </c>
      <c r="O3344" t="s">
        <v>601</v>
      </c>
      <c r="P3344" t="s">
        <v>568</v>
      </c>
      <c r="Q3344" t="s">
        <v>587</v>
      </c>
      <c r="R3344" t="s">
        <v>576</v>
      </c>
    </row>
    <row r="3345" spans="11:19">
      <c r="K3345">
        <v>73366</v>
      </c>
      <c r="L3345" t="s">
        <v>565</v>
      </c>
      <c r="M3345">
        <v>2018</v>
      </c>
      <c r="N3345" t="s">
        <v>661</v>
      </c>
      <c r="O3345" t="s">
        <v>601</v>
      </c>
      <c r="P3345" t="s">
        <v>568</v>
      </c>
      <c r="Q3345" t="s">
        <v>587</v>
      </c>
      <c r="R3345" t="s">
        <v>581</v>
      </c>
      <c r="S3345">
        <v>38810.914755784703</v>
      </c>
    </row>
    <row r="3346" spans="11:19">
      <c r="K3346">
        <v>73367</v>
      </c>
      <c r="L3346" t="s">
        <v>565</v>
      </c>
      <c r="M3346">
        <v>2018</v>
      </c>
      <c r="N3346" t="s">
        <v>661</v>
      </c>
      <c r="O3346" t="s">
        <v>601</v>
      </c>
      <c r="P3346" t="s">
        <v>568</v>
      </c>
      <c r="Q3346" t="s">
        <v>587</v>
      </c>
      <c r="R3346" t="s">
        <v>657</v>
      </c>
    </row>
    <row r="3347" spans="11:19">
      <c r="K3347">
        <v>73368</v>
      </c>
      <c r="L3347" t="s">
        <v>565</v>
      </c>
      <c r="M3347">
        <v>2018</v>
      </c>
      <c r="N3347" t="s">
        <v>661</v>
      </c>
      <c r="O3347" t="s">
        <v>602</v>
      </c>
      <c r="P3347" t="s">
        <v>568</v>
      </c>
      <c r="Q3347" t="s">
        <v>587</v>
      </c>
      <c r="R3347" t="s">
        <v>570</v>
      </c>
    </row>
    <row r="3348" spans="11:19">
      <c r="K3348">
        <v>73369</v>
      </c>
      <c r="L3348" t="s">
        <v>565</v>
      </c>
      <c r="M3348">
        <v>2018</v>
      </c>
      <c r="N3348" t="s">
        <v>661</v>
      </c>
      <c r="O3348" t="s">
        <v>602</v>
      </c>
      <c r="P3348" t="s">
        <v>568</v>
      </c>
      <c r="Q3348" t="s">
        <v>587</v>
      </c>
      <c r="R3348" t="s">
        <v>572</v>
      </c>
    </row>
    <row r="3349" spans="11:19">
      <c r="K3349">
        <v>73370</v>
      </c>
      <c r="L3349" t="s">
        <v>565</v>
      </c>
      <c r="M3349">
        <v>2018</v>
      </c>
      <c r="N3349" t="s">
        <v>661</v>
      </c>
      <c r="O3349" t="s">
        <v>602</v>
      </c>
      <c r="P3349" t="s">
        <v>568</v>
      </c>
      <c r="Q3349" t="s">
        <v>587</v>
      </c>
      <c r="R3349" t="s">
        <v>576</v>
      </c>
    </row>
    <row r="3350" spans="11:19">
      <c r="K3350">
        <v>73371</v>
      </c>
      <c r="L3350" t="s">
        <v>565</v>
      </c>
      <c r="M3350">
        <v>2018</v>
      </c>
      <c r="N3350" t="s">
        <v>661</v>
      </c>
      <c r="O3350" t="s">
        <v>602</v>
      </c>
      <c r="P3350" t="s">
        <v>568</v>
      </c>
      <c r="Q3350" t="s">
        <v>587</v>
      </c>
      <c r="R3350" t="s">
        <v>581</v>
      </c>
      <c r="S3350">
        <v>22290.172984176901</v>
      </c>
    </row>
    <row r="3351" spans="11:19">
      <c r="K3351">
        <v>73372</v>
      </c>
      <c r="L3351" t="s">
        <v>565</v>
      </c>
      <c r="M3351">
        <v>2018</v>
      </c>
      <c r="N3351" t="s">
        <v>661</v>
      </c>
      <c r="O3351" t="s">
        <v>602</v>
      </c>
      <c r="P3351" t="s">
        <v>568</v>
      </c>
      <c r="Q3351" t="s">
        <v>587</v>
      </c>
      <c r="R3351" t="s">
        <v>657</v>
      </c>
    </row>
    <row r="3352" spans="11:19">
      <c r="K3352">
        <v>73373</v>
      </c>
      <c r="L3352" t="s">
        <v>565</v>
      </c>
      <c r="M3352">
        <v>2018</v>
      </c>
      <c r="N3352" t="s">
        <v>661</v>
      </c>
      <c r="O3352" t="s">
        <v>603</v>
      </c>
      <c r="P3352" t="s">
        <v>568</v>
      </c>
      <c r="Q3352" t="s">
        <v>587</v>
      </c>
      <c r="R3352" t="s">
        <v>570</v>
      </c>
    </row>
    <row r="3353" spans="11:19">
      <c r="K3353">
        <v>73374</v>
      </c>
      <c r="L3353" t="s">
        <v>565</v>
      </c>
      <c r="M3353">
        <v>2018</v>
      </c>
      <c r="N3353" t="s">
        <v>661</v>
      </c>
      <c r="O3353" t="s">
        <v>603</v>
      </c>
      <c r="P3353" t="s">
        <v>568</v>
      </c>
      <c r="Q3353" t="s">
        <v>587</v>
      </c>
      <c r="R3353" t="s">
        <v>572</v>
      </c>
    </row>
    <row r="3354" spans="11:19">
      <c r="K3354">
        <v>73375</v>
      </c>
      <c r="L3354" t="s">
        <v>565</v>
      </c>
      <c r="M3354">
        <v>2018</v>
      </c>
      <c r="N3354" t="s">
        <v>661</v>
      </c>
      <c r="O3354" t="s">
        <v>603</v>
      </c>
      <c r="P3354" t="s">
        <v>568</v>
      </c>
      <c r="Q3354" t="s">
        <v>587</v>
      </c>
      <c r="R3354" t="s">
        <v>576</v>
      </c>
    </row>
    <row r="3355" spans="11:19">
      <c r="K3355">
        <v>73376</v>
      </c>
      <c r="L3355" t="s">
        <v>565</v>
      </c>
      <c r="M3355">
        <v>2018</v>
      </c>
      <c r="N3355" t="s">
        <v>661</v>
      </c>
      <c r="O3355" t="s">
        <v>603</v>
      </c>
      <c r="P3355" t="s">
        <v>568</v>
      </c>
      <c r="Q3355" t="s">
        <v>587</v>
      </c>
      <c r="R3355" t="s">
        <v>581</v>
      </c>
      <c r="S3355">
        <v>4267.96481784353</v>
      </c>
    </row>
    <row r="3356" spans="11:19">
      <c r="K3356">
        <v>73377</v>
      </c>
      <c r="L3356" t="s">
        <v>565</v>
      </c>
      <c r="M3356">
        <v>2018</v>
      </c>
      <c r="N3356" t="s">
        <v>661</v>
      </c>
      <c r="O3356" t="s">
        <v>603</v>
      </c>
      <c r="P3356" t="s">
        <v>568</v>
      </c>
      <c r="Q3356" t="s">
        <v>587</v>
      </c>
      <c r="R3356" t="s">
        <v>657</v>
      </c>
    </row>
    <row r="3357" spans="11:19">
      <c r="K3357">
        <v>73378</v>
      </c>
      <c r="L3357" t="s">
        <v>565</v>
      </c>
      <c r="M3357">
        <v>2018</v>
      </c>
      <c r="N3357" t="s">
        <v>661</v>
      </c>
      <c r="O3357" t="s">
        <v>604</v>
      </c>
      <c r="P3357" t="s">
        <v>568</v>
      </c>
      <c r="Q3357" t="s">
        <v>587</v>
      </c>
      <c r="R3357" t="s">
        <v>570</v>
      </c>
    </row>
    <row r="3358" spans="11:19">
      <c r="K3358">
        <v>73379</v>
      </c>
      <c r="L3358" t="s">
        <v>565</v>
      </c>
      <c r="M3358">
        <v>2018</v>
      </c>
      <c r="N3358" t="s">
        <v>661</v>
      </c>
      <c r="O3358" t="s">
        <v>604</v>
      </c>
      <c r="P3358" t="s">
        <v>568</v>
      </c>
      <c r="Q3358" t="s">
        <v>587</v>
      </c>
      <c r="R3358" t="s">
        <v>572</v>
      </c>
    </row>
    <row r="3359" spans="11:19">
      <c r="K3359">
        <v>73380</v>
      </c>
      <c r="L3359" t="s">
        <v>565</v>
      </c>
      <c r="M3359">
        <v>2018</v>
      </c>
      <c r="N3359" t="s">
        <v>661</v>
      </c>
      <c r="O3359" t="s">
        <v>604</v>
      </c>
      <c r="P3359" t="s">
        <v>568</v>
      </c>
      <c r="Q3359" t="s">
        <v>587</v>
      </c>
      <c r="R3359" t="s">
        <v>576</v>
      </c>
    </row>
    <row r="3360" spans="11:19">
      <c r="K3360">
        <v>73381</v>
      </c>
      <c r="L3360" t="s">
        <v>565</v>
      </c>
      <c r="M3360">
        <v>2018</v>
      </c>
      <c r="N3360" t="s">
        <v>661</v>
      </c>
      <c r="O3360" t="s">
        <v>604</v>
      </c>
      <c r="P3360" t="s">
        <v>568</v>
      </c>
      <c r="Q3360" t="s">
        <v>587</v>
      </c>
      <c r="R3360" t="s">
        <v>581</v>
      </c>
      <c r="S3360">
        <v>4240.29358794987</v>
      </c>
    </row>
    <row r="3361" spans="11:19">
      <c r="K3361">
        <v>73382</v>
      </c>
      <c r="L3361" t="s">
        <v>565</v>
      </c>
      <c r="M3361">
        <v>2018</v>
      </c>
      <c r="N3361" t="s">
        <v>661</v>
      </c>
      <c r="O3361" t="s">
        <v>604</v>
      </c>
      <c r="P3361" t="s">
        <v>568</v>
      </c>
      <c r="Q3361" t="s">
        <v>587</v>
      </c>
      <c r="R3361" t="s">
        <v>657</v>
      </c>
    </row>
    <row r="3362" spans="11:19">
      <c r="K3362">
        <v>73383</v>
      </c>
      <c r="L3362" t="s">
        <v>565</v>
      </c>
      <c r="M3362">
        <v>2018</v>
      </c>
      <c r="N3362" t="s">
        <v>661</v>
      </c>
      <c r="O3362" t="s">
        <v>605</v>
      </c>
      <c r="P3362" t="s">
        <v>568</v>
      </c>
      <c r="Q3362" t="s">
        <v>587</v>
      </c>
      <c r="R3362" t="s">
        <v>570</v>
      </c>
    </row>
    <row r="3363" spans="11:19">
      <c r="K3363">
        <v>73384</v>
      </c>
      <c r="L3363" t="s">
        <v>565</v>
      </c>
      <c r="M3363">
        <v>2018</v>
      </c>
      <c r="N3363" t="s">
        <v>661</v>
      </c>
      <c r="O3363" t="s">
        <v>605</v>
      </c>
      <c r="P3363" t="s">
        <v>568</v>
      </c>
      <c r="Q3363" t="s">
        <v>587</v>
      </c>
      <c r="R3363" t="s">
        <v>572</v>
      </c>
    </row>
    <row r="3364" spans="11:19">
      <c r="K3364">
        <v>73385</v>
      </c>
      <c r="L3364" t="s">
        <v>565</v>
      </c>
      <c r="M3364">
        <v>2018</v>
      </c>
      <c r="N3364" t="s">
        <v>661</v>
      </c>
      <c r="O3364" t="s">
        <v>605</v>
      </c>
      <c r="P3364" t="s">
        <v>568</v>
      </c>
      <c r="Q3364" t="s">
        <v>587</v>
      </c>
      <c r="R3364" t="s">
        <v>576</v>
      </c>
    </row>
    <row r="3365" spans="11:19">
      <c r="K3365">
        <v>73386</v>
      </c>
      <c r="L3365" t="s">
        <v>565</v>
      </c>
      <c r="M3365">
        <v>2018</v>
      </c>
      <c r="N3365" t="s">
        <v>661</v>
      </c>
      <c r="O3365" t="s">
        <v>605</v>
      </c>
      <c r="P3365" t="s">
        <v>568</v>
      </c>
      <c r="Q3365" t="s">
        <v>587</v>
      </c>
      <c r="R3365" t="s">
        <v>581</v>
      </c>
      <c r="S3365">
        <v>127853.38094937299</v>
      </c>
    </row>
    <row r="3366" spans="11:19">
      <c r="K3366">
        <v>73387</v>
      </c>
      <c r="L3366" t="s">
        <v>565</v>
      </c>
      <c r="M3366">
        <v>2018</v>
      </c>
      <c r="N3366" t="s">
        <v>661</v>
      </c>
      <c r="O3366" t="s">
        <v>605</v>
      </c>
      <c r="P3366" t="s">
        <v>568</v>
      </c>
      <c r="Q3366" t="s">
        <v>587</v>
      </c>
      <c r="R3366" t="s">
        <v>657</v>
      </c>
    </row>
    <row r="3367" spans="11:19">
      <c r="K3367">
        <v>73388</v>
      </c>
      <c r="L3367" t="s">
        <v>565</v>
      </c>
      <c r="M3367">
        <v>2018</v>
      </c>
      <c r="N3367" t="s">
        <v>661</v>
      </c>
      <c r="O3367" t="s">
        <v>606</v>
      </c>
      <c r="P3367" t="s">
        <v>568</v>
      </c>
      <c r="Q3367" t="s">
        <v>587</v>
      </c>
      <c r="R3367" t="s">
        <v>570</v>
      </c>
    </row>
    <row r="3368" spans="11:19">
      <c r="K3368">
        <v>73389</v>
      </c>
      <c r="L3368" t="s">
        <v>565</v>
      </c>
      <c r="M3368">
        <v>2018</v>
      </c>
      <c r="N3368" t="s">
        <v>661</v>
      </c>
      <c r="O3368" t="s">
        <v>606</v>
      </c>
      <c r="P3368" t="s">
        <v>568</v>
      </c>
      <c r="Q3368" t="s">
        <v>587</v>
      </c>
      <c r="R3368" t="s">
        <v>572</v>
      </c>
    </row>
    <row r="3369" spans="11:19">
      <c r="K3369">
        <v>73390</v>
      </c>
      <c r="L3369" t="s">
        <v>565</v>
      </c>
      <c r="M3369">
        <v>2018</v>
      </c>
      <c r="N3369" t="s">
        <v>661</v>
      </c>
      <c r="O3369" t="s">
        <v>606</v>
      </c>
      <c r="P3369" t="s">
        <v>568</v>
      </c>
      <c r="Q3369" t="s">
        <v>587</v>
      </c>
      <c r="R3369" t="s">
        <v>576</v>
      </c>
    </row>
    <row r="3370" spans="11:19">
      <c r="K3370">
        <v>73391</v>
      </c>
      <c r="L3370" t="s">
        <v>565</v>
      </c>
      <c r="M3370">
        <v>2018</v>
      </c>
      <c r="N3370" t="s">
        <v>661</v>
      </c>
      <c r="O3370" t="s">
        <v>606</v>
      </c>
      <c r="P3370" t="s">
        <v>568</v>
      </c>
      <c r="Q3370" t="s">
        <v>587</v>
      </c>
      <c r="R3370" t="s">
        <v>581</v>
      </c>
      <c r="S3370">
        <v>70885.328849496</v>
      </c>
    </row>
    <row r="3371" spans="11:19">
      <c r="K3371">
        <v>73392</v>
      </c>
      <c r="L3371" t="s">
        <v>565</v>
      </c>
      <c r="M3371">
        <v>2018</v>
      </c>
      <c r="N3371" t="s">
        <v>661</v>
      </c>
      <c r="O3371" t="s">
        <v>606</v>
      </c>
      <c r="P3371" t="s">
        <v>568</v>
      </c>
      <c r="Q3371" t="s">
        <v>587</v>
      </c>
      <c r="R3371" t="s">
        <v>657</v>
      </c>
    </row>
    <row r="3372" spans="11:19">
      <c r="K3372">
        <v>73393</v>
      </c>
      <c r="L3372" t="s">
        <v>565</v>
      </c>
      <c r="M3372">
        <v>2018</v>
      </c>
      <c r="N3372" t="s">
        <v>661</v>
      </c>
      <c r="O3372" t="s">
        <v>607</v>
      </c>
      <c r="P3372" t="s">
        <v>568</v>
      </c>
      <c r="Q3372" t="s">
        <v>587</v>
      </c>
      <c r="R3372" t="s">
        <v>570</v>
      </c>
    </row>
    <row r="3373" spans="11:19">
      <c r="K3373">
        <v>73394</v>
      </c>
      <c r="L3373" t="s">
        <v>565</v>
      </c>
      <c r="M3373">
        <v>2018</v>
      </c>
      <c r="N3373" t="s">
        <v>661</v>
      </c>
      <c r="O3373" t="s">
        <v>607</v>
      </c>
      <c r="P3373" t="s">
        <v>568</v>
      </c>
      <c r="Q3373" t="s">
        <v>587</v>
      </c>
      <c r="R3373" t="s">
        <v>572</v>
      </c>
    </row>
    <row r="3374" spans="11:19">
      <c r="K3374">
        <v>73395</v>
      </c>
      <c r="L3374" t="s">
        <v>565</v>
      </c>
      <c r="M3374">
        <v>2018</v>
      </c>
      <c r="N3374" t="s">
        <v>661</v>
      </c>
      <c r="O3374" t="s">
        <v>607</v>
      </c>
      <c r="P3374" t="s">
        <v>568</v>
      </c>
      <c r="Q3374" t="s">
        <v>587</v>
      </c>
      <c r="R3374" t="s">
        <v>576</v>
      </c>
    </row>
    <row r="3375" spans="11:19">
      <c r="K3375">
        <v>73396</v>
      </c>
      <c r="L3375" t="s">
        <v>565</v>
      </c>
      <c r="M3375">
        <v>2018</v>
      </c>
      <c r="N3375" t="s">
        <v>661</v>
      </c>
      <c r="O3375" t="s">
        <v>607</v>
      </c>
      <c r="P3375" t="s">
        <v>568</v>
      </c>
      <c r="Q3375" t="s">
        <v>587</v>
      </c>
      <c r="R3375" t="s">
        <v>581</v>
      </c>
      <c r="S3375">
        <v>7943.8228547325998</v>
      </c>
    </row>
    <row r="3376" spans="11:19">
      <c r="K3376">
        <v>73397</v>
      </c>
      <c r="L3376" t="s">
        <v>565</v>
      </c>
      <c r="M3376">
        <v>2018</v>
      </c>
      <c r="N3376" t="s">
        <v>661</v>
      </c>
      <c r="O3376" t="s">
        <v>607</v>
      </c>
      <c r="P3376" t="s">
        <v>568</v>
      </c>
      <c r="Q3376" t="s">
        <v>587</v>
      </c>
      <c r="R3376" t="s">
        <v>657</v>
      </c>
    </row>
    <row r="3377" spans="11:19">
      <c r="K3377">
        <v>73398</v>
      </c>
      <c r="L3377" t="s">
        <v>565</v>
      </c>
      <c r="M3377">
        <v>2018</v>
      </c>
      <c r="N3377" t="s">
        <v>661</v>
      </c>
      <c r="O3377" t="s">
        <v>608</v>
      </c>
      <c r="P3377" t="s">
        <v>568</v>
      </c>
      <c r="Q3377" t="s">
        <v>587</v>
      </c>
      <c r="R3377" t="s">
        <v>570</v>
      </c>
    </row>
    <row r="3378" spans="11:19">
      <c r="K3378">
        <v>73399</v>
      </c>
      <c r="L3378" t="s">
        <v>565</v>
      </c>
      <c r="M3378">
        <v>2018</v>
      </c>
      <c r="N3378" t="s">
        <v>661</v>
      </c>
      <c r="O3378" t="s">
        <v>608</v>
      </c>
      <c r="P3378" t="s">
        <v>568</v>
      </c>
      <c r="Q3378" t="s">
        <v>587</v>
      </c>
      <c r="R3378" t="s">
        <v>572</v>
      </c>
    </row>
    <row r="3379" spans="11:19">
      <c r="K3379">
        <v>73400</v>
      </c>
      <c r="L3379" t="s">
        <v>565</v>
      </c>
      <c r="M3379">
        <v>2018</v>
      </c>
      <c r="N3379" t="s">
        <v>661</v>
      </c>
      <c r="O3379" t="s">
        <v>608</v>
      </c>
      <c r="P3379" t="s">
        <v>568</v>
      </c>
      <c r="Q3379" t="s">
        <v>587</v>
      </c>
      <c r="R3379" t="s">
        <v>576</v>
      </c>
    </row>
    <row r="3380" spans="11:19">
      <c r="K3380">
        <v>73401</v>
      </c>
      <c r="L3380" t="s">
        <v>565</v>
      </c>
      <c r="M3380">
        <v>2018</v>
      </c>
      <c r="N3380" t="s">
        <v>661</v>
      </c>
      <c r="O3380" t="s">
        <v>608</v>
      </c>
      <c r="P3380" t="s">
        <v>568</v>
      </c>
      <c r="Q3380" t="s">
        <v>587</v>
      </c>
      <c r="R3380" t="s">
        <v>581</v>
      </c>
      <c r="S3380">
        <v>11890.0490753954</v>
      </c>
    </row>
    <row r="3381" spans="11:19">
      <c r="K3381">
        <v>73402</v>
      </c>
      <c r="L3381" t="s">
        <v>565</v>
      </c>
      <c r="M3381">
        <v>2018</v>
      </c>
      <c r="N3381" t="s">
        <v>661</v>
      </c>
      <c r="O3381" t="s">
        <v>608</v>
      </c>
      <c r="P3381" t="s">
        <v>568</v>
      </c>
      <c r="Q3381" t="s">
        <v>587</v>
      </c>
      <c r="R3381" t="s">
        <v>657</v>
      </c>
    </row>
    <row r="3382" spans="11:19">
      <c r="K3382">
        <v>73403</v>
      </c>
      <c r="L3382" t="s">
        <v>565</v>
      </c>
      <c r="M3382">
        <v>2018</v>
      </c>
      <c r="N3382" t="s">
        <v>661</v>
      </c>
      <c r="O3382" t="s">
        <v>609</v>
      </c>
      <c r="P3382" t="s">
        <v>568</v>
      </c>
      <c r="Q3382" t="s">
        <v>587</v>
      </c>
      <c r="R3382" t="s">
        <v>570</v>
      </c>
    </row>
    <row r="3383" spans="11:19">
      <c r="K3383">
        <v>73404</v>
      </c>
      <c r="L3383" t="s">
        <v>565</v>
      </c>
      <c r="M3383">
        <v>2018</v>
      </c>
      <c r="N3383" t="s">
        <v>661</v>
      </c>
      <c r="O3383" t="s">
        <v>609</v>
      </c>
      <c r="P3383" t="s">
        <v>568</v>
      </c>
      <c r="Q3383" t="s">
        <v>587</v>
      </c>
      <c r="R3383" t="s">
        <v>572</v>
      </c>
    </row>
    <row r="3384" spans="11:19">
      <c r="K3384">
        <v>73405</v>
      </c>
      <c r="L3384" t="s">
        <v>565</v>
      </c>
      <c r="M3384">
        <v>2018</v>
      </c>
      <c r="N3384" t="s">
        <v>661</v>
      </c>
      <c r="O3384" t="s">
        <v>609</v>
      </c>
      <c r="P3384" t="s">
        <v>568</v>
      </c>
      <c r="Q3384" t="s">
        <v>587</v>
      </c>
      <c r="R3384" t="s">
        <v>576</v>
      </c>
    </row>
    <row r="3385" spans="11:19">
      <c r="K3385">
        <v>73406</v>
      </c>
      <c r="L3385" t="s">
        <v>565</v>
      </c>
      <c r="M3385">
        <v>2018</v>
      </c>
      <c r="N3385" t="s">
        <v>661</v>
      </c>
      <c r="O3385" t="s">
        <v>609</v>
      </c>
      <c r="P3385" t="s">
        <v>568</v>
      </c>
      <c r="Q3385" t="s">
        <v>587</v>
      </c>
      <c r="R3385" t="s">
        <v>581</v>
      </c>
      <c r="S3385">
        <v>62381.6337227658</v>
      </c>
    </row>
    <row r="3386" spans="11:19">
      <c r="K3386">
        <v>73407</v>
      </c>
      <c r="L3386" t="s">
        <v>565</v>
      </c>
      <c r="M3386">
        <v>2018</v>
      </c>
      <c r="N3386" t="s">
        <v>661</v>
      </c>
      <c r="O3386" t="s">
        <v>609</v>
      </c>
      <c r="P3386" t="s">
        <v>568</v>
      </c>
      <c r="Q3386" t="s">
        <v>587</v>
      </c>
      <c r="R3386" t="s">
        <v>657</v>
      </c>
    </row>
    <row r="3387" spans="11:19">
      <c r="K3387">
        <v>73408</v>
      </c>
      <c r="L3387" t="s">
        <v>565</v>
      </c>
      <c r="M3387">
        <v>2018</v>
      </c>
      <c r="N3387" t="s">
        <v>661</v>
      </c>
      <c r="O3387" t="s">
        <v>610</v>
      </c>
      <c r="P3387" t="s">
        <v>568</v>
      </c>
      <c r="Q3387" t="s">
        <v>587</v>
      </c>
      <c r="R3387" t="s">
        <v>570</v>
      </c>
    </row>
    <row r="3388" spans="11:19">
      <c r="K3388">
        <v>73409</v>
      </c>
      <c r="L3388" t="s">
        <v>565</v>
      </c>
      <c r="M3388">
        <v>2018</v>
      </c>
      <c r="N3388" t="s">
        <v>661</v>
      </c>
      <c r="O3388" t="s">
        <v>610</v>
      </c>
      <c r="P3388" t="s">
        <v>568</v>
      </c>
      <c r="Q3388" t="s">
        <v>587</v>
      </c>
      <c r="R3388" t="s">
        <v>572</v>
      </c>
    </row>
    <row r="3389" spans="11:19">
      <c r="K3389">
        <v>73410</v>
      </c>
      <c r="L3389" t="s">
        <v>565</v>
      </c>
      <c r="M3389">
        <v>2018</v>
      </c>
      <c r="N3389" t="s">
        <v>661</v>
      </c>
      <c r="O3389" t="s">
        <v>610</v>
      </c>
      <c r="P3389" t="s">
        <v>568</v>
      </c>
      <c r="Q3389" t="s">
        <v>587</v>
      </c>
      <c r="R3389" t="s">
        <v>576</v>
      </c>
    </row>
    <row r="3390" spans="11:19">
      <c r="K3390">
        <v>73411</v>
      </c>
      <c r="L3390" t="s">
        <v>565</v>
      </c>
      <c r="M3390">
        <v>2018</v>
      </c>
      <c r="N3390" t="s">
        <v>661</v>
      </c>
      <c r="O3390" t="s">
        <v>610</v>
      </c>
      <c r="P3390" t="s">
        <v>568</v>
      </c>
      <c r="Q3390" t="s">
        <v>587</v>
      </c>
      <c r="R3390" t="s">
        <v>581</v>
      </c>
      <c r="S3390">
        <v>47104.498903042302</v>
      </c>
    </row>
    <row r="3391" spans="11:19">
      <c r="K3391">
        <v>73412</v>
      </c>
      <c r="L3391" t="s">
        <v>565</v>
      </c>
      <c r="M3391">
        <v>2018</v>
      </c>
      <c r="N3391" t="s">
        <v>661</v>
      </c>
      <c r="O3391" t="s">
        <v>610</v>
      </c>
      <c r="P3391" t="s">
        <v>568</v>
      </c>
      <c r="Q3391" t="s">
        <v>587</v>
      </c>
      <c r="R3391" t="s">
        <v>657</v>
      </c>
    </row>
    <row r="3392" spans="11:19">
      <c r="K3392">
        <v>73413</v>
      </c>
      <c r="L3392" t="s">
        <v>565</v>
      </c>
      <c r="M3392">
        <v>2018</v>
      </c>
      <c r="N3392" t="s">
        <v>661</v>
      </c>
      <c r="O3392" t="s">
        <v>611</v>
      </c>
      <c r="P3392" t="s">
        <v>568</v>
      </c>
      <c r="Q3392" t="s">
        <v>587</v>
      </c>
      <c r="R3392" t="s">
        <v>570</v>
      </c>
    </row>
    <row r="3393" spans="11:19">
      <c r="K3393">
        <v>73414</v>
      </c>
      <c r="L3393" t="s">
        <v>565</v>
      </c>
      <c r="M3393">
        <v>2018</v>
      </c>
      <c r="N3393" t="s">
        <v>661</v>
      </c>
      <c r="O3393" t="s">
        <v>611</v>
      </c>
      <c r="P3393" t="s">
        <v>568</v>
      </c>
      <c r="Q3393" t="s">
        <v>587</v>
      </c>
      <c r="R3393" t="s">
        <v>572</v>
      </c>
    </row>
    <row r="3394" spans="11:19">
      <c r="K3394">
        <v>73415</v>
      </c>
      <c r="L3394" t="s">
        <v>565</v>
      </c>
      <c r="M3394">
        <v>2018</v>
      </c>
      <c r="N3394" t="s">
        <v>661</v>
      </c>
      <c r="O3394" t="s">
        <v>611</v>
      </c>
      <c r="P3394" t="s">
        <v>568</v>
      </c>
      <c r="Q3394" t="s">
        <v>587</v>
      </c>
      <c r="R3394" t="s">
        <v>576</v>
      </c>
    </row>
    <row r="3395" spans="11:19">
      <c r="K3395">
        <v>73416</v>
      </c>
      <c r="L3395" t="s">
        <v>565</v>
      </c>
      <c r="M3395">
        <v>2018</v>
      </c>
      <c r="N3395" t="s">
        <v>661</v>
      </c>
      <c r="O3395" t="s">
        <v>611</v>
      </c>
      <c r="P3395" t="s">
        <v>568</v>
      </c>
      <c r="Q3395" t="s">
        <v>587</v>
      </c>
      <c r="R3395" t="s">
        <v>581</v>
      </c>
      <c r="S3395">
        <v>22377.700052443601</v>
      </c>
    </row>
    <row r="3396" spans="11:19">
      <c r="K3396">
        <v>73417</v>
      </c>
      <c r="L3396" t="s">
        <v>565</v>
      </c>
      <c r="M3396">
        <v>2018</v>
      </c>
      <c r="N3396" t="s">
        <v>661</v>
      </c>
      <c r="O3396" t="s">
        <v>611</v>
      </c>
      <c r="P3396" t="s">
        <v>568</v>
      </c>
      <c r="Q3396" t="s">
        <v>587</v>
      </c>
      <c r="R3396" t="s">
        <v>657</v>
      </c>
    </row>
    <row r="3397" spans="11:19">
      <c r="K3397">
        <v>73418</v>
      </c>
      <c r="L3397" t="s">
        <v>565</v>
      </c>
      <c r="M3397">
        <v>2018</v>
      </c>
      <c r="N3397" t="s">
        <v>661</v>
      </c>
      <c r="O3397" t="s">
        <v>612</v>
      </c>
      <c r="P3397" t="s">
        <v>568</v>
      </c>
      <c r="Q3397" t="s">
        <v>587</v>
      </c>
      <c r="R3397" t="s">
        <v>570</v>
      </c>
    </row>
    <row r="3398" spans="11:19">
      <c r="K3398">
        <v>73419</v>
      </c>
      <c r="L3398" t="s">
        <v>565</v>
      </c>
      <c r="M3398">
        <v>2018</v>
      </c>
      <c r="N3398" t="s">
        <v>661</v>
      </c>
      <c r="O3398" t="s">
        <v>612</v>
      </c>
      <c r="P3398" t="s">
        <v>568</v>
      </c>
      <c r="Q3398" t="s">
        <v>587</v>
      </c>
      <c r="R3398" t="s">
        <v>572</v>
      </c>
    </row>
    <row r="3399" spans="11:19">
      <c r="K3399">
        <v>73420</v>
      </c>
      <c r="L3399" t="s">
        <v>565</v>
      </c>
      <c r="M3399">
        <v>2018</v>
      </c>
      <c r="N3399" t="s">
        <v>661</v>
      </c>
      <c r="O3399" t="s">
        <v>612</v>
      </c>
      <c r="P3399" t="s">
        <v>568</v>
      </c>
      <c r="Q3399" t="s">
        <v>587</v>
      </c>
      <c r="R3399" t="s">
        <v>576</v>
      </c>
    </row>
    <row r="3400" spans="11:19">
      <c r="K3400">
        <v>73421</v>
      </c>
      <c r="L3400" t="s">
        <v>565</v>
      </c>
      <c r="M3400">
        <v>2018</v>
      </c>
      <c r="N3400" t="s">
        <v>661</v>
      </c>
      <c r="O3400" t="s">
        <v>612</v>
      </c>
      <c r="P3400" t="s">
        <v>568</v>
      </c>
      <c r="Q3400" t="s">
        <v>587</v>
      </c>
      <c r="R3400" t="s">
        <v>581</v>
      </c>
      <c r="S3400">
        <v>21301.8491875045</v>
      </c>
    </row>
    <row r="3401" spans="11:19">
      <c r="K3401">
        <v>73422</v>
      </c>
      <c r="L3401" t="s">
        <v>565</v>
      </c>
      <c r="M3401">
        <v>2018</v>
      </c>
      <c r="N3401" t="s">
        <v>661</v>
      </c>
      <c r="O3401" t="s">
        <v>612</v>
      </c>
      <c r="P3401" t="s">
        <v>568</v>
      </c>
      <c r="Q3401" t="s">
        <v>587</v>
      </c>
      <c r="R3401" t="s">
        <v>657</v>
      </c>
    </row>
    <row r="3402" spans="11:19">
      <c r="K3402">
        <v>73423</v>
      </c>
      <c r="L3402" t="s">
        <v>565</v>
      </c>
      <c r="M3402">
        <v>2018</v>
      </c>
      <c r="N3402" t="s">
        <v>661</v>
      </c>
      <c r="O3402" t="s">
        <v>613</v>
      </c>
      <c r="P3402" t="s">
        <v>568</v>
      </c>
      <c r="Q3402" t="s">
        <v>587</v>
      </c>
      <c r="R3402" t="s">
        <v>570</v>
      </c>
    </row>
    <row r="3403" spans="11:19">
      <c r="K3403">
        <v>73424</v>
      </c>
      <c r="L3403" t="s">
        <v>565</v>
      </c>
      <c r="M3403">
        <v>2018</v>
      </c>
      <c r="N3403" t="s">
        <v>661</v>
      </c>
      <c r="O3403" t="s">
        <v>613</v>
      </c>
      <c r="P3403" t="s">
        <v>568</v>
      </c>
      <c r="Q3403" t="s">
        <v>587</v>
      </c>
      <c r="R3403" t="s">
        <v>572</v>
      </c>
    </row>
    <row r="3404" spans="11:19">
      <c r="K3404">
        <v>73425</v>
      </c>
      <c r="L3404" t="s">
        <v>565</v>
      </c>
      <c r="M3404">
        <v>2018</v>
      </c>
      <c r="N3404" t="s">
        <v>661</v>
      </c>
      <c r="O3404" t="s">
        <v>613</v>
      </c>
      <c r="P3404" t="s">
        <v>568</v>
      </c>
      <c r="Q3404" t="s">
        <v>587</v>
      </c>
      <c r="R3404" t="s">
        <v>576</v>
      </c>
    </row>
    <row r="3405" spans="11:19">
      <c r="K3405">
        <v>73426</v>
      </c>
      <c r="L3405" t="s">
        <v>565</v>
      </c>
      <c r="M3405">
        <v>2018</v>
      </c>
      <c r="N3405" t="s">
        <v>661</v>
      </c>
      <c r="O3405" t="s">
        <v>613</v>
      </c>
      <c r="P3405" t="s">
        <v>568</v>
      </c>
      <c r="Q3405" t="s">
        <v>587</v>
      </c>
      <c r="R3405" t="s">
        <v>581</v>
      </c>
      <c r="S3405">
        <v>37165.155386655002</v>
      </c>
    </row>
    <row r="3406" spans="11:19">
      <c r="K3406">
        <v>73427</v>
      </c>
      <c r="L3406" t="s">
        <v>565</v>
      </c>
      <c r="M3406">
        <v>2018</v>
      </c>
      <c r="N3406" t="s">
        <v>661</v>
      </c>
      <c r="O3406" t="s">
        <v>613</v>
      </c>
      <c r="P3406" t="s">
        <v>568</v>
      </c>
      <c r="Q3406" t="s">
        <v>587</v>
      </c>
      <c r="R3406" t="s">
        <v>657</v>
      </c>
    </row>
    <row r="3407" spans="11:19">
      <c r="K3407">
        <v>73428</v>
      </c>
      <c r="L3407" t="s">
        <v>565</v>
      </c>
      <c r="M3407">
        <v>2018</v>
      </c>
      <c r="N3407" t="s">
        <v>661</v>
      </c>
      <c r="O3407" t="s">
        <v>614</v>
      </c>
      <c r="P3407" t="s">
        <v>568</v>
      </c>
      <c r="Q3407" t="s">
        <v>587</v>
      </c>
      <c r="R3407" t="s">
        <v>570</v>
      </c>
    </row>
    <row r="3408" spans="11:19">
      <c r="K3408">
        <v>73429</v>
      </c>
      <c r="L3408" t="s">
        <v>565</v>
      </c>
      <c r="M3408">
        <v>2018</v>
      </c>
      <c r="N3408" t="s">
        <v>661</v>
      </c>
      <c r="O3408" t="s">
        <v>614</v>
      </c>
      <c r="P3408" t="s">
        <v>568</v>
      </c>
      <c r="Q3408" t="s">
        <v>587</v>
      </c>
      <c r="R3408" t="s">
        <v>572</v>
      </c>
    </row>
    <row r="3409" spans="11:19">
      <c r="K3409">
        <v>73430</v>
      </c>
      <c r="L3409" t="s">
        <v>565</v>
      </c>
      <c r="M3409">
        <v>2018</v>
      </c>
      <c r="N3409" t="s">
        <v>661</v>
      </c>
      <c r="O3409" t="s">
        <v>614</v>
      </c>
      <c r="P3409" t="s">
        <v>568</v>
      </c>
      <c r="Q3409" t="s">
        <v>587</v>
      </c>
      <c r="R3409" t="s">
        <v>576</v>
      </c>
    </row>
    <row r="3410" spans="11:19">
      <c r="K3410">
        <v>73431</v>
      </c>
      <c r="L3410" t="s">
        <v>565</v>
      </c>
      <c r="M3410">
        <v>2018</v>
      </c>
      <c r="N3410" t="s">
        <v>661</v>
      </c>
      <c r="O3410" t="s">
        <v>614</v>
      </c>
      <c r="P3410" t="s">
        <v>568</v>
      </c>
      <c r="Q3410" t="s">
        <v>587</v>
      </c>
      <c r="R3410" t="s">
        <v>581</v>
      </c>
      <c r="S3410">
        <v>32341.840133334801</v>
      </c>
    </row>
    <row r="3411" spans="11:19">
      <c r="K3411">
        <v>73432</v>
      </c>
      <c r="L3411" t="s">
        <v>565</v>
      </c>
      <c r="M3411">
        <v>2018</v>
      </c>
      <c r="N3411" t="s">
        <v>661</v>
      </c>
      <c r="O3411" t="s">
        <v>614</v>
      </c>
      <c r="P3411" t="s">
        <v>568</v>
      </c>
      <c r="Q3411" t="s">
        <v>587</v>
      </c>
      <c r="R3411" t="s">
        <v>657</v>
      </c>
    </row>
    <row r="3412" spans="11:19">
      <c r="K3412">
        <v>73433</v>
      </c>
      <c r="L3412" t="s">
        <v>565</v>
      </c>
      <c r="M3412">
        <v>2018</v>
      </c>
      <c r="N3412" t="s">
        <v>661</v>
      </c>
      <c r="O3412" t="s">
        <v>615</v>
      </c>
      <c r="P3412" t="s">
        <v>568</v>
      </c>
      <c r="Q3412" t="s">
        <v>587</v>
      </c>
      <c r="R3412" t="s">
        <v>570</v>
      </c>
    </row>
    <row r="3413" spans="11:19">
      <c r="K3413">
        <v>73434</v>
      </c>
      <c r="L3413" t="s">
        <v>565</v>
      </c>
      <c r="M3413">
        <v>2018</v>
      </c>
      <c r="N3413" t="s">
        <v>661</v>
      </c>
      <c r="O3413" t="s">
        <v>615</v>
      </c>
      <c r="P3413" t="s">
        <v>568</v>
      </c>
      <c r="Q3413" t="s">
        <v>587</v>
      </c>
      <c r="R3413" t="s">
        <v>572</v>
      </c>
    </row>
    <row r="3414" spans="11:19">
      <c r="K3414">
        <v>73435</v>
      </c>
      <c r="L3414" t="s">
        <v>565</v>
      </c>
      <c r="M3414">
        <v>2018</v>
      </c>
      <c r="N3414" t="s">
        <v>661</v>
      </c>
      <c r="O3414" t="s">
        <v>615</v>
      </c>
      <c r="P3414" t="s">
        <v>568</v>
      </c>
      <c r="Q3414" t="s">
        <v>587</v>
      </c>
      <c r="R3414" t="s">
        <v>576</v>
      </c>
    </row>
    <row r="3415" spans="11:19">
      <c r="K3415">
        <v>73436</v>
      </c>
      <c r="L3415" t="s">
        <v>565</v>
      </c>
      <c r="M3415">
        <v>2018</v>
      </c>
      <c r="N3415" t="s">
        <v>661</v>
      </c>
      <c r="O3415" t="s">
        <v>615</v>
      </c>
      <c r="P3415" t="s">
        <v>568</v>
      </c>
      <c r="Q3415" t="s">
        <v>587</v>
      </c>
      <c r="R3415" t="s">
        <v>581</v>
      </c>
      <c r="S3415">
        <v>9799.9898546513705</v>
      </c>
    </row>
    <row r="3416" spans="11:19">
      <c r="K3416">
        <v>73437</v>
      </c>
      <c r="L3416" t="s">
        <v>565</v>
      </c>
      <c r="M3416">
        <v>2018</v>
      </c>
      <c r="N3416" t="s">
        <v>661</v>
      </c>
      <c r="O3416" t="s">
        <v>615</v>
      </c>
      <c r="P3416" t="s">
        <v>568</v>
      </c>
      <c r="Q3416" t="s">
        <v>587</v>
      </c>
      <c r="R3416" t="s">
        <v>657</v>
      </c>
    </row>
    <row r="3417" spans="11:19">
      <c r="K3417">
        <v>73438</v>
      </c>
      <c r="L3417" t="s">
        <v>565</v>
      </c>
      <c r="M3417">
        <v>2018</v>
      </c>
      <c r="N3417" t="s">
        <v>661</v>
      </c>
      <c r="O3417" t="s">
        <v>616</v>
      </c>
      <c r="P3417" t="s">
        <v>568</v>
      </c>
      <c r="Q3417" t="s">
        <v>587</v>
      </c>
      <c r="R3417" t="s">
        <v>570</v>
      </c>
    </row>
    <row r="3418" spans="11:19">
      <c r="K3418">
        <v>73439</v>
      </c>
      <c r="L3418" t="s">
        <v>565</v>
      </c>
      <c r="M3418">
        <v>2018</v>
      </c>
      <c r="N3418" t="s">
        <v>661</v>
      </c>
      <c r="O3418" t="s">
        <v>616</v>
      </c>
      <c r="P3418" t="s">
        <v>568</v>
      </c>
      <c r="Q3418" t="s">
        <v>587</v>
      </c>
      <c r="R3418" t="s">
        <v>572</v>
      </c>
    </row>
    <row r="3419" spans="11:19">
      <c r="K3419">
        <v>73440</v>
      </c>
      <c r="L3419" t="s">
        <v>565</v>
      </c>
      <c r="M3419">
        <v>2018</v>
      </c>
      <c r="N3419" t="s">
        <v>661</v>
      </c>
      <c r="O3419" t="s">
        <v>616</v>
      </c>
      <c r="P3419" t="s">
        <v>568</v>
      </c>
      <c r="Q3419" t="s">
        <v>587</v>
      </c>
      <c r="R3419" t="s">
        <v>576</v>
      </c>
    </row>
    <row r="3420" spans="11:19">
      <c r="K3420">
        <v>73441</v>
      </c>
      <c r="L3420" t="s">
        <v>565</v>
      </c>
      <c r="M3420">
        <v>2018</v>
      </c>
      <c r="N3420" t="s">
        <v>661</v>
      </c>
      <c r="O3420" t="s">
        <v>616</v>
      </c>
      <c r="P3420" t="s">
        <v>568</v>
      </c>
      <c r="Q3420" t="s">
        <v>587</v>
      </c>
      <c r="R3420" t="s">
        <v>581</v>
      </c>
      <c r="S3420">
        <v>37298.301254888</v>
      </c>
    </row>
    <row r="3421" spans="11:19">
      <c r="K3421">
        <v>73442</v>
      </c>
      <c r="L3421" t="s">
        <v>565</v>
      </c>
      <c r="M3421">
        <v>2018</v>
      </c>
      <c r="N3421" t="s">
        <v>661</v>
      </c>
      <c r="O3421" t="s">
        <v>616</v>
      </c>
      <c r="P3421" t="s">
        <v>568</v>
      </c>
      <c r="Q3421" t="s">
        <v>587</v>
      </c>
      <c r="R3421" t="s">
        <v>657</v>
      </c>
    </row>
    <row r="3422" spans="11:19">
      <c r="K3422">
        <v>73443</v>
      </c>
      <c r="L3422" t="s">
        <v>565</v>
      </c>
      <c r="M3422">
        <v>2018</v>
      </c>
      <c r="N3422" t="s">
        <v>661</v>
      </c>
      <c r="O3422" t="s">
        <v>617</v>
      </c>
      <c r="P3422" t="s">
        <v>568</v>
      </c>
      <c r="Q3422" t="s">
        <v>587</v>
      </c>
      <c r="R3422" t="s">
        <v>570</v>
      </c>
    </row>
    <row r="3423" spans="11:19">
      <c r="K3423">
        <v>73444</v>
      </c>
      <c r="L3423" t="s">
        <v>565</v>
      </c>
      <c r="M3423">
        <v>2018</v>
      </c>
      <c r="N3423" t="s">
        <v>661</v>
      </c>
      <c r="O3423" t="s">
        <v>617</v>
      </c>
      <c r="P3423" t="s">
        <v>568</v>
      </c>
      <c r="Q3423" t="s">
        <v>587</v>
      </c>
      <c r="R3423" t="s">
        <v>572</v>
      </c>
    </row>
    <row r="3424" spans="11:19">
      <c r="K3424">
        <v>73445</v>
      </c>
      <c r="L3424" t="s">
        <v>565</v>
      </c>
      <c r="M3424">
        <v>2018</v>
      </c>
      <c r="N3424" t="s">
        <v>661</v>
      </c>
      <c r="O3424" t="s">
        <v>617</v>
      </c>
      <c r="P3424" t="s">
        <v>568</v>
      </c>
      <c r="Q3424" t="s">
        <v>587</v>
      </c>
      <c r="R3424" t="s">
        <v>576</v>
      </c>
    </row>
    <row r="3425" spans="11:19">
      <c r="K3425">
        <v>73446</v>
      </c>
      <c r="L3425" t="s">
        <v>565</v>
      </c>
      <c r="M3425">
        <v>2018</v>
      </c>
      <c r="N3425" t="s">
        <v>661</v>
      </c>
      <c r="O3425" t="s">
        <v>617</v>
      </c>
      <c r="P3425" t="s">
        <v>568</v>
      </c>
      <c r="Q3425" t="s">
        <v>587</v>
      </c>
      <c r="R3425" t="s">
        <v>581</v>
      </c>
      <c r="S3425">
        <v>40737.2127720481</v>
      </c>
    </row>
    <row r="3426" spans="11:19">
      <c r="K3426">
        <v>73447</v>
      </c>
      <c r="L3426" t="s">
        <v>565</v>
      </c>
      <c r="M3426">
        <v>2018</v>
      </c>
      <c r="N3426" t="s">
        <v>661</v>
      </c>
      <c r="O3426" t="s">
        <v>617</v>
      </c>
      <c r="P3426" t="s">
        <v>568</v>
      </c>
      <c r="Q3426" t="s">
        <v>587</v>
      </c>
      <c r="R3426" t="s">
        <v>657</v>
      </c>
    </row>
    <row r="3427" spans="11:19">
      <c r="K3427">
        <v>73448</v>
      </c>
      <c r="L3427" t="s">
        <v>565</v>
      </c>
      <c r="M3427">
        <v>2018</v>
      </c>
      <c r="N3427" t="s">
        <v>661</v>
      </c>
      <c r="O3427" t="s">
        <v>618</v>
      </c>
      <c r="P3427" t="s">
        <v>568</v>
      </c>
      <c r="Q3427" t="s">
        <v>587</v>
      </c>
      <c r="R3427" t="s">
        <v>570</v>
      </c>
    </row>
    <row r="3428" spans="11:19">
      <c r="K3428">
        <v>73449</v>
      </c>
      <c r="L3428" t="s">
        <v>565</v>
      </c>
      <c r="M3428">
        <v>2018</v>
      </c>
      <c r="N3428" t="s">
        <v>661</v>
      </c>
      <c r="O3428" t="s">
        <v>618</v>
      </c>
      <c r="P3428" t="s">
        <v>568</v>
      </c>
      <c r="Q3428" t="s">
        <v>587</v>
      </c>
      <c r="R3428" t="s">
        <v>572</v>
      </c>
    </row>
    <row r="3429" spans="11:19">
      <c r="K3429">
        <v>73450</v>
      </c>
      <c r="L3429" t="s">
        <v>565</v>
      </c>
      <c r="M3429">
        <v>2018</v>
      </c>
      <c r="N3429" t="s">
        <v>661</v>
      </c>
      <c r="O3429" t="s">
        <v>618</v>
      </c>
      <c r="P3429" t="s">
        <v>568</v>
      </c>
      <c r="Q3429" t="s">
        <v>587</v>
      </c>
      <c r="R3429" t="s">
        <v>576</v>
      </c>
    </row>
    <row r="3430" spans="11:19">
      <c r="K3430">
        <v>73451</v>
      </c>
      <c r="L3430" t="s">
        <v>565</v>
      </c>
      <c r="M3430">
        <v>2018</v>
      </c>
      <c r="N3430" t="s">
        <v>661</v>
      </c>
      <c r="O3430" t="s">
        <v>618</v>
      </c>
      <c r="P3430" t="s">
        <v>568</v>
      </c>
      <c r="Q3430" t="s">
        <v>587</v>
      </c>
      <c r="R3430" t="s">
        <v>581</v>
      </c>
      <c r="S3430">
        <v>62745.374976459803</v>
      </c>
    </row>
    <row r="3431" spans="11:19">
      <c r="K3431">
        <v>73452</v>
      </c>
      <c r="L3431" t="s">
        <v>565</v>
      </c>
      <c r="M3431">
        <v>2018</v>
      </c>
      <c r="N3431" t="s">
        <v>661</v>
      </c>
      <c r="O3431" t="s">
        <v>618</v>
      </c>
      <c r="P3431" t="s">
        <v>568</v>
      </c>
      <c r="Q3431" t="s">
        <v>587</v>
      </c>
      <c r="R3431" t="s">
        <v>657</v>
      </c>
    </row>
    <row r="3432" spans="11:19">
      <c r="K3432">
        <v>73453</v>
      </c>
      <c r="L3432" t="s">
        <v>565</v>
      </c>
      <c r="M3432">
        <v>2018</v>
      </c>
      <c r="N3432" t="s">
        <v>661</v>
      </c>
      <c r="O3432" t="s">
        <v>619</v>
      </c>
      <c r="P3432" t="s">
        <v>568</v>
      </c>
      <c r="Q3432" t="s">
        <v>587</v>
      </c>
      <c r="R3432" t="s">
        <v>570</v>
      </c>
    </row>
    <row r="3433" spans="11:19">
      <c r="K3433">
        <v>73454</v>
      </c>
      <c r="L3433" t="s">
        <v>565</v>
      </c>
      <c r="M3433">
        <v>2018</v>
      </c>
      <c r="N3433" t="s">
        <v>661</v>
      </c>
      <c r="O3433" t="s">
        <v>619</v>
      </c>
      <c r="P3433" t="s">
        <v>568</v>
      </c>
      <c r="Q3433" t="s">
        <v>587</v>
      </c>
      <c r="R3433" t="s">
        <v>572</v>
      </c>
    </row>
    <row r="3434" spans="11:19">
      <c r="K3434">
        <v>73455</v>
      </c>
      <c r="L3434" t="s">
        <v>565</v>
      </c>
      <c r="M3434">
        <v>2018</v>
      </c>
      <c r="N3434" t="s">
        <v>661</v>
      </c>
      <c r="O3434" t="s">
        <v>619</v>
      </c>
      <c r="P3434" t="s">
        <v>568</v>
      </c>
      <c r="Q3434" t="s">
        <v>587</v>
      </c>
      <c r="R3434" t="s">
        <v>576</v>
      </c>
    </row>
    <row r="3435" spans="11:19">
      <c r="K3435">
        <v>73456</v>
      </c>
      <c r="L3435" t="s">
        <v>565</v>
      </c>
      <c r="M3435">
        <v>2018</v>
      </c>
      <c r="N3435" t="s">
        <v>661</v>
      </c>
      <c r="O3435" t="s">
        <v>619</v>
      </c>
      <c r="P3435" t="s">
        <v>568</v>
      </c>
      <c r="Q3435" t="s">
        <v>587</v>
      </c>
      <c r="R3435" t="s">
        <v>581</v>
      </c>
      <c r="S3435">
        <v>44540.230227701402</v>
      </c>
    </row>
    <row r="3436" spans="11:19">
      <c r="K3436">
        <v>73457</v>
      </c>
      <c r="L3436" t="s">
        <v>565</v>
      </c>
      <c r="M3436">
        <v>2018</v>
      </c>
      <c r="N3436" t="s">
        <v>661</v>
      </c>
      <c r="O3436" t="s">
        <v>619</v>
      </c>
      <c r="P3436" t="s">
        <v>568</v>
      </c>
      <c r="Q3436" t="s">
        <v>587</v>
      </c>
      <c r="R3436" t="s">
        <v>657</v>
      </c>
    </row>
    <row r="3437" spans="11:19">
      <c r="K3437">
        <v>73458</v>
      </c>
      <c r="L3437" t="s">
        <v>565</v>
      </c>
      <c r="M3437">
        <v>2018</v>
      </c>
      <c r="N3437" t="s">
        <v>661</v>
      </c>
      <c r="O3437" t="s">
        <v>620</v>
      </c>
      <c r="P3437" t="s">
        <v>568</v>
      </c>
      <c r="Q3437" t="s">
        <v>587</v>
      </c>
      <c r="R3437" t="s">
        <v>570</v>
      </c>
    </row>
    <row r="3438" spans="11:19">
      <c r="K3438">
        <v>73459</v>
      </c>
      <c r="L3438" t="s">
        <v>565</v>
      </c>
      <c r="M3438">
        <v>2018</v>
      </c>
      <c r="N3438" t="s">
        <v>661</v>
      </c>
      <c r="O3438" t="s">
        <v>620</v>
      </c>
      <c r="P3438" t="s">
        <v>568</v>
      </c>
      <c r="Q3438" t="s">
        <v>587</v>
      </c>
      <c r="R3438" t="s">
        <v>572</v>
      </c>
    </row>
    <row r="3439" spans="11:19">
      <c r="K3439">
        <v>73460</v>
      </c>
      <c r="L3439" t="s">
        <v>565</v>
      </c>
      <c r="M3439">
        <v>2018</v>
      </c>
      <c r="N3439" t="s">
        <v>661</v>
      </c>
      <c r="O3439" t="s">
        <v>620</v>
      </c>
      <c r="P3439" t="s">
        <v>568</v>
      </c>
      <c r="Q3439" t="s">
        <v>587</v>
      </c>
      <c r="R3439" t="s">
        <v>576</v>
      </c>
    </row>
    <row r="3440" spans="11:19">
      <c r="K3440">
        <v>73461</v>
      </c>
      <c r="L3440" t="s">
        <v>565</v>
      </c>
      <c r="M3440">
        <v>2018</v>
      </c>
      <c r="N3440" t="s">
        <v>661</v>
      </c>
      <c r="O3440" t="s">
        <v>620</v>
      </c>
      <c r="P3440" t="s">
        <v>568</v>
      </c>
      <c r="Q3440" t="s">
        <v>587</v>
      </c>
      <c r="R3440" t="s">
        <v>581</v>
      </c>
      <c r="S3440">
        <v>30009.131710872301</v>
      </c>
    </row>
    <row r="3441" spans="11:19">
      <c r="K3441">
        <v>73462</v>
      </c>
      <c r="L3441" t="s">
        <v>565</v>
      </c>
      <c r="M3441">
        <v>2018</v>
      </c>
      <c r="N3441" t="s">
        <v>661</v>
      </c>
      <c r="O3441" t="s">
        <v>620</v>
      </c>
      <c r="P3441" t="s">
        <v>568</v>
      </c>
      <c r="Q3441" t="s">
        <v>587</v>
      </c>
      <c r="R3441" t="s">
        <v>657</v>
      </c>
    </row>
    <row r="3442" spans="11:19">
      <c r="K3442">
        <v>73463</v>
      </c>
      <c r="L3442" t="s">
        <v>565</v>
      </c>
      <c r="M3442">
        <v>2018</v>
      </c>
      <c r="N3442" t="s">
        <v>661</v>
      </c>
      <c r="O3442" t="s">
        <v>621</v>
      </c>
      <c r="P3442" t="s">
        <v>568</v>
      </c>
      <c r="Q3442" t="s">
        <v>587</v>
      </c>
      <c r="R3442" t="s">
        <v>570</v>
      </c>
    </row>
    <row r="3443" spans="11:19">
      <c r="K3443">
        <v>73464</v>
      </c>
      <c r="L3443" t="s">
        <v>565</v>
      </c>
      <c r="M3443">
        <v>2018</v>
      </c>
      <c r="N3443" t="s">
        <v>661</v>
      </c>
      <c r="O3443" t="s">
        <v>621</v>
      </c>
      <c r="P3443" t="s">
        <v>568</v>
      </c>
      <c r="Q3443" t="s">
        <v>587</v>
      </c>
      <c r="R3443" t="s">
        <v>572</v>
      </c>
    </row>
    <row r="3444" spans="11:19">
      <c r="K3444">
        <v>73465</v>
      </c>
      <c r="L3444" t="s">
        <v>565</v>
      </c>
      <c r="M3444">
        <v>2018</v>
      </c>
      <c r="N3444" t="s">
        <v>661</v>
      </c>
      <c r="O3444" t="s">
        <v>621</v>
      </c>
      <c r="P3444" t="s">
        <v>568</v>
      </c>
      <c r="Q3444" t="s">
        <v>587</v>
      </c>
      <c r="R3444" t="s">
        <v>576</v>
      </c>
    </row>
    <row r="3445" spans="11:19">
      <c r="K3445">
        <v>73466</v>
      </c>
      <c r="L3445" t="s">
        <v>565</v>
      </c>
      <c r="M3445">
        <v>2018</v>
      </c>
      <c r="N3445" t="s">
        <v>661</v>
      </c>
      <c r="O3445" t="s">
        <v>621</v>
      </c>
      <c r="P3445" t="s">
        <v>568</v>
      </c>
      <c r="Q3445" t="s">
        <v>587</v>
      </c>
      <c r="R3445" t="s">
        <v>581</v>
      </c>
      <c r="S3445">
        <v>48628.463898559501</v>
      </c>
    </row>
    <row r="3446" spans="11:19">
      <c r="K3446">
        <v>73467</v>
      </c>
      <c r="L3446" t="s">
        <v>565</v>
      </c>
      <c r="M3446">
        <v>2018</v>
      </c>
      <c r="N3446" t="s">
        <v>661</v>
      </c>
      <c r="O3446" t="s">
        <v>621</v>
      </c>
      <c r="P3446" t="s">
        <v>568</v>
      </c>
      <c r="Q3446" t="s">
        <v>587</v>
      </c>
      <c r="R3446" t="s">
        <v>657</v>
      </c>
    </row>
    <row r="3447" spans="11:19">
      <c r="K3447">
        <v>73468</v>
      </c>
      <c r="L3447" t="s">
        <v>565</v>
      </c>
      <c r="M3447">
        <v>2018</v>
      </c>
      <c r="N3447" t="s">
        <v>661</v>
      </c>
      <c r="O3447" t="s">
        <v>622</v>
      </c>
      <c r="P3447" t="s">
        <v>568</v>
      </c>
      <c r="Q3447" t="s">
        <v>587</v>
      </c>
      <c r="R3447" t="s">
        <v>570</v>
      </c>
    </row>
    <row r="3448" spans="11:19">
      <c r="K3448">
        <v>73469</v>
      </c>
      <c r="L3448" t="s">
        <v>565</v>
      </c>
      <c r="M3448">
        <v>2018</v>
      </c>
      <c r="N3448" t="s">
        <v>661</v>
      </c>
      <c r="O3448" t="s">
        <v>622</v>
      </c>
      <c r="P3448" t="s">
        <v>568</v>
      </c>
      <c r="Q3448" t="s">
        <v>587</v>
      </c>
      <c r="R3448" t="s">
        <v>572</v>
      </c>
    </row>
    <row r="3449" spans="11:19">
      <c r="K3449">
        <v>73470</v>
      </c>
      <c r="L3449" t="s">
        <v>565</v>
      </c>
      <c r="M3449">
        <v>2018</v>
      </c>
      <c r="N3449" t="s">
        <v>661</v>
      </c>
      <c r="O3449" t="s">
        <v>622</v>
      </c>
      <c r="P3449" t="s">
        <v>568</v>
      </c>
      <c r="Q3449" t="s">
        <v>587</v>
      </c>
      <c r="R3449" t="s">
        <v>576</v>
      </c>
    </row>
    <row r="3450" spans="11:19">
      <c r="K3450">
        <v>73471</v>
      </c>
      <c r="L3450" t="s">
        <v>565</v>
      </c>
      <c r="M3450">
        <v>2018</v>
      </c>
      <c r="N3450" t="s">
        <v>661</v>
      </c>
      <c r="O3450" t="s">
        <v>622</v>
      </c>
      <c r="P3450" t="s">
        <v>568</v>
      </c>
      <c r="Q3450" t="s">
        <v>587</v>
      </c>
      <c r="R3450" t="s">
        <v>581</v>
      </c>
      <c r="S3450">
        <v>9197.9624636248991</v>
      </c>
    </row>
    <row r="3451" spans="11:19">
      <c r="K3451">
        <v>73472</v>
      </c>
      <c r="L3451" t="s">
        <v>565</v>
      </c>
      <c r="M3451">
        <v>2018</v>
      </c>
      <c r="N3451" t="s">
        <v>661</v>
      </c>
      <c r="O3451" t="s">
        <v>622</v>
      </c>
      <c r="P3451" t="s">
        <v>568</v>
      </c>
      <c r="Q3451" t="s">
        <v>587</v>
      </c>
      <c r="R3451" t="s">
        <v>657</v>
      </c>
    </row>
    <row r="3452" spans="11:19">
      <c r="K3452">
        <v>73473</v>
      </c>
      <c r="L3452" t="s">
        <v>565</v>
      </c>
      <c r="M3452">
        <v>2018</v>
      </c>
      <c r="N3452" t="s">
        <v>661</v>
      </c>
      <c r="O3452" t="s">
        <v>623</v>
      </c>
      <c r="P3452" t="s">
        <v>568</v>
      </c>
      <c r="Q3452" t="s">
        <v>587</v>
      </c>
      <c r="R3452" t="s">
        <v>570</v>
      </c>
    </row>
    <row r="3453" spans="11:19">
      <c r="K3453">
        <v>73474</v>
      </c>
      <c r="L3453" t="s">
        <v>565</v>
      </c>
      <c r="M3453">
        <v>2018</v>
      </c>
      <c r="N3453" t="s">
        <v>661</v>
      </c>
      <c r="O3453" t="s">
        <v>623</v>
      </c>
      <c r="P3453" t="s">
        <v>568</v>
      </c>
      <c r="Q3453" t="s">
        <v>587</v>
      </c>
      <c r="R3453" t="s">
        <v>572</v>
      </c>
    </row>
    <row r="3454" spans="11:19">
      <c r="K3454">
        <v>73475</v>
      </c>
      <c r="L3454" t="s">
        <v>565</v>
      </c>
      <c r="M3454">
        <v>2018</v>
      </c>
      <c r="N3454" t="s">
        <v>661</v>
      </c>
      <c r="O3454" t="s">
        <v>623</v>
      </c>
      <c r="P3454" t="s">
        <v>568</v>
      </c>
      <c r="Q3454" t="s">
        <v>587</v>
      </c>
      <c r="R3454" t="s">
        <v>576</v>
      </c>
    </row>
    <row r="3455" spans="11:19">
      <c r="K3455">
        <v>73476</v>
      </c>
      <c r="L3455" t="s">
        <v>565</v>
      </c>
      <c r="M3455">
        <v>2018</v>
      </c>
      <c r="N3455" t="s">
        <v>661</v>
      </c>
      <c r="O3455" t="s">
        <v>623</v>
      </c>
      <c r="P3455" t="s">
        <v>568</v>
      </c>
      <c r="Q3455" t="s">
        <v>587</v>
      </c>
      <c r="R3455" t="s">
        <v>581</v>
      </c>
      <c r="S3455">
        <v>13555.722152029401</v>
      </c>
    </row>
    <row r="3456" spans="11:19">
      <c r="K3456">
        <v>73477</v>
      </c>
      <c r="L3456" t="s">
        <v>565</v>
      </c>
      <c r="M3456">
        <v>2018</v>
      </c>
      <c r="N3456" t="s">
        <v>661</v>
      </c>
      <c r="O3456" t="s">
        <v>623</v>
      </c>
      <c r="P3456" t="s">
        <v>568</v>
      </c>
      <c r="Q3456" t="s">
        <v>587</v>
      </c>
      <c r="R3456" t="s">
        <v>657</v>
      </c>
    </row>
    <row r="3457" spans="11:19">
      <c r="K3457">
        <v>73478</v>
      </c>
      <c r="L3457" t="s">
        <v>565</v>
      </c>
      <c r="M3457">
        <v>2018</v>
      </c>
      <c r="N3457" t="s">
        <v>661</v>
      </c>
      <c r="O3457" t="s">
        <v>624</v>
      </c>
      <c r="P3457" t="s">
        <v>568</v>
      </c>
      <c r="Q3457" t="s">
        <v>587</v>
      </c>
      <c r="R3457" t="s">
        <v>570</v>
      </c>
    </row>
    <row r="3458" spans="11:19">
      <c r="K3458">
        <v>73479</v>
      </c>
      <c r="L3458" t="s">
        <v>565</v>
      </c>
      <c r="M3458">
        <v>2018</v>
      </c>
      <c r="N3458" t="s">
        <v>661</v>
      </c>
      <c r="O3458" t="s">
        <v>624</v>
      </c>
      <c r="P3458" t="s">
        <v>568</v>
      </c>
      <c r="Q3458" t="s">
        <v>587</v>
      </c>
      <c r="R3458" t="s">
        <v>572</v>
      </c>
    </row>
    <row r="3459" spans="11:19">
      <c r="K3459">
        <v>73480</v>
      </c>
      <c r="L3459" t="s">
        <v>565</v>
      </c>
      <c r="M3459">
        <v>2018</v>
      </c>
      <c r="N3459" t="s">
        <v>661</v>
      </c>
      <c r="O3459" t="s">
        <v>624</v>
      </c>
      <c r="P3459" t="s">
        <v>568</v>
      </c>
      <c r="Q3459" t="s">
        <v>587</v>
      </c>
      <c r="R3459" t="s">
        <v>576</v>
      </c>
    </row>
    <row r="3460" spans="11:19">
      <c r="K3460">
        <v>73481</v>
      </c>
      <c r="L3460" t="s">
        <v>565</v>
      </c>
      <c r="M3460">
        <v>2018</v>
      </c>
      <c r="N3460" t="s">
        <v>661</v>
      </c>
      <c r="O3460" t="s">
        <v>624</v>
      </c>
      <c r="P3460" t="s">
        <v>568</v>
      </c>
      <c r="Q3460" t="s">
        <v>587</v>
      </c>
      <c r="R3460" t="s">
        <v>581</v>
      </c>
      <c r="S3460">
        <v>19517.627624603501</v>
      </c>
    </row>
    <row r="3461" spans="11:19">
      <c r="K3461">
        <v>73482</v>
      </c>
      <c r="L3461" t="s">
        <v>565</v>
      </c>
      <c r="M3461">
        <v>2018</v>
      </c>
      <c r="N3461" t="s">
        <v>661</v>
      </c>
      <c r="O3461" t="s">
        <v>624</v>
      </c>
      <c r="P3461" t="s">
        <v>568</v>
      </c>
      <c r="Q3461" t="s">
        <v>587</v>
      </c>
      <c r="R3461" t="s">
        <v>657</v>
      </c>
    </row>
    <row r="3462" spans="11:19">
      <c r="K3462">
        <v>73483</v>
      </c>
      <c r="L3462" t="s">
        <v>565</v>
      </c>
      <c r="M3462">
        <v>2018</v>
      </c>
      <c r="N3462" t="s">
        <v>661</v>
      </c>
      <c r="O3462" t="s">
        <v>625</v>
      </c>
      <c r="P3462" t="s">
        <v>568</v>
      </c>
      <c r="Q3462" t="s">
        <v>587</v>
      </c>
      <c r="R3462" t="s">
        <v>570</v>
      </c>
    </row>
    <row r="3463" spans="11:19">
      <c r="K3463">
        <v>73484</v>
      </c>
      <c r="L3463" t="s">
        <v>565</v>
      </c>
      <c r="M3463">
        <v>2018</v>
      </c>
      <c r="N3463" t="s">
        <v>661</v>
      </c>
      <c r="O3463" t="s">
        <v>625</v>
      </c>
      <c r="P3463" t="s">
        <v>568</v>
      </c>
      <c r="Q3463" t="s">
        <v>587</v>
      </c>
      <c r="R3463" t="s">
        <v>572</v>
      </c>
    </row>
    <row r="3464" spans="11:19">
      <c r="K3464">
        <v>73485</v>
      </c>
      <c r="L3464" t="s">
        <v>565</v>
      </c>
      <c r="M3464">
        <v>2018</v>
      </c>
      <c r="N3464" t="s">
        <v>661</v>
      </c>
      <c r="O3464" t="s">
        <v>625</v>
      </c>
      <c r="P3464" t="s">
        <v>568</v>
      </c>
      <c r="Q3464" t="s">
        <v>587</v>
      </c>
      <c r="R3464" t="s">
        <v>576</v>
      </c>
    </row>
    <row r="3465" spans="11:19">
      <c r="K3465">
        <v>73486</v>
      </c>
      <c r="L3465" t="s">
        <v>565</v>
      </c>
      <c r="M3465">
        <v>2018</v>
      </c>
      <c r="N3465" t="s">
        <v>661</v>
      </c>
      <c r="O3465" t="s">
        <v>625</v>
      </c>
      <c r="P3465" t="s">
        <v>568</v>
      </c>
      <c r="Q3465" t="s">
        <v>587</v>
      </c>
      <c r="R3465" t="s">
        <v>581</v>
      </c>
      <c r="S3465">
        <v>9031.3631877875505</v>
      </c>
    </row>
    <row r="3466" spans="11:19">
      <c r="K3466">
        <v>73487</v>
      </c>
      <c r="L3466" t="s">
        <v>565</v>
      </c>
      <c r="M3466">
        <v>2018</v>
      </c>
      <c r="N3466" t="s">
        <v>661</v>
      </c>
      <c r="O3466" t="s">
        <v>625</v>
      </c>
      <c r="P3466" t="s">
        <v>568</v>
      </c>
      <c r="Q3466" t="s">
        <v>587</v>
      </c>
      <c r="R3466" t="s">
        <v>657</v>
      </c>
    </row>
    <row r="3467" spans="11:19">
      <c r="K3467">
        <v>73488</v>
      </c>
      <c r="L3467" t="s">
        <v>565</v>
      </c>
      <c r="M3467">
        <v>2018</v>
      </c>
      <c r="N3467" t="s">
        <v>661</v>
      </c>
      <c r="O3467" t="s">
        <v>626</v>
      </c>
      <c r="P3467" t="s">
        <v>568</v>
      </c>
      <c r="Q3467" t="s">
        <v>587</v>
      </c>
      <c r="R3467" t="s">
        <v>570</v>
      </c>
    </row>
    <row r="3468" spans="11:19">
      <c r="K3468">
        <v>73489</v>
      </c>
      <c r="L3468" t="s">
        <v>565</v>
      </c>
      <c r="M3468">
        <v>2018</v>
      </c>
      <c r="N3468" t="s">
        <v>661</v>
      </c>
      <c r="O3468" t="s">
        <v>626</v>
      </c>
      <c r="P3468" t="s">
        <v>568</v>
      </c>
      <c r="Q3468" t="s">
        <v>587</v>
      </c>
      <c r="R3468" t="s">
        <v>572</v>
      </c>
    </row>
    <row r="3469" spans="11:19">
      <c r="K3469">
        <v>73490</v>
      </c>
      <c r="L3469" t="s">
        <v>565</v>
      </c>
      <c r="M3469">
        <v>2018</v>
      </c>
      <c r="N3469" t="s">
        <v>661</v>
      </c>
      <c r="O3469" t="s">
        <v>626</v>
      </c>
      <c r="P3469" t="s">
        <v>568</v>
      </c>
      <c r="Q3469" t="s">
        <v>587</v>
      </c>
      <c r="R3469" t="s">
        <v>576</v>
      </c>
    </row>
    <row r="3470" spans="11:19">
      <c r="K3470">
        <v>73491</v>
      </c>
      <c r="L3470" t="s">
        <v>565</v>
      </c>
      <c r="M3470">
        <v>2018</v>
      </c>
      <c r="N3470" t="s">
        <v>661</v>
      </c>
      <c r="O3470" t="s">
        <v>626</v>
      </c>
      <c r="P3470" t="s">
        <v>568</v>
      </c>
      <c r="Q3470" t="s">
        <v>587</v>
      </c>
      <c r="R3470" t="s">
        <v>581</v>
      </c>
      <c r="S3470">
        <v>48125.937173781102</v>
      </c>
    </row>
    <row r="3471" spans="11:19">
      <c r="K3471">
        <v>73492</v>
      </c>
      <c r="L3471" t="s">
        <v>565</v>
      </c>
      <c r="M3471">
        <v>2018</v>
      </c>
      <c r="N3471" t="s">
        <v>661</v>
      </c>
      <c r="O3471" t="s">
        <v>626</v>
      </c>
      <c r="P3471" t="s">
        <v>568</v>
      </c>
      <c r="Q3471" t="s">
        <v>587</v>
      </c>
      <c r="R3471" t="s">
        <v>657</v>
      </c>
    </row>
    <row r="3472" spans="11:19">
      <c r="K3472">
        <v>73493</v>
      </c>
      <c r="L3472" t="s">
        <v>565</v>
      </c>
      <c r="M3472">
        <v>2018</v>
      </c>
      <c r="N3472" t="s">
        <v>661</v>
      </c>
      <c r="O3472" t="s">
        <v>627</v>
      </c>
      <c r="P3472" t="s">
        <v>568</v>
      </c>
      <c r="Q3472" t="s">
        <v>587</v>
      </c>
      <c r="R3472" t="s">
        <v>570</v>
      </c>
    </row>
    <row r="3473" spans="11:19">
      <c r="K3473">
        <v>73494</v>
      </c>
      <c r="L3473" t="s">
        <v>565</v>
      </c>
      <c r="M3473">
        <v>2018</v>
      </c>
      <c r="N3473" t="s">
        <v>661</v>
      </c>
      <c r="O3473" t="s">
        <v>627</v>
      </c>
      <c r="P3473" t="s">
        <v>568</v>
      </c>
      <c r="Q3473" t="s">
        <v>587</v>
      </c>
      <c r="R3473" t="s">
        <v>572</v>
      </c>
    </row>
    <row r="3474" spans="11:19">
      <c r="K3474">
        <v>73495</v>
      </c>
      <c r="L3474" t="s">
        <v>565</v>
      </c>
      <c r="M3474">
        <v>2018</v>
      </c>
      <c r="N3474" t="s">
        <v>661</v>
      </c>
      <c r="O3474" t="s">
        <v>627</v>
      </c>
      <c r="P3474" t="s">
        <v>568</v>
      </c>
      <c r="Q3474" t="s">
        <v>587</v>
      </c>
      <c r="R3474" t="s">
        <v>576</v>
      </c>
    </row>
    <row r="3475" spans="11:19">
      <c r="K3475">
        <v>73496</v>
      </c>
      <c r="L3475" t="s">
        <v>565</v>
      </c>
      <c r="M3475">
        <v>2018</v>
      </c>
      <c r="N3475" t="s">
        <v>661</v>
      </c>
      <c r="O3475" t="s">
        <v>627</v>
      </c>
      <c r="P3475" t="s">
        <v>568</v>
      </c>
      <c r="Q3475" t="s">
        <v>587</v>
      </c>
      <c r="R3475" t="s">
        <v>581</v>
      </c>
      <c r="S3475">
        <v>16825.5410588757</v>
      </c>
    </row>
    <row r="3476" spans="11:19">
      <c r="K3476">
        <v>73497</v>
      </c>
      <c r="L3476" t="s">
        <v>565</v>
      </c>
      <c r="M3476">
        <v>2018</v>
      </c>
      <c r="N3476" t="s">
        <v>661</v>
      </c>
      <c r="O3476" t="s">
        <v>627</v>
      </c>
      <c r="P3476" t="s">
        <v>568</v>
      </c>
      <c r="Q3476" t="s">
        <v>587</v>
      </c>
      <c r="R3476" t="s">
        <v>657</v>
      </c>
    </row>
    <row r="3477" spans="11:19">
      <c r="K3477">
        <v>73498</v>
      </c>
      <c r="L3477" t="s">
        <v>565</v>
      </c>
      <c r="M3477">
        <v>2018</v>
      </c>
      <c r="N3477" t="s">
        <v>661</v>
      </c>
      <c r="O3477" t="s">
        <v>628</v>
      </c>
      <c r="P3477" t="s">
        <v>568</v>
      </c>
      <c r="Q3477" t="s">
        <v>587</v>
      </c>
      <c r="R3477" t="s">
        <v>570</v>
      </c>
    </row>
    <row r="3478" spans="11:19">
      <c r="K3478">
        <v>73499</v>
      </c>
      <c r="L3478" t="s">
        <v>565</v>
      </c>
      <c r="M3478">
        <v>2018</v>
      </c>
      <c r="N3478" t="s">
        <v>661</v>
      </c>
      <c r="O3478" t="s">
        <v>628</v>
      </c>
      <c r="P3478" t="s">
        <v>568</v>
      </c>
      <c r="Q3478" t="s">
        <v>587</v>
      </c>
      <c r="R3478" t="s">
        <v>572</v>
      </c>
    </row>
    <row r="3479" spans="11:19">
      <c r="K3479">
        <v>73500</v>
      </c>
      <c r="L3479" t="s">
        <v>565</v>
      </c>
      <c r="M3479">
        <v>2018</v>
      </c>
      <c r="N3479" t="s">
        <v>661</v>
      </c>
      <c r="O3479" t="s">
        <v>628</v>
      </c>
      <c r="P3479" t="s">
        <v>568</v>
      </c>
      <c r="Q3479" t="s">
        <v>587</v>
      </c>
      <c r="R3479" t="s">
        <v>576</v>
      </c>
    </row>
    <row r="3480" spans="11:19">
      <c r="K3480">
        <v>73501</v>
      </c>
      <c r="L3480" t="s">
        <v>565</v>
      </c>
      <c r="M3480">
        <v>2018</v>
      </c>
      <c r="N3480" t="s">
        <v>661</v>
      </c>
      <c r="O3480" t="s">
        <v>628</v>
      </c>
      <c r="P3480" t="s">
        <v>568</v>
      </c>
      <c r="Q3480" t="s">
        <v>587</v>
      </c>
      <c r="R3480" t="s">
        <v>581</v>
      </c>
      <c r="S3480">
        <v>77140.491281574999</v>
      </c>
    </row>
    <row r="3481" spans="11:19">
      <c r="K3481">
        <v>73502</v>
      </c>
      <c r="L3481" t="s">
        <v>565</v>
      </c>
      <c r="M3481">
        <v>2018</v>
      </c>
      <c r="N3481" t="s">
        <v>661</v>
      </c>
      <c r="O3481" t="s">
        <v>628</v>
      </c>
      <c r="P3481" t="s">
        <v>568</v>
      </c>
      <c r="Q3481" t="s">
        <v>587</v>
      </c>
      <c r="R3481" t="s">
        <v>657</v>
      </c>
    </row>
    <row r="3482" spans="11:19">
      <c r="K3482">
        <v>73503</v>
      </c>
      <c r="L3482" t="s">
        <v>565</v>
      </c>
      <c r="M3482">
        <v>2018</v>
      </c>
      <c r="N3482" t="s">
        <v>661</v>
      </c>
      <c r="O3482" t="s">
        <v>629</v>
      </c>
      <c r="P3482" t="s">
        <v>568</v>
      </c>
      <c r="Q3482" t="s">
        <v>587</v>
      </c>
      <c r="R3482" t="s">
        <v>570</v>
      </c>
    </row>
    <row r="3483" spans="11:19">
      <c r="K3483">
        <v>73504</v>
      </c>
      <c r="L3483" t="s">
        <v>565</v>
      </c>
      <c r="M3483">
        <v>2018</v>
      </c>
      <c r="N3483" t="s">
        <v>661</v>
      </c>
      <c r="O3483" t="s">
        <v>629</v>
      </c>
      <c r="P3483" t="s">
        <v>568</v>
      </c>
      <c r="Q3483" t="s">
        <v>587</v>
      </c>
      <c r="R3483" t="s">
        <v>572</v>
      </c>
    </row>
    <row r="3484" spans="11:19">
      <c r="K3484">
        <v>73505</v>
      </c>
      <c r="L3484" t="s">
        <v>565</v>
      </c>
      <c r="M3484">
        <v>2018</v>
      </c>
      <c r="N3484" t="s">
        <v>661</v>
      </c>
      <c r="O3484" t="s">
        <v>629</v>
      </c>
      <c r="P3484" t="s">
        <v>568</v>
      </c>
      <c r="Q3484" t="s">
        <v>587</v>
      </c>
      <c r="R3484" t="s">
        <v>576</v>
      </c>
    </row>
    <row r="3485" spans="11:19">
      <c r="K3485">
        <v>73506</v>
      </c>
      <c r="L3485" t="s">
        <v>565</v>
      </c>
      <c r="M3485">
        <v>2018</v>
      </c>
      <c r="N3485" t="s">
        <v>661</v>
      </c>
      <c r="O3485" t="s">
        <v>629</v>
      </c>
      <c r="P3485" t="s">
        <v>568</v>
      </c>
      <c r="Q3485" t="s">
        <v>587</v>
      </c>
      <c r="R3485" t="s">
        <v>581</v>
      </c>
      <c r="S3485">
        <v>71442.019892827593</v>
      </c>
    </row>
    <row r="3486" spans="11:19">
      <c r="K3486">
        <v>73507</v>
      </c>
      <c r="L3486" t="s">
        <v>565</v>
      </c>
      <c r="M3486">
        <v>2018</v>
      </c>
      <c r="N3486" t="s">
        <v>661</v>
      </c>
      <c r="O3486" t="s">
        <v>629</v>
      </c>
      <c r="P3486" t="s">
        <v>568</v>
      </c>
      <c r="Q3486" t="s">
        <v>587</v>
      </c>
      <c r="R3486" t="s">
        <v>657</v>
      </c>
    </row>
    <row r="3487" spans="11:19">
      <c r="K3487">
        <v>73508</v>
      </c>
      <c r="L3487" t="s">
        <v>565</v>
      </c>
      <c r="M3487">
        <v>2018</v>
      </c>
      <c r="N3487" t="s">
        <v>661</v>
      </c>
      <c r="O3487" t="s">
        <v>630</v>
      </c>
      <c r="P3487" t="s">
        <v>568</v>
      </c>
      <c r="Q3487" t="s">
        <v>587</v>
      </c>
      <c r="R3487" t="s">
        <v>570</v>
      </c>
    </row>
    <row r="3488" spans="11:19">
      <c r="K3488">
        <v>73509</v>
      </c>
      <c r="L3488" t="s">
        <v>565</v>
      </c>
      <c r="M3488">
        <v>2018</v>
      </c>
      <c r="N3488" t="s">
        <v>661</v>
      </c>
      <c r="O3488" t="s">
        <v>630</v>
      </c>
      <c r="P3488" t="s">
        <v>568</v>
      </c>
      <c r="Q3488" t="s">
        <v>587</v>
      </c>
      <c r="R3488" t="s">
        <v>572</v>
      </c>
    </row>
    <row r="3489" spans="11:19">
      <c r="K3489">
        <v>73510</v>
      </c>
      <c r="L3489" t="s">
        <v>565</v>
      </c>
      <c r="M3489">
        <v>2018</v>
      </c>
      <c r="N3489" t="s">
        <v>661</v>
      </c>
      <c r="O3489" t="s">
        <v>630</v>
      </c>
      <c r="P3489" t="s">
        <v>568</v>
      </c>
      <c r="Q3489" t="s">
        <v>587</v>
      </c>
      <c r="R3489" t="s">
        <v>576</v>
      </c>
    </row>
    <row r="3490" spans="11:19">
      <c r="K3490">
        <v>73511</v>
      </c>
      <c r="L3490" t="s">
        <v>565</v>
      </c>
      <c r="M3490">
        <v>2018</v>
      </c>
      <c r="N3490" t="s">
        <v>661</v>
      </c>
      <c r="O3490" t="s">
        <v>630</v>
      </c>
      <c r="P3490" t="s">
        <v>568</v>
      </c>
      <c r="Q3490" t="s">
        <v>587</v>
      </c>
      <c r="R3490" t="s">
        <v>581</v>
      </c>
      <c r="S3490">
        <v>6239.9355773217703</v>
      </c>
    </row>
    <row r="3491" spans="11:19">
      <c r="K3491">
        <v>73512</v>
      </c>
      <c r="L3491" t="s">
        <v>565</v>
      </c>
      <c r="M3491">
        <v>2018</v>
      </c>
      <c r="N3491" t="s">
        <v>661</v>
      </c>
      <c r="O3491" t="s">
        <v>630</v>
      </c>
      <c r="P3491" t="s">
        <v>568</v>
      </c>
      <c r="Q3491" t="s">
        <v>587</v>
      </c>
      <c r="R3491" t="s">
        <v>657</v>
      </c>
    </row>
    <row r="3492" spans="11:19">
      <c r="K3492">
        <v>73513</v>
      </c>
      <c r="L3492" t="s">
        <v>565</v>
      </c>
      <c r="M3492">
        <v>2018</v>
      </c>
      <c r="N3492" t="s">
        <v>661</v>
      </c>
      <c r="O3492" t="s">
        <v>631</v>
      </c>
      <c r="P3492" t="s">
        <v>568</v>
      </c>
      <c r="Q3492" t="s">
        <v>587</v>
      </c>
      <c r="R3492" t="s">
        <v>570</v>
      </c>
    </row>
    <row r="3493" spans="11:19">
      <c r="K3493">
        <v>73514</v>
      </c>
      <c r="L3493" t="s">
        <v>565</v>
      </c>
      <c r="M3493">
        <v>2018</v>
      </c>
      <c r="N3493" t="s">
        <v>661</v>
      </c>
      <c r="O3493" t="s">
        <v>631</v>
      </c>
      <c r="P3493" t="s">
        <v>568</v>
      </c>
      <c r="Q3493" t="s">
        <v>587</v>
      </c>
      <c r="R3493" t="s">
        <v>572</v>
      </c>
    </row>
    <row r="3494" spans="11:19">
      <c r="K3494">
        <v>73515</v>
      </c>
      <c r="L3494" t="s">
        <v>565</v>
      </c>
      <c r="M3494">
        <v>2018</v>
      </c>
      <c r="N3494" t="s">
        <v>661</v>
      </c>
      <c r="O3494" t="s">
        <v>631</v>
      </c>
      <c r="P3494" t="s">
        <v>568</v>
      </c>
      <c r="Q3494" t="s">
        <v>587</v>
      </c>
      <c r="R3494" t="s">
        <v>576</v>
      </c>
    </row>
    <row r="3495" spans="11:19">
      <c r="K3495">
        <v>73516</v>
      </c>
      <c r="L3495" t="s">
        <v>565</v>
      </c>
      <c r="M3495">
        <v>2018</v>
      </c>
      <c r="N3495" t="s">
        <v>661</v>
      </c>
      <c r="O3495" t="s">
        <v>631</v>
      </c>
      <c r="P3495" t="s">
        <v>568</v>
      </c>
      <c r="Q3495" t="s">
        <v>587</v>
      </c>
      <c r="R3495" t="s">
        <v>581</v>
      </c>
      <c r="S3495">
        <v>67474.011946241793</v>
      </c>
    </row>
    <row r="3496" spans="11:19">
      <c r="K3496">
        <v>73517</v>
      </c>
      <c r="L3496" t="s">
        <v>565</v>
      </c>
      <c r="M3496">
        <v>2018</v>
      </c>
      <c r="N3496" t="s">
        <v>661</v>
      </c>
      <c r="O3496" t="s">
        <v>631</v>
      </c>
      <c r="P3496" t="s">
        <v>568</v>
      </c>
      <c r="Q3496" t="s">
        <v>587</v>
      </c>
      <c r="R3496" t="s">
        <v>657</v>
      </c>
    </row>
    <row r="3497" spans="11:19">
      <c r="K3497">
        <v>73518</v>
      </c>
      <c r="L3497" t="s">
        <v>565</v>
      </c>
      <c r="M3497">
        <v>2018</v>
      </c>
      <c r="N3497" t="s">
        <v>661</v>
      </c>
      <c r="O3497" t="s">
        <v>632</v>
      </c>
      <c r="P3497" t="s">
        <v>568</v>
      </c>
      <c r="Q3497" t="s">
        <v>587</v>
      </c>
      <c r="R3497" t="s">
        <v>570</v>
      </c>
    </row>
    <row r="3498" spans="11:19">
      <c r="K3498">
        <v>73519</v>
      </c>
      <c r="L3498" t="s">
        <v>565</v>
      </c>
      <c r="M3498">
        <v>2018</v>
      </c>
      <c r="N3498" t="s">
        <v>661</v>
      </c>
      <c r="O3498" t="s">
        <v>632</v>
      </c>
      <c r="P3498" t="s">
        <v>568</v>
      </c>
      <c r="Q3498" t="s">
        <v>587</v>
      </c>
      <c r="R3498" t="s">
        <v>572</v>
      </c>
    </row>
    <row r="3499" spans="11:19">
      <c r="K3499">
        <v>73520</v>
      </c>
      <c r="L3499" t="s">
        <v>565</v>
      </c>
      <c r="M3499">
        <v>2018</v>
      </c>
      <c r="N3499" t="s">
        <v>661</v>
      </c>
      <c r="O3499" t="s">
        <v>632</v>
      </c>
      <c r="P3499" t="s">
        <v>568</v>
      </c>
      <c r="Q3499" t="s">
        <v>587</v>
      </c>
      <c r="R3499" t="s">
        <v>576</v>
      </c>
    </row>
    <row r="3500" spans="11:19">
      <c r="K3500">
        <v>73521</v>
      </c>
      <c r="L3500" t="s">
        <v>565</v>
      </c>
      <c r="M3500">
        <v>2018</v>
      </c>
      <c r="N3500" t="s">
        <v>661</v>
      </c>
      <c r="O3500" t="s">
        <v>632</v>
      </c>
      <c r="P3500" t="s">
        <v>568</v>
      </c>
      <c r="Q3500" t="s">
        <v>587</v>
      </c>
      <c r="R3500" t="s">
        <v>581</v>
      </c>
      <c r="S3500">
        <v>30650.763416191199</v>
      </c>
    </row>
    <row r="3501" spans="11:19">
      <c r="K3501">
        <v>73522</v>
      </c>
      <c r="L3501" t="s">
        <v>565</v>
      </c>
      <c r="M3501">
        <v>2018</v>
      </c>
      <c r="N3501" t="s">
        <v>661</v>
      </c>
      <c r="O3501" t="s">
        <v>632</v>
      </c>
      <c r="P3501" t="s">
        <v>568</v>
      </c>
      <c r="Q3501" t="s">
        <v>587</v>
      </c>
      <c r="R3501" t="s">
        <v>657</v>
      </c>
    </row>
    <row r="3502" spans="11:19">
      <c r="K3502">
        <v>73523</v>
      </c>
      <c r="L3502" t="s">
        <v>565</v>
      </c>
      <c r="M3502">
        <v>2018</v>
      </c>
      <c r="N3502" t="s">
        <v>661</v>
      </c>
      <c r="O3502" t="s">
        <v>633</v>
      </c>
      <c r="P3502" t="s">
        <v>568</v>
      </c>
      <c r="Q3502" t="s">
        <v>587</v>
      </c>
      <c r="R3502" t="s">
        <v>570</v>
      </c>
    </row>
    <row r="3503" spans="11:19">
      <c r="K3503">
        <v>73524</v>
      </c>
      <c r="L3503" t="s">
        <v>565</v>
      </c>
      <c r="M3503">
        <v>2018</v>
      </c>
      <c r="N3503" t="s">
        <v>661</v>
      </c>
      <c r="O3503" t="s">
        <v>633</v>
      </c>
      <c r="P3503" t="s">
        <v>568</v>
      </c>
      <c r="Q3503" t="s">
        <v>587</v>
      </c>
      <c r="R3503" t="s">
        <v>572</v>
      </c>
    </row>
    <row r="3504" spans="11:19">
      <c r="K3504">
        <v>73525</v>
      </c>
      <c r="L3504" t="s">
        <v>565</v>
      </c>
      <c r="M3504">
        <v>2018</v>
      </c>
      <c r="N3504" t="s">
        <v>661</v>
      </c>
      <c r="O3504" t="s">
        <v>633</v>
      </c>
      <c r="P3504" t="s">
        <v>568</v>
      </c>
      <c r="Q3504" t="s">
        <v>587</v>
      </c>
      <c r="R3504" t="s">
        <v>576</v>
      </c>
    </row>
    <row r="3505" spans="11:19">
      <c r="K3505">
        <v>73526</v>
      </c>
      <c r="L3505" t="s">
        <v>565</v>
      </c>
      <c r="M3505">
        <v>2018</v>
      </c>
      <c r="N3505" t="s">
        <v>661</v>
      </c>
      <c r="O3505" t="s">
        <v>633</v>
      </c>
      <c r="P3505" t="s">
        <v>568</v>
      </c>
      <c r="Q3505" t="s">
        <v>587</v>
      </c>
      <c r="R3505" t="s">
        <v>581</v>
      </c>
      <c r="S3505">
        <v>22368.1343149108</v>
      </c>
    </row>
    <row r="3506" spans="11:19">
      <c r="K3506">
        <v>73527</v>
      </c>
      <c r="L3506" t="s">
        <v>565</v>
      </c>
      <c r="M3506">
        <v>2018</v>
      </c>
      <c r="N3506" t="s">
        <v>661</v>
      </c>
      <c r="O3506" t="s">
        <v>633</v>
      </c>
      <c r="P3506" t="s">
        <v>568</v>
      </c>
      <c r="Q3506" t="s">
        <v>587</v>
      </c>
      <c r="R3506" t="s">
        <v>657</v>
      </c>
    </row>
    <row r="3507" spans="11:19">
      <c r="K3507">
        <v>73528</v>
      </c>
      <c r="L3507" t="s">
        <v>565</v>
      </c>
      <c r="M3507">
        <v>2018</v>
      </c>
      <c r="N3507" t="s">
        <v>661</v>
      </c>
      <c r="O3507" t="s">
        <v>634</v>
      </c>
      <c r="P3507" t="s">
        <v>568</v>
      </c>
      <c r="Q3507" t="s">
        <v>587</v>
      </c>
      <c r="R3507" t="s">
        <v>570</v>
      </c>
    </row>
    <row r="3508" spans="11:19">
      <c r="K3508">
        <v>73529</v>
      </c>
      <c r="L3508" t="s">
        <v>565</v>
      </c>
      <c r="M3508">
        <v>2018</v>
      </c>
      <c r="N3508" t="s">
        <v>661</v>
      </c>
      <c r="O3508" t="s">
        <v>634</v>
      </c>
      <c r="P3508" t="s">
        <v>568</v>
      </c>
      <c r="Q3508" t="s">
        <v>587</v>
      </c>
      <c r="R3508" t="s">
        <v>572</v>
      </c>
    </row>
    <row r="3509" spans="11:19">
      <c r="K3509">
        <v>73530</v>
      </c>
      <c r="L3509" t="s">
        <v>565</v>
      </c>
      <c r="M3509">
        <v>2018</v>
      </c>
      <c r="N3509" t="s">
        <v>661</v>
      </c>
      <c r="O3509" t="s">
        <v>634</v>
      </c>
      <c r="P3509" t="s">
        <v>568</v>
      </c>
      <c r="Q3509" t="s">
        <v>587</v>
      </c>
      <c r="R3509" t="s">
        <v>576</v>
      </c>
    </row>
    <row r="3510" spans="11:19">
      <c r="K3510">
        <v>73531</v>
      </c>
      <c r="L3510" t="s">
        <v>565</v>
      </c>
      <c r="M3510">
        <v>2018</v>
      </c>
      <c r="N3510" t="s">
        <v>661</v>
      </c>
      <c r="O3510" t="s">
        <v>634</v>
      </c>
      <c r="P3510" t="s">
        <v>568</v>
      </c>
      <c r="Q3510" t="s">
        <v>587</v>
      </c>
      <c r="R3510" t="s">
        <v>581</v>
      </c>
      <c r="S3510">
        <v>58897.807571450801</v>
      </c>
    </row>
    <row r="3511" spans="11:19">
      <c r="K3511">
        <v>73532</v>
      </c>
      <c r="L3511" t="s">
        <v>565</v>
      </c>
      <c r="M3511">
        <v>2018</v>
      </c>
      <c r="N3511" t="s">
        <v>661</v>
      </c>
      <c r="O3511" t="s">
        <v>634</v>
      </c>
      <c r="P3511" t="s">
        <v>568</v>
      </c>
      <c r="Q3511" t="s">
        <v>587</v>
      </c>
      <c r="R3511" t="s">
        <v>657</v>
      </c>
    </row>
    <row r="3512" spans="11:19">
      <c r="K3512">
        <v>73533</v>
      </c>
      <c r="L3512" t="s">
        <v>565</v>
      </c>
      <c r="M3512">
        <v>2018</v>
      </c>
      <c r="N3512" t="s">
        <v>661</v>
      </c>
      <c r="O3512" t="s">
        <v>635</v>
      </c>
      <c r="P3512" t="s">
        <v>568</v>
      </c>
      <c r="Q3512" t="s">
        <v>587</v>
      </c>
      <c r="R3512" t="s">
        <v>570</v>
      </c>
    </row>
    <row r="3513" spans="11:19">
      <c r="K3513">
        <v>73534</v>
      </c>
      <c r="L3513" t="s">
        <v>565</v>
      </c>
      <c r="M3513">
        <v>2018</v>
      </c>
      <c r="N3513" t="s">
        <v>661</v>
      </c>
      <c r="O3513" t="s">
        <v>635</v>
      </c>
      <c r="P3513" t="s">
        <v>568</v>
      </c>
      <c r="Q3513" t="s">
        <v>587</v>
      </c>
      <c r="R3513" t="s">
        <v>572</v>
      </c>
    </row>
    <row r="3514" spans="11:19">
      <c r="K3514">
        <v>73535</v>
      </c>
      <c r="L3514" t="s">
        <v>565</v>
      </c>
      <c r="M3514">
        <v>2018</v>
      </c>
      <c r="N3514" t="s">
        <v>661</v>
      </c>
      <c r="O3514" t="s">
        <v>635</v>
      </c>
      <c r="P3514" t="s">
        <v>568</v>
      </c>
      <c r="Q3514" t="s">
        <v>587</v>
      </c>
      <c r="R3514" t="s">
        <v>576</v>
      </c>
    </row>
    <row r="3515" spans="11:19">
      <c r="K3515">
        <v>73536</v>
      </c>
      <c r="L3515" t="s">
        <v>565</v>
      </c>
      <c r="M3515">
        <v>2018</v>
      </c>
      <c r="N3515" t="s">
        <v>661</v>
      </c>
      <c r="O3515" t="s">
        <v>635</v>
      </c>
      <c r="P3515" t="s">
        <v>568</v>
      </c>
      <c r="Q3515" t="s">
        <v>587</v>
      </c>
      <c r="R3515" t="s">
        <v>581</v>
      </c>
      <c r="S3515">
        <v>5188.2299126133703</v>
      </c>
    </row>
    <row r="3516" spans="11:19">
      <c r="K3516">
        <v>73537</v>
      </c>
      <c r="L3516" t="s">
        <v>565</v>
      </c>
      <c r="M3516">
        <v>2018</v>
      </c>
      <c r="N3516" t="s">
        <v>661</v>
      </c>
      <c r="O3516" t="s">
        <v>635</v>
      </c>
      <c r="P3516" t="s">
        <v>568</v>
      </c>
      <c r="Q3516" t="s">
        <v>587</v>
      </c>
      <c r="R3516" t="s">
        <v>657</v>
      </c>
    </row>
    <row r="3517" spans="11:19">
      <c r="K3517">
        <v>73538</v>
      </c>
      <c r="L3517" t="s">
        <v>565</v>
      </c>
      <c r="M3517">
        <v>2018</v>
      </c>
      <c r="N3517" t="s">
        <v>661</v>
      </c>
      <c r="O3517" t="s">
        <v>636</v>
      </c>
      <c r="P3517" t="s">
        <v>568</v>
      </c>
      <c r="Q3517" t="s">
        <v>587</v>
      </c>
      <c r="R3517" t="s">
        <v>570</v>
      </c>
    </row>
    <row r="3518" spans="11:19">
      <c r="K3518">
        <v>73539</v>
      </c>
      <c r="L3518" t="s">
        <v>565</v>
      </c>
      <c r="M3518">
        <v>2018</v>
      </c>
      <c r="N3518" t="s">
        <v>661</v>
      </c>
      <c r="O3518" t="s">
        <v>636</v>
      </c>
      <c r="P3518" t="s">
        <v>568</v>
      </c>
      <c r="Q3518" t="s">
        <v>587</v>
      </c>
      <c r="R3518" t="s">
        <v>572</v>
      </c>
    </row>
    <row r="3519" spans="11:19">
      <c r="K3519">
        <v>73540</v>
      </c>
      <c r="L3519" t="s">
        <v>565</v>
      </c>
      <c r="M3519">
        <v>2018</v>
      </c>
      <c r="N3519" t="s">
        <v>661</v>
      </c>
      <c r="O3519" t="s">
        <v>636</v>
      </c>
      <c r="P3519" t="s">
        <v>568</v>
      </c>
      <c r="Q3519" t="s">
        <v>587</v>
      </c>
      <c r="R3519" t="s">
        <v>576</v>
      </c>
    </row>
    <row r="3520" spans="11:19">
      <c r="K3520">
        <v>73541</v>
      </c>
      <c r="L3520" t="s">
        <v>565</v>
      </c>
      <c r="M3520">
        <v>2018</v>
      </c>
      <c r="N3520" t="s">
        <v>661</v>
      </c>
      <c r="O3520" t="s">
        <v>636</v>
      </c>
      <c r="P3520" t="s">
        <v>568</v>
      </c>
      <c r="Q3520" t="s">
        <v>587</v>
      </c>
      <c r="R3520" t="s">
        <v>581</v>
      </c>
      <c r="S3520">
        <v>32844.772774975099</v>
      </c>
    </row>
    <row r="3521" spans="11:19">
      <c r="K3521">
        <v>73542</v>
      </c>
      <c r="L3521" t="s">
        <v>565</v>
      </c>
      <c r="M3521">
        <v>2018</v>
      </c>
      <c r="N3521" t="s">
        <v>661</v>
      </c>
      <c r="O3521" t="s">
        <v>636</v>
      </c>
      <c r="P3521" t="s">
        <v>568</v>
      </c>
      <c r="Q3521" t="s">
        <v>587</v>
      </c>
      <c r="R3521" t="s">
        <v>657</v>
      </c>
    </row>
    <row r="3522" spans="11:19">
      <c r="K3522">
        <v>73543</v>
      </c>
      <c r="L3522" t="s">
        <v>565</v>
      </c>
      <c r="M3522">
        <v>2018</v>
      </c>
      <c r="N3522" t="s">
        <v>661</v>
      </c>
      <c r="O3522" t="s">
        <v>637</v>
      </c>
      <c r="P3522" t="s">
        <v>568</v>
      </c>
      <c r="Q3522" t="s">
        <v>587</v>
      </c>
      <c r="R3522" t="s">
        <v>570</v>
      </c>
    </row>
    <row r="3523" spans="11:19">
      <c r="K3523">
        <v>73544</v>
      </c>
      <c r="L3523" t="s">
        <v>565</v>
      </c>
      <c r="M3523">
        <v>2018</v>
      </c>
      <c r="N3523" t="s">
        <v>661</v>
      </c>
      <c r="O3523" t="s">
        <v>637</v>
      </c>
      <c r="P3523" t="s">
        <v>568</v>
      </c>
      <c r="Q3523" t="s">
        <v>587</v>
      </c>
      <c r="R3523" t="s">
        <v>572</v>
      </c>
    </row>
    <row r="3524" spans="11:19">
      <c r="K3524">
        <v>73545</v>
      </c>
      <c r="L3524" t="s">
        <v>565</v>
      </c>
      <c r="M3524">
        <v>2018</v>
      </c>
      <c r="N3524" t="s">
        <v>661</v>
      </c>
      <c r="O3524" t="s">
        <v>637</v>
      </c>
      <c r="P3524" t="s">
        <v>568</v>
      </c>
      <c r="Q3524" t="s">
        <v>587</v>
      </c>
      <c r="R3524" t="s">
        <v>576</v>
      </c>
    </row>
    <row r="3525" spans="11:19">
      <c r="K3525">
        <v>73546</v>
      </c>
      <c r="L3525" t="s">
        <v>565</v>
      </c>
      <c r="M3525">
        <v>2018</v>
      </c>
      <c r="N3525" t="s">
        <v>661</v>
      </c>
      <c r="O3525" t="s">
        <v>637</v>
      </c>
      <c r="P3525" t="s">
        <v>568</v>
      </c>
      <c r="Q3525" t="s">
        <v>587</v>
      </c>
      <c r="R3525" t="s">
        <v>581</v>
      </c>
      <c r="S3525">
        <v>6455.1058518577302</v>
      </c>
    </row>
    <row r="3526" spans="11:19">
      <c r="K3526">
        <v>73547</v>
      </c>
      <c r="L3526" t="s">
        <v>565</v>
      </c>
      <c r="M3526">
        <v>2018</v>
      </c>
      <c r="N3526" t="s">
        <v>661</v>
      </c>
      <c r="O3526" t="s">
        <v>637</v>
      </c>
      <c r="P3526" t="s">
        <v>568</v>
      </c>
      <c r="Q3526" t="s">
        <v>587</v>
      </c>
      <c r="R3526" t="s">
        <v>657</v>
      </c>
    </row>
    <row r="3527" spans="11:19">
      <c r="K3527">
        <v>73548</v>
      </c>
      <c r="L3527" t="s">
        <v>565</v>
      </c>
      <c r="M3527">
        <v>2018</v>
      </c>
      <c r="N3527" t="s">
        <v>661</v>
      </c>
      <c r="O3527" t="s">
        <v>638</v>
      </c>
      <c r="P3527" t="s">
        <v>568</v>
      </c>
      <c r="Q3527" t="s">
        <v>587</v>
      </c>
      <c r="R3527" t="s">
        <v>570</v>
      </c>
    </row>
    <row r="3528" spans="11:19">
      <c r="K3528">
        <v>73549</v>
      </c>
      <c r="L3528" t="s">
        <v>565</v>
      </c>
      <c r="M3528">
        <v>2018</v>
      </c>
      <c r="N3528" t="s">
        <v>661</v>
      </c>
      <c r="O3528" t="s">
        <v>638</v>
      </c>
      <c r="P3528" t="s">
        <v>568</v>
      </c>
      <c r="Q3528" t="s">
        <v>587</v>
      </c>
      <c r="R3528" t="s">
        <v>572</v>
      </c>
    </row>
    <row r="3529" spans="11:19">
      <c r="K3529">
        <v>73550</v>
      </c>
      <c r="L3529" t="s">
        <v>565</v>
      </c>
      <c r="M3529">
        <v>2018</v>
      </c>
      <c r="N3529" t="s">
        <v>661</v>
      </c>
      <c r="O3529" t="s">
        <v>638</v>
      </c>
      <c r="P3529" t="s">
        <v>568</v>
      </c>
      <c r="Q3529" t="s">
        <v>587</v>
      </c>
      <c r="R3529" t="s">
        <v>576</v>
      </c>
    </row>
    <row r="3530" spans="11:19">
      <c r="K3530">
        <v>73551</v>
      </c>
      <c r="L3530" t="s">
        <v>565</v>
      </c>
      <c r="M3530">
        <v>2018</v>
      </c>
      <c r="N3530" t="s">
        <v>661</v>
      </c>
      <c r="O3530" t="s">
        <v>638</v>
      </c>
      <c r="P3530" t="s">
        <v>568</v>
      </c>
      <c r="Q3530" t="s">
        <v>587</v>
      </c>
      <c r="R3530" t="s">
        <v>581</v>
      </c>
      <c r="S3530">
        <v>57940.707921915702</v>
      </c>
    </row>
    <row r="3531" spans="11:19">
      <c r="K3531">
        <v>73552</v>
      </c>
      <c r="L3531" t="s">
        <v>565</v>
      </c>
      <c r="M3531">
        <v>2018</v>
      </c>
      <c r="N3531" t="s">
        <v>661</v>
      </c>
      <c r="O3531" t="s">
        <v>638</v>
      </c>
      <c r="P3531" t="s">
        <v>568</v>
      </c>
      <c r="Q3531" t="s">
        <v>587</v>
      </c>
      <c r="R3531" t="s">
        <v>657</v>
      </c>
    </row>
    <row r="3532" spans="11:19">
      <c r="K3532">
        <v>73553</v>
      </c>
      <c r="L3532" t="s">
        <v>565</v>
      </c>
      <c r="M3532">
        <v>2018</v>
      </c>
      <c r="N3532" t="s">
        <v>661</v>
      </c>
      <c r="O3532" t="s">
        <v>639</v>
      </c>
      <c r="P3532" t="s">
        <v>568</v>
      </c>
      <c r="Q3532" t="s">
        <v>587</v>
      </c>
      <c r="R3532" t="s">
        <v>570</v>
      </c>
    </row>
    <row r="3533" spans="11:19">
      <c r="K3533">
        <v>73554</v>
      </c>
      <c r="L3533" t="s">
        <v>565</v>
      </c>
      <c r="M3533">
        <v>2018</v>
      </c>
      <c r="N3533" t="s">
        <v>661</v>
      </c>
      <c r="O3533" t="s">
        <v>639</v>
      </c>
      <c r="P3533" t="s">
        <v>568</v>
      </c>
      <c r="Q3533" t="s">
        <v>587</v>
      </c>
      <c r="R3533" t="s">
        <v>572</v>
      </c>
    </row>
    <row r="3534" spans="11:19">
      <c r="K3534">
        <v>73555</v>
      </c>
      <c r="L3534" t="s">
        <v>565</v>
      </c>
      <c r="M3534">
        <v>2018</v>
      </c>
      <c r="N3534" t="s">
        <v>661</v>
      </c>
      <c r="O3534" t="s">
        <v>639</v>
      </c>
      <c r="P3534" t="s">
        <v>568</v>
      </c>
      <c r="Q3534" t="s">
        <v>587</v>
      </c>
      <c r="R3534" t="s">
        <v>576</v>
      </c>
    </row>
    <row r="3535" spans="11:19">
      <c r="K3535">
        <v>73556</v>
      </c>
      <c r="L3535" t="s">
        <v>565</v>
      </c>
      <c r="M3535">
        <v>2018</v>
      </c>
      <c r="N3535" t="s">
        <v>661</v>
      </c>
      <c r="O3535" t="s">
        <v>639</v>
      </c>
      <c r="P3535" t="s">
        <v>568</v>
      </c>
      <c r="Q3535" t="s">
        <v>587</v>
      </c>
      <c r="R3535" t="s">
        <v>581</v>
      </c>
      <c r="S3535">
        <v>157904.277467457</v>
      </c>
    </row>
    <row r="3536" spans="11:19">
      <c r="K3536">
        <v>73557</v>
      </c>
      <c r="L3536" t="s">
        <v>565</v>
      </c>
      <c r="M3536">
        <v>2018</v>
      </c>
      <c r="N3536" t="s">
        <v>661</v>
      </c>
      <c r="O3536" t="s">
        <v>639</v>
      </c>
      <c r="P3536" t="s">
        <v>568</v>
      </c>
      <c r="Q3536" t="s">
        <v>587</v>
      </c>
      <c r="R3536" t="s">
        <v>657</v>
      </c>
    </row>
    <row r="3537" spans="11:19">
      <c r="K3537">
        <v>73558</v>
      </c>
      <c r="L3537" t="s">
        <v>565</v>
      </c>
      <c r="M3537">
        <v>2018</v>
      </c>
      <c r="N3537" t="s">
        <v>661</v>
      </c>
      <c r="O3537" t="s">
        <v>640</v>
      </c>
      <c r="P3537" t="s">
        <v>568</v>
      </c>
      <c r="Q3537" t="s">
        <v>587</v>
      </c>
      <c r="R3537" t="s">
        <v>570</v>
      </c>
    </row>
    <row r="3538" spans="11:19">
      <c r="K3538">
        <v>73559</v>
      </c>
      <c r="L3538" t="s">
        <v>565</v>
      </c>
      <c r="M3538">
        <v>2018</v>
      </c>
      <c r="N3538" t="s">
        <v>661</v>
      </c>
      <c r="O3538" t="s">
        <v>640</v>
      </c>
      <c r="P3538" t="s">
        <v>568</v>
      </c>
      <c r="Q3538" t="s">
        <v>587</v>
      </c>
      <c r="R3538" t="s">
        <v>572</v>
      </c>
    </row>
    <row r="3539" spans="11:19">
      <c r="K3539">
        <v>73560</v>
      </c>
      <c r="L3539" t="s">
        <v>565</v>
      </c>
      <c r="M3539">
        <v>2018</v>
      </c>
      <c r="N3539" t="s">
        <v>661</v>
      </c>
      <c r="O3539" t="s">
        <v>640</v>
      </c>
      <c r="P3539" t="s">
        <v>568</v>
      </c>
      <c r="Q3539" t="s">
        <v>587</v>
      </c>
      <c r="R3539" t="s">
        <v>576</v>
      </c>
    </row>
    <row r="3540" spans="11:19">
      <c r="K3540">
        <v>73561</v>
      </c>
      <c r="L3540" t="s">
        <v>565</v>
      </c>
      <c r="M3540">
        <v>2018</v>
      </c>
      <c r="N3540" t="s">
        <v>661</v>
      </c>
      <c r="O3540" t="s">
        <v>640</v>
      </c>
      <c r="P3540" t="s">
        <v>568</v>
      </c>
      <c r="Q3540" t="s">
        <v>587</v>
      </c>
      <c r="R3540" t="s">
        <v>581</v>
      </c>
      <c r="S3540">
        <v>17498.562723327501</v>
      </c>
    </row>
    <row r="3541" spans="11:19">
      <c r="K3541">
        <v>73562</v>
      </c>
      <c r="L3541" t="s">
        <v>565</v>
      </c>
      <c r="M3541">
        <v>2018</v>
      </c>
      <c r="N3541" t="s">
        <v>661</v>
      </c>
      <c r="O3541" t="s">
        <v>640</v>
      </c>
      <c r="P3541" t="s">
        <v>568</v>
      </c>
      <c r="Q3541" t="s">
        <v>587</v>
      </c>
      <c r="R3541" t="s">
        <v>657</v>
      </c>
    </row>
    <row r="3542" spans="11:19">
      <c r="K3542">
        <v>73563</v>
      </c>
      <c r="L3542" t="s">
        <v>565</v>
      </c>
      <c r="M3542">
        <v>2018</v>
      </c>
      <c r="N3542" t="s">
        <v>661</v>
      </c>
      <c r="O3542" t="s">
        <v>641</v>
      </c>
      <c r="P3542" t="s">
        <v>568</v>
      </c>
      <c r="Q3542" t="s">
        <v>587</v>
      </c>
      <c r="R3542" t="s">
        <v>570</v>
      </c>
    </row>
    <row r="3543" spans="11:19">
      <c r="K3543">
        <v>73564</v>
      </c>
      <c r="L3543" t="s">
        <v>565</v>
      </c>
      <c r="M3543">
        <v>2018</v>
      </c>
      <c r="N3543" t="s">
        <v>661</v>
      </c>
      <c r="O3543" t="s">
        <v>641</v>
      </c>
      <c r="P3543" t="s">
        <v>568</v>
      </c>
      <c r="Q3543" t="s">
        <v>587</v>
      </c>
      <c r="R3543" t="s">
        <v>572</v>
      </c>
    </row>
    <row r="3544" spans="11:19">
      <c r="K3544">
        <v>73565</v>
      </c>
      <c r="L3544" t="s">
        <v>565</v>
      </c>
      <c r="M3544">
        <v>2018</v>
      </c>
      <c r="N3544" t="s">
        <v>661</v>
      </c>
      <c r="O3544" t="s">
        <v>641</v>
      </c>
      <c r="P3544" t="s">
        <v>568</v>
      </c>
      <c r="Q3544" t="s">
        <v>587</v>
      </c>
      <c r="R3544" t="s">
        <v>576</v>
      </c>
    </row>
    <row r="3545" spans="11:19">
      <c r="K3545">
        <v>73566</v>
      </c>
      <c r="L3545" t="s">
        <v>565</v>
      </c>
      <c r="M3545">
        <v>2018</v>
      </c>
      <c r="N3545" t="s">
        <v>661</v>
      </c>
      <c r="O3545" t="s">
        <v>641</v>
      </c>
      <c r="P3545" t="s">
        <v>568</v>
      </c>
      <c r="Q3545" t="s">
        <v>587</v>
      </c>
      <c r="R3545" t="s">
        <v>581</v>
      </c>
      <c r="S3545">
        <v>4803.9165791800297</v>
      </c>
    </row>
    <row r="3546" spans="11:19">
      <c r="K3546">
        <v>73567</v>
      </c>
      <c r="L3546" t="s">
        <v>565</v>
      </c>
      <c r="M3546">
        <v>2018</v>
      </c>
      <c r="N3546" t="s">
        <v>661</v>
      </c>
      <c r="O3546" t="s">
        <v>641</v>
      </c>
      <c r="P3546" t="s">
        <v>568</v>
      </c>
      <c r="Q3546" t="s">
        <v>587</v>
      </c>
      <c r="R3546" t="s">
        <v>657</v>
      </c>
    </row>
    <row r="3547" spans="11:19">
      <c r="K3547">
        <v>73568</v>
      </c>
      <c r="L3547" t="s">
        <v>565</v>
      </c>
      <c r="M3547">
        <v>2018</v>
      </c>
      <c r="N3547" t="s">
        <v>661</v>
      </c>
      <c r="O3547" t="s">
        <v>642</v>
      </c>
      <c r="P3547" t="s">
        <v>568</v>
      </c>
      <c r="Q3547" t="s">
        <v>587</v>
      </c>
      <c r="R3547" t="s">
        <v>570</v>
      </c>
    </row>
    <row r="3548" spans="11:19">
      <c r="K3548">
        <v>73569</v>
      </c>
      <c r="L3548" t="s">
        <v>565</v>
      </c>
      <c r="M3548">
        <v>2018</v>
      </c>
      <c r="N3548" t="s">
        <v>661</v>
      </c>
      <c r="O3548" t="s">
        <v>642</v>
      </c>
      <c r="P3548" t="s">
        <v>568</v>
      </c>
      <c r="Q3548" t="s">
        <v>587</v>
      </c>
      <c r="R3548" t="s">
        <v>572</v>
      </c>
    </row>
    <row r="3549" spans="11:19">
      <c r="K3549">
        <v>73570</v>
      </c>
      <c r="L3549" t="s">
        <v>565</v>
      </c>
      <c r="M3549">
        <v>2018</v>
      </c>
      <c r="N3549" t="s">
        <v>661</v>
      </c>
      <c r="O3549" t="s">
        <v>642</v>
      </c>
      <c r="P3549" t="s">
        <v>568</v>
      </c>
      <c r="Q3549" t="s">
        <v>587</v>
      </c>
      <c r="R3549" t="s">
        <v>576</v>
      </c>
    </row>
    <row r="3550" spans="11:19">
      <c r="K3550">
        <v>73571</v>
      </c>
      <c r="L3550" t="s">
        <v>565</v>
      </c>
      <c r="M3550">
        <v>2018</v>
      </c>
      <c r="N3550" t="s">
        <v>661</v>
      </c>
      <c r="O3550" t="s">
        <v>642</v>
      </c>
      <c r="P3550" t="s">
        <v>568</v>
      </c>
      <c r="Q3550" t="s">
        <v>587</v>
      </c>
      <c r="R3550" t="s">
        <v>581</v>
      </c>
      <c r="S3550">
        <v>53627.905725667501</v>
      </c>
    </row>
    <row r="3551" spans="11:19">
      <c r="K3551">
        <v>73572</v>
      </c>
      <c r="L3551" t="s">
        <v>565</v>
      </c>
      <c r="M3551">
        <v>2018</v>
      </c>
      <c r="N3551" t="s">
        <v>661</v>
      </c>
      <c r="O3551" t="s">
        <v>642</v>
      </c>
      <c r="P3551" t="s">
        <v>568</v>
      </c>
      <c r="Q3551" t="s">
        <v>587</v>
      </c>
      <c r="R3551" t="s">
        <v>657</v>
      </c>
    </row>
    <row r="3552" spans="11:19">
      <c r="K3552">
        <v>73573</v>
      </c>
      <c r="L3552" t="s">
        <v>565</v>
      </c>
      <c r="M3552">
        <v>2018</v>
      </c>
      <c r="N3552" t="s">
        <v>661</v>
      </c>
      <c r="O3552" t="s">
        <v>643</v>
      </c>
      <c r="P3552" t="s">
        <v>568</v>
      </c>
      <c r="Q3552" t="s">
        <v>587</v>
      </c>
      <c r="R3552" t="s">
        <v>570</v>
      </c>
    </row>
    <row r="3553" spans="11:19">
      <c r="K3553">
        <v>73574</v>
      </c>
      <c r="L3553" t="s">
        <v>565</v>
      </c>
      <c r="M3553">
        <v>2018</v>
      </c>
      <c r="N3553" t="s">
        <v>661</v>
      </c>
      <c r="O3553" t="s">
        <v>643</v>
      </c>
      <c r="P3553" t="s">
        <v>568</v>
      </c>
      <c r="Q3553" t="s">
        <v>587</v>
      </c>
      <c r="R3553" t="s">
        <v>572</v>
      </c>
    </row>
    <row r="3554" spans="11:19">
      <c r="K3554">
        <v>73575</v>
      </c>
      <c r="L3554" t="s">
        <v>565</v>
      </c>
      <c r="M3554">
        <v>2018</v>
      </c>
      <c r="N3554" t="s">
        <v>661</v>
      </c>
      <c r="O3554" t="s">
        <v>643</v>
      </c>
      <c r="P3554" t="s">
        <v>568</v>
      </c>
      <c r="Q3554" t="s">
        <v>587</v>
      </c>
      <c r="R3554" t="s">
        <v>576</v>
      </c>
    </row>
    <row r="3555" spans="11:19">
      <c r="K3555">
        <v>73576</v>
      </c>
      <c r="L3555" t="s">
        <v>565</v>
      </c>
      <c r="M3555">
        <v>2018</v>
      </c>
      <c r="N3555" t="s">
        <v>661</v>
      </c>
      <c r="O3555" t="s">
        <v>643</v>
      </c>
      <c r="P3555" t="s">
        <v>568</v>
      </c>
      <c r="Q3555" t="s">
        <v>587</v>
      </c>
      <c r="R3555" t="s">
        <v>581</v>
      </c>
      <c r="S3555">
        <v>42436.740715256099</v>
      </c>
    </row>
    <row r="3556" spans="11:19">
      <c r="K3556">
        <v>73577</v>
      </c>
      <c r="L3556" t="s">
        <v>565</v>
      </c>
      <c r="M3556">
        <v>2018</v>
      </c>
      <c r="N3556" t="s">
        <v>661</v>
      </c>
      <c r="O3556" t="s">
        <v>643</v>
      </c>
      <c r="P3556" t="s">
        <v>568</v>
      </c>
      <c r="Q3556" t="s">
        <v>587</v>
      </c>
      <c r="R3556" t="s">
        <v>657</v>
      </c>
    </row>
    <row r="3557" spans="11:19">
      <c r="K3557">
        <v>73578</v>
      </c>
      <c r="L3557" t="s">
        <v>565</v>
      </c>
      <c r="M3557">
        <v>2018</v>
      </c>
      <c r="N3557" t="s">
        <v>661</v>
      </c>
      <c r="O3557" t="s">
        <v>644</v>
      </c>
      <c r="P3557" t="s">
        <v>568</v>
      </c>
      <c r="Q3557" t="s">
        <v>587</v>
      </c>
      <c r="R3557" t="s">
        <v>570</v>
      </c>
    </row>
    <row r="3558" spans="11:19">
      <c r="K3558">
        <v>73579</v>
      </c>
      <c r="L3558" t="s">
        <v>565</v>
      </c>
      <c r="M3558">
        <v>2018</v>
      </c>
      <c r="N3558" t="s">
        <v>661</v>
      </c>
      <c r="O3558" t="s">
        <v>644</v>
      </c>
      <c r="P3558" t="s">
        <v>568</v>
      </c>
      <c r="Q3558" t="s">
        <v>587</v>
      </c>
      <c r="R3558" t="s">
        <v>572</v>
      </c>
    </row>
    <row r="3559" spans="11:19">
      <c r="K3559">
        <v>73580</v>
      </c>
      <c r="L3559" t="s">
        <v>565</v>
      </c>
      <c r="M3559">
        <v>2018</v>
      </c>
      <c r="N3559" t="s">
        <v>661</v>
      </c>
      <c r="O3559" t="s">
        <v>644</v>
      </c>
      <c r="P3559" t="s">
        <v>568</v>
      </c>
      <c r="Q3559" t="s">
        <v>587</v>
      </c>
      <c r="R3559" t="s">
        <v>576</v>
      </c>
    </row>
    <row r="3560" spans="11:19">
      <c r="K3560">
        <v>73581</v>
      </c>
      <c r="L3560" t="s">
        <v>565</v>
      </c>
      <c r="M3560">
        <v>2018</v>
      </c>
      <c r="N3560" t="s">
        <v>661</v>
      </c>
      <c r="O3560" t="s">
        <v>644</v>
      </c>
      <c r="P3560" t="s">
        <v>568</v>
      </c>
      <c r="Q3560" t="s">
        <v>587</v>
      </c>
      <c r="R3560" t="s">
        <v>581</v>
      </c>
      <c r="S3560">
        <v>11876.076009901601</v>
      </c>
    </row>
    <row r="3561" spans="11:19">
      <c r="K3561">
        <v>73582</v>
      </c>
      <c r="L3561" t="s">
        <v>565</v>
      </c>
      <c r="M3561">
        <v>2018</v>
      </c>
      <c r="N3561" t="s">
        <v>661</v>
      </c>
      <c r="O3561" t="s">
        <v>644</v>
      </c>
      <c r="P3561" t="s">
        <v>568</v>
      </c>
      <c r="Q3561" t="s">
        <v>587</v>
      </c>
      <c r="R3561" t="s">
        <v>657</v>
      </c>
    </row>
    <row r="3562" spans="11:19">
      <c r="K3562">
        <v>73583</v>
      </c>
      <c r="L3562" t="s">
        <v>565</v>
      </c>
      <c r="M3562">
        <v>2018</v>
      </c>
      <c r="N3562" t="s">
        <v>661</v>
      </c>
      <c r="O3562" t="s">
        <v>645</v>
      </c>
      <c r="P3562" t="s">
        <v>568</v>
      </c>
      <c r="Q3562" t="s">
        <v>587</v>
      </c>
      <c r="R3562" t="s">
        <v>570</v>
      </c>
    </row>
    <row r="3563" spans="11:19">
      <c r="K3563">
        <v>73584</v>
      </c>
      <c r="L3563" t="s">
        <v>565</v>
      </c>
      <c r="M3563">
        <v>2018</v>
      </c>
      <c r="N3563" t="s">
        <v>661</v>
      </c>
      <c r="O3563" t="s">
        <v>645</v>
      </c>
      <c r="P3563" t="s">
        <v>568</v>
      </c>
      <c r="Q3563" t="s">
        <v>587</v>
      </c>
      <c r="R3563" t="s">
        <v>572</v>
      </c>
    </row>
    <row r="3564" spans="11:19">
      <c r="K3564">
        <v>73585</v>
      </c>
      <c r="L3564" t="s">
        <v>565</v>
      </c>
      <c r="M3564">
        <v>2018</v>
      </c>
      <c r="N3564" t="s">
        <v>661</v>
      </c>
      <c r="O3564" t="s">
        <v>645</v>
      </c>
      <c r="P3564" t="s">
        <v>568</v>
      </c>
      <c r="Q3564" t="s">
        <v>587</v>
      </c>
      <c r="R3564" t="s">
        <v>576</v>
      </c>
    </row>
    <row r="3565" spans="11:19">
      <c r="K3565">
        <v>73586</v>
      </c>
      <c r="L3565" t="s">
        <v>565</v>
      </c>
      <c r="M3565">
        <v>2018</v>
      </c>
      <c r="N3565" t="s">
        <v>661</v>
      </c>
      <c r="O3565" t="s">
        <v>645</v>
      </c>
      <c r="P3565" t="s">
        <v>568</v>
      </c>
      <c r="Q3565" t="s">
        <v>587</v>
      </c>
      <c r="R3565" t="s">
        <v>581</v>
      </c>
      <c r="S3565">
        <v>37283.4836538155</v>
      </c>
    </row>
    <row r="3566" spans="11:19">
      <c r="K3566">
        <v>73587</v>
      </c>
      <c r="L3566" t="s">
        <v>565</v>
      </c>
      <c r="M3566">
        <v>2018</v>
      </c>
      <c r="N3566" t="s">
        <v>661</v>
      </c>
      <c r="O3566" t="s">
        <v>645</v>
      </c>
      <c r="P3566" t="s">
        <v>568</v>
      </c>
      <c r="Q3566" t="s">
        <v>587</v>
      </c>
      <c r="R3566" t="s">
        <v>657</v>
      </c>
    </row>
    <row r="3567" spans="11:19">
      <c r="K3567">
        <v>73588</v>
      </c>
      <c r="L3567" t="s">
        <v>565</v>
      </c>
      <c r="M3567">
        <v>2018</v>
      </c>
      <c r="N3567" t="s">
        <v>661</v>
      </c>
      <c r="O3567" t="s">
        <v>646</v>
      </c>
      <c r="P3567" t="s">
        <v>568</v>
      </c>
      <c r="Q3567" t="s">
        <v>587</v>
      </c>
      <c r="R3567" t="s">
        <v>570</v>
      </c>
    </row>
    <row r="3568" spans="11:19">
      <c r="K3568">
        <v>73589</v>
      </c>
      <c r="L3568" t="s">
        <v>565</v>
      </c>
      <c r="M3568">
        <v>2018</v>
      </c>
      <c r="N3568" t="s">
        <v>661</v>
      </c>
      <c r="O3568" t="s">
        <v>646</v>
      </c>
      <c r="P3568" t="s">
        <v>568</v>
      </c>
      <c r="Q3568" t="s">
        <v>587</v>
      </c>
      <c r="R3568" t="s">
        <v>572</v>
      </c>
    </row>
    <row r="3569" spans="11:19">
      <c r="K3569">
        <v>73590</v>
      </c>
      <c r="L3569" t="s">
        <v>565</v>
      </c>
      <c r="M3569">
        <v>2018</v>
      </c>
      <c r="N3569" t="s">
        <v>661</v>
      </c>
      <c r="O3569" t="s">
        <v>646</v>
      </c>
      <c r="P3569" t="s">
        <v>568</v>
      </c>
      <c r="Q3569" t="s">
        <v>587</v>
      </c>
      <c r="R3569" t="s">
        <v>576</v>
      </c>
    </row>
    <row r="3570" spans="11:19">
      <c r="K3570">
        <v>73591</v>
      </c>
      <c r="L3570" t="s">
        <v>565</v>
      </c>
      <c r="M3570">
        <v>2018</v>
      </c>
      <c r="N3570" t="s">
        <v>661</v>
      </c>
      <c r="O3570" t="s">
        <v>646</v>
      </c>
      <c r="P3570" t="s">
        <v>568</v>
      </c>
      <c r="Q3570" t="s">
        <v>587</v>
      </c>
      <c r="R3570" t="s">
        <v>581</v>
      </c>
      <c r="S3570">
        <v>6730.2164373616497</v>
      </c>
    </row>
    <row r="3571" spans="11:19">
      <c r="K3571">
        <v>73592</v>
      </c>
      <c r="L3571" t="s">
        <v>565</v>
      </c>
      <c r="M3571">
        <v>2018</v>
      </c>
      <c r="N3571" t="s">
        <v>661</v>
      </c>
      <c r="O3571" t="s">
        <v>646</v>
      </c>
      <c r="P3571" t="s">
        <v>568</v>
      </c>
      <c r="Q3571" t="s">
        <v>587</v>
      </c>
      <c r="R3571" t="s">
        <v>657</v>
      </c>
    </row>
    <row r="3572" spans="11:19">
      <c r="K3572">
        <v>73593</v>
      </c>
      <c r="L3572" t="s">
        <v>565</v>
      </c>
      <c r="M3572">
        <v>2018</v>
      </c>
      <c r="N3572" t="s">
        <v>662</v>
      </c>
      <c r="O3572" t="s">
        <v>567</v>
      </c>
      <c r="P3572" t="s">
        <v>568</v>
      </c>
      <c r="Q3572" t="s">
        <v>587</v>
      </c>
      <c r="R3572" t="s">
        <v>570</v>
      </c>
    </row>
    <row r="3573" spans="11:19">
      <c r="K3573">
        <v>73594</v>
      </c>
      <c r="L3573" t="s">
        <v>565</v>
      </c>
      <c r="M3573">
        <v>2018</v>
      </c>
      <c r="N3573" t="s">
        <v>662</v>
      </c>
      <c r="O3573" t="s">
        <v>567</v>
      </c>
      <c r="P3573" t="s">
        <v>568</v>
      </c>
      <c r="Q3573" t="s">
        <v>587</v>
      </c>
      <c r="R3573" t="s">
        <v>572</v>
      </c>
    </row>
    <row r="3574" spans="11:19">
      <c r="K3574">
        <v>73595</v>
      </c>
      <c r="L3574" t="s">
        <v>565</v>
      </c>
      <c r="M3574">
        <v>2018</v>
      </c>
      <c r="N3574" t="s">
        <v>662</v>
      </c>
      <c r="O3574" t="s">
        <v>567</v>
      </c>
      <c r="P3574" t="s">
        <v>568</v>
      </c>
      <c r="Q3574" t="s">
        <v>587</v>
      </c>
      <c r="R3574" t="s">
        <v>576</v>
      </c>
      <c r="S3574">
        <v>33454.119784383904</v>
      </c>
    </row>
    <row r="3575" spans="11:19">
      <c r="K3575">
        <v>73596</v>
      </c>
      <c r="L3575" t="s">
        <v>565</v>
      </c>
      <c r="M3575">
        <v>2018</v>
      </c>
      <c r="N3575" t="s">
        <v>662</v>
      </c>
      <c r="O3575" t="s">
        <v>567</v>
      </c>
      <c r="P3575" t="s">
        <v>568</v>
      </c>
      <c r="Q3575" t="s">
        <v>587</v>
      </c>
      <c r="R3575" t="s">
        <v>581</v>
      </c>
    </row>
    <row r="3576" spans="11:19">
      <c r="K3576">
        <v>73597</v>
      </c>
      <c r="L3576" t="s">
        <v>565</v>
      </c>
      <c r="M3576">
        <v>2018</v>
      </c>
      <c r="N3576" t="s">
        <v>662</v>
      </c>
      <c r="O3576" t="s">
        <v>567</v>
      </c>
      <c r="P3576" t="s">
        <v>568</v>
      </c>
      <c r="Q3576" t="s">
        <v>587</v>
      </c>
      <c r="R3576" t="s">
        <v>657</v>
      </c>
    </row>
    <row r="3577" spans="11:19">
      <c r="K3577">
        <v>73598</v>
      </c>
      <c r="L3577" t="s">
        <v>565</v>
      </c>
      <c r="M3577">
        <v>2018</v>
      </c>
      <c r="N3577" t="s">
        <v>662</v>
      </c>
      <c r="O3577" t="s">
        <v>584</v>
      </c>
      <c r="P3577" t="s">
        <v>568</v>
      </c>
      <c r="Q3577" t="s">
        <v>587</v>
      </c>
      <c r="R3577" t="s">
        <v>570</v>
      </c>
    </row>
    <row r="3578" spans="11:19">
      <c r="K3578">
        <v>73599</v>
      </c>
      <c r="L3578" t="s">
        <v>565</v>
      </c>
      <c r="M3578">
        <v>2018</v>
      </c>
      <c r="N3578" t="s">
        <v>662</v>
      </c>
      <c r="O3578" t="s">
        <v>584</v>
      </c>
      <c r="P3578" t="s">
        <v>568</v>
      </c>
      <c r="Q3578" t="s">
        <v>587</v>
      </c>
      <c r="R3578" t="s">
        <v>572</v>
      </c>
    </row>
    <row r="3579" spans="11:19">
      <c r="K3579">
        <v>73600</v>
      </c>
      <c r="L3579" t="s">
        <v>565</v>
      </c>
      <c r="M3579">
        <v>2018</v>
      </c>
      <c r="N3579" t="s">
        <v>662</v>
      </c>
      <c r="O3579" t="s">
        <v>584</v>
      </c>
      <c r="P3579" t="s">
        <v>568</v>
      </c>
      <c r="Q3579" t="s">
        <v>587</v>
      </c>
      <c r="R3579" t="s">
        <v>576</v>
      </c>
      <c r="S3579">
        <v>3421.6348815333299</v>
      </c>
    </row>
    <row r="3580" spans="11:19">
      <c r="K3580">
        <v>73601</v>
      </c>
      <c r="L3580" t="s">
        <v>565</v>
      </c>
      <c r="M3580">
        <v>2018</v>
      </c>
      <c r="N3580" t="s">
        <v>662</v>
      </c>
      <c r="O3580" t="s">
        <v>584</v>
      </c>
      <c r="P3580" t="s">
        <v>568</v>
      </c>
      <c r="Q3580" t="s">
        <v>587</v>
      </c>
      <c r="R3580" t="s">
        <v>581</v>
      </c>
    </row>
    <row r="3581" spans="11:19">
      <c r="K3581">
        <v>73602</v>
      </c>
      <c r="L3581" t="s">
        <v>565</v>
      </c>
      <c r="M3581">
        <v>2018</v>
      </c>
      <c r="N3581" t="s">
        <v>662</v>
      </c>
      <c r="O3581" t="s">
        <v>584</v>
      </c>
      <c r="P3581" t="s">
        <v>568</v>
      </c>
      <c r="Q3581" t="s">
        <v>587</v>
      </c>
      <c r="R3581" t="s">
        <v>657</v>
      </c>
    </row>
    <row r="3582" spans="11:19">
      <c r="K3582">
        <v>73603</v>
      </c>
      <c r="L3582" t="s">
        <v>565</v>
      </c>
      <c r="M3582">
        <v>2018</v>
      </c>
      <c r="N3582" t="s">
        <v>662</v>
      </c>
      <c r="O3582" t="s">
        <v>590</v>
      </c>
      <c r="P3582" t="s">
        <v>568</v>
      </c>
      <c r="Q3582" t="s">
        <v>587</v>
      </c>
      <c r="R3582" t="s">
        <v>570</v>
      </c>
    </row>
    <row r="3583" spans="11:19">
      <c r="K3583">
        <v>73604</v>
      </c>
      <c r="L3583" t="s">
        <v>565</v>
      </c>
      <c r="M3583">
        <v>2018</v>
      </c>
      <c r="N3583" t="s">
        <v>662</v>
      </c>
      <c r="O3583" t="s">
        <v>590</v>
      </c>
      <c r="P3583" t="s">
        <v>568</v>
      </c>
      <c r="Q3583" t="s">
        <v>587</v>
      </c>
      <c r="R3583" t="s">
        <v>572</v>
      </c>
    </row>
    <row r="3584" spans="11:19">
      <c r="K3584">
        <v>73605</v>
      </c>
      <c r="L3584" t="s">
        <v>565</v>
      </c>
      <c r="M3584">
        <v>2018</v>
      </c>
      <c r="N3584" t="s">
        <v>662</v>
      </c>
      <c r="O3584" t="s">
        <v>590</v>
      </c>
      <c r="P3584" t="s">
        <v>568</v>
      </c>
      <c r="Q3584" t="s">
        <v>587</v>
      </c>
      <c r="R3584" t="s">
        <v>576</v>
      </c>
      <c r="S3584">
        <v>59859.003258493904</v>
      </c>
    </row>
    <row r="3585" spans="11:19">
      <c r="K3585">
        <v>73606</v>
      </c>
      <c r="L3585" t="s">
        <v>565</v>
      </c>
      <c r="M3585">
        <v>2018</v>
      </c>
      <c r="N3585" t="s">
        <v>662</v>
      </c>
      <c r="O3585" t="s">
        <v>590</v>
      </c>
      <c r="P3585" t="s">
        <v>568</v>
      </c>
      <c r="Q3585" t="s">
        <v>587</v>
      </c>
      <c r="R3585" t="s">
        <v>581</v>
      </c>
    </row>
    <row r="3586" spans="11:19">
      <c r="K3586">
        <v>73607</v>
      </c>
      <c r="L3586" t="s">
        <v>565</v>
      </c>
      <c r="M3586">
        <v>2018</v>
      </c>
      <c r="N3586" t="s">
        <v>662</v>
      </c>
      <c r="O3586" t="s">
        <v>590</v>
      </c>
      <c r="P3586" t="s">
        <v>568</v>
      </c>
      <c r="Q3586" t="s">
        <v>587</v>
      </c>
      <c r="R3586" t="s">
        <v>657</v>
      </c>
    </row>
    <row r="3587" spans="11:19">
      <c r="K3587">
        <v>73608</v>
      </c>
      <c r="L3587" t="s">
        <v>565</v>
      </c>
      <c r="M3587">
        <v>2018</v>
      </c>
      <c r="N3587" t="s">
        <v>662</v>
      </c>
      <c r="O3587" t="s">
        <v>595</v>
      </c>
      <c r="P3587" t="s">
        <v>568</v>
      </c>
      <c r="Q3587" t="s">
        <v>587</v>
      </c>
      <c r="R3587" t="s">
        <v>570</v>
      </c>
    </row>
    <row r="3588" spans="11:19">
      <c r="K3588">
        <v>73609</v>
      </c>
      <c r="L3588" t="s">
        <v>565</v>
      </c>
      <c r="M3588">
        <v>2018</v>
      </c>
      <c r="N3588" t="s">
        <v>662</v>
      </c>
      <c r="O3588" t="s">
        <v>595</v>
      </c>
      <c r="P3588" t="s">
        <v>568</v>
      </c>
      <c r="Q3588" t="s">
        <v>587</v>
      </c>
      <c r="R3588" t="s">
        <v>572</v>
      </c>
    </row>
    <row r="3589" spans="11:19">
      <c r="K3589">
        <v>73610</v>
      </c>
      <c r="L3589" t="s">
        <v>565</v>
      </c>
      <c r="M3589">
        <v>2018</v>
      </c>
      <c r="N3589" t="s">
        <v>662</v>
      </c>
      <c r="O3589" t="s">
        <v>595</v>
      </c>
      <c r="P3589" t="s">
        <v>568</v>
      </c>
      <c r="Q3589" t="s">
        <v>587</v>
      </c>
      <c r="R3589" t="s">
        <v>576</v>
      </c>
      <c r="S3589">
        <v>25047.563417940499</v>
      </c>
    </row>
    <row r="3590" spans="11:19">
      <c r="K3590">
        <v>73611</v>
      </c>
      <c r="L3590" t="s">
        <v>565</v>
      </c>
      <c r="M3590">
        <v>2018</v>
      </c>
      <c r="N3590" t="s">
        <v>662</v>
      </c>
      <c r="O3590" t="s">
        <v>595</v>
      </c>
      <c r="P3590" t="s">
        <v>568</v>
      </c>
      <c r="Q3590" t="s">
        <v>587</v>
      </c>
      <c r="R3590" t="s">
        <v>581</v>
      </c>
    </row>
    <row r="3591" spans="11:19">
      <c r="K3591">
        <v>73612</v>
      </c>
      <c r="L3591" t="s">
        <v>565</v>
      </c>
      <c r="M3591">
        <v>2018</v>
      </c>
      <c r="N3591" t="s">
        <v>662</v>
      </c>
      <c r="O3591" t="s">
        <v>595</v>
      </c>
      <c r="P3591" t="s">
        <v>568</v>
      </c>
      <c r="Q3591" t="s">
        <v>587</v>
      </c>
      <c r="R3591" t="s">
        <v>657</v>
      </c>
    </row>
    <row r="3592" spans="11:19">
      <c r="K3592">
        <v>73613</v>
      </c>
      <c r="L3592" t="s">
        <v>565</v>
      </c>
      <c r="M3592">
        <v>2018</v>
      </c>
      <c r="N3592" t="s">
        <v>662</v>
      </c>
      <c r="O3592" t="s">
        <v>600</v>
      </c>
      <c r="P3592" t="s">
        <v>568</v>
      </c>
      <c r="Q3592" t="s">
        <v>587</v>
      </c>
      <c r="R3592" t="s">
        <v>570</v>
      </c>
    </row>
    <row r="3593" spans="11:19">
      <c r="K3593">
        <v>73614</v>
      </c>
      <c r="L3593" t="s">
        <v>565</v>
      </c>
      <c r="M3593">
        <v>2018</v>
      </c>
      <c r="N3593" t="s">
        <v>662</v>
      </c>
      <c r="O3593" t="s">
        <v>600</v>
      </c>
      <c r="P3593" t="s">
        <v>568</v>
      </c>
      <c r="Q3593" t="s">
        <v>587</v>
      </c>
      <c r="R3593" t="s">
        <v>572</v>
      </c>
    </row>
    <row r="3594" spans="11:19">
      <c r="K3594">
        <v>73615</v>
      </c>
      <c r="L3594" t="s">
        <v>565</v>
      </c>
      <c r="M3594">
        <v>2018</v>
      </c>
      <c r="N3594" t="s">
        <v>662</v>
      </c>
      <c r="O3594" t="s">
        <v>600</v>
      </c>
      <c r="P3594" t="s">
        <v>568</v>
      </c>
      <c r="Q3594" t="s">
        <v>587</v>
      </c>
      <c r="R3594" t="s">
        <v>576</v>
      </c>
      <c r="S3594">
        <v>241439.11088114101</v>
      </c>
    </row>
    <row r="3595" spans="11:19">
      <c r="K3595">
        <v>73616</v>
      </c>
      <c r="L3595" t="s">
        <v>565</v>
      </c>
      <c r="M3595">
        <v>2018</v>
      </c>
      <c r="N3595" t="s">
        <v>662</v>
      </c>
      <c r="O3595" t="s">
        <v>600</v>
      </c>
      <c r="P3595" t="s">
        <v>568</v>
      </c>
      <c r="Q3595" t="s">
        <v>587</v>
      </c>
      <c r="R3595" t="s">
        <v>581</v>
      </c>
    </row>
    <row r="3596" spans="11:19">
      <c r="K3596">
        <v>73617</v>
      </c>
      <c r="L3596" t="s">
        <v>565</v>
      </c>
      <c r="M3596">
        <v>2018</v>
      </c>
      <c r="N3596" t="s">
        <v>662</v>
      </c>
      <c r="O3596" t="s">
        <v>600</v>
      </c>
      <c r="P3596" t="s">
        <v>568</v>
      </c>
      <c r="Q3596" t="s">
        <v>587</v>
      </c>
      <c r="R3596" t="s">
        <v>657</v>
      </c>
    </row>
    <row r="3597" spans="11:19">
      <c r="K3597">
        <v>73618</v>
      </c>
      <c r="L3597" t="s">
        <v>565</v>
      </c>
      <c r="M3597">
        <v>2018</v>
      </c>
      <c r="N3597" t="s">
        <v>662</v>
      </c>
      <c r="O3597" t="s">
        <v>601</v>
      </c>
      <c r="P3597" t="s">
        <v>568</v>
      </c>
      <c r="Q3597" t="s">
        <v>587</v>
      </c>
      <c r="R3597" t="s">
        <v>570</v>
      </c>
    </row>
    <row r="3598" spans="11:19">
      <c r="K3598">
        <v>73619</v>
      </c>
      <c r="L3598" t="s">
        <v>565</v>
      </c>
      <c r="M3598">
        <v>2018</v>
      </c>
      <c r="N3598" t="s">
        <v>662</v>
      </c>
      <c r="O3598" t="s">
        <v>601</v>
      </c>
      <c r="P3598" t="s">
        <v>568</v>
      </c>
      <c r="Q3598" t="s">
        <v>587</v>
      </c>
      <c r="R3598" t="s">
        <v>572</v>
      </c>
    </row>
    <row r="3599" spans="11:19">
      <c r="K3599">
        <v>73620</v>
      </c>
      <c r="L3599" t="s">
        <v>565</v>
      </c>
      <c r="M3599">
        <v>2018</v>
      </c>
      <c r="N3599" t="s">
        <v>662</v>
      </c>
      <c r="O3599" t="s">
        <v>601</v>
      </c>
      <c r="P3599" t="s">
        <v>568</v>
      </c>
      <c r="Q3599" t="s">
        <v>587</v>
      </c>
      <c r="R3599" t="s">
        <v>576</v>
      </c>
      <c r="S3599">
        <v>49786.574863535803</v>
      </c>
    </row>
    <row r="3600" spans="11:19">
      <c r="K3600">
        <v>73621</v>
      </c>
      <c r="L3600" t="s">
        <v>565</v>
      </c>
      <c r="M3600">
        <v>2018</v>
      </c>
      <c r="N3600" t="s">
        <v>662</v>
      </c>
      <c r="O3600" t="s">
        <v>601</v>
      </c>
      <c r="P3600" t="s">
        <v>568</v>
      </c>
      <c r="Q3600" t="s">
        <v>587</v>
      </c>
      <c r="R3600" t="s">
        <v>581</v>
      </c>
    </row>
    <row r="3601" spans="11:19">
      <c r="K3601">
        <v>73622</v>
      </c>
      <c r="L3601" t="s">
        <v>565</v>
      </c>
      <c r="M3601">
        <v>2018</v>
      </c>
      <c r="N3601" t="s">
        <v>662</v>
      </c>
      <c r="O3601" t="s">
        <v>601</v>
      </c>
      <c r="P3601" t="s">
        <v>568</v>
      </c>
      <c r="Q3601" t="s">
        <v>587</v>
      </c>
      <c r="R3601" t="s">
        <v>657</v>
      </c>
    </row>
    <row r="3602" spans="11:19">
      <c r="K3602">
        <v>73623</v>
      </c>
      <c r="L3602" t="s">
        <v>565</v>
      </c>
      <c r="M3602">
        <v>2018</v>
      </c>
      <c r="N3602" t="s">
        <v>662</v>
      </c>
      <c r="O3602" t="s">
        <v>602</v>
      </c>
      <c r="P3602" t="s">
        <v>568</v>
      </c>
      <c r="Q3602" t="s">
        <v>587</v>
      </c>
      <c r="R3602" t="s">
        <v>570</v>
      </c>
    </row>
    <row r="3603" spans="11:19">
      <c r="K3603">
        <v>73624</v>
      </c>
      <c r="L3603" t="s">
        <v>565</v>
      </c>
      <c r="M3603">
        <v>2018</v>
      </c>
      <c r="N3603" t="s">
        <v>662</v>
      </c>
      <c r="O3603" t="s">
        <v>602</v>
      </c>
      <c r="P3603" t="s">
        <v>568</v>
      </c>
      <c r="Q3603" t="s">
        <v>587</v>
      </c>
      <c r="R3603" t="s">
        <v>572</v>
      </c>
    </row>
    <row r="3604" spans="11:19">
      <c r="K3604">
        <v>73625</v>
      </c>
      <c r="L3604" t="s">
        <v>565</v>
      </c>
      <c r="M3604">
        <v>2018</v>
      </c>
      <c r="N3604" t="s">
        <v>662</v>
      </c>
      <c r="O3604" t="s">
        <v>602</v>
      </c>
      <c r="P3604" t="s">
        <v>568</v>
      </c>
      <c r="Q3604" t="s">
        <v>587</v>
      </c>
      <c r="R3604" t="s">
        <v>576</v>
      </c>
      <c r="S3604">
        <v>13282.762161549799</v>
      </c>
    </row>
    <row r="3605" spans="11:19">
      <c r="K3605">
        <v>73626</v>
      </c>
      <c r="L3605" t="s">
        <v>565</v>
      </c>
      <c r="M3605">
        <v>2018</v>
      </c>
      <c r="N3605" t="s">
        <v>662</v>
      </c>
      <c r="O3605" t="s">
        <v>602</v>
      </c>
      <c r="P3605" t="s">
        <v>568</v>
      </c>
      <c r="Q3605" t="s">
        <v>587</v>
      </c>
      <c r="R3605" t="s">
        <v>581</v>
      </c>
    </row>
    <row r="3606" spans="11:19">
      <c r="K3606">
        <v>73627</v>
      </c>
      <c r="L3606" t="s">
        <v>565</v>
      </c>
      <c r="M3606">
        <v>2018</v>
      </c>
      <c r="N3606" t="s">
        <v>662</v>
      </c>
      <c r="O3606" t="s">
        <v>602</v>
      </c>
      <c r="P3606" t="s">
        <v>568</v>
      </c>
      <c r="Q3606" t="s">
        <v>587</v>
      </c>
      <c r="R3606" t="s">
        <v>657</v>
      </c>
    </row>
    <row r="3607" spans="11:19">
      <c r="K3607">
        <v>73628</v>
      </c>
      <c r="L3607" t="s">
        <v>565</v>
      </c>
      <c r="M3607">
        <v>2018</v>
      </c>
      <c r="N3607" t="s">
        <v>662</v>
      </c>
      <c r="O3607" t="s">
        <v>603</v>
      </c>
      <c r="P3607" t="s">
        <v>568</v>
      </c>
      <c r="Q3607" t="s">
        <v>587</v>
      </c>
      <c r="R3607" t="s">
        <v>570</v>
      </c>
    </row>
    <row r="3608" spans="11:19">
      <c r="K3608">
        <v>73629</v>
      </c>
      <c r="L3608" t="s">
        <v>565</v>
      </c>
      <c r="M3608">
        <v>2018</v>
      </c>
      <c r="N3608" t="s">
        <v>662</v>
      </c>
      <c r="O3608" t="s">
        <v>603</v>
      </c>
      <c r="P3608" t="s">
        <v>568</v>
      </c>
      <c r="Q3608" t="s">
        <v>587</v>
      </c>
      <c r="R3608" t="s">
        <v>572</v>
      </c>
    </row>
    <row r="3609" spans="11:19">
      <c r="K3609">
        <v>73630</v>
      </c>
      <c r="L3609" t="s">
        <v>565</v>
      </c>
      <c r="M3609">
        <v>2018</v>
      </c>
      <c r="N3609" t="s">
        <v>662</v>
      </c>
      <c r="O3609" t="s">
        <v>603</v>
      </c>
      <c r="P3609" t="s">
        <v>568</v>
      </c>
      <c r="Q3609" t="s">
        <v>587</v>
      </c>
      <c r="R3609" t="s">
        <v>576</v>
      </c>
      <c r="S3609">
        <v>2299.4848001841701</v>
      </c>
    </row>
    <row r="3610" spans="11:19">
      <c r="K3610">
        <v>73631</v>
      </c>
      <c r="L3610" t="s">
        <v>565</v>
      </c>
      <c r="M3610">
        <v>2018</v>
      </c>
      <c r="N3610" t="s">
        <v>662</v>
      </c>
      <c r="O3610" t="s">
        <v>603</v>
      </c>
      <c r="P3610" t="s">
        <v>568</v>
      </c>
      <c r="Q3610" t="s">
        <v>587</v>
      </c>
      <c r="R3610" t="s">
        <v>581</v>
      </c>
    </row>
    <row r="3611" spans="11:19">
      <c r="K3611">
        <v>73632</v>
      </c>
      <c r="L3611" t="s">
        <v>565</v>
      </c>
      <c r="M3611">
        <v>2018</v>
      </c>
      <c r="N3611" t="s">
        <v>662</v>
      </c>
      <c r="O3611" t="s">
        <v>603</v>
      </c>
      <c r="P3611" t="s">
        <v>568</v>
      </c>
      <c r="Q3611" t="s">
        <v>587</v>
      </c>
      <c r="R3611" t="s">
        <v>657</v>
      </c>
    </row>
    <row r="3612" spans="11:19">
      <c r="K3612">
        <v>73633</v>
      </c>
      <c r="L3612" t="s">
        <v>565</v>
      </c>
      <c r="M3612">
        <v>2018</v>
      </c>
      <c r="N3612" t="s">
        <v>662</v>
      </c>
      <c r="O3612" t="s">
        <v>604</v>
      </c>
      <c r="P3612" t="s">
        <v>568</v>
      </c>
      <c r="Q3612" t="s">
        <v>587</v>
      </c>
      <c r="R3612" t="s">
        <v>570</v>
      </c>
    </row>
    <row r="3613" spans="11:19">
      <c r="K3613">
        <v>73634</v>
      </c>
      <c r="L3613" t="s">
        <v>565</v>
      </c>
      <c r="M3613">
        <v>2018</v>
      </c>
      <c r="N3613" t="s">
        <v>662</v>
      </c>
      <c r="O3613" t="s">
        <v>604</v>
      </c>
      <c r="P3613" t="s">
        <v>568</v>
      </c>
      <c r="Q3613" t="s">
        <v>587</v>
      </c>
      <c r="R3613" t="s">
        <v>572</v>
      </c>
    </row>
    <row r="3614" spans="11:19">
      <c r="K3614">
        <v>73635</v>
      </c>
      <c r="L3614" t="s">
        <v>565</v>
      </c>
      <c r="M3614">
        <v>2018</v>
      </c>
      <c r="N3614" t="s">
        <v>662</v>
      </c>
      <c r="O3614" t="s">
        <v>604</v>
      </c>
      <c r="P3614" t="s">
        <v>568</v>
      </c>
      <c r="Q3614" t="s">
        <v>587</v>
      </c>
      <c r="R3614" t="s">
        <v>576</v>
      </c>
      <c r="S3614">
        <v>2284.5761551370301</v>
      </c>
    </row>
    <row r="3615" spans="11:19">
      <c r="K3615">
        <v>73636</v>
      </c>
      <c r="L3615" t="s">
        <v>565</v>
      </c>
      <c r="M3615">
        <v>2018</v>
      </c>
      <c r="N3615" t="s">
        <v>662</v>
      </c>
      <c r="O3615" t="s">
        <v>604</v>
      </c>
      <c r="P3615" t="s">
        <v>568</v>
      </c>
      <c r="Q3615" t="s">
        <v>587</v>
      </c>
      <c r="R3615" t="s">
        <v>581</v>
      </c>
    </row>
    <row r="3616" spans="11:19">
      <c r="K3616">
        <v>73637</v>
      </c>
      <c r="L3616" t="s">
        <v>565</v>
      </c>
      <c r="M3616">
        <v>2018</v>
      </c>
      <c r="N3616" t="s">
        <v>662</v>
      </c>
      <c r="O3616" t="s">
        <v>604</v>
      </c>
      <c r="P3616" t="s">
        <v>568</v>
      </c>
      <c r="Q3616" t="s">
        <v>587</v>
      </c>
      <c r="R3616" t="s">
        <v>657</v>
      </c>
    </row>
    <row r="3617" spans="11:19">
      <c r="K3617">
        <v>73638</v>
      </c>
      <c r="L3617" t="s">
        <v>565</v>
      </c>
      <c r="M3617">
        <v>2018</v>
      </c>
      <c r="N3617" t="s">
        <v>662</v>
      </c>
      <c r="O3617" t="s">
        <v>605</v>
      </c>
      <c r="P3617" t="s">
        <v>568</v>
      </c>
      <c r="Q3617" t="s">
        <v>587</v>
      </c>
      <c r="R3617" t="s">
        <v>570</v>
      </c>
    </row>
    <row r="3618" spans="11:19">
      <c r="K3618">
        <v>73639</v>
      </c>
      <c r="L3618" t="s">
        <v>565</v>
      </c>
      <c r="M3618">
        <v>2018</v>
      </c>
      <c r="N3618" t="s">
        <v>662</v>
      </c>
      <c r="O3618" t="s">
        <v>605</v>
      </c>
      <c r="P3618" t="s">
        <v>568</v>
      </c>
      <c r="Q3618" t="s">
        <v>587</v>
      </c>
      <c r="R3618" t="s">
        <v>572</v>
      </c>
    </row>
    <row r="3619" spans="11:19">
      <c r="K3619">
        <v>73640</v>
      </c>
      <c r="L3619" t="s">
        <v>565</v>
      </c>
      <c r="M3619">
        <v>2018</v>
      </c>
      <c r="N3619" t="s">
        <v>662</v>
      </c>
      <c r="O3619" t="s">
        <v>605</v>
      </c>
      <c r="P3619" t="s">
        <v>568</v>
      </c>
      <c r="Q3619" t="s">
        <v>587</v>
      </c>
      <c r="R3619" t="s">
        <v>576</v>
      </c>
      <c r="S3619">
        <v>68884.566460364498</v>
      </c>
    </row>
    <row r="3620" spans="11:19">
      <c r="K3620">
        <v>73641</v>
      </c>
      <c r="L3620" t="s">
        <v>565</v>
      </c>
      <c r="M3620">
        <v>2018</v>
      </c>
      <c r="N3620" t="s">
        <v>662</v>
      </c>
      <c r="O3620" t="s">
        <v>605</v>
      </c>
      <c r="P3620" t="s">
        <v>568</v>
      </c>
      <c r="Q3620" t="s">
        <v>587</v>
      </c>
      <c r="R3620" t="s">
        <v>581</v>
      </c>
    </row>
    <row r="3621" spans="11:19">
      <c r="K3621">
        <v>73642</v>
      </c>
      <c r="L3621" t="s">
        <v>565</v>
      </c>
      <c r="M3621">
        <v>2018</v>
      </c>
      <c r="N3621" t="s">
        <v>662</v>
      </c>
      <c r="O3621" t="s">
        <v>605</v>
      </c>
      <c r="P3621" t="s">
        <v>568</v>
      </c>
      <c r="Q3621" t="s">
        <v>587</v>
      </c>
      <c r="R3621" t="s">
        <v>657</v>
      </c>
    </row>
    <row r="3622" spans="11:19">
      <c r="K3622">
        <v>73643</v>
      </c>
      <c r="L3622" t="s">
        <v>565</v>
      </c>
      <c r="M3622">
        <v>2018</v>
      </c>
      <c r="N3622" t="s">
        <v>662</v>
      </c>
      <c r="O3622" t="s">
        <v>606</v>
      </c>
      <c r="P3622" t="s">
        <v>568</v>
      </c>
      <c r="Q3622" t="s">
        <v>587</v>
      </c>
      <c r="R3622" t="s">
        <v>570</v>
      </c>
    </row>
    <row r="3623" spans="11:19">
      <c r="K3623">
        <v>73644</v>
      </c>
      <c r="L3623" t="s">
        <v>565</v>
      </c>
      <c r="M3623">
        <v>2018</v>
      </c>
      <c r="N3623" t="s">
        <v>662</v>
      </c>
      <c r="O3623" t="s">
        <v>606</v>
      </c>
      <c r="P3623" t="s">
        <v>568</v>
      </c>
      <c r="Q3623" t="s">
        <v>587</v>
      </c>
      <c r="R3623" t="s">
        <v>572</v>
      </c>
    </row>
    <row r="3624" spans="11:19">
      <c r="K3624">
        <v>73645</v>
      </c>
      <c r="L3624" t="s">
        <v>565</v>
      </c>
      <c r="M3624">
        <v>2018</v>
      </c>
      <c r="N3624" t="s">
        <v>662</v>
      </c>
      <c r="O3624" t="s">
        <v>606</v>
      </c>
      <c r="P3624" t="s">
        <v>568</v>
      </c>
      <c r="Q3624" t="s">
        <v>587</v>
      </c>
      <c r="R3624" t="s">
        <v>576</v>
      </c>
      <c r="S3624">
        <v>38191.443276196202</v>
      </c>
    </row>
    <row r="3625" spans="11:19">
      <c r="K3625">
        <v>73646</v>
      </c>
      <c r="L3625" t="s">
        <v>565</v>
      </c>
      <c r="M3625">
        <v>2018</v>
      </c>
      <c r="N3625" t="s">
        <v>662</v>
      </c>
      <c r="O3625" t="s">
        <v>606</v>
      </c>
      <c r="P3625" t="s">
        <v>568</v>
      </c>
      <c r="Q3625" t="s">
        <v>587</v>
      </c>
      <c r="R3625" t="s">
        <v>581</v>
      </c>
    </row>
    <row r="3626" spans="11:19">
      <c r="K3626">
        <v>73647</v>
      </c>
      <c r="L3626" t="s">
        <v>565</v>
      </c>
      <c r="M3626">
        <v>2018</v>
      </c>
      <c r="N3626" t="s">
        <v>662</v>
      </c>
      <c r="O3626" t="s">
        <v>606</v>
      </c>
      <c r="P3626" t="s">
        <v>568</v>
      </c>
      <c r="Q3626" t="s">
        <v>587</v>
      </c>
      <c r="R3626" t="s">
        <v>657</v>
      </c>
    </row>
    <row r="3627" spans="11:19">
      <c r="K3627">
        <v>73648</v>
      </c>
      <c r="L3627" t="s">
        <v>565</v>
      </c>
      <c r="M3627">
        <v>2018</v>
      </c>
      <c r="N3627" t="s">
        <v>662</v>
      </c>
      <c r="O3627" t="s">
        <v>607</v>
      </c>
      <c r="P3627" t="s">
        <v>568</v>
      </c>
      <c r="Q3627" t="s">
        <v>587</v>
      </c>
      <c r="R3627" t="s">
        <v>570</v>
      </c>
    </row>
    <row r="3628" spans="11:19">
      <c r="K3628">
        <v>73649</v>
      </c>
      <c r="L3628" t="s">
        <v>565</v>
      </c>
      <c r="M3628">
        <v>2018</v>
      </c>
      <c r="N3628" t="s">
        <v>662</v>
      </c>
      <c r="O3628" t="s">
        <v>607</v>
      </c>
      <c r="P3628" t="s">
        <v>568</v>
      </c>
      <c r="Q3628" t="s">
        <v>587</v>
      </c>
      <c r="R3628" t="s">
        <v>572</v>
      </c>
    </row>
    <row r="3629" spans="11:19">
      <c r="K3629">
        <v>73650</v>
      </c>
      <c r="L3629" t="s">
        <v>565</v>
      </c>
      <c r="M3629">
        <v>2018</v>
      </c>
      <c r="N3629" t="s">
        <v>662</v>
      </c>
      <c r="O3629" t="s">
        <v>607</v>
      </c>
      <c r="P3629" t="s">
        <v>568</v>
      </c>
      <c r="Q3629" t="s">
        <v>587</v>
      </c>
      <c r="R3629" t="s">
        <v>576</v>
      </c>
      <c r="S3629">
        <v>8126.3822676925902</v>
      </c>
    </row>
    <row r="3630" spans="11:19">
      <c r="K3630">
        <v>73651</v>
      </c>
      <c r="L3630" t="s">
        <v>565</v>
      </c>
      <c r="M3630">
        <v>2018</v>
      </c>
      <c r="N3630" t="s">
        <v>662</v>
      </c>
      <c r="O3630" t="s">
        <v>607</v>
      </c>
      <c r="P3630" t="s">
        <v>568</v>
      </c>
      <c r="Q3630" t="s">
        <v>587</v>
      </c>
      <c r="R3630" t="s">
        <v>581</v>
      </c>
    </row>
    <row r="3631" spans="11:19">
      <c r="K3631">
        <v>73652</v>
      </c>
      <c r="L3631" t="s">
        <v>565</v>
      </c>
      <c r="M3631">
        <v>2018</v>
      </c>
      <c r="N3631" t="s">
        <v>662</v>
      </c>
      <c r="O3631" t="s">
        <v>607</v>
      </c>
      <c r="P3631" t="s">
        <v>568</v>
      </c>
      <c r="Q3631" t="s">
        <v>587</v>
      </c>
      <c r="R3631" t="s">
        <v>657</v>
      </c>
    </row>
    <row r="3632" spans="11:19">
      <c r="K3632">
        <v>73653</v>
      </c>
      <c r="L3632" t="s">
        <v>565</v>
      </c>
      <c r="M3632">
        <v>2018</v>
      </c>
      <c r="N3632" t="s">
        <v>662</v>
      </c>
      <c r="O3632" t="s">
        <v>608</v>
      </c>
      <c r="P3632" t="s">
        <v>568</v>
      </c>
      <c r="Q3632" t="s">
        <v>587</v>
      </c>
      <c r="R3632" t="s">
        <v>570</v>
      </c>
    </row>
    <row r="3633" spans="11:19">
      <c r="K3633">
        <v>73654</v>
      </c>
      <c r="L3633" t="s">
        <v>565</v>
      </c>
      <c r="M3633">
        <v>2018</v>
      </c>
      <c r="N3633" t="s">
        <v>662</v>
      </c>
      <c r="O3633" t="s">
        <v>608</v>
      </c>
      <c r="P3633" t="s">
        <v>568</v>
      </c>
      <c r="Q3633" t="s">
        <v>587</v>
      </c>
      <c r="R3633" t="s">
        <v>572</v>
      </c>
    </row>
    <row r="3634" spans="11:19">
      <c r="K3634">
        <v>73655</v>
      </c>
      <c r="L3634" t="s">
        <v>565</v>
      </c>
      <c r="M3634">
        <v>2018</v>
      </c>
      <c r="N3634" t="s">
        <v>662</v>
      </c>
      <c r="O3634" t="s">
        <v>608</v>
      </c>
      <c r="P3634" t="s">
        <v>568</v>
      </c>
      <c r="Q3634" t="s">
        <v>587</v>
      </c>
      <c r="R3634" t="s">
        <v>576</v>
      </c>
      <c r="S3634">
        <v>15252.5345549877</v>
      </c>
    </row>
    <row r="3635" spans="11:19">
      <c r="K3635">
        <v>73656</v>
      </c>
      <c r="L3635" t="s">
        <v>565</v>
      </c>
      <c r="M3635">
        <v>2018</v>
      </c>
      <c r="N3635" t="s">
        <v>662</v>
      </c>
      <c r="O3635" t="s">
        <v>608</v>
      </c>
      <c r="P3635" t="s">
        <v>568</v>
      </c>
      <c r="Q3635" t="s">
        <v>587</v>
      </c>
      <c r="R3635" t="s">
        <v>581</v>
      </c>
    </row>
    <row r="3636" spans="11:19">
      <c r="K3636">
        <v>73657</v>
      </c>
      <c r="L3636" t="s">
        <v>565</v>
      </c>
      <c r="M3636">
        <v>2018</v>
      </c>
      <c r="N3636" t="s">
        <v>662</v>
      </c>
      <c r="O3636" t="s">
        <v>608</v>
      </c>
      <c r="P3636" t="s">
        <v>568</v>
      </c>
      <c r="Q3636" t="s">
        <v>587</v>
      </c>
      <c r="R3636" t="s">
        <v>657</v>
      </c>
    </row>
    <row r="3637" spans="11:19">
      <c r="K3637">
        <v>73658</v>
      </c>
      <c r="L3637" t="s">
        <v>565</v>
      </c>
      <c r="M3637">
        <v>2018</v>
      </c>
      <c r="N3637" t="s">
        <v>662</v>
      </c>
      <c r="O3637" t="s">
        <v>609</v>
      </c>
      <c r="P3637" t="s">
        <v>568</v>
      </c>
      <c r="Q3637" t="s">
        <v>587</v>
      </c>
      <c r="R3637" t="s">
        <v>570</v>
      </c>
    </row>
    <row r="3638" spans="11:19">
      <c r="K3638">
        <v>73659</v>
      </c>
      <c r="L3638" t="s">
        <v>565</v>
      </c>
      <c r="M3638">
        <v>2018</v>
      </c>
      <c r="N3638" t="s">
        <v>662</v>
      </c>
      <c r="O3638" t="s">
        <v>609</v>
      </c>
      <c r="P3638" t="s">
        <v>568</v>
      </c>
      <c r="Q3638" t="s">
        <v>587</v>
      </c>
      <c r="R3638" t="s">
        <v>572</v>
      </c>
    </row>
    <row r="3639" spans="11:19">
      <c r="K3639">
        <v>73660</v>
      </c>
      <c r="L3639" t="s">
        <v>565</v>
      </c>
      <c r="M3639">
        <v>2018</v>
      </c>
      <c r="N3639" t="s">
        <v>662</v>
      </c>
      <c r="O3639" t="s">
        <v>609</v>
      </c>
      <c r="P3639" t="s">
        <v>568</v>
      </c>
      <c r="Q3639" t="s">
        <v>587</v>
      </c>
      <c r="R3639" t="s">
        <v>576</v>
      </c>
      <c r="S3639">
        <v>64080.831840085601</v>
      </c>
    </row>
    <row r="3640" spans="11:19">
      <c r="K3640">
        <v>73661</v>
      </c>
      <c r="L3640" t="s">
        <v>565</v>
      </c>
      <c r="M3640">
        <v>2018</v>
      </c>
      <c r="N3640" t="s">
        <v>662</v>
      </c>
      <c r="O3640" t="s">
        <v>609</v>
      </c>
      <c r="P3640" t="s">
        <v>568</v>
      </c>
      <c r="Q3640" t="s">
        <v>587</v>
      </c>
      <c r="R3640" t="s">
        <v>581</v>
      </c>
    </row>
    <row r="3641" spans="11:19">
      <c r="K3641">
        <v>73662</v>
      </c>
      <c r="L3641" t="s">
        <v>565</v>
      </c>
      <c r="M3641">
        <v>2018</v>
      </c>
      <c r="N3641" t="s">
        <v>662</v>
      </c>
      <c r="O3641" t="s">
        <v>609</v>
      </c>
      <c r="P3641" t="s">
        <v>568</v>
      </c>
      <c r="Q3641" t="s">
        <v>587</v>
      </c>
      <c r="R3641" t="s">
        <v>657</v>
      </c>
    </row>
    <row r="3642" spans="11:19">
      <c r="K3642">
        <v>73663</v>
      </c>
      <c r="L3642" t="s">
        <v>565</v>
      </c>
      <c r="M3642">
        <v>2018</v>
      </c>
      <c r="N3642" t="s">
        <v>662</v>
      </c>
      <c r="O3642" t="s">
        <v>610</v>
      </c>
      <c r="P3642" t="s">
        <v>568</v>
      </c>
      <c r="Q3642" t="s">
        <v>587</v>
      </c>
      <c r="R3642" t="s">
        <v>570</v>
      </c>
    </row>
    <row r="3643" spans="11:19">
      <c r="K3643">
        <v>73664</v>
      </c>
      <c r="L3643" t="s">
        <v>565</v>
      </c>
      <c r="M3643">
        <v>2018</v>
      </c>
      <c r="N3643" t="s">
        <v>662</v>
      </c>
      <c r="O3643" t="s">
        <v>610</v>
      </c>
      <c r="P3643" t="s">
        <v>568</v>
      </c>
      <c r="Q3643" t="s">
        <v>587</v>
      </c>
      <c r="R3643" t="s">
        <v>572</v>
      </c>
    </row>
    <row r="3644" spans="11:19">
      <c r="K3644">
        <v>73665</v>
      </c>
      <c r="L3644" t="s">
        <v>565</v>
      </c>
      <c r="M3644">
        <v>2018</v>
      </c>
      <c r="N3644" t="s">
        <v>662</v>
      </c>
      <c r="O3644" t="s">
        <v>610</v>
      </c>
      <c r="P3644" t="s">
        <v>568</v>
      </c>
      <c r="Q3644" t="s">
        <v>587</v>
      </c>
      <c r="R3644" t="s">
        <v>576</v>
      </c>
      <c r="S3644">
        <v>48387.5668683517</v>
      </c>
    </row>
    <row r="3645" spans="11:19">
      <c r="K3645">
        <v>73666</v>
      </c>
      <c r="L3645" t="s">
        <v>565</v>
      </c>
      <c r="M3645">
        <v>2018</v>
      </c>
      <c r="N3645" t="s">
        <v>662</v>
      </c>
      <c r="O3645" t="s">
        <v>610</v>
      </c>
      <c r="P3645" t="s">
        <v>568</v>
      </c>
      <c r="Q3645" t="s">
        <v>587</v>
      </c>
      <c r="R3645" t="s">
        <v>581</v>
      </c>
    </row>
    <row r="3646" spans="11:19">
      <c r="K3646">
        <v>73667</v>
      </c>
      <c r="L3646" t="s">
        <v>565</v>
      </c>
      <c r="M3646">
        <v>2018</v>
      </c>
      <c r="N3646" t="s">
        <v>662</v>
      </c>
      <c r="O3646" t="s">
        <v>610</v>
      </c>
      <c r="P3646" t="s">
        <v>568</v>
      </c>
      <c r="Q3646" t="s">
        <v>587</v>
      </c>
      <c r="R3646" t="s">
        <v>657</v>
      </c>
    </row>
    <row r="3647" spans="11:19">
      <c r="K3647">
        <v>73668</v>
      </c>
      <c r="L3647" t="s">
        <v>565</v>
      </c>
      <c r="M3647">
        <v>2018</v>
      </c>
      <c r="N3647" t="s">
        <v>662</v>
      </c>
      <c r="O3647" t="s">
        <v>611</v>
      </c>
      <c r="P3647" t="s">
        <v>568</v>
      </c>
      <c r="Q3647" t="s">
        <v>587</v>
      </c>
      <c r="R3647" t="s">
        <v>570</v>
      </c>
    </row>
    <row r="3648" spans="11:19">
      <c r="K3648">
        <v>73669</v>
      </c>
      <c r="L3648" t="s">
        <v>565</v>
      </c>
      <c r="M3648">
        <v>2018</v>
      </c>
      <c r="N3648" t="s">
        <v>662</v>
      </c>
      <c r="O3648" t="s">
        <v>611</v>
      </c>
      <c r="P3648" t="s">
        <v>568</v>
      </c>
      <c r="Q3648" t="s">
        <v>587</v>
      </c>
      <c r="R3648" t="s">
        <v>572</v>
      </c>
    </row>
    <row r="3649" spans="11:19">
      <c r="K3649">
        <v>73670</v>
      </c>
      <c r="L3649" t="s">
        <v>565</v>
      </c>
      <c r="M3649">
        <v>2018</v>
      </c>
      <c r="N3649" t="s">
        <v>662</v>
      </c>
      <c r="O3649" t="s">
        <v>611</v>
      </c>
      <c r="P3649" t="s">
        <v>568</v>
      </c>
      <c r="Q3649" t="s">
        <v>587</v>
      </c>
      <c r="R3649" t="s">
        <v>576</v>
      </c>
      <c r="S3649">
        <v>14314.763710121901</v>
      </c>
    </row>
    <row r="3650" spans="11:19">
      <c r="K3650">
        <v>73671</v>
      </c>
      <c r="L3650" t="s">
        <v>565</v>
      </c>
      <c r="M3650">
        <v>2018</v>
      </c>
      <c r="N3650" t="s">
        <v>662</v>
      </c>
      <c r="O3650" t="s">
        <v>611</v>
      </c>
      <c r="P3650" t="s">
        <v>568</v>
      </c>
      <c r="Q3650" t="s">
        <v>587</v>
      </c>
      <c r="R3650" t="s">
        <v>581</v>
      </c>
    </row>
    <row r="3651" spans="11:19">
      <c r="K3651">
        <v>73672</v>
      </c>
      <c r="L3651" t="s">
        <v>565</v>
      </c>
      <c r="M3651">
        <v>2018</v>
      </c>
      <c r="N3651" t="s">
        <v>662</v>
      </c>
      <c r="O3651" t="s">
        <v>611</v>
      </c>
      <c r="P3651" t="s">
        <v>568</v>
      </c>
      <c r="Q3651" t="s">
        <v>587</v>
      </c>
      <c r="R3651" t="s">
        <v>657</v>
      </c>
    </row>
    <row r="3652" spans="11:19">
      <c r="K3652">
        <v>73673</v>
      </c>
      <c r="L3652" t="s">
        <v>565</v>
      </c>
      <c r="M3652">
        <v>2018</v>
      </c>
      <c r="N3652" t="s">
        <v>662</v>
      </c>
      <c r="O3652" t="s">
        <v>612</v>
      </c>
      <c r="P3652" t="s">
        <v>568</v>
      </c>
      <c r="Q3652" t="s">
        <v>587</v>
      </c>
      <c r="R3652" t="s">
        <v>570</v>
      </c>
    </row>
    <row r="3653" spans="11:19">
      <c r="K3653">
        <v>73674</v>
      </c>
      <c r="L3653" t="s">
        <v>565</v>
      </c>
      <c r="M3653">
        <v>2018</v>
      </c>
      <c r="N3653" t="s">
        <v>662</v>
      </c>
      <c r="O3653" t="s">
        <v>612</v>
      </c>
      <c r="P3653" t="s">
        <v>568</v>
      </c>
      <c r="Q3653" t="s">
        <v>587</v>
      </c>
      <c r="R3653" t="s">
        <v>572</v>
      </c>
    </row>
    <row r="3654" spans="11:19">
      <c r="K3654">
        <v>73675</v>
      </c>
      <c r="L3654" t="s">
        <v>565</v>
      </c>
      <c r="M3654">
        <v>2018</v>
      </c>
      <c r="N3654" t="s">
        <v>662</v>
      </c>
      <c r="O3654" t="s">
        <v>612</v>
      </c>
      <c r="P3654" t="s">
        <v>568</v>
      </c>
      <c r="Q3654" t="s">
        <v>587</v>
      </c>
      <c r="R3654" t="s">
        <v>576</v>
      </c>
      <c r="S3654">
        <v>13626.5539797724</v>
      </c>
    </row>
    <row r="3655" spans="11:19">
      <c r="K3655">
        <v>73676</v>
      </c>
      <c r="L3655" t="s">
        <v>565</v>
      </c>
      <c r="M3655">
        <v>2018</v>
      </c>
      <c r="N3655" t="s">
        <v>662</v>
      </c>
      <c r="O3655" t="s">
        <v>612</v>
      </c>
      <c r="P3655" t="s">
        <v>568</v>
      </c>
      <c r="Q3655" t="s">
        <v>587</v>
      </c>
      <c r="R3655" t="s">
        <v>581</v>
      </c>
    </row>
    <row r="3656" spans="11:19">
      <c r="K3656">
        <v>73677</v>
      </c>
      <c r="L3656" t="s">
        <v>565</v>
      </c>
      <c r="M3656">
        <v>2018</v>
      </c>
      <c r="N3656" t="s">
        <v>662</v>
      </c>
      <c r="O3656" t="s">
        <v>612</v>
      </c>
      <c r="P3656" t="s">
        <v>568</v>
      </c>
      <c r="Q3656" t="s">
        <v>587</v>
      </c>
      <c r="R3656" t="s">
        <v>657</v>
      </c>
    </row>
    <row r="3657" spans="11:19">
      <c r="K3657">
        <v>73678</v>
      </c>
      <c r="L3657" t="s">
        <v>565</v>
      </c>
      <c r="M3657">
        <v>2018</v>
      </c>
      <c r="N3657" t="s">
        <v>662</v>
      </c>
      <c r="O3657" t="s">
        <v>613</v>
      </c>
      <c r="P3657" t="s">
        <v>568</v>
      </c>
      <c r="Q3657" t="s">
        <v>587</v>
      </c>
      <c r="R3657" t="s">
        <v>570</v>
      </c>
    </row>
    <row r="3658" spans="11:19">
      <c r="K3658">
        <v>73679</v>
      </c>
      <c r="L3658" t="s">
        <v>565</v>
      </c>
      <c r="M3658">
        <v>2018</v>
      </c>
      <c r="N3658" t="s">
        <v>662</v>
      </c>
      <c r="O3658" t="s">
        <v>613</v>
      </c>
      <c r="P3658" t="s">
        <v>568</v>
      </c>
      <c r="Q3658" t="s">
        <v>587</v>
      </c>
      <c r="R3658" t="s">
        <v>572</v>
      </c>
    </row>
    <row r="3659" spans="11:19">
      <c r="K3659">
        <v>73680</v>
      </c>
      <c r="L3659" t="s">
        <v>565</v>
      </c>
      <c r="M3659">
        <v>2018</v>
      </c>
      <c r="N3659" t="s">
        <v>662</v>
      </c>
      <c r="O3659" t="s">
        <v>613</v>
      </c>
      <c r="P3659" t="s">
        <v>568</v>
      </c>
      <c r="Q3659" t="s">
        <v>587</v>
      </c>
      <c r="R3659" t="s">
        <v>576</v>
      </c>
      <c r="S3659">
        <v>24371.553349575199</v>
      </c>
    </row>
    <row r="3660" spans="11:19">
      <c r="K3660">
        <v>73681</v>
      </c>
      <c r="L3660" t="s">
        <v>565</v>
      </c>
      <c r="M3660">
        <v>2018</v>
      </c>
      <c r="N3660" t="s">
        <v>662</v>
      </c>
      <c r="O3660" t="s">
        <v>613</v>
      </c>
      <c r="P3660" t="s">
        <v>568</v>
      </c>
      <c r="Q3660" t="s">
        <v>587</v>
      </c>
      <c r="R3660" t="s">
        <v>581</v>
      </c>
    </row>
    <row r="3661" spans="11:19">
      <c r="K3661">
        <v>73682</v>
      </c>
      <c r="L3661" t="s">
        <v>565</v>
      </c>
      <c r="M3661">
        <v>2018</v>
      </c>
      <c r="N3661" t="s">
        <v>662</v>
      </c>
      <c r="O3661" t="s">
        <v>613</v>
      </c>
      <c r="P3661" t="s">
        <v>568</v>
      </c>
      <c r="Q3661" t="s">
        <v>587</v>
      </c>
      <c r="R3661" t="s">
        <v>657</v>
      </c>
    </row>
    <row r="3662" spans="11:19">
      <c r="K3662">
        <v>73683</v>
      </c>
      <c r="L3662" t="s">
        <v>565</v>
      </c>
      <c r="M3662">
        <v>2018</v>
      </c>
      <c r="N3662" t="s">
        <v>662</v>
      </c>
      <c r="O3662" t="s">
        <v>614</v>
      </c>
      <c r="P3662" t="s">
        <v>568</v>
      </c>
      <c r="Q3662" t="s">
        <v>587</v>
      </c>
      <c r="R3662" t="s">
        <v>570</v>
      </c>
    </row>
    <row r="3663" spans="11:19">
      <c r="K3663">
        <v>73684</v>
      </c>
      <c r="L3663" t="s">
        <v>565</v>
      </c>
      <c r="M3663">
        <v>2018</v>
      </c>
      <c r="N3663" t="s">
        <v>662</v>
      </c>
      <c r="O3663" t="s">
        <v>614</v>
      </c>
      <c r="P3663" t="s">
        <v>568</v>
      </c>
      <c r="Q3663" t="s">
        <v>587</v>
      </c>
      <c r="R3663" t="s">
        <v>572</v>
      </c>
    </row>
    <row r="3664" spans="11:19">
      <c r="K3664">
        <v>73685</v>
      </c>
      <c r="L3664" t="s">
        <v>565</v>
      </c>
      <c r="M3664">
        <v>2018</v>
      </c>
      <c r="N3664" t="s">
        <v>662</v>
      </c>
      <c r="O3664" t="s">
        <v>614</v>
      </c>
      <c r="P3664" t="s">
        <v>568</v>
      </c>
      <c r="Q3664" t="s">
        <v>587</v>
      </c>
      <c r="R3664" t="s">
        <v>576</v>
      </c>
      <c r="S3664">
        <v>35815.674995217203</v>
      </c>
    </row>
    <row r="3665" spans="11:19">
      <c r="K3665">
        <v>73686</v>
      </c>
      <c r="L3665" t="s">
        <v>565</v>
      </c>
      <c r="M3665">
        <v>2018</v>
      </c>
      <c r="N3665" t="s">
        <v>662</v>
      </c>
      <c r="O3665" t="s">
        <v>614</v>
      </c>
      <c r="P3665" t="s">
        <v>568</v>
      </c>
      <c r="Q3665" t="s">
        <v>587</v>
      </c>
      <c r="R3665" t="s">
        <v>581</v>
      </c>
    </row>
    <row r="3666" spans="11:19">
      <c r="K3666">
        <v>73687</v>
      </c>
      <c r="L3666" t="s">
        <v>565</v>
      </c>
      <c r="M3666">
        <v>2018</v>
      </c>
      <c r="N3666" t="s">
        <v>662</v>
      </c>
      <c r="O3666" t="s">
        <v>614</v>
      </c>
      <c r="P3666" t="s">
        <v>568</v>
      </c>
      <c r="Q3666" t="s">
        <v>587</v>
      </c>
      <c r="R3666" t="s">
        <v>657</v>
      </c>
    </row>
    <row r="3667" spans="11:19">
      <c r="K3667">
        <v>73688</v>
      </c>
      <c r="L3667" t="s">
        <v>565</v>
      </c>
      <c r="M3667">
        <v>2018</v>
      </c>
      <c r="N3667" t="s">
        <v>662</v>
      </c>
      <c r="O3667" t="s">
        <v>615</v>
      </c>
      <c r="P3667" t="s">
        <v>568</v>
      </c>
      <c r="Q3667" t="s">
        <v>587</v>
      </c>
      <c r="R3667" t="s">
        <v>570</v>
      </c>
    </row>
    <row r="3668" spans="11:19">
      <c r="K3668">
        <v>73689</v>
      </c>
      <c r="L3668" t="s">
        <v>565</v>
      </c>
      <c r="M3668">
        <v>2018</v>
      </c>
      <c r="N3668" t="s">
        <v>662</v>
      </c>
      <c r="O3668" t="s">
        <v>615</v>
      </c>
      <c r="P3668" t="s">
        <v>568</v>
      </c>
      <c r="Q3668" t="s">
        <v>587</v>
      </c>
      <c r="R3668" t="s">
        <v>572</v>
      </c>
    </row>
    <row r="3669" spans="11:19">
      <c r="K3669">
        <v>73690</v>
      </c>
      <c r="L3669" t="s">
        <v>565</v>
      </c>
      <c r="M3669">
        <v>2018</v>
      </c>
      <c r="N3669" t="s">
        <v>662</v>
      </c>
      <c r="O3669" t="s">
        <v>615</v>
      </c>
      <c r="P3669" t="s">
        <v>568</v>
      </c>
      <c r="Q3669" t="s">
        <v>587</v>
      </c>
      <c r="R3669" t="s">
        <v>576</v>
      </c>
      <c r="S3669">
        <v>5839.8350931300502</v>
      </c>
    </row>
    <row r="3670" spans="11:19">
      <c r="K3670">
        <v>73691</v>
      </c>
      <c r="L3670" t="s">
        <v>565</v>
      </c>
      <c r="M3670">
        <v>2018</v>
      </c>
      <c r="N3670" t="s">
        <v>662</v>
      </c>
      <c r="O3670" t="s">
        <v>615</v>
      </c>
      <c r="P3670" t="s">
        <v>568</v>
      </c>
      <c r="Q3670" t="s">
        <v>587</v>
      </c>
      <c r="R3670" t="s">
        <v>581</v>
      </c>
    </row>
    <row r="3671" spans="11:19">
      <c r="K3671">
        <v>73692</v>
      </c>
      <c r="L3671" t="s">
        <v>565</v>
      </c>
      <c r="M3671">
        <v>2018</v>
      </c>
      <c r="N3671" t="s">
        <v>662</v>
      </c>
      <c r="O3671" t="s">
        <v>615</v>
      </c>
      <c r="P3671" t="s">
        <v>568</v>
      </c>
      <c r="Q3671" t="s">
        <v>587</v>
      </c>
      <c r="R3671" t="s">
        <v>657</v>
      </c>
    </row>
    <row r="3672" spans="11:19">
      <c r="K3672">
        <v>73693</v>
      </c>
      <c r="L3672" t="s">
        <v>565</v>
      </c>
      <c r="M3672">
        <v>2018</v>
      </c>
      <c r="N3672" t="s">
        <v>662</v>
      </c>
      <c r="O3672" t="s">
        <v>616</v>
      </c>
      <c r="P3672" t="s">
        <v>568</v>
      </c>
      <c r="Q3672" t="s">
        <v>587</v>
      </c>
      <c r="R3672" t="s">
        <v>570</v>
      </c>
    </row>
    <row r="3673" spans="11:19">
      <c r="K3673">
        <v>73694</v>
      </c>
      <c r="L3673" t="s">
        <v>565</v>
      </c>
      <c r="M3673">
        <v>2018</v>
      </c>
      <c r="N3673" t="s">
        <v>662</v>
      </c>
      <c r="O3673" t="s">
        <v>616</v>
      </c>
      <c r="P3673" t="s">
        <v>568</v>
      </c>
      <c r="Q3673" t="s">
        <v>587</v>
      </c>
      <c r="R3673" t="s">
        <v>572</v>
      </c>
    </row>
    <row r="3674" spans="11:19">
      <c r="K3674">
        <v>73695</v>
      </c>
      <c r="L3674" t="s">
        <v>565</v>
      </c>
      <c r="M3674">
        <v>2018</v>
      </c>
      <c r="N3674" t="s">
        <v>662</v>
      </c>
      <c r="O3674" t="s">
        <v>616</v>
      </c>
      <c r="P3674" t="s">
        <v>568</v>
      </c>
      <c r="Q3674" t="s">
        <v>587</v>
      </c>
      <c r="R3674" t="s">
        <v>576</v>
      </c>
      <c r="S3674">
        <v>20095.497612756801</v>
      </c>
    </row>
    <row r="3675" spans="11:19">
      <c r="K3675">
        <v>73696</v>
      </c>
      <c r="L3675" t="s">
        <v>565</v>
      </c>
      <c r="M3675">
        <v>2018</v>
      </c>
      <c r="N3675" t="s">
        <v>662</v>
      </c>
      <c r="O3675" t="s">
        <v>616</v>
      </c>
      <c r="P3675" t="s">
        <v>568</v>
      </c>
      <c r="Q3675" t="s">
        <v>587</v>
      </c>
      <c r="R3675" t="s">
        <v>581</v>
      </c>
    </row>
    <row r="3676" spans="11:19">
      <c r="K3676">
        <v>73697</v>
      </c>
      <c r="L3676" t="s">
        <v>565</v>
      </c>
      <c r="M3676">
        <v>2018</v>
      </c>
      <c r="N3676" t="s">
        <v>662</v>
      </c>
      <c r="O3676" t="s">
        <v>616</v>
      </c>
      <c r="P3676" t="s">
        <v>568</v>
      </c>
      <c r="Q3676" t="s">
        <v>587</v>
      </c>
      <c r="R3676" t="s">
        <v>657</v>
      </c>
    </row>
    <row r="3677" spans="11:19">
      <c r="K3677">
        <v>73698</v>
      </c>
      <c r="L3677" t="s">
        <v>565</v>
      </c>
      <c r="M3677">
        <v>2018</v>
      </c>
      <c r="N3677" t="s">
        <v>662</v>
      </c>
      <c r="O3677" t="s">
        <v>617</v>
      </c>
      <c r="P3677" t="s">
        <v>568</v>
      </c>
      <c r="Q3677" t="s">
        <v>587</v>
      </c>
      <c r="R3677" t="s">
        <v>570</v>
      </c>
    </row>
    <row r="3678" spans="11:19">
      <c r="K3678">
        <v>73699</v>
      </c>
      <c r="L3678" t="s">
        <v>565</v>
      </c>
      <c r="M3678">
        <v>2018</v>
      </c>
      <c r="N3678" t="s">
        <v>662</v>
      </c>
      <c r="O3678" t="s">
        <v>617</v>
      </c>
      <c r="P3678" t="s">
        <v>568</v>
      </c>
      <c r="Q3678" t="s">
        <v>587</v>
      </c>
      <c r="R3678" t="s">
        <v>572</v>
      </c>
    </row>
    <row r="3679" spans="11:19">
      <c r="K3679">
        <v>73700</v>
      </c>
      <c r="L3679" t="s">
        <v>565</v>
      </c>
      <c r="M3679">
        <v>2018</v>
      </c>
      <c r="N3679" t="s">
        <v>662</v>
      </c>
      <c r="O3679" t="s">
        <v>617</v>
      </c>
      <c r="P3679" t="s">
        <v>568</v>
      </c>
      <c r="Q3679" t="s">
        <v>587</v>
      </c>
      <c r="R3679" t="s">
        <v>576</v>
      </c>
      <c r="S3679">
        <v>24275.392961718</v>
      </c>
    </row>
    <row r="3680" spans="11:19">
      <c r="K3680">
        <v>73701</v>
      </c>
      <c r="L3680" t="s">
        <v>565</v>
      </c>
      <c r="M3680">
        <v>2018</v>
      </c>
      <c r="N3680" t="s">
        <v>662</v>
      </c>
      <c r="O3680" t="s">
        <v>617</v>
      </c>
      <c r="P3680" t="s">
        <v>568</v>
      </c>
      <c r="Q3680" t="s">
        <v>587</v>
      </c>
      <c r="R3680" t="s">
        <v>581</v>
      </c>
    </row>
    <row r="3681" spans="11:19">
      <c r="K3681">
        <v>73702</v>
      </c>
      <c r="L3681" t="s">
        <v>565</v>
      </c>
      <c r="M3681">
        <v>2018</v>
      </c>
      <c r="N3681" t="s">
        <v>662</v>
      </c>
      <c r="O3681" t="s">
        <v>617</v>
      </c>
      <c r="P3681" t="s">
        <v>568</v>
      </c>
      <c r="Q3681" t="s">
        <v>587</v>
      </c>
      <c r="R3681" t="s">
        <v>657</v>
      </c>
    </row>
    <row r="3682" spans="11:19">
      <c r="K3682">
        <v>73703</v>
      </c>
      <c r="L3682" t="s">
        <v>565</v>
      </c>
      <c r="M3682">
        <v>2018</v>
      </c>
      <c r="N3682" t="s">
        <v>662</v>
      </c>
      <c r="O3682" t="s">
        <v>618</v>
      </c>
      <c r="P3682" t="s">
        <v>568</v>
      </c>
      <c r="Q3682" t="s">
        <v>587</v>
      </c>
      <c r="R3682" t="s">
        <v>570</v>
      </c>
    </row>
    <row r="3683" spans="11:19">
      <c r="K3683">
        <v>73704</v>
      </c>
      <c r="L3683" t="s">
        <v>565</v>
      </c>
      <c r="M3683">
        <v>2018</v>
      </c>
      <c r="N3683" t="s">
        <v>662</v>
      </c>
      <c r="O3683" t="s">
        <v>618</v>
      </c>
      <c r="P3683" t="s">
        <v>568</v>
      </c>
      <c r="Q3683" t="s">
        <v>587</v>
      </c>
      <c r="R3683" t="s">
        <v>572</v>
      </c>
    </row>
    <row r="3684" spans="11:19">
      <c r="K3684">
        <v>73705</v>
      </c>
      <c r="L3684" t="s">
        <v>565</v>
      </c>
      <c r="M3684">
        <v>2018</v>
      </c>
      <c r="N3684" t="s">
        <v>662</v>
      </c>
      <c r="O3684" t="s">
        <v>618</v>
      </c>
      <c r="P3684" t="s">
        <v>568</v>
      </c>
      <c r="Q3684" t="s">
        <v>587</v>
      </c>
      <c r="R3684" t="s">
        <v>576</v>
      </c>
      <c r="S3684">
        <v>64454.480953138001</v>
      </c>
    </row>
    <row r="3685" spans="11:19">
      <c r="K3685">
        <v>73706</v>
      </c>
      <c r="L3685" t="s">
        <v>565</v>
      </c>
      <c r="M3685">
        <v>2018</v>
      </c>
      <c r="N3685" t="s">
        <v>662</v>
      </c>
      <c r="O3685" t="s">
        <v>618</v>
      </c>
      <c r="P3685" t="s">
        <v>568</v>
      </c>
      <c r="Q3685" t="s">
        <v>587</v>
      </c>
      <c r="R3685" t="s">
        <v>581</v>
      </c>
    </row>
    <row r="3686" spans="11:19">
      <c r="K3686">
        <v>73707</v>
      </c>
      <c r="L3686" t="s">
        <v>565</v>
      </c>
      <c r="M3686">
        <v>2018</v>
      </c>
      <c r="N3686" t="s">
        <v>662</v>
      </c>
      <c r="O3686" t="s">
        <v>618</v>
      </c>
      <c r="P3686" t="s">
        <v>568</v>
      </c>
      <c r="Q3686" t="s">
        <v>587</v>
      </c>
      <c r="R3686" t="s">
        <v>657</v>
      </c>
    </row>
    <row r="3687" spans="11:19">
      <c r="K3687">
        <v>73708</v>
      </c>
      <c r="L3687" t="s">
        <v>565</v>
      </c>
      <c r="M3687">
        <v>2018</v>
      </c>
      <c r="N3687" t="s">
        <v>662</v>
      </c>
      <c r="O3687" t="s">
        <v>619</v>
      </c>
      <c r="P3687" t="s">
        <v>568</v>
      </c>
      <c r="Q3687" t="s">
        <v>587</v>
      </c>
      <c r="R3687" t="s">
        <v>570</v>
      </c>
    </row>
    <row r="3688" spans="11:19">
      <c r="K3688">
        <v>73709</v>
      </c>
      <c r="L3688" t="s">
        <v>565</v>
      </c>
      <c r="M3688">
        <v>2018</v>
      </c>
      <c r="N3688" t="s">
        <v>662</v>
      </c>
      <c r="O3688" t="s">
        <v>619</v>
      </c>
      <c r="P3688" t="s">
        <v>568</v>
      </c>
      <c r="Q3688" t="s">
        <v>587</v>
      </c>
      <c r="R3688" t="s">
        <v>572</v>
      </c>
    </row>
    <row r="3689" spans="11:19">
      <c r="K3689">
        <v>73710</v>
      </c>
      <c r="L3689" t="s">
        <v>565</v>
      </c>
      <c r="M3689">
        <v>2018</v>
      </c>
      <c r="N3689" t="s">
        <v>662</v>
      </c>
      <c r="O3689" t="s">
        <v>619</v>
      </c>
      <c r="P3689" t="s">
        <v>568</v>
      </c>
      <c r="Q3689" t="s">
        <v>587</v>
      </c>
      <c r="R3689" t="s">
        <v>576</v>
      </c>
      <c r="S3689">
        <v>28491.885663395198</v>
      </c>
    </row>
    <row r="3690" spans="11:19">
      <c r="K3690">
        <v>73711</v>
      </c>
      <c r="L3690" t="s">
        <v>565</v>
      </c>
      <c r="M3690">
        <v>2018</v>
      </c>
      <c r="N3690" t="s">
        <v>662</v>
      </c>
      <c r="O3690" t="s">
        <v>619</v>
      </c>
      <c r="P3690" t="s">
        <v>568</v>
      </c>
      <c r="Q3690" t="s">
        <v>587</v>
      </c>
      <c r="R3690" t="s">
        <v>581</v>
      </c>
    </row>
    <row r="3691" spans="11:19">
      <c r="K3691">
        <v>73712</v>
      </c>
      <c r="L3691" t="s">
        <v>565</v>
      </c>
      <c r="M3691">
        <v>2018</v>
      </c>
      <c r="N3691" t="s">
        <v>662</v>
      </c>
      <c r="O3691" t="s">
        <v>619</v>
      </c>
      <c r="P3691" t="s">
        <v>568</v>
      </c>
      <c r="Q3691" t="s">
        <v>587</v>
      </c>
      <c r="R3691" t="s">
        <v>657</v>
      </c>
    </row>
    <row r="3692" spans="11:19">
      <c r="K3692">
        <v>73713</v>
      </c>
      <c r="L3692" t="s">
        <v>565</v>
      </c>
      <c r="M3692">
        <v>2018</v>
      </c>
      <c r="N3692" t="s">
        <v>662</v>
      </c>
      <c r="O3692" t="s">
        <v>620</v>
      </c>
      <c r="P3692" t="s">
        <v>568</v>
      </c>
      <c r="Q3692" t="s">
        <v>587</v>
      </c>
      <c r="R3692" t="s">
        <v>570</v>
      </c>
    </row>
    <row r="3693" spans="11:19">
      <c r="K3693">
        <v>73714</v>
      </c>
      <c r="L3693" t="s">
        <v>565</v>
      </c>
      <c r="M3693">
        <v>2018</v>
      </c>
      <c r="N3693" t="s">
        <v>662</v>
      </c>
      <c r="O3693" t="s">
        <v>620</v>
      </c>
      <c r="P3693" t="s">
        <v>568</v>
      </c>
      <c r="Q3693" t="s">
        <v>587</v>
      </c>
      <c r="R3693" t="s">
        <v>572</v>
      </c>
    </row>
    <row r="3694" spans="11:19">
      <c r="K3694">
        <v>73715</v>
      </c>
      <c r="L3694" t="s">
        <v>565</v>
      </c>
      <c r="M3694">
        <v>2018</v>
      </c>
      <c r="N3694" t="s">
        <v>662</v>
      </c>
      <c r="O3694" t="s">
        <v>620</v>
      </c>
      <c r="P3694" t="s">
        <v>568</v>
      </c>
      <c r="Q3694" t="s">
        <v>587</v>
      </c>
      <c r="R3694" t="s">
        <v>576</v>
      </c>
      <c r="S3694">
        <v>19678.894030093801</v>
      </c>
    </row>
    <row r="3695" spans="11:19">
      <c r="K3695">
        <v>73716</v>
      </c>
      <c r="L3695" t="s">
        <v>565</v>
      </c>
      <c r="M3695">
        <v>2018</v>
      </c>
      <c r="N3695" t="s">
        <v>662</v>
      </c>
      <c r="O3695" t="s">
        <v>620</v>
      </c>
      <c r="P3695" t="s">
        <v>568</v>
      </c>
      <c r="Q3695" t="s">
        <v>587</v>
      </c>
      <c r="R3695" t="s">
        <v>581</v>
      </c>
    </row>
    <row r="3696" spans="11:19">
      <c r="K3696">
        <v>73717</v>
      </c>
      <c r="L3696" t="s">
        <v>565</v>
      </c>
      <c r="M3696">
        <v>2018</v>
      </c>
      <c r="N3696" t="s">
        <v>662</v>
      </c>
      <c r="O3696" t="s">
        <v>620</v>
      </c>
      <c r="P3696" t="s">
        <v>568</v>
      </c>
      <c r="Q3696" t="s">
        <v>587</v>
      </c>
      <c r="R3696" t="s">
        <v>657</v>
      </c>
    </row>
    <row r="3697" spans="11:19">
      <c r="K3697">
        <v>73718</v>
      </c>
      <c r="L3697" t="s">
        <v>565</v>
      </c>
      <c r="M3697">
        <v>2018</v>
      </c>
      <c r="N3697" t="s">
        <v>662</v>
      </c>
      <c r="O3697" t="s">
        <v>621</v>
      </c>
      <c r="P3697" t="s">
        <v>568</v>
      </c>
      <c r="Q3697" t="s">
        <v>587</v>
      </c>
      <c r="R3697" t="s">
        <v>570</v>
      </c>
    </row>
    <row r="3698" spans="11:19">
      <c r="K3698">
        <v>73719</v>
      </c>
      <c r="L3698" t="s">
        <v>565</v>
      </c>
      <c r="M3698">
        <v>2018</v>
      </c>
      <c r="N3698" t="s">
        <v>662</v>
      </c>
      <c r="O3698" t="s">
        <v>621</v>
      </c>
      <c r="P3698" t="s">
        <v>568</v>
      </c>
      <c r="Q3698" t="s">
        <v>587</v>
      </c>
      <c r="R3698" t="s">
        <v>572</v>
      </c>
    </row>
    <row r="3699" spans="11:19">
      <c r="K3699">
        <v>73720</v>
      </c>
      <c r="L3699" t="s">
        <v>565</v>
      </c>
      <c r="M3699">
        <v>2018</v>
      </c>
      <c r="N3699" t="s">
        <v>662</v>
      </c>
      <c r="O3699" t="s">
        <v>621</v>
      </c>
      <c r="P3699" t="s">
        <v>568</v>
      </c>
      <c r="Q3699" t="s">
        <v>587</v>
      </c>
      <c r="R3699" t="s">
        <v>576</v>
      </c>
      <c r="S3699">
        <v>31107.082884420899</v>
      </c>
    </row>
    <row r="3700" spans="11:19">
      <c r="K3700">
        <v>73721</v>
      </c>
      <c r="L3700" t="s">
        <v>565</v>
      </c>
      <c r="M3700">
        <v>2018</v>
      </c>
      <c r="N3700" t="s">
        <v>662</v>
      </c>
      <c r="O3700" t="s">
        <v>621</v>
      </c>
      <c r="P3700" t="s">
        <v>568</v>
      </c>
      <c r="Q3700" t="s">
        <v>587</v>
      </c>
      <c r="R3700" t="s">
        <v>581</v>
      </c>
    </row>
    <row r="3701" spans="11:19">
      <c r="K3701">
        <v>73722</v>
      </c>
      <c r="L3701" t="s">
        <v>565</v>
      </c>
      <c r="M3701">
        <v>2018</v>
      </c>
      <c r="N3701" t="s">
        <v>662</v>
      </c>
      <c r="O3701" t="s">
        <v>621</v>
      </c>
      <c r="P3701" t="s">
        <v>568</v>
      </c>
      <c r="Q3701" t="s">
        <v>587</v>
      </c>
      <c r="R3701" t="s">
        <v>657</v>
      </c>
    </row>
    <row r="3702" spans="11:19">
      <c r="K3702">
        <v>73723</v>
      </c>
      <c r="L3702" t="s">
        <v>565</v>
      </c>
      <c r="M3702">
        <v>2018</v>
      </c>
      <c r="N3702" t="s">
        <v>662</v>
      </c>
      <c r="O3702" t="s">
        <v>622</v>
      </c>
      <c r="P3702" t="s">
        <v>568</v>
      </c>
      <c r="Q3702" t="s">
        <v>587</v>
      </c>
      <c r="R3702" t="s">
        <v>570</v>
      </c>
    </row>
    <row r="3703" spans="11:19">
      <c r="K3703">
        <v>73724</v>
      </c>
      <c r="L3703" t="s">
        <v>565</v>
      </c>
      <c r="M3703">
        <v>2018</v>
      </c>
      <c r="N3703" t="s">
        <v>662</v>
      </c>
      <c r="O3703" t="s">
        <v>622</v>
      </c>
      <c r="P3703" t="s">
        <v>568</v>
      </c>
      <c r="Q3703" t="s">
        <v>587</v>
      </c>
      <c r="R3703" t="s">
        <v>572</v>
      </c>
    </row>
    <row r="3704" spans="11:19">
      <c r="K3704">
        <v>73725</v>
      </c>
      <c r="L3704" t="s">
        <v>565</v>
      </c>
      <c r="M3704">
        <v>2018</v>
      </c>
      <c r="N3704" t="s">
        <v>662</v>
      </c>
      <c r="O3704" t="s">
        <v>622</v>
      </c>
      <c r="P3704" t="s">
        <v>568</v>
      </c>
      <c r="Q3704" t="s">
        <v>587</v>
      </c>
      <c r="R3704" t="s">
        <v>576</v>
      </c>
      <c r="S3704">
        <v>11799.130468034</v>
      </c>
    </row>
    <row r="3705" spans="11:19">
      <c r="K3705">
        <v>73726</v>
      </c>
      <c r="L3705" t="s">
        <v>565</v>
      </c>
      <c r="M3705">
        <v>2018</v>
      </c>
      <c r="N3705" t="s">
        <v>662</v>
      </c>
      <c r="O3705" t="s">
        <v>622</v>
      </c>
      <c r="P3705" t="s">
        <v>568</v>
      </c>
      <c r="Q3705" t="s">
        <v>587</v>
      </c>
      <c r="R3705" t="s">
        <v>581</v>
      </c>
    </row>
    <row r="3706" spans="11:19">
      <c r="K3706">
        <v>73727</v>
      </c>
      <c r="L3706" t="s">
        <v>565</v>
      </c>
      <c r="M3706">
        <v>2018</v>
      </c>
      <c r="N3706" t="s">
        <v>662</v>
      </c>
      <c r="O3706" t="s">
        <v>622</v>
      </c>
      <c r="P3706" t="s">
        <v>568</v>
      </c>
      <c r="Q3706" t="s">
        <v>587</v>
      </c>
      <c r="R3706" t="s">
        <v>657</v>
      </c>
    </row>
    <row r="3707" spans="11:19">
      <c r="K3707">
        <v>73728</v>
      </c>
      <c r="L3707" t="s">
        <v>565</v>
      </c>
      <c r="M3707">
        <v>2018</v>
      </c>
      <c r="N3707" t="s">
        <v>662</v>
      </c>
      <c r="O3707" t="s">
        <v>623</v>
      </c>
      <c r="P3707" t="s">
        <v>568</v>
      </c>
      <c r="Q3707" t="s">
        <v>587</v>
      </c>
      <c r="R3707" t="s">
        <v>570</v>
      </c>
    </row>
    <row r="3708" spans="11:19">
      <c r="K3708">
        <v>73729</v>
      </c>
      <c r="L3708" t="s">
        <v>565</v>
      </c>
      <c r="M3708">
        <v>2018</v>
      </c>
      <c r="N3708" t="s">
        <v>662</v>
      </c>
      <c r="O3708" t="s">
        <v>623</v>
      </c>
      <c r="P3708" t="s">
        <v>568</v>
      </c>
      <c r="Q3708" t="s">
        <v>587</v>
      </c>
      <c r="R3708" t="s">
        <v>572</v>
      </c>
    </row>
    <row r="3709" spans="11:19">
      <c r="K3709">
        <v>73730</v>
      </c>
      <c r="L3709" t="s">
        <v>565</v>
      </c>
      <c r="M3709">
        <v>2018</v>
      </c>
      <c r="N3709" t="s">
        <v>662</v>
      </c>
      <c r="O3709" t="s">
        <v>623</v>
      </c>
      <c r="P3709" t="s">
        <v>568</v>
      </c>
      <c r="Q3709" t="s">
        <v>587</v>
      </c>
      <c r="R3709" t="s">
        <v>576</v>
      </c>
      <c r="S3709">
        <v>8671.4434044430309</v>
      </c>
    </row>
    <row r="3710" spans="11:19">
      <c r="K3710">
        <v>73731</v>
      </c>
      <c r="L3710" t="s">
        <v>565</v>
      </c>
      <c r="M3710">
        <v>2018</v>
      </c>
      <c r="N3710" t="s">
        <v>662</v>
      </c>
      <c r="O3710" t="s">
        <v>623</v>
      </c>
      <c r="P3710" t="s">
        <v>568</v>
      </c>
      <c r="Q3710" t="s">
        <v>587</v>
      </c>
      <c r="R3710" t="s">
        <v>581</v>
      </c>
    </row>
    <row r="3711" spans="11:19">
      <c r="K3711">
        <v>73732</v>
      </c>
      <c r="L3711" t="s">
        <v>565</v>
      </c>
      <c r="M3711">
        <v>2018</v>
      </c>
      <c r="N3711" t="s">
        <v>662</v>
      </c>
      <c r="O3711" t="s">
        <v>623</v>
      </c>
      <c r="P3711" t="s">
        <v>568</v>
      </c>
      <c r="Q3711" t="s">
        <v>587</v>
      </c>
      <c r="R3711" t="s">
        <v>657</v>
      </c>
    </row>
    <row r="3712" spans="11:19">
      <c r="K3712">
        <v>73733</v>
      </c>
      <c r="L3712" t="s">
        <v>565</v>
      </c>
      <c r="M3712">
        <v>2018</v>
      </c>
      <c r="N3712" t="s">
        <v>662</v>
      </c>
      <c r="O3712" t="s">
        <v>624</v>
      </c>
      <c r="P3712" t="s">
        <v>568</v>
      </c>
      <c r="Q3712" t="s">
        <v>587</v>
      </c>
      <c r="R3712" t="s">
        <v>570</v>
      </c>
    </row>
    <row r="3713" spans="11:19">
      <c r="K3713">
        <v>73734</v>
      </c>
      <c r="L3713" t="s">
        <v>565</v>
      </c>
      <c r="M3713">
        <v>2018</v>
      </c>
      <c r="N3713" t="s">
        <v>662</v>
      </c>
      <c r="O3713" t="s">
        <v>624</v>
      </c>
      <c r="P3713" t="s">
        <v>568</v>
      </c>
      <c r="Q3713" t="s">
        <v>587</v>
      </c>
      <c r="R3713" t="s">
        <v>572</v>
      </c>
    </row>
    <row r="3714" spans="11:19">
      <c r="K3714">
        <v>73735</v>
      </c>
      <c r="L3714" t="s">
        <v>565</v>
      </c>
      <c r="M3714">
        <v>2018</v>
      </c>
      <c r="N3714" t="s">
        <v>662</v>
      </c>
      <c r="O3714" t="s">
        <v>624</v>
      </c>
      <c r="P3714" t="s">
        <v>568</v>
      </c>
      <c r="Q3714" t="s">
        <v>587</v>
      </c>
      <c r="R3714" t="s">
        <v>576</v>
      </c>
      <c r="S3714">
        <v>25037.179231806302</v>
      </c>
    </row>
    <row r="3715" spans="11:19">
      <c r="K3715">
        <v>73736</v>
      </c>
      <c r="L3715" t="s">
        <v>565</v>
      </c>
      <c r="M3715">
        <v>2018</v>
      </c>
      <c r="N3715" t="s">
        <v>662</v>
      </c>
      <c r="O3715" t="s">
        <v>624</v>
      </c>
      <c r="P3715" t="s">
        <v>568</v>
      </c>
      <c r="Q3715" t="s">
        <v>587</v>
      </c>
      <c r="R3715" t="s">
        <v>581</v>
      </c>
    </row>
    <row r="3716" spans="11:19">
      <c r="K3716">
        <v>73737</v>
      </c>
      <c r="L3716" t="s">
        <v>565</v>
      </c>
      <c r="M3716">
        <v>2018</v>
      </c>
      <c r="N3716" t="s">
        <v>662</v>
      </c>
      <c r="O3716" t="s">
        <v>624</v>
      </c>
      <c r="P3716" t="s">
        <v>568</v>
      </c>
      <c r="Q3716" t="s">
        <v>587</v>
      </c>
      <c r="R3716" t="s">
        <v>657</v>
      </c>
    </row>
    <row r="3717" spans="11:19">
      <c r="K3717">
        <v>73738</v>
      </c>
      <c r="L3717" t="s">
        <v>565</v>
      </c>
      <c r="M3717">
        <v>2018</v>
      </c>
      <c r="N3717" t="s">
        <v>662</v>
      </c>
      <c r="O3717" t="s">
        <v>625</v>
      </c>
      <c r="P3717" t="s">
        <v>568</v>
      </c>
      <c r="Q3717" t="s">
        <v>587</v>
      </c>
      <c r="R3717" t="s">
        <v>570</v>
      </c>
    </row>
    <row r="3718" spans="11:19">
      <c r="K3718">
        <v>73739</v>
      </c>
      <c r="L3718" t="s">
        <v>565</v>
      </c>
      <c r="M3718">
        <v>2018</v>
      </c>
      <c r="N3718" t="s">
        <v>662</v>
      </c>
      <c r="O3718" t="s">
        <v>625</v>
      </c>
      <c r="P3718" t="s">
        <v>568</v>
      </c>
      <c r="Q3718" t="s">
        <v>587</v>
      </c>
      <c r="R3718" t="s">
        <v>572</v>
      </c>
    </row>
    <row r="3719" spans="11:19">
      <c r="K3719">
        <v>73740</v>
      </c>
      <c r="L3719" t="s">
        <v>565</v>
      </c>
      <c r="M3719">
        <v>2018</v>
      </c>
      <c r="N3719" t="s">
        <v>662</v>
      </c>
      <c r="O3719" t="s">
        <v>625</v>
      </c>
      <c r="P3719" t="s">
        <v>568</v>
      </c>
      <c r="Q3719" t="s">
        <v>587</v>
      </c>
      <c r="R3719" t="s">
        <v>576</v>
      </c>
      <c r="S3719">
        <v>5381.8088044052201</v>
      </c>
    </row>
    <row r="3720" spans="11:19">
      <c r="K3720">
        <v>73741</v>
      </c>
      <c r="L3720" t="s">
        <v>565</v>
      </c>
      <c r="M3720">
        <v>2018</v>
      </c>
      <c r="N3720" t="s">
        <v>662</v>
      </c>
      <c r="O3720" t="s">
        <v>625</v>
      </c>
      <c r="P3720" t="s">
        <v>568</v>
      </c>
      <c r="Q3720" t="s">
        <v>587</v>
      </c>
      <c r="R3720" t="s">
        <v>581</v>
      </c>
    </row>
    <row r="3721" spans="11:19">
      <c r="K3721">
        <v>73742</v>
      </c>
      <c r="L3721" t="s">
        <v>565</v>
      </c>
      <c r="M3721">
        <v>2018</v>
      </c>
      <c r="N3721" t="s">
        <v>662</v>
      </c>
      <c r="O3721" t="s">
        <v>625</v>
      </c>
      <c r="P3721" t="s">
        <v>568</v>
      </c>
      <c r="Q3721" t="s">
        <v>587</v>
      </c>
      <c r="R3721" t="s">
        <v>657</v>
      </c>
    </row>
    <row r="3722" spans="11:19">
      <c r="K3722">
        <v>73743</v>
      </c>
      <c r="L3722" t="s">
        <v>565</v>
      </c>
      <c r="M3722">
        <v>2018</v>
      </c>
      <c r="N3722" t="s">
        <v>662</v>
      </c>
      <c r="O3722" t="s">
        <v>626</v>
      </c>
      <c r="P3722" t="s">
        <v>568</v>
      </c>
      <c r="Q3722" t="s">
        <v>587</v>
      </c>
      <c r="R3722" t="s">
        <v>570</v>
      </c>
    </row>
    <row r="3723" spans="11:19">
      <c r="K3723">
        <v>73744</v>
      </c>
      <c r="L3723" t="s">
        <v>565</v>
      </c>
      <c r="M3723">
        <v>2018</v>
      </c>
      <c r="N3723" t="s">
        <v>662</v>
      </c>
      <c r="O3723" t="s">
        <v>626</v>
      </c>
      <c r="P3723" t="s">
        <v>568</v>
      </c>
      <c r="Q3723" t="s">
        <v>587</v>
      </c>
      <c r="R3723" t="s">
        <v>572</v>
      </c>
    </row>
    <row r="3724" spans="11:19">
      <c r="K3724">
        <v>73745</v>
      </c>
      <c r="L3724" t="s">
        <v>565</v>
      </c>
      <c r="M3724">
        <v>2018</v>
      </c>
      <c r="N3724" t="s">
        <v>662</v>
      </c>
      <c r="O3724" t="s">
        <v>626</v>
      </c>
      <c r="P3724" t="s">
        <v>568</v>
      </c>
      <c r="Q3724" t="s">
        <v>587</v>
      </c>
      <c r="R3724" t="s">
        <v>576</v>
      </c>
      <c r="S3724">
        <v>28082.6341819382</v>
      </c>
    </row>
    <row r="3725" spans="11:19">
      <c r="K3725">
        <v>73746</v>
      </c>
      <c r="L3725" t="s">
        <v>565</v>
      </c>
      <c r="M3725">
        <v>2018</v>
      </c>
      <c r="N3725" t="s">
        <v>662</v>
      </c>
      <c r="O3725" t="s">
        <v>626</v>
      </c>
      <c r="P3725" t="s">
        <v>568</v>
      </c>
      <c r="Q3725" t="s">
        <v>587</v>
      </c>
      <c r="R3725" t="s">
        <v>581</v>
      </c>
    </row>
    <row r="3726" spans="11:19">
      <c r="K3726">
        <v>73747</v>
      </c>
      <c r="L3726" t="s">
        <v>565</v>
      </c>
      <c r="M3726">
        <v>2018</v>
      </c>
      <c r="N3726" t="s">
        <v>662</v>
      </c>
      <c r="O3726" t="s">
        <v>626</v>
      </c>
      <c r="P3726" t="s">
        <v>568</v>
      </c>
      <c r="Q3726" t="s">
        <v>587</v>
      </c>
      <c r="R3726" t="s">
        <v>657</v>
      </c>
    </row>
    <row r="3727" spans="11:19">
      <c r="K3727">
        <v>73748</v>
      </c>
      <c r="L3727" t="s">
        <v>565</v>
      </c>
      <c r="M3727">
        <v>2018</v>
      </c>
      <c r="N3727" t="s">
        <v>662</v>
      </c>
      <c r="O3727" t="s">
        <v>627</v>
      </c>
      <c r="P3727" t="s">
        <v>568</v>
      </c>
      <c r="Q3727" t="s">
        <v>587</v>
      </c>
      <c r="R3727" t="s">
        <v>570</v>
      </c>
    </row>
    <row r="3728" spans="11:19">
      <c r="K3728">
        <v>73749</v>
      </c>
      <c r="L3728" t="s">
        <v>565</v>
      </c>
      <c r="M3728">
        <v>2018</v>
      </c>
      <c r="N3728" t="s">
        <v>662</v>
      </c>
      <c r="O3728" t="s">
        <v>627</v>
      </c>
      <c r="P3728" t="s">
        <v>568</v>
      </c>
      <c r="Q3728" t="s">
        <v>587</v>
      </c>
      <c r="R3728" t="s">
        <v>572</v>
      </c>
    </row>
    <row r="3729" spans="11:19">
      <c r="K3729">
        <v>73750</v>
      </c>
      <c r="L3729" t="s">
        <v>565</v>
      </c>
      <c r="M3729">
        <v>2018</v>
      </c>
      <c r="N3729" t="s">
        <v>662</v>
      </c>
      <c r="O3729" t="s">
        <v>627</v>
      </c>
      <c r="P3729" t="s">
        <v>568</v>
      </c>
      <c r="Q3729" t="s">
        <v>587</v>
      </c>
      <c r="R3729" t="s">
        <v>576</v>
      </c>
      <c r="S3729">
        <v>21583.775203916201</v>
      </c>
    </row>
    <row r="3730" spans="11:19">
      <c r="K3730">
        <v>73751</v>
      </c>
      <c r="L3730" t="s">
        <v>565</v>
      </c>
      <c r="M3730">
        <v>2018</v>
      </c>
      <c r="N3730" t="s">
        <v>662</v>
      </c>
      <c r="O3730" t="s">
        <v>627</v>
      </c>
      <c r="P3730" t="s">
        <v>568</v>
      </c>
      <c r="Q3730" t="s">
        <v>587</v>
      </c>
      <c r="R3730" t="s">
        <v>581</v>
      </c>
    </row>
    <row r="3731" spans="11:19">
      <c r="K3731">
        <v>73752</v>
      </c>
      <c r="L3731" t="s">
        <v>565</v>
      </c>
      <c r="M3731">
        <v>2018</v>
      </c>
      <c r="N3731" t="s">
        <v>662</v>
      </c>
      <c r="O3731" t="s">
        <v>627</v>
      </c>
      <c r="P3731" t="s">
        <v>568</v>
      </c>
      <c r="Q3731" t="s">
        <v>587</v>
      </c>
      <c r="R3731" t="s">
        <v>657</v>
      </c>
    </row>
    <row r="3732" spans="11:19">
      <c r="K3732">
        <v>73753</v>
      </c>
      <c r="L3732" t="s">
        <v>565</v>
      </c>
      <c r="M3732">
        <v>2018</v>
      </c>
      <c r="N3732" t="s">
        <v>662</v>
      </c>
      <c r="O3732" t="s">
        <v>628</v>
      </c>
      <c r="P3732" t="s">
        <v>568</v>
      </c>
      <c r="Q3732" t="s">
        <v>587</v>
      </c>
      <c r="R3732" t="s">
        <v>570</v>
      </c>
    </row>
    <row r="3733" spans="11:19">
      <c r="K3733">
        <v>73754</v>
      </c>
      <c r="L3733" t="s">
        <v>565</v>
      </c>
      <c r="M3733">
        <v>2018</v>
      </c>
      <c r="N3733" t="s">
        <v>662</v>
      </c>
      <c r="O3733" t="s">
        <v>628</v>
      </c>
      <c r="P3733" t="s">
        <v>568</v>
      </c>
      <c r="Q3733" t="s">
        <v>587</v>
      </c>
      <c r="R3733" t="s">
        <v>572</v>
      </c>
    </row>
    <row r="3734" spans="11:19">
      <c r="K3734">
        <v>73755</v>
      </c>
      <c r="L3734" t="s">
        <v>565</v>
      </c>
      <c r="M3734">
        <v>2018</v>
      </c>
      <c r="N3734" t="s">
        <v>662</v>
      </c>
      <c r="O3734" t="s">
        <v>628</v>
      </c>
      <c r="P3734" t="s">
        <v>568</v>
      </c>
      <c r="Q3734" t="s">
        <v>587</v>
      </c>
      <c r="R3734" t="s">
        <v>576</v>
      </c>
      <c r="S3734">
        <v>45013.319729297</v>
      </c>
    </row>
    <row r="3735" spans="11:19">
      <c r="K3735">
        <v>73756</v>
      </c>
      <c r="L3735" t="s">
        <v>565</v>
      </c>
      <c r="M3735">
        <v>2018</v>
      </c>
      <c r="N3735" t="s">
        <v>662</v>
      </c>
      <c r="O3735" t="s">
        <v>628</v>
      </c>
      <c r="P3735" t="s">
        <v>568</v>
      </c>
      <c r="Q3735" t="s">
        <v>587</v>
      </c>
      <c r="R3735" t="s">
        <v>581</v>
      </c>
    </row>
    <row r="3736" spans="11:19">
      <c r="K3736">
        <v>73757</v>
      </c>
      <c r="L3736" t="s">
        <v>565</v>
      </c>
      <c r="M3736">
        <v>2018</v>
      </c>
      <c r="N3736" t="s">
        <v>662</v>
      </c>
      <c r="O3736" t="s">
        <v>628</v>
      </c>
      <c r="P3736" t="s">
        <v>568</v>
      </c>
      <c r="Q3736" t="s">
        <v>587</v>
      </c>
      <c r="R3736" t="s">
        <v>657</v>
      </c>
    </row>
    <row r="3737" spans="11:19">
      <c r="K3737">
        <v>73758</v>
      </c>
      <c r="L3737" t="s">
        <v>565</v>
      </c>
      <c r="M3737">
        <v>2018</v>
      </c>
      <c r="N3737" t="s">
        <v>662</v>
      </c>
      <c r="O3737" t="s">
        <v>629</v>
      </c>
      <c r="P3737" t="s">
        <v>568</v>
      </c>
      <c r="Q3737" t="s">
        <v>587</v>
      </c>
      <c r="R3737" t="s">
        <v>570</v>
      </c>
    </row>
    <row r="3738" spans="11:19">
      <c r="K3738">
        <v>73759</v>
      </c>
      <c r="L3738" t="s">
        <v>565</v>
      </c>
      <c r="M3738">
        <v>2018</v>
      </c>
      <c r="N3738" t="s">
        <v>662</v>
      </c>
      <c r="O3738" t="s">
        <v>629</v>
      </c>
      <c r="P3738" t="s">
        <v>568</v>
      </c>
      <c r="Q3738" t="s">
        <v>587</v>
      </c>
      <c r="R3738" t="s">
        <v>572</v>
      </c>
    </row>
    <row r="3739" spans="11:19">
      <c r="K3739">
        <v>73760</v>
      </c>
      <c r="L3739" t="s">
        <v>565</v>
      </c>
      <c r="M3739">
        <v>2018</v>
      </c>
      <c r="N3739" t="s">
        <v>662</v>
      </c>
      <c r="O3739" t="s">
        <v>629</v>
      </c>
      <c r="P3739" t="s">
        <v>568</v>
      </c>
      <c r="Q3739" t="s">
        <v>587</v>
      </c>
      <c r="R3739" t="s">
        <v>576</v>
      </c>
      <c r="S3739">
        <v>38491.376065517099</v>
      </c>
    </row>
    <row r="3740" spans="11:19">
      <c r="K3740">
        <v>73761</v>
      </c>
      <c r="L3740" t="s">
        <v>565</v>
      </c>
      <c r="M3740">
        <v>2018</v>
      </c>
      <c r="N3740" t="s">
        <v>662</v>
      </c>
      <c r="O3740" t="s">
        <v>629</v>
      </c>
      <c r="P3740" t="s">
        <v>568</v>
      </c>
      <c r="Q3740" t="s">
        <v>587</v>
      </c>
      <c r="R3740" t="s">
        <v>581</v>
      </c>
    </row>
    <row r="3741" spans="11:19">
      <c r="K3741">
        <v>73762</v>
      </c>
      <c r="L3741" t="s">
        <v>565</v>
      </c>
      <c r="M3741">
        <v>2018</v>
      </c>
      <c r="N3741" t="s">
        <v>662</v>
      </c>
      <c r="O3741" t="s">
        <v>629</v>
      </c>
      <c r="P3741" t="s">
        <v>568</v>
      </c>
      <c r="Q3741" t="s">
        <v>587</v>
      </c>
      <c r="R3741" t="s">
        <v>657</v>
      </c>
    </row>
    <row r="3742" spans="11:19">
      <c r="K3742">
        <v>73763</v>
      </c>
      <c r="L3742" t="s">
        <v>565</v>
      </c>
      <c r="M3742">
        <v>2018</v>
      </c>
      <c r="N3742" t="s">
        <v>662</v>
      </c>
      <c r="O3742" t="s">
        <v>630</v>
      </c>
      <c r="P3742" t="s">
        <v>568</v>
      </c>
      <c r="Q3742" t="s">
        <v>587</v>
      </c>
      <c r="R3742" t="s">
        <v>570</v>
      </c>
    </row>
    <row r="3743" spans="11:19">
      <c r="K3743">
        <v>73764</v>
      </c>
      <c r="L3743" t="s">
        <v>565</v>
      </c>
      <c r="M3743">
        <v>2018</v>
      </c>
      <c r="N3743" t="s">
        <v>662</v>
      </c>
      <c r="O3743" t="s">
        <v>630</v>
      </c>
      <c r="P3743" t="s">
        <v>568</v>
      </c>
      <c r="Q3743" t="s">
        <v>587</v>
      </c>
      <c r="R3743" t="s">
        <v>572</v>
      </c>
    </row>
    <row r="3744" spans="11:19">
      <c r="K3744">
        <v>73765</v>
      </c>
      <c r="L3744" t="s">
        <v>565</v>
      </c>
      <c r="M3744">
        <v>2018</v>
      </c>
      <c r="N3744" t="s">
        <v>662</v>
      </c>
      <c r="O3744" t="s">
        <v>630</v>
      </c>
      <c r="P3744" t="s">
        <v>568</v>
      </c>
      <c r="Q3744" t="s">
        <v>587</v>
      </c>
      <c r="R3744" t="s">
        <v>576</v>
      </c>
      <c r="S3744">
        <v>3991.6167946844198</v>
      </c>
    </row>
    <row r="3745" spans="11:19">
      <c r="K3745">
        <v>73766</v>
      </c>
      <c r="L3745" t="s">
        <v>565</v>
      </c>
      <c r="M3745">
        <v>2018</v>
      </c>
      <c r="N3745" t="s">
        <v>662</v>
      </c>
      <c r="O3745" t="s">
        <v>630</v>
      </c>
      <c r="P3745" t="s">
        <v>568</v>
      </c>
      <c r="Q3745" t="s">
        <v>587</v>
      </c>
      <c r="R3745" t="s">
        <v>581</v>
      </c>
    </row>
    <row r="3746" spans="11:19">
      <c r="K3746">
        <v>73767</v>
      </c>
      <c r="L3746" t="s">
        <v>565</v>
      </c>
      <c r="M3746">
        <v>2018</v>
      </c>
      <c r="N3746" t="s">
        <v>662</v>
      </c>
      <c r="O3746" t="s">
        <v>630</v>
      </c>
      <c r="P3746" t="s">
        <v>568</v>
      </c>
      <c r="Q3746" t="s">
        <v>587</v>
      </c>
      <c r="R3746" t="s">
        <v>657</v>
      </c>
    </row>
    <row r="3747" spans="11:19">
      <c r="K3747">
        <v>73768</v>
      </c>
      <c r="L3747" t="s">
        <v>565</v>
      </c>
      <c r="M3747">
        <v>2018</v>
      </c>
      <c r="N3747" t="s">
        <v>662</v>
      </c>
      <c r="O3747" t="s">
        <v>631</v>
      </c>
      <c r="P3747" t="s">
        <v>568</v>
      </c>
      <c r="Q3747" t="s">
        <v>587</v>
      </c>
      <c r="R3747" t="s">
        <v>570</v>
      </c>
    </row>
    <row r="3748" spans="11:19">
      <c r="K3748">
        <v>73769</v>
      </c>
      <c r="L3748" t="s">
        <v>565</v>
      </c>
      <c r="M3748">
        <v>2018</v>
      </c>
      <c r="N3748" t="s">
        <v>662</v>
      </c>
      <c r="O3748" t="s">
        <v>631</v>
      </c>
      <c r="P3748" t="s">
        <v>568</v>
      </c>
      <c r="Q3748" t="s">
        <v>587</v>
      </c>
      <c r="R3748" t="s">
        <v>572</v>
      </c>
    </row>
    <row r="3749" spans="11:19">
      <c r="K3749">
        <v>73770</v>
      </c>
      <c r="L3749" t="s">
        <v>565</v>
      </c>
      <c r="M3749">
        <v>2018</v>
      </c>
      <c r="N3749" t="s">
        <v>662</v>
      </c>
      <c r="O3749" t="s">
        <v>631</v>
      </c>
      <c r="P3749" t="s">
        <v>568</v>
      </c>
      <c r="Q3749" t="s">
        <v>587</v>
      </c>
      <c r="R3749" t="s">
        <v>576</v>
      </c>
      <c r="S3749">
        <v>69311.920112876396</v>
      </c>
    </row>
    <row r="3750" spans="11:19">
      <c r="K3750">
        <v>73771</v>
      </c>
      <c r="L3750" t="s">
        <v>565</v>
      </c>
      <c r="M3750">
        <v>2018</v>
      </c>
      <c r="N3750" t="s">
        <v>662</v>
      </c>
      <c r="O3750" t="s">
        <v>631</v>
      </c>
      <c r="P3750" t="s">
        <v>568</v>
      </c>
      <c r="Q3750" t="s">
        <v>587</v>
      </c>
      <c r="R3750" t="s">
        <v>581</v>
      </c>
    </row>
    <row r="3751" spans="11:19">
      <c r="K3751">
        <v>73772</v>
      </c>
      <c r="L3751" t="s">
        <v>565</v>
      </c>
      <c r="M3751">
        <v>2018</v>
      </c>
      <c r="N3751" t="s">
        <v>662</v>
      </c>
      <c r="O3751" t="s">
        <v>631</v>
      </c>
      <c r="P3751" t="s">
        <v>568</v>
      </c>
      <c r="Q3751" t="s">
        <v>587</v>
      </c>
      <c r="R3751" t="s">
        <v>657</v>
      </c>
    </row>
    <row r="3752" spans="11:19">
      <c r="K3752">
        <v>73773</v>
      </c>
      <c r="L3752" t="s">
        <v>565</v>
      </c>
      <c r="M3752">
        <v>2018</v>
      </c>
      <c r="N3752" t="s">
        <v>662</v>
      </c>
      <c r="O3752" t="s">
        <v>632</v>
      </c>
      <c r="P3752" t="s">
        <v>568</v>
      </c>
      <c r="Q3752" t="s">
        <v>587</v>
      </c>
      <c r="R3752" t="s">
        <v>570</v>
      </c>
    </row>
    <row r="3753" spans="11:19">
      <c r="K3753">
        <v>73774</v>
      </c>
      <c r="L3753" t="s">
        <v>565</v>
      </c>
      <c r="M3753">
        <v>2018</v>
      </c>
      <c r="N3753" t="s">
        <v>662</v>
      </c>
      <c r="O3753" t="s">
        <v>632</v>
      </c>
      <c r="P3753" t="s">
        <v>568</v>
      </c>
      <c r="Q3753" t="s">
        <v>587</v>
      </c>
      <c r="R3753" t="s">
        <v>572</v>
      </c>
    </row>
    <row r="3754" spans="11:19">
      <c r="K3754">
        <v>73775</v>
      </c>
      <c r="L3754" t="s">
        <v>565</v>
      </c>
      <c r="M3754">
        <v>2018</v>
      </c>
      <c r="N3754" t="s">
        <v>662</v>
      </c>
      <c r="O3754" t="s">
        <v>632</v>
      </c>
      <c r="P3754" t="s">
        <v>568</v>
      </c>
      <c r="Q3754" t="s">
        <v>587</v>
      </c>
      <c r="R3754" t="s">
        <v>576</v>
      </c>
      <c r="S3754">
        <v>33942.959842229699</v>
      </c>
    </row>
    <row r="3755" spans="11:19">
      <c r="K3755">
        <v>73776</v>
      </c>
      <c r="L3755" t="s">
        <v>565</v>
      </c>
      <c r="M3755">
        <v>2018</v>
      </c>
      <c r="N3755" t="s">
        <v>662</v>
      </c>
      <c r="O3755" t="s">
        <v>632</v>
      </c>
      <c r="P3755" t="s">
        <v>568</v>
      </c>
      <c r="Q3755" t="s">
        <v>587</v>
      </c>
      <c r="R3755" t="s">
        <v>581</v>
      </c>
    </row>
    <row r="3756" spans="11:19">
      <c r="K3756">
        <v>73777</v>
      </c>
      <c r="L3756" t="s">
        <v>565</v>
      </c>
      <c r="M3756">
        <v>2018</v>
      </c>
      <c r="N3756" t="s">
        <v>662</v>
      </c>
      <c r="O3756" t="s">
        <v>632</v>
      </c>
      <c r="P3756" t="s">
        <v>568</v>
      </c>
      <c r="Q3756" t="s">
        <v>587</v>
      </c>
      <c r="R3756" t="s">
        <v>657</v>
      </c>
    </row>
    <row r="3757" spans="11:19">
      <c r="K3757">
        <v>73778</v>
      </c>
      <c r="L3757" t="s">
        <v>565</v>
      </c>
      <c r="M3757">
        <v>2018</v>
      </c>
      <c r="N3757" t="s">
        <v>662</v>
      </c>
      <c r="O3757" t="s">
        <v>633</v>
      </c>
      <c r="P3757" t="s">
        <v>568</v>
      </c>
      <c r="Q3757" t="s">
        <v>587</v>
      </c>
      <c r="R3757" t="s">
        <v>570</v>
      </c>
    </row>
    <row r="3758" spans="11:19">
      <c r="K3758">
        <v>73779</v>
      </c>
      <c r="L3758" t="s">
        <v>565</v>
      </c>
      <c r="M3758">
        <v>2018</v>
      </c>
      <c r="N3758" t="s">
        <v>662</v>
      </c>
      <c r="O3758" t="s">
        <v>633</v>
      </c>
      <c r="P3758" t="s">
        <v>568</v>
      </c>
      <c r="Q3758" t="s">
        <v>587</v>
      </c>
      <c r="R3758" t="s">
        <v>572</v>
      </c>
    </row>
    <row r="3759" spans="11:19">
      <c r="K3759">
        <v>73780</v>
      </c>
      <c r="L3759" t="s">
        <v>565</v>
      </c>
      <c r="M3759">
        <v>2018</v>
      </c>
      <c r="N3759" t="s">
        <v>662</v>
      </c>
      <c r="O3759" t="s">
        <v>633</v>
      </c>
      <c r="P3759" t="s">
        <v>568</v>
      </c>
      <c r="Q3759" t="s">
        <v>587</v>
      </c>
      <c r="R3759" t="s">
        <v>576</v>
      </c>
      <c r="S3759">
        <v>22882.183223630898</v>
      </c>
    </row>
    <row r="3760" spans="11:19">
      <c r="K3760">
        <v>73781</v>
      </c>
      <c r="L3760" t="s">
        <v>565</v>
      </c>
      <c r="M3760">
        <v>2018</v>
      </c>
      <c r="N3760" t="s">
        <v>662</v>
      </c>
      <c r="O3760" t="s">
        <v>633</v>
      </c>
      <c r="P3760" t="s">
        <v>568</v>
      </c>
      <c r="Q3760" t="s">
        <v>587</v>
      </c>
      <c r="R3760" t="s">
        <v>581</v>
      </c>
    </row>
    <row r="3761" spans="11:19">
      <c r="K3761">
        <v>73782</v>
      </c>
      <c r="L3761" t="s">
        <v>565</v>
      </c>
      <c r="M3761">
        <v>2018</v>
      </c>
      <c r="N3761" t="s">
        <v>662</v>
      </c>
      <c r="O3761" t="s">
        <v>633</v>
      </c>
      <c r="P3761" t="s">
        <v>568</v>
      </c>
      <c r="Q3761" t="s">
        <v>587</v>
      </c>
      <c r="R3761" t="s">
        <v>657</v>
      </c>
    </row>
    <row r="3762" spans="11:19">
      <c r="K3762">
        <v>73783</v>
      </c>
      <c r="L3762" t="s">
        <v>565</v>
      </c>
      <c r="M3762">
        <v>2018</v>
      </c>
      <c r="N3762" t="s">
        <v>662</v>
      </c>
      <c r="O3762" t="s">
        <v>634</v>
      </c>
      <c r="P3762" t="s">
        <v>568</v>
      </c>
      <c r="Q3762" t="s">
        <v>587</v>
      </c>
      <c r="R3762" t="s">
        <v>570</v>
      </c>
    </row>
    <row r="3763" spans="11:19">
      <c r="K3763">
        <v>73784</v>
      </c>
      <c r="L3763" t="s">
        <v>565</v>
      </c>
      <c r="M3763">
        <v>2018</v>
      </c>
      <c r="N3763" t="s">
        <v>662</v>
      </c>
      <c r="O3763" t="s">
        <v>634</v>
      </c>
      <c r="P3763" t="s">
        <v>568</v>
      </c>
      <c r="Q3763" t="s">
        <v>587</v>
      </c>
      <c r="R3763" t="s">
        <v>572</v>
      </c>
    </row>
    <row r="3764" spans="11:19">
      <c r="K3764">
        <v>73785</v>
      </c>
      <c r="L3764" t="s">
        <v>565</v>
      </c>
      <c r="M3764">
        <v>2018</v>
      </c>
      <c r="N3764" t="s">
        <v>662</v>
      </c>
      <c r="O3764" t="s">
        <v>634</v>
      </c>
      <c r="P3764" t="s">
        <v>568</v>
      </c>
      <c r="Q3764" t="s">
        <v>587</v>
      </c>
      <c r="R3764" t="s">
        <v>576</v>
      </c>
      <c r="S3764">
        <v>34368.277924119902</v>
      </c>
    </row>
    <row r="3765" spans="11:19">
      <c r="K3765">
        <v>73786</v>
      </c>
      <c r="L3765" t="s">
        <v>565</v>
      </c>
      <c r="M3765">
        <v>2018</v>
      </c>
      <c r="N3765" t="s">
        <v>662</v>
      </c>
      <c r="O3765" t="s">
        <v>634</v>
      </c>
      <c r="P3765" t="s">
        <v>568</v>
      </c>
      <c r="Q3765" t="s">
        <v>587</v>
      </c>
      <c r="R3765" t="s">
        <v>581</v>
      </c>
    </row>
    <row r="3766" spans="11:19">
      <c r="K3766">
        <v>73787</v>
      </c>
      <c r="L3766" t="s">
        <v>565</v>
      </c>
      <c r="M3766">
        <v>2018</v>
      </c>
      <c r="N3766" t="s">
        <v>662</v>
      </c>
      <c r="O3766" t="s">
        <v>634</v>
      </c>
      <c r="P3766" t="s">
        <v>568</v>
      </c>
      <c r="Q3766" t="s">
        <v>587</v>
      </c>
      <c r="R3766" t="s">
        <v>657</v>
      </c>
    </row>
    <row r="3767" spans="11:19">
      <c r="K3767">
        <v>73788</v>
      </c>
      <c r="L3767" t="s">
        <v>565</v>
      </c>
      <c r="M3767">
        <v>2018</v>
      </c>
      <c r="N3767" t="s">
        <v>662</v>
      </c>
      <c r="O3767" t="s">
        <v>635</v>
      </c>
      <c r="P3767" t="s">
        <v>568</v>
      </c>
      <c r="Q3767" t="s">
        <v>587</v>
      </c>
      <c r="R3767" t="s">
        <v>570</v>
      </c>
    </row>
    <row r="3768" spans="11:19">
      <c r="K3768">
        <v>73789</v>
      </c>
      <c r="L3768" t="s">
        <v>565</v>
      </c>
      <c r="M3768">
        <v>2018</v>
      </c>
      <c r="N3768" t="s">
        <v>662</v>
      </c>
      <c r="O3768" t="s">
        <v>635</v>
      </c>
      <c r="P3768" t="s">
        <v>568</v>
      </c>
      <c r="Q3768" t="s">
        <v>587</v>
      </c>
      <c r="R3768" t="s">
        <v>572</v>
      </c>
    </row>
    <row r="3769" spans="11:19">
      <c r="K3769">
        <v>73790</v>
      </c>
      <c r="L3769" t="s">
        <v>565</v>
      </c>
      <c r="M3769">
        <v>2018</v>
      </c>
      <c r="N3769" t="s">
        <v>662</v>
      </c>
      <c r="O3769" t="s">
        <v>635</v>
      </c>
      <c r="P3769" t="s">
        <v>568</v>
      </c>
      <c r="Q3769" t="s">
        <v>587</v>
      </c>
      <c r="R3769" t="s">
        <v>576</v>
      </c>
      <c r="S3769">
        <v>3091.6773960256801</v>
      </c>
    </row>
    <row r="3770" spans="11:19">
      <c r="K3770">
        <v>73791</v>
      </c>
      <c r="L3770" t="s">
        <v>565</v>
      </c>
      <c r="M3770">
        <v>2018</v>
      </c>
      <c r="N3770" t="s">
        <v>662</v>
      </c>
      <c r="O3770" t="s">
        <v>635</v>
      </c>
      <c r="P3770" t="s">
        <v>568</v>
      </c>
      <c r="Q3770" t="s">
        <v>587</v>
      </c>
      <c r="R3770" t="s">
        <v>581</v>
      </c>
    </row>
    <row r="3771" spans="11:19">
      <c r="K3771">
        <v>73792</v>
      </c>
      <c r="L3771" t="s">
        <v>565</v>
      </c>
      <c r="M3771">
        <v>2018</v>
      </c>
      <c r="N3771" t="s">
        <v>662</v>
      </c>
      <c r="O3771" t="s">
        <v>635</v>
      </c>
      <c r="P3771" t="s">
        <v>568</v>
      </c>
      <c r="Q3771" t="s">
        <v>587</v>
      </c>
      <c r="R3771" t="s">
        <v>657</v>
      </c>
    </row>
    <row r="3772" spans="11:19">
      <c r="K3772">
        <v>73793</v>
      </c>
      <c r="L3772" t="s">
        <v>565</v>
      </c>
      <c r="M3772">
        <v>2018</v>
      </c>
      <c r="N3772" t="s">
        <v>662</v>
      </c>
      <c r="O3772" t="s">
        <v>636</v>
      </c>
      <c r="P3772" t="s">
        <v>568</v>
      </c>
      <c r="Q3772" t="s">
        <v>587</v>
      </c>
      <c r="R3772" t="s">
        <v>570</v>
      </c>
    </row>
    <row r="3773" spans="11:19">
      <c r="K3773">
        <v>73794</v>
      </c>
      <c r="L3773" t="s">
        <v>565</v>
      </c>
      <c r="M3773">
        <v>2018</v>
      </c>
      <c r="N3773" t="s">
        <v>662</v>
      </c>
      <c r="O3773" t="s">
        <v>636</v>
      </c>
      <c r="P3773" t="s">
        <v>568</v>
      </c>
      <c r="Q3773" t="s">
        <v>587</v>
      </c>
      <c r="R3773" t="s">
        <v>572</v>
      </c>
    </row>
    <row r="3774" spans="11:19">
      <c r="K3774">
        <v>73795</v>
      </c>
      <c r="L3774" t="s">
        <v>565</v>
      </c>
      <c r="M3774">
        <v>2018</v>
      </c>
      <c r="N3774" t="s">
        <v>662</v>
      </c>
      <c r="O3774" t="s">
        <v>636</v>
      </c>
      <c r="P3774" t="s">
        <v>568</v>
      </c>
      <c r="Q3774" t="s">
        <v>587</v>
      </c>
      <c r="R3774" t="s">
        <v>576</v>
      </c>
      <c r="S3774">
        <v>17696.035226391301</v>
      </c>
    </row>
    <row r="3775" spans="11:19">
      <c r="K3775">
        <v>73796</v>
      </c>
      <c r="L3775" t="s">
        <v>565</v>
      </c>
      <c r="M3775">
        <v>2018</v>
      </c>
      <c r="N3775" t="s">
        <v>662</v>
      </c>
      <c r="O3775" t="s">
        <v>636</v>
      </c>
      <c r="P3775" t="s">
        <v>568</v>
      </c>
      <c r="Q3775" t="s">
        <v>587</v>
      </c>
      <c r="R3775" t="s">
        <v>581</v>
      </c>
    </row>
    <row r="3776" spans="11:19">
      <c r="K3776">
        <v>73797</v>
      </c>
      <c r="L3776" t="s">
        <v>565</v>
      </c>
      <c r="M3776">
        <v>2018</v>
      </c>
      <c r="N3776" t="s">
        <v>662</v>
      </c>
      <c r="O3776" t="s">
        <v>636</v>
      </c>
      <c r="P3776" t="s">
        <v>568</v>
      </c>
      <c r="Q3776" t="s">
        <v>587</v>
      </c>
      <c r="R3776" t="s">
        <v>657</v>
      </c>
    </row>
    <row r="3777" spans="11:19">
      <c r="K3777">
        <v>73798</v>
      </c>
      <c r="L3777" t="s">
        <v>565</v>
      </c>
      <c r="M3777">
        <v>2018</v>
      </c>
      <c r="N3777" t="s">
        <v>662</v>
      </c>
      <c r="O3777" t="s">
        <v>637</v>
      </c>
      <c r="P3777" t="s">
        <v>568</v>
      </c>
      <c r="Q3777" t="s">
        <v>587</v>
      </c>
      <c r="R3777" t="s">
        <v>570</v>
      </c>
    </row>
    <row r="3778" spans="11:19">
      <c r="K3778">
        <v>73799</v>
      </c>
      <c r="L3778" t="s">
        <v>565</v>
      </c>
      <c r="M3778">
        <v>2018</v>
      </c>
      <c r="N3778" t="s">
        <v>662</v>
      </c>
      <c r="O3778" t="s">
        <v>637</v>
      </c>
      <c r="P3778" t="s">
        <v>568</v>
      </c>
      <c r="Q3778" t="s">
        <v>587</v>
      </c>
      <c r="R3778" t="s">
        <v>572</v>
      </c>
    </row>
    <row r="3779" spans="11:19">
      <c r="K3779">
        <v>73800</v>
      </c>
      <c r="L3779" t="s">
        <v>565</v>
      </c>
      <c r="M3779">
        <v>2018</v>
      </c>
      <c r="N3779" t="s">
        <v>662</v>
      </c>
      <c r="O3779" t="s">
        <v>637</v>
      </c>
      <c r="P3779" t="s">
        <v>568</v>
      </c>
      <c r="Q3779" t="s">
        <v>587</v>
      </c>
      <c r="R3779" t="s">
        <v>576</v>
      </c>
      <c r="S3779">
        <v>4129.2588057135299</v>
      </c>
    </row>
    <row r="3780" spans="11:19">
      <c r="K3780">
        <v>73801</v>
      </c>
      <c r="L3780" t="s">
        <v>565</v>
      </c>
      <c r="M3780">
        <v>2018</v>
      </c>
      <c r="N3780" t="s">
        <v>662</v>
      </c>
      <c r="O3780" t="s">
        <v>637</v>
      </c>
      <c r="P3780" t="s">
        <v>568</v>
      </c>
      <c r="Q3780" t="s">
        <v>587</v>
      </c>
      <c r="R3780" t="s">
        <v>581</v>
      </c>
    </row>
    <row r="3781" spans="11:19">
      <c r="K3781">
        <v>73802</v>
      </c>
      <c r="L3781" t="s">
        <v>565</v>
      </c>
      <c r="M3781">
        <v>2018</v>
      </c>
      <c r="N3781" t="s">
        <v>662</v>
      </c>
      <c r="O3781" t="s">
        <v>637</v>
      </c>
      <c r="P3781" t="s">
        <v>568</v>
      </c>
      <c r="Q3781" t="s">
        <v>587</v>
      </c>
      <c r="R3781" t="s">
        <v>657</v>
      </c>
    </row>
    <row r="3782" spans="11:19">
      <c r="K3782">
        <v>73803</v>
      </c>
      <c r="L3782" t="s">
        <v>565</v>
      </c>
      <c r="M3782">
        <v>2018</v>
      </c>
      <c r="N3782" t="s">
        <v>662</v>
      </c>
      <c r="O3782" t="s">
        <v>638</v>
      </c>
      <c r="P3782" t="s">
        <v>568</v>
      </c>
      <c r="Q3782" t="s">
        <v>587</v>
      </c>
      <c r="R3782" t="s">
        <v>570</v>
      </c>
    </row>
    <row r="3783" spans="11:19">
      <c r="K3783">
        <v>73804</v>
      </c>
      <c r="L3783" t="s">
        <v>565</v>
      </c>
      <c r="M3783">
        <v>2018</v>
      </c>
      <c r="N3783" t="s">
        <v>662</v>
      </c>
      <c r="O3783" t="s">
        <v>638</v>
      </c>
      <c r="P3783" t="s">
        <v>568</v>
      </c>
      <c r="Q3783" t="s">
        <v>587</v>
      </c>
      <c r="R3783" t="s">
        <v>572</v>
      </c>
    </row>
    <row r="3784" spans="11:19">
      <c r="K3784">
        <v>73805</v>
      </c>
      <c r="L3784" t="s">
        <v>565</v>
      </c>
      <c r="M3784">
        <v>2018</v>
      </c>
      <c r="N3784" t="s">
        <v>662</v>
      </c>
      <c r="O3784" t="s">
        <v>638</v>
      </c>
      <c r="P3784" t="s">
        <v>568</v>
      </c>
      <c r="Q3784" t="s">
        <v>587</v>
      </c>
      <c r="R3784" t="s">
        <v>576</v>
      </c>
      <c r="S3784">
        <v>37995.402939662403</v>
      </c>
    </row>
    <row r="3785" spans="11:19">
      <c r="K3785">
        <v>73806</v>
      </c>
      <c r="L3785" t="s">
        <v>565</v>
      </c>
      <c r="M3785">
        <v>2018</v>
      </c>
      <c r="N3785" t="s">
        <v>662</v>
      </c>
      <c r="O3785" t="s">
        <v>638</v>
      </c>
      <c r="P3785" t="s">
        <v>568</v>
      </c>
      <c r="Q3785" t="s">
        <v>587</v>
      </c>
      <c r="R3785" t="s">
        <v>581</v>
      </c>
    </row>
    <row r="3786" spans="11:19">
      <c r="K3786">
        <v>73807</v>
      </c>
      <c r="L3786" t="s">
        <v>565</v>
      </c>
      <c r="M3786">
        <v>2018</v>
      </c>
      <c r="N3786" t="s">
        <v>662</v>
      </c>
      <c r="O3786" t="s">
        <v>638</v>
      </c>
      <c r="P3786" t="s">
        <v>568</v>
      </c>
      <c r="Q3786" t="s">
        <v>587</v>
      </c>
      <c r="R3786" t="s">
        <v>657</v>
      </c>
    </row>
    <row r="3787" spans="11:19">
      <c r="K3787">
        <v>73808</v>
      </c>
      <c r="L3787" t="s">
        <v>565</v>
      </c>
      <c r="M3787">
        <v>2018</v>
      </c>
      <c r="N3787" t="s">
        <v>662</v>
      </c>
      <c r="O3787" t="s">
        <v>639</v>
      </c>
      <c r="P3787" t="s">
        <v>568</v>
      </c>
      <c r="Q3787" t="s">
        <v>587</v>
      </c>
      <c r="R3787" t="s">
        <v>570</v>
      </c>
    </row>
    <row r="3788" spans="11:19">
      <c r="K3788">
        <v>73809</v>
      </c>
      <c r="L3788" t="s">
        <v>565</v>
      </c>
      <c r="M3788">
        <v>2018</v>
      </c>
      <c r="N3788" t="s">
        <v>662</v>
      </c>
      <c r="O3788" t="s">
        <v>639</v>
      </c>
      <c r="P3788" t="s">
        <v>568</v>
      </c>
      <c r="Q3788" t="s">
        <v>587</v>
      </c>
      <c r="R3788" t="s">
        <v>572</v>
      </c>
    </row>
    <row r="3789" spans="11:19">
      <c r="K3789">
        <v>73810</v>
      </c>
      <c r="L3789" t="s">
        <v>565</v>
      </c>
      <c r="M3789">
        <v>2018</v>
      </c>
      <c r="N3789" t="s">
        <v>662</v>
      </c>
      <c r="O3789" t="s">
        <v>639</v>
      </c>
      <c r="P3789" t="s">
        <v>568</v>
      </c>
      <c r="Q3789" t="s">
        <v>587</v>
      </c>
      <c r="R3789" t="s">
        <v>576</v>
      </c>
      <c r="S3789">
        <v>174864.76523331599</v>
      </c>
    </row>
    <row r="3790" spans="11:19">
      <c r="K3790">
        <v>73811</v>
      </c>
      <c r="L3790" t="s">
        <v>565</v>
      </c>
      <c r="M3790">
        <v>2018</v>
      </c>
      <c r="N3790" t="s">
        <v>662</v>
      </c>
      <c r="O3790" t="s">
        <v>639</v>
      </c>
      <c r="P3790" t="s">
        <v>568</v>
      </c>
      <c r="Q3790" t="s">
        <v>587</v>
      </c>
      <c r="R3790" t="s">
        <v>581</v>
      </c>
    </row>
    <row r="3791" spans="11:19">
      <c r="K3791">
        <v>73812</v>
      </c>
      <c r="L3791" t="s">
        <v>565</v>
      </c>
      <c r="M3791">
        <v>2018</v>
      </c>
      <c r="N3791" t="s">
        <v>662</v>
      </c>
      <c r="O3791" t="s">
        <v>639</v>
      </c>
      <c r="P3791" t="s">
        <v>568</v>
      </c>
      <c r="Q3791" t="s">
        <v>587</v>
      </c>
      <c r="R3791" t="s">
        <v>657</v>
      </c>
    </row>
    <row r="3792" spans="11:19">
      <c r="K3792">
        <v>73813</v>
      </c>
      <c r="L3792" t="s">
        <v>565</v>
      </c>
      <c r="M3792">
        <v>2018</v>
      </c>
      <c r="N3792" t="s">
        <v>662</v>
      </c>
      <c r="O3792" t="s">
        <v>640</v>
      </c>
      <c r="P3792" t="s">
        <v>568</v>
      </c>
      <c r="Q3792" t="s">
        <v>587</v>
      </c>
      <c r="R3792" t="s">
        <v>570</v>
      </c>
    </row>
    <row r="3793" spans="11:19">
      <c r="K3793">
        <v>73814</v>
      </c>
      <c r="L3793" t="s">
        <v>565</v>
      </c>
      <c r="M3793">
        <v>2018</v>
      </c>
      <c r="N3793" t="s">
        <v>662</v>
      </c>
      <c r="O3793" t="s">
        <v>640</v>
      </c>
      <c r="P3793" t="s">
        <v>568</v>
      </c>
      <c r="Q3793" t="s">
        <v>587</v>
      </c>
      <c r="R3793" t="s">
        <v>572</v>
      </c>
    </row>
    <row r="3794" spans="11:19">
      <c r="K3794">
        <v>73815</v>
      </c>
      <c r="L3794" t="s">
        <v>565</v>
      </c>
      <c r="M3794">
        <v>2018</v>
      </c>
      <c r="N3794" t="s">
        <v>662</v>
      </c>
      <c r="O3794" t="s">
        <v>640</v>
      </c>
      <c r="P3794" t="s">
        <v>568</v>
      </c>
      <c r="Q3794" t="s">
        <v>587</v>
      </c>
      <c r="R3794" t="s">
        <v>576</v>
      </c>
      <c r="S3794">
        <v>22447.1262404185</v>
      </c>
    </row>
    <row r="3795" spans="11:19">
      <c r="K3795">
        <v>73816</v>
      </c>
      <c r="L3795" t="s">
        <v>565</v>
      </c>
      <c r="M3795">
        <v>2018</v>
      </c>
      <c r="N3795" t="s">
        <v>662</v>
      </c>
      <c r="O3795" t="s">
        <v>640</v>
      </c>
      <c r="P3795" t="s">
        <v>568</v>
      </c>
      <c r="Q3795" t="s">
        <v>587</v>
      </c>
      <c r="R3795" t="s">
        <v>581</v>
      </c>
    </row>
    <row r="3796" spans="11:19">
      <c r="K3796">
        <v>73817</v>
      </c>
      <c r="L3796" t="s">
        <v>565</v>
      </c>
      <c r="M3796">
        <v>2018</v>
      </c>
      <c r="N3796" t="s">
        <v>662</v>
      </c>
      <c r="O3796" t="s">
        <v>640</v>
      </c>
      <c r="P3796" t="s">
        <v>568</v>
      </c>
      <c r="Q3796" t="s">
        <v>587</v>
      </c>
      <c r="R3796" t="s">
        <v>657</v>
      </c>
    </row>
    <row r="3797" spans="11:19">
      <c r="K3797">
        <v>73818</v>
      </c>
      <c r="L3797" t="s">
        <v>565</v>
      </c>
      <c r="M3797">
        <v>2018</v>
      </c>
      <c r="N3797" t="s">
        <v>662</v>
      </c>
      <c r="O3797" t="s">
        <v>641</v>
      </c>
      <c r="P3797" t="s">
        <v>568</v>
      </c>
      <c r="Q3797" t="s">
        <v>587</v>
      </c>
      <c r="R3797" t="s">
        <v>570</v>
      </c>
    </row>
    <row r="3798" spans="11:19">
      <c r="K3798">
        <v>73819</v>
      </c>
      <c r="L3798" t="s">
        <v>565</v>
      </c>
      <c r="M3798">
        <v>2018</v>
      </c>
      <c r="N3798" t="s">
        <v>662</v>
      </c>
      <c r="O3798" t="s">
        <v>641</v>
      </c>
      <c r="P3798" t="s">
        <v>568</v>
      </c>
      <c r="Q3798" t="s">
        <v>587</v>
      </c>
      <c r="R3798" t="s">
        <v>572</v>
      </c>
    </row>
    <row r="3799" spans="11:19">
      <c r="K3799">
        <v>73820</v>
      </c>
      <c r="L3799" t="s">
        <v>565</v>
      </c>
      <c r="M3799">
        <v>2018</v>
      </c>
      <c r="N3799" t="s">
        <v>662</v>
      </c>
      <c r="O3799" t="s">
        <v>641</v>
      </c>
      <c r="P3799" t="s">
        <v>568</v>
      </c>
      <c r="Q3799" t="s">
        <v>587</v>
      </c>
      <c r="R3799" t="s">
        <v>576</v>
      </c>
      <c r="S3799">
        <v>2862.6642516624102</v>
      </c>
    </row>
    <row r="3800" spans="11:19">
      <c r="K3800">
        <v>73821</v>
      </c>
      <c r="L3800" t="s">
        <v>565</v>
      </c>
      <c r="M3800">
        <v>2018</v>
      </c>
      <c r="N3800" t="s">
        <v>662</v>
      </c>
      <c r="O3800" t="s">
        <v>641</v>
      </c>
      <c r="P3800" t="s">
        <v>568</v>
      </c>
      <c r="Q3800" t="s">
        <v>587</v>
      </c>
      <c r="R3800" t="s">
        <v>581</v>
      </c>
    </row>
    <row r="3801" spans="11:19">
      <c r="K3801">
        <v>73822</v>
      </c>
      <c r="L3801" t="s">
        <v>565</v>
      </c>
      <c r="M3801">
        <v>2018</v>
      </c>
      <c r="N3801" t="s">
        <v>662</v>
      </c>
      <c r="O3801" t="s">
        <v>641</v>
      </c>
      <c r="P3801" t="s">
        <v>568</v>
      </c>
      <c r="Q3801" t="s">
        <v>587</v>
      </c>
      <c r="R3801" t="s">
        <v>657</v>
      </c>
    </row>
    <row r="3802" spans="11:19">
      <c r="K3802">
        <v>73823</v>
      </c>
      <c r="L3802" t="s">
        <v>565</v>
      </c>
      <c r="M3802">
        <v>2018</v>
      </c>
      <c r="N3802" t="s">
        <v>662</v>
      </c>
      <c r="O3802" t="s">
        <v>642</v>
      </c>
      <c r="P3802" t="s">
        <v>568</v>
      </c>
      <c r="Q3802" t="s">
        <v>587</v>
      </c>
      <c r="R3802" t="s">
        <v>570</v>
      </c>
    </row>
    <row r="3803" spans="11:19">
      <c r="K3803">
        <v>73824</v>
      </c>
      <c r="L3803" t="s">
        <v>565</v>
      </c>
      <c r="M3803">
        <v>2018</v>
      </c>
      <c r="N3803" t="s">
        <v>662</v>
      </c>
      <c r="O3803" t="s">
        <v>642</v>
      </c>
      <c r="P3803" t="s">
        <v>568</v>
      </c>
      <c r="Q3803" t="s">
        <v>587</v>
      </c>
      <c r="R3803" t="s">
        <v>572</v>
      </c>
    </row>
    <row r="3804" spans="11:19">
      <c r="K3804">
        <v>73825</v>
      </c>
      <c r="L3804" t="s">
        <v>565</v>
      </c>
      <c r="M3804">
        <v>2018</v>
      </c>
      <c r="N3804" t="s">
        <v>662</v>
      </c>
      <c r="O3804" t="s">
        <v>642</v>
      </c>
      <c r="P3804" t="s">
        <v>568</v>
      </c>
      <c r="Q3804" t="s">
        <v>587</v>
      </c>
      <c r="R3804" t="s">
        <v>576</v>
      </c>
      <c r="S3804">
        <v>28893.526386702899</v>
      </c>
    </row>
    <row r="3805" spans="11:19">
      <c r="K3805">
        <v>73826</v>
      </c>
      <c r="L3805" t="s">
        <v>565</v>
      </c>
      <c r="M3805">
        <v>2018</v>
      </c>
      <c r="N3805" t="s">
        <v>662</v>
      </c>
      <c r="O3805" t="s">
        <v>642</v>
      </c>
      <c r="P3805" t="s">
        <v>568</v>
      </c>
      <c r="Q3805" t="s">
        <v>587</v>
      </c>
      <c r="R3805" t="s">
        <v>581</v>
      </c>
    </row>
    <row r="3806" spans="11:19">
      <c r="K3806">
        <v>73827</v>
      </c>
      <c r="L3806" t="s">
        <v>565</v>
      </c>
      <c r="M3806">
        <v>2018</v>
      </c>
      <c r="N3806" t="s">
        <v>662</v>
      </c>
      <c r="O3806" t="s">
        <v>642</v>
      </c>
      <c r="P3806" t="s">
        <v>568</v>
      </c>
      <c r="Q3806" t="s">
        <v>587</v>
      </c>
      <c r="R3806" t="s">
        <v>657</v>
      </c>
    </row>
    <row r="3807" spans="11:19">
      <c r="K3807">
        <v>73828</v>
      </c>
      <c r="L3807" t="s">
        <v>565</v>
      </c>
      <c r="M3807">
        <v>2018</v>
      </c>
      <c r="N3807" t="s">
        <v>662</v>
      </c>
      <c r="O3807" t="s">
        <v>643</v>
      </c>
      <c r="P3807" t="s">
        <v>568</v>
      </c>
      <c r="Q3807" t="s">
        <v>587</v>
      </c>
      <c r="R3807" t="s">
        <v>570</v>
      </c>
    </row>
    <row r="3808" spans="11:19">
      <c r="K3808">
        <v>73829</v>
      </c>
      <c r="L3808" t="s">
        <v>565</v>
      </c>
      <c r="M3808">
        <v>2018</v>
      </c>
      <c r="N3808" t="s">
        <v>662</v>
      </c>
      <c r="O3808" t="s">
        <v>643</v>
      </c>
      <c r="P3808" t="s">
        <v>568</v>
      </c>
      <c r="Q3808" t="s">
        <v>587</v>
      </c>
      <c r="R3808" t="s">
        <v>572</v>
      </c>
    </row>
    <row r="3809" spans="11:19">
      <c r="K3809">
        <v>73830</v>
      </c>
      <c r="L3809" t="s">
        <v>565</v>
      </c>
      <c r="M3809">
        <v>2018</v>
      </c>
      <c r="N3809" t="s">
        <v>662</v>
      </c>
      <c r="O3809" t="s">
        <v>643</v>
      </c>
      <c r="P3809" t="s">
        <v>568</v>
      </c>
      <c r="Q3809" t="s">
        <v>587</v>
      </c>
      <c r="R3809" t="s">
        <v>576</v>
      </c>
      <c r="S3809">
        <v>43411.992381183802</v>
      </c>
    </row>
    <row r="3810" spans="11:19">
      <c r="K3810">
        <v>73831</v>
      </c>
      <c r="L3810" t="s">
        <v>565</v>
      </c>
      <c r="M3810">
        <v>2018</v>
      </c>
      <c r="N3810" t="s">
        <v>662</v>
      </c>
      <c r="O3810" t="s">
        <v>643</v>
      </c>
      <c r="P3810" t="s">
        <v>568</v>
      </c>
      <c r="Q3810" t="s">
        <v>587</v>
      </c>
      <c r="R3810" t="s">
        <v>581</v>
      </c>
    </row>
    <row r="3811" spans="11:19">
      <c r="K3811">
        <v>73832</v>
      </c>
      <c r="L3811" t="s">
        <v>565</v>
      </c>
      <c r="M3811">
        <v>2018</v>
      </c>
      <c r="N3811" t="s">
        <v>662</v>
      </c>
      <c r="O3811" t="s">
        <v>643</v>
      </c>
      <c r="P3811" t="s">
        <v>568</v>
      </c>
      <c r="Q3811" t="s">
        <v>587</v>
      </c>
      <c r="R3811" t="s">
        <v>657</v>
      </c>
    </row>
    <row r="3812" spans="11:19">
      <c r="K3812">
        <v>73833</v>
      </c>
      <c r="L3812" t="s">
        <v>565</v>
      </c>
      <c r="M3812">
        <v>2018</v>
      </c>
      <c r="N3812" t="s">
        <v>662</v>
      </c>
      <c r="O3812" t="s">
        <v>644</v>
      </c>
      <c r="P3812" t="s">
        <v>568</v>
      </c>
      <c r="Q3812" t="s">
        <v>587</v>
      </c>
      <c r="R3812" t="s">
        <v>570</v>
      </c>
    </row>
    <row r="3813" spans="11:19">
      <c r="K3813">
        <v>73834</v>
      </c>
      <c r="L3813" t="s">
        <v>565</v>
      </c>
      <c r="M3813">
        <v>2018</v>
      </c>
      <c r="N3813" t="s">
        <v>662</v>
      </c>
      <c r="O3813" t="s">
        <v>644</v>
      </c>
      <c r="P3813" t="s">
        <v>568</v>
      </c>
      <c r="Q3813" t="s">
        <v>587</v>
      </c>
      <c r="R3813" t="s">
        <v>572</v>
      </c>
    </row>
    <row r="3814" spans="11:19">
      <c r="K3814">
        <v>73835</v>
      </c>
      <c r="L3814" t="s">
        <v>565</v>
      </c>
      <c r="M3814">
        <v>2018</v>
      </c>
      <c r="N3814" t="s">
        <v>662</v>
      </c>
      <c r="O3814" t="s">
        <v>644</v>
      </c>
      <c r="P3814" t="s">
        <v>568</v>
      </c>
      <c r="Q3814" t="s">
        <v>587</v>
      </c>
      <c r="R3814" t="s">
        <v>576</v>
      </c>
      <c r="S3814">
        <v>6398.5663978361799</v>
      </c>
    </row>
    <row r="3815" spans="11:19">
      <c r="K3815">
        <v>73836</v>
      </c>
      <c r="L3815" t="s">
        <v>565</v>
      </c>
      <c r="M3815">
        <v>2018</v>
      </c>
      <c r="N3815" t="s">
        <v>662</v>
      </c>
      <c r="O3815" t="s">
        <v>644</v>
      </c>
      <c r="P3815" t="s">
        <v>568</v>
      </c>
      <c r="Q3815" t="s">
        <v>587</v>
      </c>
      <c r="R3815" t="s">
        <v>581</v>
      </c>
    </row>
    <row r="3816" spans="11:19">
      <c r="K3816">
        <v>73837</v>
      </c>
      <c r="L3816" t="s">
        <v>565</v>
      </c>
      <c r="M3816">
        <v>2018</v>
      </c>
      <c r="N3816" t="s">
        <v>662</v>
      </c>
      <c r="O3816" t="s">
        <v>644</v>
      </c>
      <c r="P3816" t="s">
        <v>568</v>
      </c>
      <c r="Q3816" t="s">
        <v>587</v>
      </c>
      <c r="R3816" t="s">
        <v>657</v>
      </c>
    </row>
    <row r="3817" spans="11:19">
      <c r="K3817">
        <v>73838</v>
      </c>
      <c r="L3817" t="s">
        <v>565</v>
      </c>
      <c r="M3817">
        <v>2018</v>
      </c>
      <c r="N3817" t="s">
        <v>662</v>
      </c>
      <c r="O3817" t="s">
        <v>645</v>
      </c>
      <c r="P3817" t="s">
        <v>568</v>
      </c>
      <c r="Q3817" t="s">
        <v>587</v>
      </c>
      <c r="R3817" t="s">
        <v>570</v>
      </c>
    </row>
    <row r="3818" spans="11:19">
      <c r="K3818">
        <v>73839</v>
      </c>
      <c r="L3818" t="s">
        <v>565</v>
      </c>
      <c r="M3818">
        <v>2018</v>
      </c>
      <c r="N3818" t="s">
        <v>662</v>
      </c>
      <c r="O3818" t="s">
        <v>645</v>
      </c>
      <c r="P3818" t="s">
        <v>568</v>
      </c>
      <c r="Q3818" t="s">
        <v>587</v>
      </c>
      <c r="R3818" t="s">
        <v>572</v>
      </c>
    </row>
    <row r="3819" spans="11:19">
      <c r="K3819">
        <v>73840</v>
      </c>
      <c r="L3819" t="s">
        <v>565</v>
      </c>
      <c r="M3819">
        <v>2018</v>
      </c>
      <c r="N3819" t="s">
        <v>662</v>
      </c>
      <c r="O3819" t="s">
        <v>645</v>
      </c>
      <c r="P3819" t="s">
        <v>568</v>
      </c>
      <c r="Q3819" t="s">
        <v>587</v>
      </c>
      <c r="R3819" t="s">
        <v>576</v>
      </c>
      <c r="S3819">
        <v>38299.0393783295</v>
      </c>
    </row>
    <row r="3820" spans="11:19">
      <c r="K3820">
        <v>73841</v>
      </c>
      <c r="L3820" t="s">
        <v>565</v>
      </c>
      <c r="M3820">
        <v>2018</v>
      </c>
      <c r="N3820" t="s">
        <v>662</v>
      </c>
      <c r="O3820" t="s">
        <v>645</v>
      </c>
      <c r="P3820" t="s">
        <v>568</v>
      </c>
      <c r="Q3820" t="s">
        <v>587</v>
      </c>
      <c r="R3820" t="s">
        <v>581</v>
      </c>
    </row>
    <row r="3821" spans="11:19">
      <c r="K3821">
        <v>73842</v>
      </c>
      <c r="L3821" t="s">
        <v>565</v>
      </c>
      <c r="M3821">
        <v>2018</v>
      </c>
      <c r="N3821" t="s">
        <v>662</v>
      </c>
      <c r="O3821" t="s">
        <v>645</v>
      </c>
      <c r="P3821" t="s">
        <v>568</v>
      </c>
      <c r="Q3821" t="s">
        <v>587</v>
      </c>
      <c r="R3821" t="s">
        <v>657</v>
      </c>
    </row>
    <row r="3822" spans="11:19">
      <c r="K3822">
        <v>73843</v>
      </c>
      <c r="L3822" t="s">
        <v>565</v>
      </c>
      <c r="M3822">
        <v>2018</v>
      </c>
      <c r="N3822" t="s">
        <v>662</v>
      </c>
      <c r="O3822" t="s">
        <v>646</v>
      </c>
      <c r="P3822" t="s">
        <v>568</v>
      </c>
      <c r="Q3822" t="s">
        <v>587</v>
      </c>
      <c r="R3822" t="s">
        <v>570</v>
      </c>
    </row>
    <row r="3823" spans="11:19">
      <c r="K3823">
        <v>73844</v>
      </c>
      <c r="L3823" t="s">
        <v>565</v>
      </c>
      <c r="M3823">
        <v>2018</v>
      </c>
      <c r="N3823" t="s">
        <v>662</v>
      </c>
      <c r="O3823" t="s">
        <v>646</v>
      </c>
      <c r="P3823" t="s">
        <v>568</v>
      </c>
      <c r="Q3823" t="s">
        <v>587</v>
      </c>
      <c r="R3823" t="s">
        <v>572</v>
      </c>
    </row>
    <row r="3824" spans="11:19">
      <c r="K3824">
        <v>73845</v>
      </c>
      <c r="L3824" t="s">
        <v>565</v>
      </c>
      <c r="M3824">
        <v>2018</v>
      </c>
      <c r="N3824" t="s">
        <v>662</v>
      </c>
      <c r="O3824" t="s">
        <v>646</v>
      </c>
      <c r="P3824" t="s">
        <v>568</v>
      </c>
      <c r="Q3824" t="s">
        <v>587</v>
      </c>
      <c r="R3824" t="s">
        <v>576</v>
      </c>
      <c r="S3824">
        <v>8633.5100992836597</v>
      </c>
    </row>
    <row r="3825" spans="11:19">
      <c r="K3825">
        <v>73846</v>
      </c>
      <c r="L3825" t="s">
        <v>565</v>
      </c>
      <c r="M3825">
        <v>2018</v>
      </c>
      <c r="N3825" t="s">
        <v>662</v>
      </c>
      <c r="O3825" t="s">
        <v>646</v>
      </c>
      <c r="P3825" t="s">
        <v>568</v>
      </c>
      <c r="Q3825" t="s">
        <v>587</v>
      </c>
      <c r="R3825" t="s">
        <v>581</v>
      </c>
    </row>
    <row r="3826" spans="11:19">
      <c r="K3826">
        <v>73847</v>
      </c>
      <c r="L3826" t="s">
        <v>565</v>
      </c>
      <c r="M3826">
        <v>2018</v>
      </c>
      <c r="N3826" t="s">
        <v>662</v>
      </c>
      <c r="O3826" t="s">
        <v>646</v>
      </c>
      <c r="P3826" t="s">
        <v>568</v>
      </c>
      <c r="Q3826" t="s">
        <v>587</v>
      </c>
      <c r="R3826" t="s">
        <v>657</v>
      </c>
    </row>
    <row r="3827" spans="11:19">
      <c r="K3827">
        <v>73848</v>
      </c>
      <c r="L3827" t="s">
        <v>565</v>
      </c>
      <c r="M3827">
        <v>2018</v>
      </c>
      <c r="N3827" t="s">
        <v>663</v>
      </c>
      <c r="O3827" t="s">
        <v>567</v>
      </c>
      <c r="P3827" t="s">
        <v>568</v>
      </c>
      <c r="Q3827" t="s">
        <v>587</v>
      </c>
      <c r="R3827" t="s">
        <v>570</v>
      </c>
    </row>
    <row r="3828" spans="11:19">
      <c r="K3828">
        <v>73849</v>
      </c>
      <c r="L3828" t="s">
        <v>565</v>
      </c>
      <c r="M3828">
        <v>2018</v>
      </c>
      <c r="N3828" t="s">
        <v>663</v>
      </c>
      <c r="O3828" t="s">
        <v>567</v>
      </c>
      <c r="P3828" t="s">
        <v>568</v>
      </c>
      <c r="Q3828" t="s">
        <v>587</v>
      </c>
      <c r="R3828" t="s">
        <v>572</v>
      </c>
    </row>
    <row r="3829" spans="11:19">
      <c r="K3829">
        <v>73850</v>
      </c>
      <c r="L3829" t="s">
        <v>565</v>
      </c>
      <c r="M3829">
        <v>2018</v>
      </c>
      <c r="N3829" t="s">
        <v>663</v>
      </c>
      <c r="O3829" t="s">
        <v>567</v>
      </c>
      <c r="P3829" t="s">
        <v>568</v>
      </c>
      <c r="Q3829" t="s">
        <v>587</v>
      </c>
      <c r="R3829" t="s">
        <v>576</v>
      </c>
    </row>
    <row r="3830" spans="11:19">
      <c r="K3830">
        <v>73851</v>
      </c>
      <c r="L3830" t="s">
        <v>565</v>
      </c>
      <c r="M3830">
        <v>2018</v>
      </c>
      <c r="N3830" t="s">
        <v>663</v>
      </c>
      <c r="O3830" t="s">
        <v>567</v>
      </c>
      <c r="P3830" t="s">
        <v>568</v>
      </c>
      <c r="Q3830" t="s">
        <v>587</v>
      </c>
      <c r="R3830" t="s">
        <v>581</v>
      </c>
    </row>
    <row r="3831" spans="11:19">
      <c r="K3831">
        <v>73852</v>
      </c>
      <c r="L3831" t="s">
        <v>565</v>
      </c>
      <c r="M3831">
        <v>2018</v>
      </c>
      <c r="N3831" t="s">
        <v>663</v>
      </c>
      <c r="O3831" t="s">
        <v>567</v>
      </c>
      <c r="P3831" t="s">
        <v>568</v>
      </c>
      <c r="Q3831" t="s">
        <v>587</v>
      </c>
      <c r="R3831" t="s">
        <v>657</v>
      </c>
      <c r="S3831">
        <v>0</v>
      </c>
    </row>
    <row r="3832" spans="11:19">
      <c r="K3832">
        <v>73853</v>
      </c>
      <c r="L3832" t="s">
        <v>565</v>
      </c>
      <c r="M3832">
        <v>2018</v>
      </c>
      <c r="N3832" t="s">
        <v>663</v>
      </c>
      <c r="O3832" t="s">
        <v>584</v>
      </c>
      <c r="P3832" t="s">
        <v>568</v>
      </c>
      <c r="Q3832" t="s">
        <v>587</v>
      </c>
      <c r="R3832" t="s">
        <v>570</v>
      </c>
    </row>
    <row r="3833" spans="11:19">
      <c r="K3833">
        <v>73854</v>
      </c>
      <c r="L3833" t="s">
        <v>565</v>
      </c>
      <c r="M3833">
        <v>2018</v>
      </c>
      <c r="N3833" t="s">
        <v>663</v>
      </c>
      <c r="O3833" t="s">
        <v>584</v>
      </c>
      <c r="P3833" t="s">
        <v>568</v>
      </c>
      <c r="Q3833" t="s">
        <v>587</v>
      </c>
      <c r="R3833" t="s">
        <v>572</v>
      </c>
    </row>
    <row r="3834" spans="11:19">
      <c r="K3834">
        <v>73855</v>
      </c>
      <c r="L3834" t="s">
        <v>565</v>
      </c>
      <c r="M3834">
        <v>2018</v>
      </c>
      <c r="N3834" t="s">
        <v>663</v>
      </c>
      <c r="O3834" t="s">
        <v>584</v>
      </c>
      <c r="P3834" t="s">
        <v>568</v>
      </c>
      <c r="Q3834" t="s">
        <v>587</v>
      </c>
      <c r="R3834" t="s">
        <v>576</v>
      </c>
    </row>
    <row r="3835" spans="11:19">
      <c r="K3835">
        <v>73856</v>
      </c>
      <c r="L3835" t="s">
        <v>565</v>
      </c>
      <c r="M3835">
        <v>2018</v>
      </c>
      <c r="N3835" t="s">
        <v>663</v>
      </c>
      <c r="O3835" t="s">
        <v>584</v>
      </c>
      <c r="P3835" t="s">
        <v>568</v>
      </c>
      <c r="Q3835" t="s">
        <v>587</v>
      </c>
      <c r="R3835" t="s">
        <v>581</v>
      </c>
    </row>
    <row r="3836" spans="11:19">
      <c r="K3836">
        <v>73857</v>
      </c>
      <c r="L3836" t="s">
        <v>565</v>
      </c>
      <c r="M3836">
        <v>2018</v>
      </c>
      <c r="N3836" t="s">
        <v>663</v>
      </c>
      <c r="O3836" t="s">
        <v>584</v>
      </c>
      <c r="P3836" t="s">
        <v>568</v>
      </c>
      <c r="Q3836" t="s">
        <v>587</v>
      </c>
      <c r="R3836" t="s">
        <v>657</v>
      </c>
      <c r="S3836">
        <v>530.08245998187397</v>
      </c>
    </row>
    <row r="3837" spans="11:19">
      <c r="K3837">
        <v>73858</v>
      </c>
      <c r="L3837" t="s">
        <v>565</v>
      </c>
      <c r="M3837">
        <v>2018</v>
      </c>
      <c r="N3837" t="s">
        <v>663</v>
      </c>
      <c r="O3837" t="s">
        <v>590</v>
      </c>
      <c r="P3837" t="s">
        <v>568</v>
      </c>
      <c r="Q3837" t="s">
        <v>587</v>
      </c>
      <c r="R3837" t="s">
        <v>570</v>
      </c>
    </row>
    <row r="3838" spans="11:19">
      <c r="K3838">
        <v>73859</v>
      </c>
      <c r="L3838" t="s">
        <v>565</v>
      </c>
      <c r="M3838">
        <v>2018</v>
      </c>
      <c r="N3838" t="s">
        <v>663</v>
      </c>
      <c r="O3838" t="s">
        <v>590</v>
      </c>
      <c r="P3838" t="s">
        <v>568</v>
      </c>
      <c r="Q3838" t="s">
        <v>587</v>
      </c>
      <c r="R3838" t="s">
        <v>572</v>
      </c>
    </row>
    <row r="3839" spans="11:19">
      <c r="K3839">
        <v>73860</v>
      </c>
      <c r="L3839" t="s">
        <v>565</v>
      </c>
      <c r="M3839">
        <v>2018</v>
      </c>
      <c r="N3839" t="s">
        <v>663</v>
      </c>
      <c r="O3839" t="s">
        <v>590</v>
      </c>
      <c r="P3839" t="s">
        <v>568</v>
      </c>
      <c r="Q3839" t="s">
        <v>587</v>
      </c>
      <c r="R3839" t="s">
        <v>576</v>
      </c>
    </row>
    <row r="3840" spans="11:19">
      <c r="K3840">
        <v>73861</v>
      </c>
      <c r="L3840" t="s">
        <v>565</v>
      </c>
      <c r="M3840">
        <v>2018</v>
      </c>
      <c r="N3840" t="s">
        <v>663</v>
      </c>
      <c r="O3840" t="s">
        <v>590</v>
      </c>
      <c r="P3840" t="s">
        <v>568</v>
      </c>
      <c r="Q3840" t="s">
        <v>587</v>
      </c>
      <c r="R3840" t="s">
        <v>581</v>
      </c>
    </row>
    <row r="3841" spans="11:19">
      <c r="K3841">
        <v>73862</v>
      </c>
      <c r="L3841" t="s">
        <v>565</v>
      </c>
      <c r="M3841">
        <v>2018</v>
      </c>
      <c r="N3841" t="s">
        <v>663</v>
      </c>
      <c r="O3841" t="s">
        <v>590</v>
      </c>
      <c r="P3841" t="s">
        <v>568</v>
      </c>
      <c r="Q3841" t="s">
        <v>587</v>
      </c>
      <c r="R3841" t="s">
        <v>657</v>
      </c>
      <c r="S3841">
        <v>0</v>
      </c>
    </row>
    <row r="3842" spans="11:19">
      <c r="K3842">
        <v>73863</v>
      </c>
      <c r="L3842" t="s">
        <v>565</v>
      </c>
      <c r="M3842">
        <v>2018</v>
      </c>
      <c r="N3842" t="s">
        <v>663</v>
      </c>
      <c r="O3842" t="s">
        <v>595</v>
      </c>
      <c r="P3842" t="s">
        <v>568</v>
      </c>
      <c r="Q3842" t="s">
        <v>587</v>
      </c>
      <c r="R3842" t="s">
        <v>570</v>
      </c>
    </row>
    <row r="3843" spans="11:19">
      <c r="K3843">
        <v>73864</v>
      </c>
      <c r="L3843" t="s">
        <v>565</v>
      </c>
      <c r="M3843">
        <v>2018</v>
      </c>
      <c r="N3843" t="s">
        <v>663</v>
      </c>
      <c r="O3843" t="s">
        <v>595</v>
      </c>
      <c r="P3843" t="s">
        <v>568</v>
      </c>
      <c r="Q3843" t="s">
        <v>587</v>
      </c>
      <c r="R3843" t="s">
        <v>572</v>
      </c>
    </row>
    <row r="3844" spans="11:19">
      <c r="K3844">
        <v>73865</v>
      </c>
      <c r="L3844" t="s">
        <v>565</v>
      </c>
      <c r="M3844">
        <v>2018</v>
      </c>
      <c r="N3844" t="s">
        <v>663</v>
      </c>
      <c r="O3844" t="s">
        <v>595</v>
      </c>
      <c r="P3844" t="s">
        <v>568</v>
      </c>
      <c r="Q3844" t="s">
        <v>587</v>
      </c>
      <c r="R3844" t="s">
        <v>576</v>
      </c>
    </row>
    <row r="3845" spans="11:19">
      <c r="K3845">
        <v>73866</v>
      </c>
      <c r="L3845" t="s">
        <v>565</v>
      </c>
      <c r="M3845">
        <v>2018</v>
      </c>
      <c r="N3845" t="s">
        <v>663</v>
      </c>
      <c r="O3845" t="s">
        <v>595</v>
      </c>
      <c r="P3845" t="s">
        <v>568</v>
      </c>
      <c r="Q3845" t="s">
        <v>587</v>
      </c>
      <c r="R3845" t="s">
        <v>581</v>
      </c>
    </row>
    <row r="3846" spans="11:19">
      <c r="K3846">
        <v>73867</v>
      </c>
      <c r="L3846" t="s">
        <v>565</v>
      </c>
      <c r="M3846">
        <v>2018</v>
      </c>
      <c r="N3846" t="s">
        <v>663</v>
      </c>
      <c r="O3846" t="s">
        <v>595</v>
      </c>
      <c r="P3846" t="s">
        <v>568</v>
      </c>
      <c r="Q3846" t="s">
        <v>587</v>
      </c>
      <c r="R3846" t="s">
        <v>657</v>
      </c>
      <c r="S3846">
        <v>0</v>
      </c>
    </row>
    <row r="3847" spans="11:19">
      <c r="K3847">
        <v>73868</v>
      </c>
      <c r="L3847" t="s">
        <v>565</v>
      </c>
      <c r="M3847">
        <v>2018</v>
      </c>
      <c r="N3847" t="s">
        <v>663</v>
      </c>
      <c r="O3847" t="s">
        <v>600</v>
      </c>
      <c r="P3847" t="s">
        <v>568</v>
      </c>
      <c r="Q3847" t="s">
        <v>587</v>
      </c>
      <c r="R3847" t="s">
        <v>570</v>
      </c>
    </row>
    <row r="3848" spans="11:19">
      <c r="K3848">
        <v>73869</v>
      </c>
      <c r="L3848" t="s">
        <v>565</v>
      </c>
      <c r="M3848">
        <v>2018</v>
      </c>
      <c r="N3848" t="s">
        <v>663</v>
      </c>
      <c r="O3848" t="s">
        <v>600</v>
      </c>
      <c r="P3848" t="s">
        <v>568</v>
      </c>
      <c r="Q3848" t="s">
        <v>587</v>
      </c>
      <c r="R3848" t="s">
        <v>572</v>
      </c>
    </row>
    <row r="3849" spans="11:19">
      <c r="K3849">
        <v>73870</v>
      </c>
      <c r="L3849" t="s">
        <v>565</v>
      </c>
      <c r="M3849">
        <v>2018</v>
      </c>
      <c r="N3849" t="s">
        <v>663</v>
      </c>
      <c r="O3849" t="s">
        <v>600</v>
      </c>
      <c r="P3849" t="s">
        <v>568</v>
      </c>
      <c r="Q3849" t="s">
        <v>587</v>
      </c>
      <c r="R3849" t="s">
        <v>576</v>
      </c>
    </row>
    <row r="3850" spans="11:19">
      <c r="K3850">
        <v>73871</v>
      </c>
      <c r="L3850" t="s">
        <v>565</v>
      </c>
      <c r="M3850">
        <v>2018</v>
      </c>
      <c r="N3850" t="s">
        <v>663</v>
      </c>
      <c r="O3850" t="s">
        <v>600</v>
      </c>
      <c r="P3850" t="s">
        <v>568</v>
      </c>
      <c r="Q3850" t="s">
        <v>587</v>
      </c>
      <c r="R3850" t="s">
        <v>581</v>
      </c>
    </row>
    <row r="3851" spans="11:19">
      <c r="K3851">
        <v>73872</v>
      </c>
      <c r="L3851" t="s">
        <v>565</v>
      </c>
      <c r="M3851">
        <v>2018</v>
      </c>
      <c r="N3851" t="s">
        <v>663</v>
      </c>
      <c r="O3851" t="s">
        <v>600</v>
      </c>
      <c r="P3851" t="s">
        <v>568</v>
      </c>
      <c r="Q3851" t="s">
        <v>587</v>
      </c>
      <c r="R3851" t="s">
        <v>657</v>
      </c>
      <c r="S3851">
        <v>37403.9435132129</v>
      </c>
    </row>
    <row r="3852" spans="11:19">
      <c r="K3852">
        <v>73873</v>
      </c>
      <c r="L3852" t="s">
        <v>565</v>
      </c>
      <c r="M3852">
        <v>2018</v>
      </c>
      <c r="N3852" t="s">
        <v>663</v>
      </c>
      <c r="O3852" t="s">
        <v>601</v>
      </c>
      <c r="P3852" t="s">
        <v>568</v>
      </c>
      <c r="Q3852" t="s">
        <v>587</v>
      </c>
      <c r="R3852" t="s">
        <v>570</v>
      </c>
    </row>
    <row r="3853" spans="11:19">
      <c r="K3853">
        <v>73874</v>
      </c>
      <c r="L3853" t="s">
        <v>565</v>
      </c>
      <c r="M3853">
        <v>2018</v>
      </c>
      <c r="N3853" t="s">
        <v>663</v>
      </c>
      <c r="O3853" t="s">
        <v>601</v>
      </c>
      <c r="P3853" t="s">
        <v>568</v>
      </c>
      <c r="Q3853" t="s">
        <v>587</v>
      </c>
      <c r="R3853" t="s">
        <v>572</v>
      </c>
    </row>
    <row r="3854" spans="11:19">
      <c r="K3854">
        <v>73875</v>
      </c>
      <c r="L3854" t="s">
        <v>565</v>
      </c>
      <c r="M3854">
        <v>2018</v>
      </c>
      <c r="N3854" t="s">
        <v>663</v>
      </c>
      <c r="O3854" t="s">
        <v>601</v>
      </c>
      <c r="P3854" t="s">
        <v>568</v>
      </c>
      <c r="Q3854" t="s">
        <v>587</v>
      </c>
      <c r="R3854" t="s">
        <v>576</v>
      </c>
    </row>
    <row r="3855" spans="11:19">
      <c r="K3855">
        <v>73876</v>
      </c>
      <c r="L3855" t="s">
        <v>565</v>
      </c>
      <c r="M3855">
        <v>2018</v>
      </c>
      <c r="N3855" t="s">
        <v>663</v>
      </c>
      <c r="O3855" t="s">
        <v>601</v>
      </c>
      <c r="P3855" t="s">
        <v>568</v>
      </c>
      <c r="Q3855" t="s">
        <v>587</v>
      </c>
      <c r="R3855" t="s">
        <v>581</v>
      </c>
    </row>
    <row r="3856" spans="11:19">
      <c r="K3856">
        <v>73877</v>
      </c>
      <c r="L3856" t="s">
        <v>565</v>
      </c>
      <c r="M3856">
        <v>2018</v>
      </c>
      <c r="N3856" t="s">
        <v>663</v>
      </c>
      <c r="O3856" t="s">
        <v>601</v>
      </c>
      <c r="P3856" t="s">
        <v>568</v>
      </c>
      <c r="Q3856" t="s">
        <v>587</v>
      </c>
      <c r="R3856" t="s">
        <v>657</v>
      </c>
      <c r="S3856">
        <v>0</v>
      </c>
    </row>
    <row r="3857" spans="11:19">
      <c r="K3857">
        <v>73878</v>
      </c>
      <c r="L3857" t="s">
        <v>565</v>
      </c>
      <c r="M3857">
        <v>2018</v>
      </c>
      <c r="N3857" t="s">
        <v>663</v>
      </c>
      <c r="O3857" t="s">
        <v>602</v>
      </c>
      <c r="P3857" t="s">
        <v>568</v>
      </c>
      <c r="Q3857" t="s">
        <v>587</v>
      </c>
      <c r="R3857" t="s">
        <v>570</v>
      </c>
    </row>
    <row r="3858" spans="11:19">
      <c r="K3858">
        <v>73879</v>
      </c>
      <c r="L3858" t="s">
        <v>565</v>
      </c>
      <c r="M3858">
        <v>2018</v>
      </c>
      <c r="N3858" t="s">
        <v>663</v>
      </c>
      <c r="O3858" t="s">
        <v>602</v>
      </c>
      <c r="P3858" t="s">
        <v>568</v>
      </c>
      <c r="Q3858" t="s">
        <v>587</v>
      </c>
      <c r="R3858" t="s">
        <v>572</v>
      </c>
    </row>
    <row r="3859" spans="11:19">
      <c r="K3859">
        <v>73880</v>
      </c>
      <c r="L3859" t="s">
        <v>565</v>
      </c>
      <c r="M3859">
        <v>2018</v>
      </c>
      <c r="N3859" t="s">
        <v>663</v>
      </c>
      <c r="O3859" t="s">
        <v>602</v>
      </c>
      <c r="P3859" t="s">
        <v>568</v>
      </c>
      <c r="Q3859" t="s">
        <v>587</v>
      </c>
      <c r="R3859" t="s">
        <v>576</v>
      </c>
    </row>
    <row r="3860" spans="11:19">
      <c r="K3860">
        <v>73881</v>
      </c>
      <c r="L3860" t="s">
        <v>565</v>
      </c>
      <c r="M3860">
        <v>2018</v>
      </c>
      <c r="N3860" t="s">
        <v>663</v>
      </c>
      <c r="O3860" t="s">
        <v>602</v>
      </c>
      <c r="P3860" t="s">
        <v>568</v>
      </c>
      <c r="Q3860" t="s">
        <v>587</v>
      </c>
      <c r="R3860" t="s">
        <v>581</v>
      </c>
    </row>
    <row r="3861" spans="11:19">
      <c r="K3861">
        <v>73882</v>
      </c>
      <c r="L3861" t="s">
        <v>565</v>
      </c>
      <c r="M3861">
        <v>2018</v>
      </c>
      <c r="N3861" t="s">
        <v>663</v>
      </c>
      <c r="O3861" t="s">
        <v>602</v>
      </c>
      <c r="P3861" t="s">
        <v>568</v>
      </c>
      <c r="Q3861" t="s">
        <v>587</v>
      </c>
      <c r="R3861" t="s">
        <v>657</v>
      </c>
      <c r="S3861">
        <v>3881.0131644276198</v>
      </c>
    </row>
    <row r="3862" spans="11:19">
      <c r="K3862">
        <v>73883</v>
      </c>
      <c r="L3862" t="s">
        <v>565</v>
      </c>
      <c r="M3862">
        <v>2018</v>
      </c>
      <c r="N3862" t="s">
        <v>663</v>
      </c>
      <c r="O3862" t="s">
        <v>603</v>
      </c>
      <c r="P3862" t="s">
        <v>568</v>
      </c>
      <c r="Q3862" t="s">
        <v>587</v>
      </c>
      <c r="R3862" t="s">
        <v>570</v>
      </c>
    </row>
    <row r="3863" spans="11:19">
      <c r="K3863">
        <v>73884</v>
      </c>
      <c r="L3863" t="s">
        <v>565</v>
      </c>
      <c r="M3863">
        <v>2018</v>
      </c>
      <c r="N3863" t="s">
        <v>663</v>
      </c>
      <c r="O3863" t="s">
        <v>603</v>
      </c>
      <c r="P3863" t="s">
        <v>568</v>
      </c>
      <c r="Q3863" t="s">
        <v>587</v>
      </c>
      <c r="R3863" t="s">
        <v>572</v>
      </c>
    </row>
    <row r="3864" spans="11:19">
      <c r="K3864">
        <v>73885</v>
      </c>
      <c r="L3864" t="s">
        <v>565</v>
      </c>
      <c r="M3864">
        <v>2018</v>
      </c>
      <c r="N3864" t="s">
        <v>663</v>
      </c>
      <c r="O3864" t="s">
        <v>603</v>
      </c>
      <c r="P3864" t="s">
        <v>568</v>
      </c>
      <c r="Q3864" t="s">
        <v>587</v>
      </c>
      <c r="R3864" t="s">
        <v>576</v>
      </c>
    </row>
    <row r="3865" spans="11:19">
      <c r="K3865">
        <v>73886</v>
      </c>
      <c r="L3865" t="s">
        <v>565</v>
      </c>
      <c r="M3865">
        <v>2018</v>
      </c>
      <c r="N3865" t="s">
        <v>663</v>
      </c>
      <c r="O3865" t="s">
        <v>603</v>
      </c>
      <c r="P3865" t="s">
        <v>568</v>
      </c>
      <c r="Q3865" t="s">
        <v>587</v>
      </c>
      <c r="R3865" t="s">
        <v>581</v>
      </c>
    </row>
    <row r="3866" spans="11:19">
      <c r="K3866">
        <v>73887</v>
      </c>
      <c r="L3866" t="s">
        <v>565</v>
      </c>
      <c r="M3866">
        <v>2018</v>
      </c>
      <c r="N3866" t="s">
        <v>663</v>
      </c>
      <c r="O3866" t="s">
        <v>603</v>
      </c>
      <c r="P3866" t="s">
        <v>568</v>
      </c>
      <c r="Q3866" t="s">
        <v>587</v>
      </c>
      <c r="R3866" t="s">
        <v>657</v>
      </c>
      <c r="S3866">
        <v>0</v>
      </c>
    </row>
    <row r="3867" spans="11:19">
      <c r="K3867">
        <v>73888</v>
      </c>
      <c r="L3867" t="s">
        <v>565</v>
      </c>
      <c r="M3867">
        <v>2018</v>
      </c>
      <c r="N3867" t="s">
        <v>663</v>
      </c>
      <c r="O3867" t="s">
        <v>604</v>
      </c>
      <c r="P3867" t="s">
        <v>568</v>
      </c>
      <c r="Q3867" t="s">
        <v>587</v>
      </c>
      <c r="R3867" t="s">
        <v>570</v>
      </c>
    </row>
    <row r="3868" spans="11:19">
      <c r="K3868">
        <v>73889</v>
      </c>
      <c r="L3868" t="s">
        <v>565</v>
      </c>
      <c r="M3868">
        <v>2018</v>
      </c>
      <c r="N3868" t="s">
        <v>663</v>
      </c>
      <c r="O3868" t="s">
        <v>604</v>
      </c>
      <c r="P3868" t="s">
        <v>568</v>
      </c>
      <c r="Q3868" t="s">
        <v>587</v>
      </c>
      <c r="R3868" t="s">
        <v>572</v>
      </c>
    </row>
    <row r="3869" spans="11:19">
      <c r="K3869">
        <v>73890</v>
      </c>
      <c r="L3869" t="s">
        <v>565</v>
      </c>
      <c r="M3869">
        <v>2018</v>
      </c>
      <c r="N3869" t="s">
        <v>663</v>
      </c>
      <c r="O3869" t="s">
        <v>604</v>
      </c>
      <c r="P3869" t="s">
        <v>568</v>
      </c>
      <c r="Q3869" t="s">
        <v>587</v>
      </c>
      <c r="R3869" t="s">
        <v>576</v>
      </c>
    </row>
    <row r="3870" spans="11:19">
      <c r="K3870">
        <v>73891</v>
      </c>
      <c r="L3870" t="s">
        <v>565</v>
      </c>
      <c r="M3870">
        <v>2018</v>
      </c>
      <c r="N3870" t="s">
        <v>663</v>
      </c>
      <c r="O3870" t="s">
        <v>604</v>
      </c>
      <c r="P3870" t="s">
        <v>568</v>
      </c>
      <c r="Q3870" t="s">
        <v>587</v>
      </c>
      <c r="R3870" t="s">
        <v>581</v>
      </c>
    </row>
    <row r="3871" spans="11:19">
      <c r="K3871">
        <v>73892</v>
      </c>
      <c r="L3871" t="s">
        <v>565</v>
      </c>
      <c r="M3871">
        <v>2018</v>
      </c>
      <c r="N3871" t="s">
        <v>663</v>
      </c>
      <c r="O3871" t="s">
        <v>604</v>
      </c>
      <c r="P3871" t="s">
        <v>568</v>
      </c>
      <c r="Q3871" t="s">
        <v>587</v>
      </c>
      <c r="R3871" t="s">
        <v>657</v>
      </c>
      <c r="S3871">
        <v>0</v>
      </c>
    </row>
    <row r="3872" spans="11:19">
      <c r="K3872">
        <v>73893</v>
      </c>
      <c r="L3872" t="s">
        <v>565</v>
      </c>
      <c r="M3872">
        <v>2018</v>
      </c>
      <c r="N3872" t="s">
        <v>663</v>
      </c>
      <c r="O3872" t="s">
        <v>605</v>
      </c>
      <c r="P3872" t="s">
        <v>568</v>
      </c>
      <c r="Q3872" t="s">
        <v>587</v>
      </c>
      <c r="R3872" t="s">
        <v>570</v>
      </c>
    </row>
    <row r="3873" spans="11:19">
      <c r="K3873">
        <v>73894</v>
      </c>
      <c r="L3873" t="s">
        <v>565</v>
      </c>
      <c r="M3873">
        <v>2018</v>
      </c>
      <c r="N3873" t="s">
        <v>663</v>
      </c>
      <c r="O3873" t="s">
        <v>605</v>
      </c>
      <c r="P3873" t="s">
        <v>568</v>
      </c>
      <c r="Q3873" t="s">
        <v>587</v>
      </c>
      <c r="R3873" t="s">
        <v>572</v>
      </c>
    </row>
    <row r="3874" spans="11:19">
      <c r="K3874">
        <v>73895</v>
      </c>
      <c r="L3874" t="s">
        <v>565</v>
      </c>
      <c r="M3874">
        <v>2018</v>
      </c>
      <c r="N3874" t="s">
        <v>663</v>
      </c>
      <c r="O3874" t="s">
        <v>605</v>
      </c>
      <c r="P3874" t="s">
        <v>568</v>
      </c>
      <c r="Q3874" t="s">
        <v>587</v>
      </c>
      <c r="R3874" t="s">
        <v>576</v>
      </c>
    </row>
    <row r="3875" spans="11:19">
      <c r="K3875">
        <v>73896</v>
      </c>
      <c r="L3875" t="s">
        <v>565</v>
      </c>
      <c r="M3875">
        <v>2018</v>
      </c>
      <c r="N3875" t="s">
        <v>663</v>
      </c>
      <c r="O3875" t="s">
        <v>605</v>
      </c>
      <c r="P3875" t="s">
        <v>568</v>
      </c>
      <c r="Q3875" t="s">
        <v>587</v>
      </c>
      <c r="R3875" t="s">
        <v>581</v>
      </c>
    </row>
    <row r="3876" spans="11:19">
      <c r="K3876">
        <v>73897</v>
      </c>
      <c r="L3876" t="s">
        <v>565</v>
      </c>
      <c r="M3876">
        <v>2018</v>
      </c>
      <c r="N3876" t="s">
        <v>663</v>
      </c>
      <c r="O3876" t="s">
        <v>605</v>
      </c>
      <c r="P3876" t="s">
        <v>568</v>
      </c>
      <c r="Q3876" t="s">
        <v>587</v>
      </c>
      <c r="R3876" t="s">
        <v>657</v>
      </c>
      <c r="S3876">
        <v>0</v>
      </c>
    </row>
    <row r="3877" spans="11:19">
      <c r="K3877">
        <v>73898</v>
      </c>
      <c r="L3877" t="s">
        <v>565</v>
      </c>
      <c r="M3877">
        <v>2018</v>
      </c>
      <c r="N3877" t="s">
        <v>663</v>
      </c>
      <c r="O3877" t="s">
        <v>606</v>
      </c>
      <c r="P3877" t="s">
        <v>568</v>
      </c>
      <c r="Q3877" t="s">
        <v>587</v>
      </c>
      <c r="R3877" t="s">
        <v>570</v>
      </c>
    </row>
    <row r="3878" spans="11:19">
      <c r="K3878">
        <v>73899</v>
      </c>
      <c r="L3878" t="s">
        <v>565</v>
      </c>
      <c r="M3878">
        <v>2018</v>
      </c>
      <c r="N3878" t="s">
        <v>663</v>
      </c>
      <c r="O3878" t="s">
        <v>606</v>
      </c>
      <c r="P3878" t="s">
        <v>568</v>
      </c>
      <c r="Q3878" t="s">
        <v>587</v>
      </c>
      <c r="R3878" t="s">
        <v>572</v>
      </c>
    </row>
    <row r="3879" spans="11:19">
      <c r="K3879">
        <v>73900</v>
      </c>
      <c r="L3879" t="s">
        <v>565</v>
      </c>
      <c r="M3879">
        <v>2018</v>
      </c>
      <c r="N3879" t="s">
        <v>663</v>
      </c>
      <c r="O3879" t="s">
        <v>606</v>
      </c>
      <c r="P3879" t="s">
        <v>568</v>
      </c>
      <c r="Q3879" t="s">
        <v>587</v>
      </c>
      <c r="R3879" t="s">
        <v>576</v>
      </c>
    </row>
    <row r="3880" spans="11:19">
      <c r="K3880">
        <v>73901</v>
      </c>
      <c r="L3880" t="s">
        <v>565</v>
      </c>
      <c r="M3880">
        <v>2018</v>
      </c>
      <c r="N3880" t="s">
        <v>663</v>
      </c>
      <c r="O3880" t="s">
        <v>606</v>
      </c>
      <c r="P3880" t="s">
        <v>568</v>
      </c>
      <c r="Q3880" t="s">
        <v>587</v>
      </c>
      <c r="R3880" t="s">
        <v>581</v>
      </c>
    </row>
    <row r="3881" spans="11:19">
      <c r="K3881">
        <v>73902</v>
      </c>
      <c r="L3881" t="s">
        <v>565</v>
      </c>
      <c r="M3881">
        <v>2018</v>
      </c>
      <c r="N3881" t="s">
        <v>663</v>
      </c>
      <c r="O3881" t="s">
        <v>606</v>
      </c>
      <c r="P3881" t="s">
        <v>568</v>
      </c>
      <c r="Q3881" t="s">
        <v>587</v>
      </c>
      <c r="R3881" t="s">
        <v>657</v>
      </c>
      <c r="S3881">
        <v>0</v>
      </c>
    </row>
    <row r="3882" spans="11:19">
      <c r="K3882">
        <v>73903</v>
      </c>
      <c r="L3882" t="s">
        <v>565</v>
      </c>
      <c r="M3882">
        <v>2018</v>
      </c>
      <c r="N3882" t="s">
        <v>663</v>
      </c>
      <c r="O3882" t="s">
        <v>607</v>
      </c>
      <c r="P3882" t="s">
        <v>568</v>
      </c>
      <c r="Q3882" t="s">
        <v>587</v>
      </c>
      <c r="R3882" t="s">
        <v>570</v>
      </c>
    </row>
    <row r="3883" spans="11:19">
      <c r="K3883">
        <v>73904</v>
      </c>
      <c r="L3883" t="s">
        <v>565</v>
      </c>
      <c r="M3883">
        <v>2018</v>
      </c>
      <c r="N3883" t="s">
        <v>663</v>
      </c>
      <c r="O3883" t="s">
        <v>607</v>
      </c>
      <c r="P3883" t="s">
        <v>568</v>
      </c>
      <c r="Q3883" t="s">
        <v>587</v>
      </c>
      <c r="R3883" t="s">
        <v>572</v>
      </c>
    </row>
    <row r="3884" spans="11:19">
      <c r="K3884">
        <v>73905</v>
      </c>
      <c r="L3884" t="s">
        <v>565</v>
      </c>
      <c r="M3884">
        <v>2018</v>
      </c>
      <c r="N3884" t="s">
        <v>663</v>
      </c>
      <c r="O3884" t="s">
        <v>607</v>
      </c>
      <c r="P3884" t="s">
        <v>568</v>
      </c>
      <c r="Q3884" t="s">
        <v>587</v>
      </c>
      <c r="R3884" t="s">
        <v>576</v>
      </c>
    </row>
    <row r="3885" spans="11:19">
      <c r="K3885">
        <v>73906</v>
      </c>
      <c r="L3885" t="s">
        <v>565</v>
      </c>
      <c r="M3885">
        <v>2018</v>
      </c>
      <c r="N3885" t="s">
        <v>663</v>
      </c>
      <c r="O3885" t="s">
        <v>607</v>
      </c>
      <c r="P3885" t="s">
        <v>568</v>
      </c>
      <c r="Q3885" t="s">
        <v>587</v>
      </c>
      <c r="R3885" t="s">
        <v>581</v>
      </c>
    </row>
    <row r="3886" spans="11:19">
      <c r="K3886">
        <v>73907</v>
      </c>
      <c r="L3886" t="s">
        <v>565</v>
      </c>
      <c r="M3886">
        <v>2018</v>
      </c>
      <c r="N3886" t="s">
        <v>663</v>
      </c>
      <c r="O3886" t="s">
        <v>607</v>
      </c>
      <c r="P3886" t="s">
        <v>568</v>
      </c>
      <c r="Q3886" t="s">
        <v>587</v>
      </c>
      <c r="R3886" t="s">
        <v>657</v>
      </c>
      <c r="S3886">
        <v>1258.94575323045</v>
      </c>
    </row>
    <row r="3887" spans="11:19">
      <c r="K3887">
        <v>73908</v>
      </c>
      <c r="L3887" t="s">
        <v>565</v>
      </c>
      <c r="M3887">
        <v>2018</v>
      </c>
      <c r="N3887" t="s">
        <v>663</v>
      </c>
      <c r="O3887" t="s">
        <v>608</v>
      </c>
      <c r="P3887" t="s">
        <v>568</v>
      </c>
      <c r="Q3887" t="s">
        <v>587</v>
      </c>
      <c r="R3887" t="s">
        <v>570</v>
      </c>
    </row>
    <row r="3888" spans="11:19">
      <c r="K3888">
        <v>73909</v>
      </c>
      <c r="L3888" t="s">
        <v>565</v>
      </c>
      <c r="M3888">
        <v>2018</v>
      </c>
      <c r="N3888" t="s">
        <v>663</v>
      </c>
      <c r="O3888" t="s">
        <v>608</v>
      </c>
      <c r="P3888" t="s">
        <v>568</v>
      </c>
      <c r="Q3888" t="s">
        <v>587</v>
      </c>
      <c r="R3888" t="s">
        <v>572</v>
      </c>
    </row>
    <row r="3889" spans="11:19">
      <c r="K3889">
        <v>73910</v>
      </c>
      <c r="L3889" t="s">
        <v>565</v>
      </c>
      <c r="M3889">
        <v>2018</v>
      </c>
      <c r="N3889" t="s">
        <v>663</v>
      </c>
      <c r="O3889" t="s">
        <v>608</v>
      </c>
      <c r="P3889" t="s">
        <v>568</v>
      </c>
      <c r="Q3889" t="s">
        <v>587</v>
      </c>
      <c r="R3889" t="s">
        <v>576</v>
      </c>
    </row>
    <row r="3890" spans="11:19">
      <c r="K3890">
        <v>73911</v>
      </c>
      <c r="L3890" t="s">
        <v>565</v>
      </c>
      <c r="M3890">
        <v>2018</v>
      </c>
      <c r="N3890" t="s">
        <v>663</v>
      </c>
      <c r="O3890" t="s">
        <v>608</v>
      </c>
      <c r="P3890" t="s">
        <v>568</v>
      </c>
      <c r="Q3890" t="s">
        <v>587</v>
      </c>
      <c r="R3890" t="s">
        <v>581</v>
      </c>
    </row>
    <row r="3891" spans="11:19">
      <c r="K3891">
        <v>73912</v>
      </c>
      <c r="L3891" t="s">
        <v>565</v>
      </c>
      <c r="M3891">
        <v>2018</v>
      </c>
      <c r="N3891" t="s">
        <v>663</v>
      </c>
      <c r="O3891" t="s">
        <v>608</v>
      </c>
      <c r="P3891" t="s">
        <v>568</v>
      </c>
      <c r="Q3891" t="s">
        <v>587</v>
      </c>
      <c r="R3891" t="s">
        <v>657</v>
      </c>
      <c r="S3891">
        <v>0</v>
      </c>
    </row>
    <row r="3892" spans="11:19">
      <c r="K3892">
        <v>73913</v>
      </c>
      <c r="L3892" t="s">
        <v>565</v>
      </c>
      <c r="M3892">
        <v>2018</v>
      </c>
      <c r="N3892" t="s">
        <v>663</v>
      </c>
      <c r="O3892" t="s">
        <v>609</v>
      </c>
      <c r="P3892" t="s">
        <v>568</v>
      </c>
      <c r="Q3892" t="s">
        <v>587</v>
      </c>
      <c r="R3892" t="s">
        <v>570</v>
      </c>
    </row>
    <row r="3893" spans="11:19">
      <c r="K3893">
        <v>73914</v>
      </c>
      <c r="L3893" t="s">
        <v>565</v>
      </c>
      <c r="M3893">
        <v>2018</v>
      </c>
      <c r="N3893" t="s">
        <v>663</v>
      </c>
      <c r="O3893" t="s">
        <v>609</v>
      </c>
      <c r="P3893" t="s">
        <v>568</v>
      </c>
      <c r="Q3893" t="s">
        <v>587</v>
      </c>
      <c r="R3893" t="s">
        <v>572</v>
      </c>
    </row>
    <row r="3894" spans="11:19">
      <c r="K3894">
        <v>73915</v>
      </c>
      <c r="L3894" t="s">
        <v>565</v>
      </c>
      <c r="M3894">
        <v>2018</v>
      </c>
      <c r="N3894" t="s">
        <v>663</v>
      </c>
      <c r="O3894" t="s">
        <v>609</v>
      </c>
      <c r="P3894" t="s">
        <v>568</v>
      </c>
      <c r="Q3894" t="s">
        <v>587</v>
      </c>
      <c r="R3894" t="s">
        <v>576</v>
      </c>
    </row>
    <row r="3895" spans="11:19">
      <c r="K3895">
        <v>73916</v>
      </c>
      <c r="L3895" t="s">
        <v>565</v>
      </c>
      <c r="M3895">
        <v>2018</v>
      </c>
      <c r="N3895" t="s">
        <v>663</v>
      </c>
      <c r="O3895" t="s">
        <v>609</v>
      </c>
      <c r="P3895" t="s">
        <v>568</v>
      </c>
      <c r="Q3895" t="s">
        <v>587</v>
      </c>
      <c r="R3895" t="s">
        <v>581</v>
      </c>
    </row>
    <row r="3896" spans="11:19">
      <c r="K3896">
        <v>73917</v>
      </c>
      <c r="L3896" t="s">
        <v>565</v>
      </c>
      <c r="M3896">
        <v>2018</v>
      </c>
      <c r="N3896" t="s">
        <v>663</v>
      </c>
      <c r="O3896" t="s">
        <v>609</v>
      </c>
      <c r="P3896" t="s">
        <v>568</v>
      </c>
      <c r="Q3896" t="s">
        <v>587</v>
      </c>
      <c r="R3896" t="s">
        <v>657</v>
      </c>
      <c r="S3896">
        <v>0</v>
      </c>
    </row>
    <row r="3897" spans="11:19">
      <c r="K3897">
        <v>73918</v>
      </c>
      <c r="L3897" t="s">
        <v>565</v>
      </c>
      <c r="M3897">
        <v>2018</v>
      </c>
      <c r="N3897" t="s">
        <v>663</v>
      </c>
      <c r="O3897" t="s">
        <v>610</v>
      </c>
      <c r="P3897" t="s">
        <v>568</v>
      </c>
      <c r="Q3897" t="s">
        <v>587</v>
      </c>
      <c r="R3897" t="s">
        <v>570</v>
      </c>
    </row>
    <row r="3898" spans="11:19">
      <c r="K3898">
        <v>73919</v>
      </c>
      <c r="L3898" t="s">
        <v>565</v>
      </c>
      <c r="M3898">
        <v>2018</v>
      </c>
      <c r="N3898" t="s">
        <v>663</v>
      </c>
      <c r="O3898" t="s">
        <v>610</v>
      </c>
      <c r="P3898" t="s">
        <v>568</v>
      </c>
      <c r="Q3898" t="s">
        <v>587</v>
      </c>
      <c r="R3898" t="s">
        <v>572</v>
      </c>
    </row>
    <row r="3899" spans="11:19">
      <c r="K3899">
        <v>73920</v>
      </c>
      <c r="L3899" t="s">
        <v>565</v>
      </c>
      <c r="M3899">
        <v>2018</v>
      </c>
      <c r="N3899" t="s">
        <v>663</v>
      </c>
      <c r="O3899" t="s">
        <v>610</v>
      </c>
      <c r="P3899" t="s">
        <v>568</v>
      </c>
      <c r="Q3899" t="s">
        <v>587</v>
      </c>
      <c r="R3899" t="s">
        <v>576</v>
      </c>
    </row>
    <row r="3900" spans="11:19">
      <c r="K3900">
        <v>73921</v>
      </c>
      <c r="L3900" t="s">
        <v>565</v>
      </c>
      <c r="M3900">
        <v>2018</v>
      </c>
      <c r="N3900" t="s">
        <v>663</v>
      </c>
      <c r="O3900" t="s">
        <v>610</v>
      </c>
      <c r="P3900" t="s">
        <v>568</v>
      </c>
      <c r="Q3900" t="s">
        <v>587</v>
      </c>
      <c r="R3900" t="s">
        <v>581</v>
      </c>
    </row>
    <row r="3901" spans="11:19">
      <c r="K3901">
        <v>73922</v>
      </c>
      <c r="L3901" t="s">
        <v>565</v>
      </c>
      <c r="M3901">
        <v>2018</v>
      </c>
      <c r="N3901" t="s">
        <v>663</v>
      </c>
      <c r="O3901" t="s">
        <v>610</v>
      </c>
      <c r="P3901" t="s">
        <v>568</v>
      </c>
      <c r="Q3901" t="s">
        <v>587</v>
      </c>
      <c r="R3901" t="s">
        <v>657</v>
      </c>
      <c r="S3901">
        <v>0</v>
      </c>
    </row>
    <row r="3902" spans="11:19">
      <c r="K3902">
        <v>73923</v>
      </c>
      <c r="L3902" t="s">
        <v>565</v>
      </c>
      <c r="M3902">
        <v>2018</v>
      </c>
      <c r="N3902" t="s">
        <v>663</v>
      </c>
      <c r="O3902" t="s">
        <v>611</v>
      </c>
      <c r="P3902" t="s">
        <v>568</v>
      </c>
      <c r="Q3902" t="s">
        <v>587</v>
      </c>
      <c r="R3902" t="s">
        <v>570</v>
      </c>
    </row>
    <row r="3903" spans="11:19">
      <c r="K3903">
        <v>73924</v>
      </c>
      <c r="L3903" t="s">
        <v>565</v>
      </c>
      <c r="M3903">
        <v>2018</v>
      </c>
      <c r="N3903" t="s">
        <v>663</v>
      </c>
      <c r="O3903" t="s">
        <v>611</v>
      </c>
      <c r="P3903" t="s">
        <v>568</v>
      </c>
      <c r="Q3903" t="s">
        <v>587</v>
      </c>
      <c r="R3903" t="s">
        <v>572</v>
      </c>
    </row>
    <row r="3904" spans="11:19">
      <c r="K3904">
        <v>73925</v>
      </c>
      <c r="L3904" t="s">
        <v>565</v>
      </c>
      <c r="M3904">
        <v>2018</v>
      </c>
      <c r="N3904" t="s">
        <v>663</v>
      </c>
      <c r="O3904" t="s">
        <v>611</v>
      </c>
      <c r="P3904" t="s">
        <v>568</v>
      </c>
      <c r="Q3904" t="s">
        <v>587</v>
      </c>
      <c r="R3904" t="s">
        <v>576</v>
      </c>
    </row>
    <row r="3905" spans="11:19">
      <c r="K3905">
        <v>73926</v>
      </c>
      <c r="L3905" t="s">
        <v>565</v>
      </c>
      <c r="M3905">
        <v>2018</v>
      </c>
      <c r="N3905" t="s">
        <v>663</v>
      </c>
      <c r="O3905" t="s">
        <v>611</v>
      </c>
      <c r="P3905" t="s">
        <v>568</v>
      </c>
      <c r="Q3905" t="s">
        <v>587</v>
      </c>
      <c r="R3905" t="s">
        <v>581</v>
      </c>
    </row>
    <row r="3906" spans="11:19">
      <c r="K3906">
        <v>73927</v>
      </c>
      <c r="L3906" t="s">
        <v>565</v>
      </c>
      <c r="M3906">
        <v>2018</v>
      </c>
      <c r="N3906" t="s">
        <v>663</v>
      </c>
      <c r="O3906" t="s">
        <v>611</v>
      </c>
      <c r="P3906" t="s">
        <v>568</v>
      </c>
      <c r="Q3906" t="s">
        <v>587</v>
      </c>
      <c r="R3906" t="s">
        <v>657</v>
      </c>
      <c r="S3906">
        <v>0</v>
      </c>
    </row>
    <row r="3907" spans="11:19">
      <c r="K3907">
        <v>73928</v>
      </c>
      <c r="L3907" t="s">
        <v>565</v>
      </c>
      <c r="M3907">
        <v>2018</v>
      </c>
      <c r="N3907" t="s">
        <v>663</v>
      </c>
      <c r="O3907" t="s">
        <v>612</v>
      </c>
      <c r="P3907" t="s">
        <v>568</v>
      </c>
      <c r="Q3907" t="s">
        <v>587</v>
      </c>
      <c r="R3907" t="s">
        <v>570</v>
      </c>
    </row>
    <row r="3908" spans="11:19">
      <c r="K3908">
        <v>73929</v>
      </c>
      <c r="L3908" t="s">
        <v>565</v>
      </c>
      <c r="M3908">
        <v>2018</v>
      </c>
      <c r="N3908" t="s">
        <v>663</v>
      </c>
      <c r="O3908" t="s">
        <v>612</v>
      </c>
      <c r="P3908" t="s">
        <v>568</v>
      </c>
      <c r="Q3908" t="s">
        <v>587</v>
      </c>
      <c r="R3908" t="s">
        <v>572</v>
      </c>
    </row>
    <row r="3909" spans="11:19">
      <c r="K3909">
        <v>73930</v>
      </c>
      <c r="L3909" t="s">
        <v>565</v>
      </c>
      <c r="M3909">
        <v>2018</v>
      </c>
      <c r="N3909" t="s">
        <v>663</v>
      </c>
      <c r="O3909" t="s">
        <v>612</v>
      </c>
      <c r="P3909" t="s">
        <v>568</v>
      </c>
      <c r="Q3909" t="s">
        <v>587</v>
      </c>
      <c r="R3909" t="s">
        <v>576</v>
      </c>
    </row>
    <row r="3910" spans="11:19">
      <c r="K3910">
        <v>73931</v>
      </c>
      <c r="L3910" t="s">
        <v>565</v>
      </c>
      <c r="M3910">
        <v>2018</v>
      </c>
      <c r="N3910" t="s">
        <v>663</v>
      </c>
      <c r="O3910" t="s">
        <v>612</v>
      </c>
      <c r="P3910" t="s">
        <v>568</v>
      </c>
      <c r="Q3910" t="s">
        <v>587</v>
      </c>
      <c r="R3910" t="s">
        <v>581</v>
      </c>
    </row>
    <row r="3911" spans="11:19">
      <c r="K3911">
        <v>73932</v>
      </c>
      <c r="L3911" t="s">
        <v>565</v>
      </c>
      <c r="M3911">
        <v>2018</v>
      </c>
      <c r="N3911" t="s">
        <v>663</v>
      </c>
      <c r="O3911" t="s">
        <v>612</v>
      </c>
      <c r="P3911" t="s">
        <v>568</v>
      </c>
      <c r="Q3911" t="s">
        <v>587</v>
      </c>
      <c r="R3911" t="s">
        <v>657</v>
      </c>
      <c r="S3911">
        <v>0</v>
      </c>
    </row>
    <row r="3912" spans="11:19">
      <c r="K3912">
        <v>73933</v>
      </c>
      <c r="L3912" t="s">
        <v>565</v>
      </c>
      <c r="M3912">
        <v>2018</v>
      </c>
      <c r="N3912" t="s">
        <v>663</v>
      </c>
      <c r="O3912" t="s">
        <v>613</v>
      </c>
      <c r="P3912" t="s">
        <v>568</v>
      </c>
      <c r="Q3912" t="s">
        <v>587</v>
      </c>
      <c r="R3912" t="s">
        <v>570</v>
      </c>
    </row>
    <row r="3913" spans="11:19">
      <c r="K3913">
        <v>73934</v>
      </c>
      <c r="L3913" t="s">
        <v>565</v>
      </c>
      <c r="M3913">
        <v>2018</v>
      </c>
      <c r="N3913" t="s">
        <v>663</v>
      </c>
      <c r="O3913" t="s">
        <v>613</v>
      </c>
      <c r="P3913" t="s">
        <v>568</v>
      </c>
      <c r="Q3913" t="s">
        <v>587</v>
      </c>
      <c r="R3913" t="s">
        <v>572</v>
      </c>
    </row>
    <row r="3914" spans="11:19">
      <c r="K3914">
        <v>73935</v>
      </c>
      <c r="L3914" t="s">
        <v>565</v>
      </c>
      <c r="M3914">
        <v>2018</v>
      </c>
      <c r="N3914" t="s">
        <v>663</v>
      </c>
      <c r="O3914" t="s">
        <v>613</v>
      </c>
      <c r="P3914" t="s">
        <v>568</v>
      </c>
      <c r="Q3914" t="s">
        <v>587</v>
      </c>
      <c r="R3914" t="s">
        <v>576</v>
      </c>
    </row>
    <row r="3915" spans="11:19">
      <c r="K3915">
        <v>73936</v>
      </c>
      <c r="L3915" t="s">
        <v>565</v>
      </c>
      <c r="M3915">
        <v>2018</v>
      </c>
      <c r="N3915" t="s">
        <v>663</v>
      </c>
      <c r="O3915" t="s">
        <v>613</v>
      </c>
      <c r="P3915" t="s">
        <v>568</v>
      </c>
      <c r="Q3915" t="s">
        <v>587</v>
      </c>
      <c r="R3915" t="s">
        <v>581</v>
      </c>
    </row>
    <row r="3916" spans="11:19">
      <c r="K3916">
        <v>73937</v>
      </c>
      <c r="L3916" t="s">
        <v>565</v>
      </c>
      <c r="M3916">
        <v>2018</v>
      </c>
      <c r="N3916" t="s">
        <v>663</v>
      </c>
      <c r="O3916" t="s">
        <v>613</v>
      </c>
      <c r="P3916" t="s">
        <v>568</v>
      </c>
      <c r="Q3916" t="s">
        <v>587</v>
      </c>
      <c r="R3916" t="s">
        <v>657</v>
      </c>
      <c r="S3916">
        <v>0</v>
      </c>
    </row>
    <row r="3917" spans="11:19">
      <c r="K3917">
        <v>73938</v>
      </c>
      <c r="L3917" t="s">
        <v>565</v>
      </c>
      <c r="M3917">
        <v>2018</v>
      </c>
      <c r="N3917" t="s">
        <v>663</v>
      </c>
      <c r="O3917" t="s">
        <v>614</v>
      </c>
      <c r="P3917" t="s">
        <v>568</v>
      </c>
      <c r="Q3917" t="s">
        <v>587</v>
      </c>
      <c r="R3917" t="s">
        <v>570</v>
      </c>
    </row>
    <row r="3918" spans="11:19">
      <c r="K3918">
        <v>73939</v>
      </c>
      <c r="L3918" t="s">
        <v>565</v>
      </c>
      <c r="M3918">
        <v>2018</v>
      </c>
      <c r="N3918" t="s">
        <v>663</v>
      </c>
      <c r="O3918" t="s">
        <v>614</v>
      </c>
      <c r="P3918" t="s">
        <v>568</v>
      </c>
      <c r="Q3918" t="s">
        <v>587</v>
      </c>
      <c r="R3918" t="s">
        <v>572</v>
      </c>
    </row>
    <row r="3919" spans="11:19">
      <c r="K3919">
        <v>73940</v>
      </c>
      <c r="L3919" t="s">
        <v>565</v>
      </c>
      <c r="M3919">
        <v>2018</v>
      </c>
      <c r="N3919" t="s">
        <v>663</v>
      </c>
      <c r="O3919" t="s">
        <v>614</v>
      </c>
      <c r="P3919" t="s">
        <v>568</v>
      </c>
      <c r="Q3919" t="s">
        <v>587</v>
      </c>
      <c r="R3919" t="s">
        <v>576</v>
      </c>
    </row>
    <row r="3920" spans="11:19">
      <c r="K3920">
        <v>73941</v>
      </c>
      <c r="L3920" t="s">
        <v>565</v>
      </c>
      <c r="M3920">
        <v>2018</v>
      </c>
      <c r="N3920" t="s">
        <v>663</v>
      </c>
      <c r="O3920" t="s">
        <v>614</v>
      </c>
      <c r="P3920" t="s">
        <v>568</v>
      </c>
      <c r="Q3920" t="s">
        <v>587</v>
      </c>
      <c r="R3920" t="s">
        <v>581</v>
      </c>
    </row>
    <row r="3921" spans="11:19">
      <c r="K3921">
        <v>73942</v>
      </c>
      <c r="L3921" t="s">
        <v>565</v>
      </c>
      <c r="M3921">
        <v>2018</v>
      </c>
      <c r="N3921" t="s">
        <v>663</v>
      </c>
      <c r="O3921" t="s">
        <v>614</v>
      </c>
      <c r="P3921" t="s">
        <v>568</v>
      </c>
      <c r="Q3921" t="s">
        <v>587</v>
      </c>
      <c r="R3921" t="s">
        <v>657</v>
      </c>
      <c r="S3921">
        <v>0</v>
      </c>
    </row>
    <row r="3922" spans="11:19">
      <c r="K3922">
        <v>73943</v>
      </c>
      <c r="L3922" t="s">
        <v>565</v>
      </c>
      <c r="M3922">
        <v>2018</v>
      </c>
      <c r="N3922" t="s">
        <v>663</v>
      </c>
      <c r="O3922" t="s">
        <v>615</v>
      </c>
      <c r="P3922" t="s">
        <v>568</v>
      </c>
      <c r="Q3922" t="s">
        <v>587</v>
      </c>
      <c r="R3922" t="s">
        <v>570</v>
      </c>
    </row>
    <row r="3923" spans="11:19">
      <c r="K3923">
        <v>73944</v>
      </c>
      <c r="L3923" t="s">
        <v>565</v>
      </c>
      <c r="M3923">
        <v>2018</v>
      </c>
      <c r="N3923" t="s">
        <v>663</v>
      </c>
      <c r="O3923" t="s">
        <v>615</v>
      </c>
      <c r="P3923" t="s">
        <v>568</v>
      </c>
      <c r="Q3923" t="s">
        <v>587</v>
      </c>
      <c r="R3923" t="s">
        <v>572</v>
      </c>
    </row>
    <row r="3924" spans="11:19">
      <c r="K3924">
        <v>73945</v>
      </c>
      <c r="L3924" t="s">
        <v>565</v>
      </c>
      <c r="M3924">
        <v>2018</v>
      </c>
      <c r="N3924" t="s">
        <v>663</v>
      </c>
      <c r="O3924" t="s">
        <v>615</v>
      </c>
      <c r="P3924" t="s">
        <v>568</v>
      </c>
      <c r="Q3924" t="s">
        <v>587</v>
      </c>
      <c r="R3924" t="s">
        <v>576</v>
      </c>
    </row>
    <row r="3925" spans="11:19">
      <c r="K3925">
        <v>73946</v>
      </c>
      <c r="L3925" t="s">
        <v>565</v>
      </c>
      <c r="M3925">
        <v>2018</v>
      </c>
      <c r="N3925" t="s">
        <v>663</v>
      </c>
      <c r="O3925" t="s">
        <v>615</v>
      </c>
      <c r="P3925" t="s">
        <v>568</v>
      </c>
      <c r="Q3925" t="s">
        <v>587</v>
      </c>
      <c r="R3925" t="s">
        <v>581</v>
      </c>
    </row>
    <row r="3926" spans="11:19">
      <c r="K3926">
        <v>73947</v>
      </c>
      <c r="L3926" t="s">
        <v>565</v>
      </c>
      <c r="M3926">
        <v>2018</v>
      </c>
      <c r="N3926" t="s">
        <v>663</v>
      </c>
      <c r="O3926" t="s">
        <v>615</v>
      </c>
      <c r="P3926" t="s">
        <v>568</v>
      </c>
      <c r="Q3926" t="s">
        <v>587</v>
      </c>
      <c r="R3926" t="s">
        <v>657</v>
      </c>
      <c r="S3926">
        <v>1706.3075133673501</v>
      </c>
    </row>
    <row r="3927" spans="11:19">
      <c r="K3927">
        <v>73948</v>
      </c>
      <c r="L3927" t="s">
        <v>565</v>
      </c>
      <c r="M3927">
        <v>2018</v>
      </c>
      <c r="N3927" t="s">
        <v>663</v>
      </c>
      <c r="O3927" t="s">
        <v>616</v>
      </c>
      <c r="P3927" t="s">
        <v>568</v>
      </c>
      <c r="Q3927" t="s">
        <v>587</v>
      </c>
      <c r="R3927" t="s">
        <v>570</v>
      </c>
    </row>
    <row r="3928" spans="11:19">
      <c r="K3928">
        <v>73949</v>
      </c>
      <c r="L3928" t="s">
        <v>565</v>
      </c>
      <c r="M3928">
        <v>2018</v>
      </c>
      <c r="N3928" t="s">
        <v>663</v>
      </c>
      <c r="O3928" t="s">
        <v>616</v>
      </c>
      <c r="P3928" t="s">
        <v>568</v>
      </c>
      <c r="Q3928" t="s">
        <v>587</v>
      </c>
      <c r="R3928" t="s">
        <v>572</v>
      </c>
    </row>
    <row r="3929" spans="11:19">
      <c r="K3929">
        <v>73950</v>
      </c>
      <c r="L3929" t="s">
        <v>565</v>
      </c>
      <c r="M3929">
        <v>2018</v>
      </c>
      <c r="N3929" t="s">
        <v>663</v>
      </c>
      <c r="O3929" t="s">
        <v>616</v>
      </c>
      <c r="P3929" t="s">
        <v>568</v>
      </c>
      <c r="Q3929" t="s">
        <v>587</v>
      </c>
      <c r="R3929" t="s">
        <v>576</v>
      </c>
    </row>
    <row r="3930" spans="11:19">
      <c r="K3930">
        <v>73951</v>
      </c>
      <c r="L3930" t="s">
        <v>565</v>
      </c>
      <c r="M3930">
        <v>2018</v>
      </c>
      <c r="N3930" t="s">
        <v>663</v>
      </c>
      <c r="O3930" t="s">
        <v>616</v>
      </c>
      <c r="P3930" t="s">
        <v>568</v>
      </c>
      <c r="Q3930" t="s">
        <v>587</v>
      </c>
      <c r="R3930" t="s">
        <v>581</v>
      </c>
    </row>
    <row r="3931" spans="11:19">
      <c r="K3931">
        <v>73952</v>
      </c>
      <c r="L3931" t="s">
        <v>565</v>
      </c>
      <c r="M3931">
        <v>2018</v>
      </c>
      <c r="N3931" t="s">
        <v>663</v>
      </c>
      <c r="O3931" t="s">
        <v>616</v>
      </c>
      <c r="P3931" t="s">
        <v>568</v>
      </c>
      <c r="Q3931" t="s">
        <v>587</v>
      </c>
      <c r="R3931" t="s">
        <v>657</v>
      </c>
      <c r="S3931">
        <v>0</v>
      </c>
    </row>
    <row r="3932" spans="11:19">
      <c r="K3932">
        <v>73953</v>
      </c>
      <c r="L3932" t="s">
        <v>565</v>
      </c>
      <c r="M3932">
        <v>2018</v>
      </c>
      <c r="N3932" t="s">
        <v>663</v>
      </c>
      <c r="O3932" t="s">
        <v>617</v>
      </c>
      <c r="P3932" t="s">
        <v>568</v>
      </c>
      <c r="Q3932" t="s">
        <v>587</v>
      </c>
      <c r="R3932" t="s">
        <v>570</v>
      </c>
    </row>
    <row r="3933" spans="11:19">
      <c r="K3933">
        <v>73954</v>
      </c>
      <c r="L3933" t="s">
        <v>565</v>
      </c>
      <c r="M3933">
        <v>2018</v>
      </c>
      <c r="N3933" t="s">
        <v>663</v>
      </c>
      <c r="O3933" t="s">
        <v>617</v>
      </c>
      <c r="P3933" t="s">
        <v>568</v>
      </c>
      <c r="Q3933" t="s">
        <v>587</v>
      </c>
      <c r="R3933" t="s">
        <v>572</v>
      </c>
    </row>
    <row r="3934" spans="11:19">
      <c r="K3934">
        <v>73955</v>
      </c>
      <c r="L3934" t="s">
        <v>565</v>
      </c>
      <c r="M3934">
        <v>2018</v>
      </c>
      <c r="N3934" t="s">
        <v>663</v>
      </c>
      <c r="O3934" t="s">
        <v>617</v>
      </c>
      <c r="P3934" t="s">
        <v>568</v>
      </c>
      <c r="Q3934" t="s">
        <v>587</v>
      </c>
      <c r="R3934" t="s">
        <v>576</v>
      </c>
    </row>
    <row r="3935" spans="11:19">
      <c r="K3935">
        <v>73956</v>
      </c>
      <c r="L3935" t="s">
        <v>565</v>
      </c>
      <c r="M3935">
        <v>2018</v>
      </c>
      <c r="N3935" t="s">
        <v>663</v>
      </c>
      <c r="O3935" t="s">
        <v>617</v>
      </c>
      <c r="P3935" t="s">
        <v>568</v>
      </c>
      <c r="Q3935" t="s">
        <v>587</v>
      </c>
      <c r="R3935" t="s">
        <v>581</v>
      </c>
    </row>
    <row r="3936" spans="11:19">
      <c r="K3936">
        <v>73957</v>
      </c>
      <c r="L3936" t="s">
        <v>565</v>
      </c>
      <c r="M3936">
        <v>2018</v>
      </c>
      <c r="N3936" t="s">
        <v>663</v>
      </c>
      <c r="O3936" t="s">
        <v>617</v>
      </c>
      <c r="P3936" t="s">
        <v>568</v>
      </c>
      <c r="Q3936" t="s">
        <v>587</v>
      </c>
      <c r="R3936" t="s">
        <v>657</v>
      </c>
      <c r="S3936">
        <v>7092.8861414686598</v>
      </c>
    </row>
    <row r="3937" spans="11:19">
      <c r="K3937">
        <v>73958</v>
      </c>
      <c r="L3937" t="s">
        <v>565</v>
      </c>
      <c r="M3937">
        <v>2018</v>
      </c>
      <c r="N3937" t="s">
        <v>663</v>
      </c>
      <c r="O3937" t="s">
        <v>618</v>
      </c>
      <c r="P3937" t="s">
        <v>568</v>
      </c>
      <c r="Q3937" t="s">
        <v>587</v>
      </c>
      <c r="R3937" t="s">
        <v>570</v>
      </c>
    </row>
    <row r="3938" spans="11:19">
      <c r="K3938">
        <v>73959</v>
      </c>
      <c r="L3938" t="s">
        <v>565</v>
      </c>
      <c r="M3938">
        <v>2018</v>
      </c>
      <c r="N3938" t="s">
        <v>663</v>
      </c>
      <c r="O3938" t="s">
        <v>618</v>
      </c>
      <c r="P3938" t="s">
        <v>568</v>
      </c>
      <c r="Q3938" t="s">
        <v>587</v>
      </c>
      <c r="R3938" t="s">
        <v>572</v>
      </c>
    </row>
    <row r="3939" spans="11:19">
      <c r="K3939">
        <v>73960</v>
      </c>
      <c r="L3939" t="s">
        <v>565</v>
      </c>
      <c r="M3939">
        <v>2018</v>
      </c>
      <c r="N3939" t="s">
        <v>663</v>
      </c>
      <c r="O3939" t="s">
        <v>618</v>
      </c>
      <c r="P3939" t="s">
        <v>568</v>
      </c>
      <c r="Q3939" t="s">
        <v>587</v>
      </c>
      <c r="R3939" t="s">
        <v>576</v>
      </c>
    </row>
    <row r="3940" spans="11:19">
      <c r="K3940">
        <v>73961</v>
      </c>
      <c r="L3940" t="s">
        <v>565</v>
      </c>
      <c r="M3940">
        <v>2018</v>
      </c>
      <c r="N3940" t="s">
        <v>663</v>
      </c>
      <c r="O3940" t="s">
        <v>618</v>
      </c>
      <c r="P3940" t="s">
        <v>568</v>
      </c>
      <c r="Q3940" t="s">
        <v>587</v>
      </c>
      <c r="R3940" t="s">
        <v>581</v>
      </c>
    </row>
    <row r="3941" spans="11:19">
      <c r="K3941">
        <v>73962</v>
      </c>
      <c r="L3941" t="s">
        <v>565</v>
      </c>
      <c r="M3941">
        <v>2018</v>
      </c>
      <c r="N3941" t="s">
        <v>663</v>
      </c>
      <c r="O3941" t="s">
        <v>618</v>
      </c>
      <c r="P3941" t="s">
        <v>568</v>
      </c>
      <c r="Q3941" t="s">
        <v>587</v>
      </c>
      <c r="R3941" t="s">
        <v>657</v>
      </c>
      <c r="S3941">
        <v>0</v>
      </c>
    </row>
    <row r="3942" spans="11:19">
      <c r="K3942">
        <v>73963</v>
      </c>
      <c r="L3942" t="s">
        <v>565</v>
      </c>
      <c r="M3942">
        <v>2018</v>
      </c>
      <c r="N3942" t="s">
        <v>663</v>
      </c>
      <c r="O3942" t="s">
        <v>619</v>
      </c>
      <c r="P3942" t="s">
        <v>568</v>
      </c>
      <c r="Q3942" t="s">
        <v>587</v>
      </c>
      <c r="R3942" t="s">
        <v>570</v>
      </c>
    </row>
    <row r="3943" spans="11:19">
      <c r="K3943">
        <v>73964</v>
      </c>
      <c r="L3943" t="s">
        <v>565</v>
      </c>
      <c r="M3943">
        <v>2018</v>
      </c>
      <c r="N3943" t="s">
        <v>663</v>
      </c>
      <c r="O3943" t="s">
        <v>619</v>
      </c>
      <c r="P3943" t="s">
        <v>568</v>
      </c>
      <c r="Q3943" t="s">
        <v>587</v>
      </c>
      <c r="R3943" t="s">
        <v>572</v>
      </c>
    </row>
    <row r="3944" spans="11:19">
      <c r="K3944">
        <v>73965</v>
      </c>
      <c r="L3944" t="s">
        <v>565</v>
      </c>
      <c r="M3944">
        <v>2018</v>
      </c>
      <c r="N3944" t="s">
        <v>663</v>
      </c>
      <c r="O3944" t="s">
        <v>619</v>
      </c>
      <c r="P3944" t="s">
        <v>568</v>
      </c>
      <c r="Q3944" t="s">
        <v>587</v>
      </c>
      <c r="R3944" t="s">
        <v>576</v>
      </c>
    </row>
    <row r="3945" spans="11:19">
      <c r="K3945">
        <v>73966</v>
      </c>
      <c r="L3945" t="s">
        <v>565</v>
      </c>
      <c r="M3945">
        <v>2018</v>
      </c>
      <c r="N3945" t="s">
        <v>663</v>
      </c>
      <c r="O3945" t="s">
        <v>619</v>
      </c>
      <c r="P3945" t="s">
        <v>568</v>
      </c>
      <c r="Q3945" t="s">
        <v>587</v>
      </c>
      <c r="R3945" t="s">
        <v>581</v>
      </c>
    </row>
    <row r="3946" spans="11:19">
      <c r="K3946">
        <v>73967</v>
      </c>
      <c r="L3946" t="s">
        <v>565</v>
      </c>
      <c r="M3946">
        <v>2018</v>
      </c>
      <c r="N3946" t="s">
        <v>663</v>
      </c>
      <c r="O3946" t="s">
        <v>619</v>
      </c>
      <c r="P3946" t="s">
        <v>568</v>
      </c>
      <c r="Q3946" t="s">
        <v>587</v>
      </c>
      <c r="R3946" t="s">
        <v>657</v>
      </c>
      <c r="S3946">
        <v>0</v>
      </c>
    </row>
    <row r="3947" spans="11:19">
      <c r="K3947">
        <v>73968</v>
      </c>
      <c r="L3947" t="s">
        <v>565</v>
      </c>
      <c r="M3947">
        <v>2018</v>
      </c>
      <c r="N3947" t="s">
        <v>663</v>
      </c>
      <c r="O3947" t="s">
        <v>620</v>
      </c>
      <c r="P3947" t="s">
        <v>568</v>
      </c>
      <c r="Q3947" t="s">
        <v>587</v>
      </c>
      <c r="R3947" t="s">
        <v>570</v>
      </c>
    </row>
    <row r="3948" spans="11:19">
      <c r="K3948">
        <v>73969</v>
      </c>
      <c r="L3948" t="s">
        <v>565</v>
      </c>
      <c r="M3948">
        <v>2018</v>
      </c>
      <c r="N3948" t="s">
        <v>663</v>
      </c>
      <c r="O3948" t="s">
        <v>620</v>
      </c>
      <c r="P3948" t="s">
        <v>568</v>
      </c>
      <c r="Q3948" t="s">
        <v>587</v>
      </c>
      <c r="R3948" t="s">
        <v>572</v>
      </c>
    </row>
    <row r="3949" spans="11:19">
      <c r="K3949">
        <v>73970</v>
      </c>
      <c r="L3949" t="s">
        <v>565</v>
      </c>
      <c r="M3949">
        <v>2018</v>
      </c>
      <c r="N3949" t="s">
        <v>663</v>
      </c>
      <c r="O3949" t="s">
        <v>620</v>
      </c>
      <c r="P3949" t="s">
        <v>568</v>
      </c>
      <c r="Q3949" t="s">
        <v>587</v>
      </c>
      <c r="R3949" t="s">
        <v>576</v>
      </c>
    </row>
    <row r="3950" spans="11:19">
      <c r="K3950">
        <v>73971</v>
      </c>
      <c r="L3950" t="s">
        <v>565</v>
      </c>
      <c r="M3950">
        <v>2018</v>
      </c>
      <c r="N3950" t="s">
        <v>663</v>
      </c>
      <c r="O3950" t="s">
        <v>620</v>
      </c>
      <c r="P3950" t="s">
        <v>568</v>
      </c>
      <c r="Q3950" t="s">
        <v>587</v>
      </c>
      <c r="R3950" t="s">
        <v>581</v>
      </c>
    </row>
    <row r="3951" spans="11:19">
      <c r="K3951">
        <v>73972</v>
      </c>
      <c r="L3951" t="s">
        <v>565</v>
      </c>
      <c r="M3951">
        <v>2018</v>
      </c>
      <c r="N3951" t="s">
        <v>663</v>
      </c>
      <c r="O3951" t="s">
        <v>620</v>
      </c>
      <c r="P3951" t="s">
        <v>568</v>
      </c>
      <c r="Q3951" t="s">
        <v>587</v>
      </c>
      <c r="R3951" t="s">
        <v>657</v>
      </c>
      <c r="S3951">
        <v>0</v>
      </c>
    </row>
    <row r="3952" spans="11:19">
      <c r="K3952">
        <v>73973</v>
      </c>
      <c r="L3952" t="s">
        <v>565</v>
      </c>
      <c r="M3952">
        <v>2018</v>
      </c>
      <c r="N3952" t="s">
        <v>663</v>
      </c>
      <c r="O3952" t="s">
        <v>621</v>
      </c>
      <c r="P3952" t="s">
        <v>568</v>
      </c>
      <c r="Q3952" t="s">
        <v>587</v>
      </c>
      <c r="R3952" t="s">
        <v>570</v>
      </c>
    </row>
    <row r="3953" spans="11:19">
      <c r="K3953">
        <v>73974</v>
      </c>
      <c r="L3953" t="s">
        <v>565</v>
      </c>
      <c r="M3953">
        <v>2018</v>
      </c>
      <c r="N3953" t="s">
        <v>663</v>
      </c>
      <c r="O3953" t="s">
        <v>621</v>
      </c>
      <c r="P3953" t="s">
        <v>568</v>
      </c>
      <c r="Q3953" t="s">
        <v>587</v>
      </c>
      <c r="R3953" t="s">
        <v>572</v>
      </c>
    </row>
    <row r="3954" spans="11:19">
      <c r="K3954">
        <v>73975</v>
      </c>
      <c r="L3954" t="s">
        <v>565</v>
      </c>
      <c r="M3954">
        <v>2018</v>
      </c>
      <c r="N3954" t="s">
        <v>663</v>
      </c>
      <c r="O3954" t="s">
        <v>621</v>
      </c>
      <c r="P3954" t="s">
        <v>568</v>
      </c>
      <c r="Q3954" t="s">
        <v>587</v>
      </c>
      <c r="R3954" t="s">
        <v>576</v>
      </c>
    </row>
    <row r="3955" spans="11:19">
      <c r="K3955">
        <v>73976</v>
      </c>
      <c r="L3955" t="s">
        <v>565</v>
      </c>
      <c r="M3955">
        <v>2018</v>
      </c>
      <c r="N3955" t="s">
        <v>663</v>
      </c>
      <c r="O3955" t="s">
        <v>621</v>
      </c>
      <c r="P3955" t="s">
        <v>568</v>
      </c>
      <c r="Q3955" t="s">
        <v>587</v>
      </c>
      <c r="R3955" t="s">
        <v>581</v>
      </c>
    </row>
    <row r="3956" spans="11:19">
      <c r="K3956">
        <v>73977</v>
      </c>
      <c r="L3956" t="s">
        <v>565</v>
      </c>
      <c r="M3956">
        <v>2018</v>
      </c>
      <c r="N3956" t="s">
        <v>663</v>
      </c>
      <c r="O3956" t="s">
        <v>621</v>
      </c>
      <c r="P3956" t="s">
        <v>568</v>
      </c>
      <c r="Q3956" t="s">
        <v>587</v>
      </c>
      <c r="R3956" t="s">
        <v>657</v>
      </c>
      <c r="S3956">
        <v>0</v>
      </c>
    </row>
    <row r="3957" spans="11:19">
      <c r="K3957">
        <v>73978</v>
      </c>
      <c r="L3957" t="s">
        <v>565</v>
      </c>
      <c r="M3957">
        <v>2018</v>
      </c>
      <c r="N3957" t="s">
        <v>663</v>
      </c>
      <c r="O3957" t="s">
        <v>622</v>
      </c>
      <c r="P3957" t="s">
        <v>568</v>
      </c>
      <c r="Q3957" t="s">
        <v>587</v>
      </c>
      <c r="R3957" t="s">
        <v>570</v>
      </c>
    </row>
    <row r="3958" spans="11:19">
      <c r="K3958">
        <v>73979</v>
      </c>
      <c r="L3958" t="s">
        <v>565</v>
      </c>
      <c r="M3958">
        <v>2018</v>
      </c>
      <c r="N3958" t="s">
        <v>663</v>
      </c>
      <c r="O3958" t="s">
        <v>622</v>
      </c>
      <c r="P3958" t="s">
        <v>568</v>
      </c>
      <c r="Q3958" t="s">
        <v>587</v>
      </c>
      <c r="R3958" t="s">
        <v>572</v>
      </c>
    </row>
    <row r="3959" spans="11:19">
      <c r="K3959">
        <v>73980</v>
      </c>
      <c r="L3959" t="s">
        <v>565</v>
      </c>
      <c r="M3959">
        <v>2018</v>
      </c>
      <c r="N3959" t="s">
        <v>663</v>
      </c>
      <c r="O3959" t="s">
        <v>622</v>
      </c>
      <c r="P3959" t="s">
        <v>568</v>
      </c>
      <c r="Q3959" t="s">
        <v>587</v>
      </c>
      <c r="R3959" t="s">
        <v>576</v>
      </c>
    </row>
    <row r="3960" spans="11:19">
      <c r="K3960">
        <v>73981</v>
      </c>
      <c r="L3960" t="s">
        <v>565</v>
      </c>
      <c r="M3960">
        <v>2018</v>
      </c>
      <c r="N3960" t="s">
        <v>663</v>
      </c>
      <c r="O3960" t="s">
        <v>622</v>
      </c>
      <c r="P3960" t="s">
        <v>568</v>
      </c>
      <c r="Q3960" t="s">
        <v>587</v>
      </c>
      <c r="R3960" t="s">
        <v>581</v>
      </c>
    </row>
    <row r="3961" spans="11:19">
      <c r="K3961">
        <v>73982</v>
      </c>
      <c r="L3961" t="s">
        <v>565</v>
      </c>
      <c r="M3961">
        <v>2018</v>
      </c>
      <c r="N3961" t="s">
        <v>663</v>
      </c>
      <c r="O3961" t="s">
        <v>622</v>
      </c>
      <c r="P3961" t="s">
        <v>568</v>
      </c>
      <c r="Q3961" t="s">
        <v>587</v>
      </c>
      <c r="R3961" t="s">
        <v>657</v>
      </c>
      <c r="S3961">
        <v>0</v>
      </c>
    </row>
    <row r="3962" spans="11:19">
      <c r="K3962">
        <v>73983</v>
      </c>
      <c r="L3962" t="s">
        <v>565</v>
      </c>
      <c r="M3962">
        <v>2018</v>
      </c>
      <c r="N3962" t="s">
        <v>663</v>
      </c>
      <c r="O3962" t="s">
        <v>623</v>
      </c>
      <c r="P3962" t="s">
        <v>568</v>
      </c>
      <c r="Q3962" t="s">
        <v>587</v>
      </c>
      <c r="R3962" t="s">
        <v>570</v>
      </c>
    </row>
    <row r="3963" spans="11:19">
      <c r="K3963">
        <v>73984</v>
      </c>
      <c r="L3963" t="s">
        <v>565</v>
      </c>
      <c r="M3963">
        <v>2018</v>
      </c>
      <c r="N3963" t="s">
        <v>663</v>
      </c>
      <c r="O3963" t="s">
        <v>623</v>
      </c>
      <c r="P3963" t="s">
        <v>568</v>
      </c>
      <c r="Q3963" t="s">
        <v>587</v>
      </c>
      <c r="R3963" t="s">
        <v>572</v>
      </c>
    </row>
    <row r="3964" spans="11:19">
      <c r="K3964">
        <v>73985</v>
      </c>
      <c r="L3964" t="s">
        <v>565</v>
      </c>
      <c r="M3964">
        <v>2018</v>
      </c>
      <c r="N3964" t="s">
        <v>663</v>
      </c>
      <c r="O3964" t="s">
        <v>623</v>
      </c>
      <c r="P3964" t="s">
        <v>568</v>
      </c>
      <c r="Q3964" t="s">
        <v>587</v>
      </c>
      <c r="R3964" t="s">
        <v>576</v>
      </c>
    </row>
    <row r="3965" spans="11:19">
      <c r="K3965">
        <v>73986</v>
      </c>
      <c r="L3965" t="s">
        <v>565</v>
      </c>
      <c r="M3965">
        <v>2018</v>
      </c>
      <c r="N3965" t="s">
        <v>663</v>
      </c>
      <c r="O3965" t="s">
        <v>623</v>
      </c>
      <c r="P3965" t="s">
        <v>568</v>
      </c>
      <c r="Q3965" t="s">
        <v>587</v>
      </c>
      <c r="R3965" t="s">
        <v>581</v>
      </c>
    </row>
    <row r="3966" spans="11:19">
      <c r="K3966">
        <v>73987</v>
      </c>
      <c r="L3966" t="s">
        <v>565</v>
      </c>
      <c r="M3966">
        <v>2018</v>
      </c>
      <c r="N3966" t="s">
        <v>663</v>
      </c>
      <c r="O3966" t="s">
        <v>623</v>
      </c>
      <c r="P3966" t="s">
        <v>568</v>
      </c>
      <c r="Q3966" t="s">
        <v>587</v>
      </c>
      <c r="R3966" t="s">
        <v>657</v>
      </c>
      <c r="S3966">
        <v>0</v>
      </c>
    </row>
    <row r="3967" spans="11:19">
      <c r="K3967">
        <v>73988</v>
      </c>
      <c r="L3967" t="s">
        <v>565</v>
      </c>
      <c r="M3967">
        <v>2018</v>
      </c>
      <c r="N3967" t="s">
        <v>663</v>
      </c>
      <c r="O3967" t="s">
        <v>624</v>
      </c>
      <c r="P3967" t="s">
        <v>568</v>
      </c>
      <c r="Q3967" t="s">
        <v>587</v>
      </c>
      <c r="R3967" t="s">
        <v>570</v>
      </c>
    </row>
    <row r="3968" spans="11:19">
      <c r="K3968">
        <v>73989</v>
      </c>
      <c r="L3968" t="s">
        <v>565</v>
      </c>
      <c r="M3968">
        <v>2018</v>
      </c>
      <c r="N3968" t="s">
        <v>663</v>
      </c>
      <c r="O3968" t="s">
        <v>624</v>
      </c>
      <c r="P3968" t="s">
        <v>568</v>
      </c>
      <c r="Q3968" t="s">
        <v>587</v>
      </c>
      <c r="R3968" t="s">
        <v>572</v>
      </c>
    </row>
    <row r="3969" spans="11:19">
      <c r="K3969">
        <v>73990</v>
      </c>
      <c r="L3969" t="s">
        <v>565</v>
      </c>
      <c r="M3969">
        <v>2018</v>
      </c>
      <c r="N3969" t="s">
        <v>663</v>
      </c>
      <c r="O3969" t="s">
        <v>624</v>
      </c>
      <c r="P3969" t="s">
        <v>568</v>
      </c>
      <c r="Q3969" t="s">
        <v>587</v>
      </c>
      <c r="R3969" t="s">
        <v>576</v>
      </c>
    </row>
    <row r="3970" spans="11:19">
      <c r="K3970">
        <v>73991</v>
      </c>
      <c r="L3970" t="s">
        <v>565</v>
      </c>
      <c r="M3970">
        <v>2018</v>
      </c>
      <c r="N3970" t="s">
        <v>663</v>
      </c>
      <c r="O3970" t="s">
        <v>624</v>
      </c>
      <c r="P3970" t="s">
        <v>568</v>
      </c>
      <c r="Q3970" t="s">
        <v>587</v>
      </c>
      <c r="R3970" t="s">
        <v>581</v>
      </c>
    </row>
    <row r="3971" spans="11:19">
      <c r="K3971">
        <v>73992</v>
      </c>
      <c r="L3971" t="s">
        <v>565</v>
      </c>
      <c r="M3971">
        <v>2018</v>
      </c>
      <c r="N3971" t="s">
        <v>663</v>
      </c>
      <c r="O3971" t="s">
        <v>624</v>
      </c>
      <c r="P3971" t="s">
        <v>568</v>
      </c>
      <c r="Q3971" t="s">
        <v>587</v>
      </c>
      <c r="R3971" t="s">
        <v>657</v>
      </c>
      <c r="S3971">
        <v>0</v>
      </c>
    </row>
    <row r="3972" spans="11:19">
      <c r="K3972">
        <v>73993</v>
      </c>
      <c r="L3972" t="s">
        <v>565</v>
      </c>
      <c r="M3972">
        <v>2018</v>
      </c>
      <c r="N3972" t="s">
        <v>663</v>
      </c>
      <c r="O3972" t="s">
        <v>625</v>
      </c>
      <c r="P3972" t="s">
        <v>568</v>
      </c>
      <c r="Q3972" t="s">
        <v>587</v>
      </c>
      <c r="R3972" t="s">
        <v>570</v>
      </c>
    </row>
    <row r="3973" spans="11:19">
      <c r="K3973">
        <v>73994</v>
      </c>
      <c r="L3973" t="s">
        <v>565</v>
      </c>
      <c r="M3973">
        <v>2018</v>
      </c>
      <c r="N3973" t="s">
        <v>663</v>
      </c>
      <c r="O3973" t="s">
        <v>625</v>
      </c>
      <c r="P3973" t="s">
        <v>568</v>
      </c>
      <c r="Q3973" t="s">
        <v>587</v>
      </c>
      <c r="R3973" t="s">
        <v>572</v>
      </c>
    </row>
    <row r="3974" spans="11:19">
      <c r="K3974">
        <v>73995</v>
      </c>
      <c r="L3974" t="s">
        <v>565</v>
      </c>
      <c r="M3974">
        <v>2018</v>
      </c>
      <c r="N3974" t="s">
        <v>663</v>
      </c>
      <c r="O3974" t="s">
        <v>625</v>
      </c>
      <c r="P3974" t="s">
        <v>568</v>
      </c>
      <c r="Q3974" t="s">
        <v>587</v>
      </c>
      <c r="R3974" t="s">
        <v>576</v>
      </c>
    </row>
    <row r="3975" spans="11:19">
      <c r="K3975">
        <v>73996</v>
      </c>
      <c r="L3975" t="s">
        <v>565</v>
      </c>
      <c r="M3975">
        <v>2018</v>
      </c>
      <c r="N3975" t="s">
        <v>663</v>
      </c>
      <c r="O3975" t="s">
        <v>625</v>
      </c>
      <c r="P3975" t="s">
        <v>568</v>
      </c>
      <c r="Q3975" t="s">
        <v>587</v>
      </c>
      <c r="R3975" t="s">
        <v>581</v>
      </c>
    </row>
    <row r="3976" spans="11:19">
      <c r="K3976">
        <v>73997</v>
      </c>
      <c r="L3976" t="s">
        <v>565</v>
      </c>
      <c r="M3976">
        <v>2018</v>
      </c>
      <c r="N3976" t="s">
        <v>663</v>
      </c>
      <c r="O3976" t="s">
        <v>625</v>
      </c>
      <c r="P3976" t="s">
        <v>568</v>
      </c>
      <c r="Q3976" t="s">
        <v>587</v>
      </c>
      <c r="R3976" t="s">
        <v>657</v>
      </c>
      <c r="S3976">
        <v>1572.4794710840399</v>
      </c>
    </row>
    <row r="3977" spans="11:19">
      <c r="K3977">
        <v>73998</v>
      </c>
      <c r="L3977" t="s">
        <v>565</v>
      </c>
      <c r="M3977">
        <v>2018</v>
      </c>
      <c r="N3977" t="s">
        <v>663</v>
      </c>
      <c r="O3977" t="s">
        <v>626</v>
      </c>
      <c r="P3977" t="s">
        <v>568</v>
      </c>
      <c r="Q3977" t="s">
        <v>587</v>
      </c>
      <c r="R3977" t="s">
        <v>570</v>
      </c>
    </row>
    <row r="3978" spans="11:19">
      <c r="K3978">
        <v>73999</v>
      </c>
      <c r="L3978" t="s">
        <v>565</v>
      </c>
      <c r="M3978">
        <v>2018</v>
      </c>
      <c r="N3978" t="s">
        <v>663</v>
      </c>
      <c r="O3978" t="s">
        <v>626</v>
      </c>
      <c r="P3978" t="s">
        <v>568</v>
      </c>
      <c r="Q3978" t="s">
        <v>587</v>
      </c>
      <c r="R3978" t="s">
        <v>572</v>
      </c>
    </row>
    <row r="3979" spans="11:19">
      <c r="K3979">
        <v>74000</v>
      </c>
      <c r="L3979" t="s">
        <v>565</v>
      </c>
      <c r="M3979">
        <v>2018</v>
      </c>
      <c r="N3979" t="s">
        <v>663</v>
      </c>
      <c r="O3979" t="s">
        <v>626</v>
      </c>
      <c r="P3979" t="s">
        <v>568</v>
      </c>
      <c r="Q3979" t="s">
        <v>587</v>
      </c>
      <c r="R3979" t="s">
        <v>576</v>
      </c>
    </row>
    <row r="3980" spans="11:19">
      <c r="K3980">
        <v>74001</v>
      </c>
      <c r="L3980" t="s">
        <v>565</v>
      </c>
      <c r="M3980">
        <v>2018</v>
      </c>
      <c r="N3980" t="s">
        <v>663</v>
      </c>
      <c r="O3980" t="s">
        <v>626</v>
      </c>
      <c r="P3980" t="s">
        <v>568</v>
      </c>
      <c r="Q3980" t="s">
        <v>587</v>
      </c>
      <c r="R3980" t="s">
        <v>581</v>
      </c>
    </row>
    <row r="3981" spans="11:19">
      <c r="K3981">
        <v>74002</v>
      </c>
      <c r="L3981" t="s">
        <v>565</v>
      </c>
      <c r="M3981">
        <v>2018</v>
      </c>
      <c r="N3981" t="s">
        <v>663</v>
      </c>
      <c r="O3981" t="s">
        <v>626</v>
      </c>
      <c r="P3981" t="s">
        <v>568</v>
      </c>
      <c r="Q3981" t="s">
        <v>587</v>
      </c>
      <c r="R3981" t="s">
        <v>657</v>
      </c>
      <c r="S3981">
        <v>5511.8477777420203</v>
      </c>
    </row>
    <row r="3982" spans="11:19">
      <c r="K3982">
        <v>74003</v>
      </c>
      <c r="L3982" t="s">
        <v>565</v>
      </c>
      <c r="M3982">
        <v>2018</v>
      </c>
      <c r="N3982" t="s">
        <v>663</v>
      </c>
      <c r="O3982" t="s">
        <v>627</v>
      </c>
      <c r="P3982" t="s">
        <v>568</v>
      </c>
      <c r="Q3982" t="s">
        <v>587</v>
      </c>
      <c r="R3982" t="s">
        <v>570</v>
      </c>
    </row>
    <row r="3983" spans="11:19">
      <c r="K3983">
        <v>74004</v>
      </c>
      <c r="L3983" t="s">
        <v>565</v>
      </c>
      <c r="M3983">
        <v>2018</v>
      </c>
      <c r="N3983" t="s">
        <v>663</v>
      </c>
      <c r="O3983" t="s">
        <v>627</v>
      </c>
      <c r="P3983" t="s">
        <v>568</v>
      </c>
      <c r="Q3983" t="s">
        <v>587</v>
      </c>
      <c r="R3983" t="s">
        <v>572</v>
      </c>
    </row>
    <row r="3984" spans="11:19">
      <c r="K3984">
        <v>74005</v>
      </c>
      <c r="L3984" t="s">
        <v>565</v>
      </c>
      <c r="M3984">
        <v>2018</v>
      </c>
      <c r="N3984" t="s">
        <v>663</v>
      </c>
      <c r="O3984" t="s">
        <v>627</v>
      </c>
      <c r="P3984" t="s">
        <v>568</v>
      </c>
      <c r="Q3984" t="s">
        <v>587</v>
      </c>
      <c r="R3984" t="s">
        <v>576</v>
      </c>
    </row>
    <row r="3985" spans="11:19">
      <c r="K3985">
        <v>74006</v>
      </c>
      <c r="L3985" t="s">
        <v>565</v>
      </c>
      <c r="M3985">
        <v>2018</v>
      </c>
      <c r="N3985" t="s">
        <v>663</v>
      </c>
      <c r="O3985" t="s">
        <v>627</v>
      </c>
      <c r="P3985" t="s">
        <v>568</v>
      </c>
      <c r="Q3985" t="s">
        <v>587</v>
      </c>
      <c r="R3985" t="s">
        <v>581</v>
      </c>
    </row>
    <row r="3986" spans="11:19">
      <c r="K3986">
        <v>74007</v>
      </c>
      <c r="L3986" t="s">
        <v>565</v>
      </c>
      <c r="M3986">
        <v>2018</v>
      </c>
      <c r="N3986" t="s">
        <v>663</v>
      </c>
      <c r="O3986" t="s">
        <v>627</v>
      </c>
      <c r="P3986" t="s">
        <v>568</v>
      </c>
      <c r="Q3986" t="s">
        <v>587</v>
      </c>
      <c r="R3986" t="s">
        <v>657</v>
      </c>
      <c r="S3986">
        <v>0</v>
      </c>
    </row>
    <row r="3987" spans="11:19">
      <c r="K3987">
        <v>74008</v>
      </c>
      <c r="L3987" t="s">
        <v>565</v>
      </c>
      <c r="M3987">
        <v>2018</v>
      </c>
      <c r="N3987" t="s">
        <v>663</v>
      </c>
      <c r="O3987" t="s">
        <v>628</v>
      </c>
      <c r="P3987" t="s">
        <v>568</v>
      </c>
      <c r="Q3987" t="s">
        <v>587</v>
      </c>
      <c r="R3987" t="s">
        <v>570</v>
      </c>
    </row>
    <row r="3988" spans="11:19">
      <c r="K3988">
        <v>74009</v>
      </c>
      <c r="L3988" t="s">
        <v>565</v>
      </c>
      <c r="M3988">
        <v>2018</v>
      </c>
      <c r="N3988" t="s">
        <v>663</v>
      </c>
      <c r="O3988" t="s">
        <v>628</v>
      </c>
      <c r="P3988" t="s">
        <v>568</v>
      </c>
      <c r="Q3988" t="s">
        <v>587</v>
      </c>
      <c r="R3988" t="s">
        <v>572</v>
      </c>
    </row>
    <row r="3989" spans="11:19">
      <c r="K3989">
        <v>74010</v>
      </c>
      <c r="L3989" t="s">
        <v>565</v>
      </c>
      <c r="M3989">
        <v>2018</v>
      </c>
      <c r="N3989" t="s">
        <v>663</v>
      </c>
      <c r="O3989" t="s">
        <v>628</v>
      </c>
      <c r="P3989" t="s">
        <v>568</v>
      </c>
      <c r="Q3989" t="s">
        <v>587</v>
      </c>
      <c r="R3989" t="s">
        <v>576</v>
      </c>
    </row>
    <row r="3990" spans="11:19">
      <c r="K3990">
        <v>74011</v>
      </c>
      <c r="L3990" t="s">
        <v>565</v>
      </c>
      <c r="M3990">
        <v>2018</v>
      </c>
      <c r="N3990" t="s">
        <v>663</v>
      </c>
      <c r="O3990" t="s">
        <v>628</v>
      </c>
      <c r="P3990" t="s">
        <v>568</v>
      </c>
      <c r="Q3990" t="s">
        <v>587</v>
      </c>
      <c r="R3990" t="s">
        <v>581</v>
      </c>
    </row>
    <row r="3991" spans="11:19">
      <c r="K3991">
        <v>74012</v>
      </c>
      <c r="L3991" t="s">
        <v>565</v>
      </c>
      <c r="M3991">
        <v>2018</v>
      </c>
      <c r="N3991" t="s">
        <v>663</v>
      </c>
      <c r="O3991" t="s">
        <v>628</v>
      </c>
      <c r="P3991" t="s">
        <v>568</v>
      </c>
      <c r="Q3991" t="s">
        <v>587</v>
      </c>
      <c r="R3991" t="s">
        <v>657</v>
      </c>
      <c r="S3991">
        <v>8834.8751299936903</v>
      </c>
    </row>
    <row r="3992" spans="11:19">
      <c r="K3992">
        <v>74013</v>
      </c>
      <c r="L3992" t="s">
        <v>565</v>
      </c>
      <c r="M3992">
        <v>2018</v>
      </c>
      <c r="N3992" t="s">
        <v>663</v>
      </c>
      <c r="O3992" t="s">
        <v>629</v>
      </c>
      <c r="P3992" t="s">
        <v>568</v>
      </c>
      <c r="Q3992" t="s">
        <v>587</v>
      </c>
      <c r="R3992" t="s">
        <v>570</v>
      </c>
    </row>
    <row r="3993" spans="11:19">
      <c r="K3993">
        <v>74014</v>
      </c>
      <c r="L3993" t="s">
        <v>565</v>
      </c>
      <c r="M3993">
        <v>2018</v>
      </c>
      <c r="N3993" t="s">
        <v>663</v>
      </c>
      <c r="O3993" t="s">
        <v>629</v>
      </c>
      <c r="P3993" t="s">
        <v>568</v>
      </c>
      <c r="Q3993" t="s">
        <v>587</v>
      </c>
      <c r="R3993" t="s">
        <v>572</v>
      </c>
    </row>
    <row r="3994" spans="11:19">
      <c r="K3994">
        <v>74015</v>
      </c>
      <c r="L3994" t="s">
        <v>565</v>
      </c>
      <c r="M3994">
        <v>2018</v>
      </c>
      <c r="N3994" t="s">
        <v>663</v>
      </c>
      <c r="O3994" t="s">
        <v>629</v>
      </c>
      <c r="P3994" t="s">
        <v>568</v>
      </c>
      <c r="Q3994" t="s">
        <v>587</v>
      </c>
      <c r="R3994" t="s">
        <v>576</v>
      </c>
    </row>
    <row r="3995" spans="11:19">
      <c r="K3995">
        <v>74016</v>
      </c>
      <c r="L3995" t="s">
        <v>565</v>
      </c>
      <c r="M3995">
        <v>2018</v>
      </c>
      <c r="N3995" t="s">
        <v>663</v>
      </c>
      <c r="O3995" t="s">
        <v>629</v>
      </c>
      <c r="P3995" t="s">
        <v>568</v>
      </c>
      <c r="Q3995" t="s">
        <v>587</v>
      </c>
      <c r="R3995" t="s">
        <v>581</v>
      </c>
    </row>
    <row r="3996" spans="11:19">
      <c r="K3996">
        <v>74017</v>
      </c>
      <c r="L3996" t="s">
        <v>565</v>
      </c>
      <c r="M3996">
        <v>2018</v>
      </c>
      <c r="N3996" t="s">
        <v>663</v>
      </c>
      <c r="O3996" t="s">
        <v>629</v>
      </c>
      <c r="P3996" t="s">
        <v>568</v>
      </c>
      <c r="Q3996" t="s">
        <v>587</v>
      </c>
      <c r="R3996" t="s">
        <v>657</v>
      </c>
      <c r="S3996">
        <v>0</v>
      </c>
    </row>
    <row r="3997" spans="11:19">
      <c r="K3997">
        <v>74018</v>
      </c>
      <c r="L3997" t="s">
        <v>565</v>
      </c>
      <c r="M3997">
        <v>2018</v>
      </c>
      <c r="N3997" t="s">
        <v>663</v>
      </c>
      <c r="O3997" t="s">
        <v>630</v>
      </c>
      <c r="P3997" t="s">
        <v>568</v>
      </c>
      <c r="Q3997" t="s">
        <v>587</v>
      </c>
      <c r="R3997" t="s">
        <v>570</v>
      </c>
    </row>
    <row r="3998" spans="11:19">
      <c r="K3998">
        <v>74019</v>
      </c>
      <c r="L3998" t="s">
        <v>565</v>
      </c>
      <c r="M3998">
        <v>2018</v>
      </c>
      <c r="N3998" t="s">
        <v>663</v>
      </c>
      <c r="O3998" t="s">
        <v>630</v>
      </c>
      <c r="P3998" t="s">
        <v>568</v>
      </c>
      <c r="Q3998" t="s">
        <v>587</v>
      </c>
      <c r="R3998" t="s">
        <v>572</v>
      </c>
    </row>
    <row r="3999" spans="11:19">
      <c r="K3999">
        <v>74020</v>
      </c>
      <c r="L3999" t="s">
        <v>565</v>
      </c>
      <c r="M3999">
        <v>2018</v>
      </c>
      <c r="N3999" t="s">
        <v>663</v>
      </c>
      <c r="O3999" t="s">
        <v>630</v>
      </c>
      <c r="P3999" t="s">
        <v>568</v>
      </c>
      <c r="Q3999" t="s">
        <v>587</v>
      </c>
      <c r="R3999" t="s">
        <v>576</v>
      </c>
    </row>
    <row r="4000" spans="11:19">
      <c r="K4000">
        <v>74021</v>
      </c>
      <c r="L4000" t="s">
        <v>565</v>
      </c>
      <c r="M4000">
        <v>2018</v>
      </c>
      <c r="N4000" t="s">
        <v>663</v>
      </c>
      <c r="O4000" t="s">
        <v>630</v>
      </c>
      <c r="P4000" t="s">
        <v>568</v>
      </c>
      <c r="Q4000" t="s">
        <v>587</v>
      </c>
      <c r="R4000" t="s">
        <v>581</v>
      </c>
    </row>
    <row r="4001" spans="11:19">
      <c r="K4001">
        <v>74022</v>
      </c>
      <c r="L4001" t="s">
        <v>565</v>
      </c>
      <c r="M4001">
        <v>2018</v>
      </c>
      <c r="N4001" t="s">
        <v>663</v>
      </c>
      <c r="O4001" t="s">
        <v>630</v>
      </c>
      <c r="P4001" t="s">
        <v>568</v>
      </c>
      <c r="Q4001" t="s">
        <v>587</v>
      </c>
      <c r="R4001" t="s">
        <v>657</v>
      </c>
      <c r="S4001">
        <v>0</v>
      </c>
    </row>
    <row r="4002" spans="11:19">
      <c r="K4002">
        <v>74023</v>
      </c>
      <c r="L4002" t="s">
        <v>565</v>
      </c>
      <c r="M4002">
        <v>2018</v>
      </c>
      <c r="N4002" t="s">
        <v>663</v>
      </c>
      <c r="O4002" t="s">
        <v>631</v>
      </c>
      <c r="P4002" t="s">
        <v>568</v>
      </c>
      <c r="Q4002" t="s">
        <v>587</v>
      </c>
      <c r="R4002" t="s">
        <v>570</v>
      </c>
    </row>
    <row r="4003" spans="11:19">
      <c r="K4003">
        <v>74024</v>
      </c>
      <c r="L4003" t="s">
        <v>565</v>
      </c>
      <c r="M4003">
        <v>2018</v>
      </c>
      <c r="N4003" t="s">
        <v>663</v>
      </c>
      <c r="O4003" t="s">
        <v>631</v>
      </c>
      <c r="P4003" t="s">
        <v>568</v>
      </c>
      <c r="Q4003" t="s">
        <v>587</v>
      </c>
      <c r="R4003" t="s">
        <v>572</v>
      </c>
    </row>
    <row r="4004" spans="11:19">
      <c r="K4004">
        <v>74025</v>
      </c>
      <c r="L4004" t="s">
        <v>565</v>
      </c>
      <c r="M4004">
        <v>2018</v>
      </c>
      <c r="N4004" t="s">
        <v>663</v>
      </c>
      <c r="O4004" t="s">
        <v>631</v>
      </c>
      <c r="P4004" t="s">
        <v>568</v>
      </c>
      <c r="Q4004" t="s">
        <v>587</v>
      </c>
      <c r="R4004" t="s">
        <v>576</v>
      </c>
    </row>
    <row r="4005" spans="11:19">
      <c r="K4005">
        <v>74026</v>
      </c>
      <c r="L4005" t="s">
        <v>565</v>
      </c>
      <c r="M4005">
        <v>2018</v>
      </c>
      <c r="N4005" t="s">
        <v>663</v>
      </c>
      <c r="O4005" t="s">
        <v>631</v>
      </c>
      <c r="P4005" t="s">
        <v>568</v>
      </c>
      <c r="Q4005" t="s">
        <v>587</v>
      </c>
      <c r="R4005" t="s">
        <v>581</v>
      </c>
    </row>
    <row r="4006" spans="11:19">
      <c r="K4006">
        <v>74027</v>
      </c>
      <c r="L4006" t="s">
        <v>565</v>
      </c>
      <c r="M4006">
        <v>2018</v>
      </c>
      <c r="N4006" t="s">
        <v>663</v>
      </c>
      <c r="O4006" t="s">
        <v>631</v>
      </c>
      <c r="P4006" t="s">
        <v>568</v>
      </c>
      <c r="Q4006" t="s">
        <v>587</v>
      </c>
      <c r="R4006" t="s">
        <v>657</v>
      </c>
      <c r="S4006">
        <v>0</v>
      </c>
    </row>
    <row r="4007" spans="11:19">
      <c r="K4007">
        <v>74028</v>
      </c>
      <c r="L4007" t="s">
        <v>565</v>
      </c>
      <c r="M4007">
        <v>2018</v>
      </c>
      <c r="N4007" t="s">
        <v>663</v>
      </c>
      <c r="O4007" t="s">
        <v>632</v>
      </c>
      <c r="P4007" t="s">
        <v>568</v>
      </c>
      <c r="Q4007" t="s">
        <v>587</v>
      </c>
      <c r="R4007" t="s">
        <v>570</v>
      </c>
    </row>
    <row r="4008" spans="11:19">
      <c r="K4008">
        <v>74029</v>
      </c>
      <c r="L4008" t="s">
        <v>565</v>
      </c>
      <c r="M4008">
        <v>2018</v>
      </c>
      <c r="N4008" t="s">
        <v>663</v>
      </c>
      <c r="O4008" t="s">
        <v>632</v>
      </c>
      <c r="P4008" t="s">
        <v>568</v>
      </c>
      <c r="Q4008" t="s">
        <v>587</v>
      </c>
      <c r="R4008" t="s">
        <v>572</v>
      </c>
    </row>
    <row r="4009" spans="11:19">
      <c r="K4009">
        <v>74030</v>
      </c>
      <c r="L4009" t="s">
        <v>565</v>
      </c>
      <c r="M4009">
        <v>2018</v>
      </c>
      <c r="N4009" t="s">
        <v>663</v>
      </c>
      <c r="O4009" t="s">
        <v>632</v>
      </c>
      <c r="P4009" t="s">
        <v>568</v>
      </c>
      <c r="Q4009" t="s">
        <v>587</v>
      </c>
      <c r="R4009" t="s">
        <v>576</v>
      </c>
    </row>
    <row r="4010" spans="11:19">
      <c r="K4010">
        <v>74031</v>
      </c>
      <c r="L4010" t="s">
        <v>565</v>
      </c>
      <c r="M4010">
        <v>2018</v>
      </c>
      <c r="N4010" t="s">
        <v>663</v>
      </c>
      <c r="O4010" t="s">
        <v>632</v>
      </c>
      <c r="P4010" t="s">
        <v>568</v>
      </c>
      <c r="Q4010" t="s">
        <v>587</v>
      </c>
      <c r="R4010" t="s">
        <v>581</v>
      </c>
    </row>
    <row r="4011" spans="11:19">
      <c r="K4011">
        <v>74032</v>
      </c>
      <c r="L4011" t="s">
        <v>565</v>
      </c>
      <c r="M4011">
        <v>2018</v>
      </c>
      <c r="N4011" t="s">
        <v>663</v>
      </c>
      <c r="O4011" t="s">
        <v>632</v>
      </c>
      <c r="P4011" t="s">
        <v>568</v>
      </c>
      <c r="Q4011" t="s">
        <v>587</v>
      </c>
      <c r="R4011" t="s">
        <v>657</v>
      </c>
      <c r="S4011">
        <v>0</v>
      </c>
    </row>
    <row r="4012" spans="11:19">
      <c r="K4012">
        <v>74033</v>
      </c>
      <c r="L4012" t="s">
        <v>565</v>
      </c>
      <c r="M4012">
        <v>2018</v>
      </c>
      <c r="N4012" t="s">
        <v>663</v>
      </c>
      <c r="O4012" t="s">
        <v>633</v>
      </c>
      <c r="P4012" t="s">
        <v>568</v>
      </c>
      <c r="Q4012" t="s">
        <v>587</v>
      </c>
      <c r="R4012" t="s">
        <v>570</v>
      </c>
    </row>
    <row r="4013" spans="11:19">
      <c r="K4013">
        <v>74034</v>
      </c>
      <c r="L4013" t="s">
        <v>565</v>
      </c>
      <c r="M4013">
        <v>2018</v>
      </c>
      <c r="N4013" t="s">
        <v>663</v>
      </c>
      <c r="O4013" t="s">
        <v>633</v>
      </c>
      <c r="P4013" t="s">
        <v>568</v>
      </c>
      <c r="Q4013" t="s">
        <v>587</v>
      </c>
      <c r="R4013" t="s">
        <v>572</v>
      </c>
    </row>
    <row r="4014" spans="11:19">
      <c r="K4014">
        <v>74035</v>
      </c>
      <c r="L4014" t="s">
        <v>565</v>
      </c>
      <c r="M4014">
        <v>2018</v>
      </c>
      <c r="N4014" t="s">
        <v>663</v>
      </c>
      <c r="O4014" t="s">
        <v>633</v>
      </c>
      <c r="P4014" t="s">
        <v>568</v>
      </c>
      <c r="Q4014" t="s">
        <v>587</v>
      </c>
      <c r="R4014" t="s">
        <v>576</v>
      </c>
    </row>
    <row r="4015" spans="11:19">
      <c r="K4015">
        <v>74036</v>
      </c>
      <c r="L4015" t="s">
        <v>565</v>
      </c>
      <c r="M4015">
        <v>2018</v>
      </c>
      <c r="N4015" t="s">
        <v>663</v>
      </c>
      <c r="O4015" t="s">
        <v>633</v>
      </c>
      <c r="P4015" t="s">
        <v>568</v>
      </c>
      <c r="Q4015" t="s">
        <v>587</v>
      </c>
      <c r="R4015" t="s">
        <v>581</v>
      </c>
    </row>
    <row r="4016" spans="11:19">
      <c r="K4016">
        <v>74037</v>
      </c>
      <c r="L4016" t="s">
        <v>565</v>
      </c>
      <c r="M4016">
        <v>2018</v>
      </c>
      <c r="N4016" t="s">
        <v>663</v>
      </c>
      <c r="O4016" t="s">
        <v>633</v>
      </c>
      <c r="P4016" t="s">
        <v>568</v>
      </c>
      <c r="Q4016" t="s">
        <v>587</v>
      </c>
      <c r="R4016" t="s">
        <v>657</v>
      </c>
      <c r="S4016">
        <v>3544.9264439058602</v>
      </c>
    </row>
    <row r="4017" spans="11:19">
      <c r="K4017">
        <v>74038</v>
      </c>
      <c r="L4017" t="s">
        <v>565</v>
      </c>
      <c r="M4017">
        <v>2018</v>
      </c>
      <c r="N4017" t="s">
        <v>663</v>
      </c>
      <c r="O4017" t="s">
        <v>634</v>
      </c>
      <c r="P4017" t="s">
        <v>568</v>
      </c>
      <c r="Q4017" t="s">
        <v>587</v>
      </c>
      <c r="R4017" t="s">
        <v>570</v>
      </c>
    </row>
    <row r="4018" spans="11:19">
      <c r="K4018">
        <v>74039</v>
      </c>
      <c r="L4018" t="s">
        <v>565</v>
      </c>
      <c r="M4018">
        <v>2018</v>
      </c>
      <c r="N4018" t="s">
        <v>663</v>
      </c>
      <c r="O4018" t="s">
        <v>634</v>
      </c>
      <c r="P4018" t="s">
        <v>568</v>
      </c>
      <c r="Q4018" t="s">
        <v>587</v>
      </c>
      <c r="R4018" t="s">
        <v>572</v>
      </c>
    </row>
    <row r="4019" spans="11:19">
      <c r="K4019">
        <v>74040</v>
      </c>
      <c r="L4019" t="s">
        <v>565</v>
      </c>
      <c r="M4019">
        <v>2018</v>
      </c>
      <c r="N4019" t="s">
        <v>663</v>
      </c>
      <c r="O4019" t="s">
        <v>634</v>
      </c>
      <c r="P4019" t="s">
        <v>568</v>
      </c>
      <c r="Q4019" t="s">
        <v>587</v>
      </c>
      <c r="R4019" t="s">
        <v>576</v>
      </c>
    </row>
    <row r="4020" spans="11:19">
      <c r="K4020">
        <v>74041</v>
      </c>
      <c r="L4020" t="s">
        <v>565</v>
      </c>
      <c r="M4020">
        <v>2018</v>
      </c>
      <c r="N4020" t="s">
        <v>663</v>
      </c>
      <c r="O4020" t="s">
        <v>634</v>
      </c>
      <c r="P4020" t="s">
        <v>568</v>
      </c>
      <c r="Q4020" t="s">
        <v>587</v>
      </c>
      <c r="R4020" t="s">
        <v>581</v>
      </c>
    </row>
    <row r="4021" spans="11:19">
      <c r="K4021">
        <v>74042</v>
      </c>
      <c r="L4021" t="s">
        <v>565</v>
      </c>
      <c r="M4021">
        <v>2018</v>
      </c>
      <c r="N4021" t="s">
        <v>663</v>
      </c>
      <c r="O4021" t="s">
        <v>634</v>
      </c>
      <c r="P4021" t="s">
        <v>568</v>
      </c>
      <c r="Q4021" t="s">
        <v>587</v>
      </c>
      <c r="R4021" t="s">
        <v>657</v>
      </c>
      <c r="S4021">
        <v>6745.5465564094902</v>
      </c>
    </row>
    <row r="4022" spans="11:19">
      <c r="K4022">
        <v>74043</v>
      </c>
      <c r="L4022" t="s">
        <v>565</v>
      </c>
      <c r="M4022">
        <v>2018</v>
      </c>
      <c r="N4022" t="s">
        <v>663</v>
      </c>
      <c r="O4022" t="s">
        <v>635</v>
      </c>
      <c r="P4022" t="s">
        <v>568</v>
      </c>
      <c r="Q4022" t="s">
        <v>587</v>
      </c>
      <c r="R4022" t="s">
        <v>570</v>
      </c>
    </row>
    <row r="4023" spans="11:19">
      <c r="K4023">
        <v>74044</v>
      </c>
      <c r="L4023" t="s">
        <v>565</v>
      </c>
      <c r="M4023">
        <v>2018</v>
      </c>
      <c r="N4023" t="s">
        <v>663</v>
      </c>
      <c r="O4023" t="s">
        <v>635</v>
      </c>
      <c r="P4023" t="s">
        <v>568</v>
      </c>
      <c r="Q4023" t="s">
        <v>587</v>
      </c>
      <c r="R4023" t="s">
        <v>572</v>
      </c>
    </row>
    <row r="4024" spans="11:19">
      <c r="K4024">
        <v>74045</v>
      </c>
      <c r="L4024" t="s">
        <v>565</v>
      </c>
      <c r="M4024">
        <v>2018</v>
      </c>
      <c r="N4024" t="s">
        <v>663</v>
      </c>
      <c r="O4024" t="s">
        <v>635</v>
      </c>
      <c r="P4024" t="s">
        <v>568</v>
      </c>
      <c r="Q4024" t="s">
        <v>587</v>
      </c>
      <c r="R4024" t="s">
        <v>576</v>
      </c>
    </row>
    <row r="4025" spans="11:19">
      <c r="K4025">
        <v>74046</v>
      </c>
      <c r="L4025" t="s">
        <v>565</v>
      </c>
      <c r="M4025">
        <v>2018</v>
      </c>
      <c r="N4025" t="s">
        <v>663</v>
      </c>
      <c r="O4025" t="s">
        <v>635</v>
      </c>
      <c r="P4025" t="s">
        <v>568</v>
      </c>
      <c r="Q4025" t="s">
        <v>587</v>
      </c>
      <c r="R4025" t="s">
        <v>581</v>
      </c>
    </row>
    <row r="4026" spans="11:19">
      <c r="K4026">
        <v>74047</v>
      </c>
      <c r="L4026" t="s">
        <v>565</v>
      </c>
      <c r="M4026">
        <v>2018</v>
      </c>
      <c r="N4026" t="s">
        <v>663</v>
      </c>
      <c r="O4026" t="s">
        <v>635</v>
      </c>
      <c r="P4026" t="s">
        <v>568</v>
      </c>
      <c r="Q4026" t="s">
        <v>587</v>
      </c>
      <c r="R4026" t="s">
        <v>657</v>
      </c>
      <c r="S4026">
        <v>903.33926996543801</v>
      </c>
    </row>
    <row r="4027" spans="11:19">
      <c r="K4027">
        <v>74048</v>
      </c>
      <c r="L4027" t="s">
        <v>565</v>
      </c>
      <c r="M4027">
        <v>2018</v>
      </c>
      <c r="N4027" t="s">
        <v>663</v>
      </c>
      <c r="O4027" t="s">
        <v>636</v>
      </c>
      <c r="P4027" t="s">
        <v>568</v>
      </c>
      <c r="Q4027" t="s">
        <v>587</v>
      </c>
      <c r="R4027" t="s">
        <v>570</v>
      </c>
    </row>
    <row r="4028" spans="11:19">
      <c r="K4028">
        <v>74049</v>
      </c>
      <c r="L4028" t="s">
        <v>565</v>
      </c>
      <c r="M4028">
        <v>2018</v>
      </c>
      <c r="N4028" t="s">
        <v>663</v>
      </c>
      <c r="O4028" t="s">
        <v>636</v>
      </c>
      <c r="P4028" t="s">
        <v>568</v>
      </c>
      <c r="Q4028" t="s">
        <v>587</v>
      </c>
      <c r="R4028" t="s">
        <v>572</v>
      </c>
    </row>
    <row r="4029" spans="11:19">
      <c r="K4029">
        <v>74050</v>
      </c>
      <c r="L4029" t="s">
        <v>565</v>
      </c>
      <c r="M4029">
        <v>2018</v>
      </c>
      <c r="N4029" t="s">
        <v>663</v>
      </c>
      <c r="O4029" t="s">
        <v>636</v>
      </c>
      <c r="P4029" t="s">
        <v>568</v>
      </c>
      <c r="Q4029" t="s">
        <v>587</v>
      </c>
      <c r="R4029" t="s">
        <v>576</v>
      </c>
    </row>
    <row r="4030" spans="11:19">
      <c r="K4030">
        <v>74051</v>
      </c>
      <c r="L4030" t="s">
        <v>565</v>
      </c>
      <c r="M4030">
        <v>2018</v>
      </c>
      <c r="N4030" t="s">
        <v>663</v>
      </c>
      <c r="O4030" t="s">
        <v>636</v>
      </c>
      <c r="P4030" t="s">
        <v>568</v>
      </c>
      <c r="Q4030" t="s">
        <v>587</v>
      </c>
      <c r="R4030" t="s">
        <v>581</v>
      </c>
    </row>
    <row r="4031" spans="11:19">
      <c r="K4031">
        <v>74052</v>
      </c>
      <c r="L4031" t="s">
        <v>565</v>
      </c>
      <c r="M4031">
        <v>2018</v>
      </c>
      <c r="N4031" t="s">
        <v>663</v>
      </c>
      <c r="O4031" t="s">
        <v>636</v>
      </c>
      <c r="P4031" t="s">
        <v>568</v>
      </c>
      <c r="Q4031" t="s">
        <v>587</v>
      </c>
      <c r="R4031" t="s">
        <v>657</v>
      </c>
      <c r="S4031">
        <v>0</v>
      </c>
    </row>
    <row r="4032" spans="11:19">
      <c r="K4032">
        <v>74053</v>
      </c>
      <c r="L4032" t="s">
        <v>565</v>
      </c>
      <c r="M4032">
        <v>2018</v>
      </c>
      <c r="N4032" t="s">
        <v>663</v>
      </c>
      <c r="O4032" t="s">
        <v>637</v>
      </c>
      <c r="P4032" t="s">
        <v>568</v>
      </c>
      <c r="Q4032" t="s">
        <v>587</v>
      </c>
      <c r="R4032" t="s">
        <v>570</v>
      </c>
    </row>
    <row r="4033" spans="11:19">
      <c r="K4033">
        <v>74054</v>
      </c>
      <c r="L4033" t="s">
        <v>565</v>
      </c>
      <c r="M4033">
        <v>2018</v>
      </c>
      <c r="N4033" t="s">
        <v>663</v>
      </c>
      <c r="O4033" t="s">
        <v>637</v>
      </c>
      <c r="P4033" t="s">
        <v>568</v>
      </c>
      <c r="Q4033" t="s">
        <v>587</v>
      </c>
      <c r="R4033" t="s">
        <v>572</v>
      </c>
    </row>
    <row r="4034" spans="11:19">
      <c r="K4034">
        <v>74055</v>
      </c>
      <c r="L4034" t="s">
        <v>565</v>
      </c>
      <c r="M4034">
        <v>2018</v>
      </c>
      <c r="N4034" t="s">
        <v>663</v>
      </c>
      <c r="O4034" t="s">
        <v>637</v>
      </c>
      <c r="P4034" t="s">
        <v>568</v>
      </c>
      <c r="Q4034" t="s">
        <v>587</v>
      </c>
      <c r="R4034" t="s">
        <v>576</v>
      </c>
    </row>
    <row r="4035" spans="11:19">
      <c r="K4035">
        <v>74056</v>
      </c>
      <c r="L4035" t="s">
        <v>565</v>
      </c>
      <c r="M4035">
        <v>2018</v>
      </c>
      <c r="N4035" t="s">
        <v>663</v>
      </c>
      <c r="O4035" t="s">
        <v>637</v>
      </c>
      <c r="P4035" t="s">
        <v>568</v>
      </c>
      <c r="Q4035" t="s">
        <v>587</v>
      </c>
      <c r="R4035" t="s">
        <v>581</v>
      </c>
    </row>
    <row r="4036" spans="11:19">
      <c r="K4036">
        <v>74057</v>
      </c>
      <c r="L4036" t="s">
        <v>565</v>
      </c>
      <c r="M4036">
        <v>2018</v>
      </c>
      <c r="N4036" t="s">
        <v>663</v>
      </c>
      <c r="O4036" t="s">
        <v>637</v>
      </c>
      <c r="P4036" t="s">
        <v>568</v>
      </c>
      <c r="Q4036" t="s">
        <v>587</v>
      </c>
      <c r="R4036" t="s">
        <v>657</v>
      </c>
      <c r="S4036">
        <v>0</v>
      </c>
    </row>
    <row r="4037" spans="11:19">
      <c r="K4037">
        <v>74058</v>
      </c>
      <c r="L4037" t="s">
        <v>565</v>
      </c>
      <c r="M4037">
        <v>2018</v>
      </c>
      <c r="N4037" t="s">
        <v>663</v>
      </c>
      <c r="O4037" t="s">
        <v>638</v>
      </c>
      <c r="P4037" t="s">
        <v>568</v>
      </c>
      <c r="Q4037" t="s">
        <v>587</v>
      </c>
      <c r="R4037" t="s">
        <v>570</v>
      </c>
    </row>
    <row r="4038" spans="11:19">
      <c r="K4038">
        <v>74059</v>
      </c>
      <c r="L4038" t="s">
        <v>565</v>
      </c>
      <c r="M4038">
        <v>2018</v>
      </c>
      <c r="N4038" t="s">
        <v>663</v>
      </c>
      <c r="O4038" t="s">
        <v>638</v>
      </c>
      <c r="P4038" t="s">
        <v>568</v>
      </c>
      <c r="Q4038" t="s">
        <v>587</v>
      </c>
      <c r="R4038" t="s">
        <v>572</v>
      </c>
    </row>
    <row r="4039" spans="11:19">
      <c r="K4039">
        <v>74060</v>
      </c>
      <c r="L4039" t="s">
        <v>565</v>
      </c>
      <c r="M4039">
        <v>2018</v>
      </c>
      <c r="N4039" t="s">
        <v>663</v>
      </c>
      <c r="O4039" t="s">
        <v>638</v>
      </c>
      <c r="P4039" t="s">
        <v>568</v>
      </c>
      <c r="Q4039" t="s">
        <v>587</v>
      </c>
      <c r="R4039" t="s">
        <v>576</v>
      </c>
    </row>
    <row r="4040" spans="11:19">
      <c r="K4040">
        <v>74061</v>
      </c>
      <c r="L4040" t="s">
        <v>565</v>
      </c>
      <c r="M4040">
        <v>2018</v>
      </c>
      <c r="N4040" t="s">
        <v>663</v>
      </c>
      <c r="O4040" t="s">
        <v>638</v>
      </c>
      <c r="P4040" t="s">
        <v>568</v>
      </c>
      <c r="Q4040" t="s">
        <v>587</v>
      </c>
      <c r="R4040" t="s">
        <v>581</v>
      </c>
    </row>
    <row r="4041" spans="11:19">
      <c r="K4041">
        <v>74062</v>
      </c>
      <c r="L4041" t="s">
        <v>565</v>
      </c>
      <c r="M4041">
        <v>2018</v>
      </c>
      <c r="N4041" t="s">
        <v>663</v>
      </c>
      <c r="O4041" t="s">
        <v>638</v>
      </c>
      <c r="P4041" t="s">
        <v>568</v>
      </c>
      <c r="Q4041" t="s">
        <v>587</v>
      </c>
      <c r="R4041" t="s">
        <v>657</v>
      </c>
      <c r="S4041">
        <v>0</v>
      </c>
    </row>
    <row r="4042" spans="11:19">
      <c r="K4042">
        <v>74063</v>
      </c>
      <c r="L4042" t="s">
        <v>565</v>
      </c>
      <c r="M4042">
        <v>2018</v>
      </c>
      <c r="N4042" t="s">
        <v>663</v>
      </c>
      <c r="O4042" t="s">
        <v>639</v>
      </c>
      <c r="P4042" t="s">
        <v>568</v>
      </c>
      <c r="Q4042" t="s">
        <v>587</v>
      </c>
      <c r="R4042" t="s">
        <v>570</v>
      </c>
    </row>
    <row r="4043" spans="11:19">
      <c r="K4043">
        <v>74064</v>
      </c>
      <c r="L4043" t="s">
        <v>565</v>
      </c>
      <c r="M4043">
        <v>2018</v>
      </c>
      <c r="N4043" t="s">
        <v>663</v>
      </c>
      <c r="O4043" t="s">
        <v>639</v>
      </c>
      <c r="P4043" t="s">
        <v>568</v>
      </c>
      <c r="Q4043" t="s">
        <v>587</v>
      </c>
      <c r="R4043" t="s">
        <v>572</v>
      </c>
    </row>
    <row r="4044" spans="11:19">
      <c r="K4044">
        <v>74065</v>
      </c>
      <c r="L4044" t="s">
        <v>565</v>
      </c>
      <c r="M4044">
        <v>2018</v>
      </c>
      <c r="N4044" t="s">
        <v>663</v>
      </c>
      <c r="O4044" t="s">
        <v>639</v>
      </c>
      <c r="P4044" t="s">
        <v>568</v>
      </c>
      <c r="Q4044" t="s">
        <v>587</v>
      </c>
      <c r="R4044" t="s">
        <v>576</v>
      </c>
    </row>
    <row r="4045" spans="11:19">
      <c r="K4045">
        <v>74066</v>
      </c>
      <c r="L4045" t="s">
        <v>565</v>
      </c>
      <c r="M4045">
        <v>2018</v>
      </c>
      <c r="N4045" t="s">
        <v>663</v>
      </c>
      <c r="O4045" t="s">
        <v>639</v>
      </c>
      <c r="P4045" t="s">
        <v>568</v>
      </c>
      <c r="Q4045" t="s">
        <v>587</v>
      </c>
      <c r="R4045" t="s">
        <v>581</v>
      </c>
    </row>
    <row r="4046" spans="11:19">
      <c r="K4046">
        <v>74067</v>
      </c>
      <c r="L4046" t="s">
        <v>565</v>
      </c>
      <c r="M4046">
        <v>2018</v>
      </c>
      <c r="N4046" t="s">
        <v>663</v>
      </c>
      <c r="O4046" t="s">
        <v>639</v>
      </c>
      <c r="P4046" t="s">
        <v>568</v>
      </c>
      <c r="Q4046" t="s">
        <v>587</v>
      </c>
      <c r="R4046" t="s">
        <v>657</v>
      </c>
      <c r="S4046">
        <v>0</v>
      </c>
    </row>
    <row r="4047" spans="11:19">
      <c r="K4047">
        <v>74068</v>
      </c>
      <c r="L4047" t="s">
        <v>565</v>
      </c>
      <c r="M4047">
        <v>2018</v>
      </c>
      <c r="N4047" t="s">
        <v>663</v>
      </c>
      <c r="O4047" t="s">
        <v>640</v>
      </c>
      <c r="P4047" t="s">
        <v>568</v>
      </c>
      <c r="Q4047" t="s">
        <v>587</v>
      </c>
      <c r="R4047" t="s">
        <v>570</v>
      </c>
    </row>
    <row r="4048" spans="11:19">
      <c r="K4048">
        <v>74069</v>
      </c>
      <c r="L4048" t="s">
        <v>565</v>
      </c>
      <c r="M4048">
        <v>2018</v>
      </c>
      <c r="N4048" t="s">
        <v>663</v>
      </c>
      <c r="O4048" t="s">
        <v>640</v>
      </c>
      <c r="P4048" t="s">
        <v>568</v>
      </c>
      <c r="Q4048" t="s">
        <v>587</v>
      </c>
      <c r="R4048" t="s">
        <v>572</v>
      </c>
    </row>
    <row r="4049" spans="11:19">
      <c r="K4049">
        <v>74070</v>
      </c>
      <c r="L4049" t="s">
        <v>565</v>
      </c>
      <c r="M4049">
        <v>2018</v>
      </c>
      <c r="N4049" t="s">
        <v>663</v>
      </c>
      <c r="O4049" t="s">
        <v>640</v>
      </c>
      <c r="P4049" t="s">
        <v>568</v>
      </c>
      <c r="Q4049" t="s">
        <v>587</v>
      </c>
      <c r="R4049" t="s">
        <v>576</v>
      </c>
    </row>
    <row r="4050" spans="11:19">
      <c r="K4050">
        <v>74071</v>
      </c>
      <c r="L4050" t="s">
        <v>565</v>
      </c>
      <c r="M4050">
        <v>2018</v>
      </c>
      <c r="N4050" t="s">
        <v>663</v>
      </c>
      <c r="O4050" t="s">
        <v>640</v>
      </c>
      <c r="P4050" t="s">
        <v>568</v>
      </c>
      <c r="Q4050" t="s">
        <v>587</v>
      </c>
      <c r="R4050" t="s">
        <v>581</v>
      </c>
    </row>
    <row r="4051" spans="11:19">
      <c r="K4051">
        <v>74072</v>
      </c>
      <c r="L4051" t="s">
        <v>565</v>
      </c>
      <c r="M4051">
        <v>2018</v>
      </c>
      <c r="N4051" t="s">
        <v>663</v>
      </c>
      <c r="O4051" t="s">
        <v>640</v>
      </c>
      <c r="P4051" t="s">
        <v>568</v>
      </c>
      <c r="Q4051" t="s">
        <v>587</v>
      </c>
      <c r="R4051" t="s">
        <v>657</v>
      </c>
      <c r="S4051">
        <v>0</v>
      </c>
    </row>
    <row r="4052" spans="11:19">
      <c r="K4052">
        <v>74073</v>
      </c>
      <c r="L4052" t="s">
        <v>565</v>
      </c>
      <c r="M4052">
        <v>2018</v>
      </c>
      <c r="N4052" t="s">
        <v>663</v>
      </c>
      <c r="O4052" t="s">
        <v>641</v>
      </c>
      <c r="P4052" t="s">
        <v>568</v>
      </c>
      <c r="Q4052" t="s">
        <v>587</v>
      </c>
      <c r="R4052" t="s">
        <v>570</v>
      </c>
    </row>
    <row r="4053" spans="11:19">
      <c r="K4053">
        <v>74074</v>
      </c>
      <c r="L4053" t="s">
        <v>565</v>
      </c>
      <c r="M4053">
        <v>2018</v>
      </c>
      <c r="N4053" t="s">
        <v>663</v>
      </c>
      <c r="O4053" t="s">
        <v>641</v>
      </c>
      <c r="P4053" t="s">
        <v>568</v>
      </c>
      <c r="Q4053" t="s">
        <v>587</v>
      </c>
      <c r="R4053" t="s">
        <v>572</v>
      </c>
    </row>
    <row r="4054" spans="11:19">
      <c r="K4054">
        <v>74075</v>
      </c>
      <c r="L4054" t="s">
        <v>565</v>
      </c>
      <c r="M4054">
        <v>2018</v>
      </c>
      <c r="N4054" t="s">
        <v>663</v>
      </c>
      <c r="O4054" t="s">
        <v>641</v>
      </c>
      <c r="P4054" t="s">
        <v>568</v>
      </c>
      <c r="Q4054" t="s">
        <v>587</v>
      </c>
      <c r="R4054" t="s">
        <v>576</v>
      </c>
    </row>
    <row r="4055" spans="11:19">
      <c r="K4055">
        <v>74076</v>
      </c>
      <c r="L4055" t="s">
        <v>565</v>
      </c>
      <c r="M4055">
        <v>2018</v>
      </c>
      <c r="N4055" t="s">
        <v>663</v>
      </c>
      <c r="O4055" t="s">
        <v>641</v>
      </c>
      <c r="P4055" t="s">
        <v>568</v>
      </c>
      <c r="Q4055" t="s">
        <v>587</v>
      </c>
      <c r="R4055" t="s">
        <v>581</v>
      </c>
    </row>
    <row r="4056" spans="11:19">
      <c r="K4056">
        <v>74077</v>
      </c>
      <c r="L4056" t="s">
        <v>565</v>
      </c>
      <c r="M4056">
        <v>2018</v>
      </c>
      <c r="N4056" t="s">
        <v>663</v>
      </c>
      <c r="O4056" t="s">
        <v>641</v>
      </c>
      <c r="P4056" t="s">
        <v>568</v>
      </c>
      <c r="Q4056" t="s">
        <v>587</v>
      </c>
      <c r="R4056" t="s">
        <v>657</v>
      </c>
      <c r="S4056">
        <v>836.42524882353598</v>
      </c>
    </row>
    <row r="4057" spans="11:19">
      <c r="K4057">
        <v>74078</v>
      </c>
      <c r="L4057" t="s">
        <v>565</v>
      </c>
      <c r="M4057">
        <v>2018</v>
      </c>
      <c r="N4057" t="s">
        <v>663</v>
      </c>
      <c r="O4057" t="s">
        <v>642</v>
      </c>
      <c r="P4057" t="s">
        <v>568</v>
      </c>
      <c r="Q4057" t="s">
        <v>587</v>
      </c>
      <c r="R4057" t="s">
        <v>570</v>
      </c>
    </row>
    <row r="4058" spans="11:19">
      <c r="K4058">
        <v>74079</v>
      </c>
      <c r="L4058" t="s">
        <v>565</v>
      </c>
      <c r="M4058">
        <v>2018</v>
      </c>
      <c r="N4058" t="s">
        <v>663</v>
      </c>
      <c r="O4058" t="s">
        <v>642</v>
      </c>
      <c r="P4058" t="s">
        <v>568</v>
      </c>
      <c r="Q4058" t="s">
        <v>587</v>
      </c>
      <c r="R4058" t="s">
        <v>572</v>
      </c>
    </row>
    <row r="4059" spans="11:19">
      <c r="K4059">
        <v>74080</v>
      </c>
      <c r="L4059" t="s">
        <v>565</v>
      </c>
      <c r="M4059">
        <v>2018</v>
      </c>
      <c r="N4059" t="s">
        <v>663</v>
      </c>
      <c r="O4059" t="s">
        <v>642</v>
      </c>
      <c r="P4059" t="s">
        <v>568</v>
      </c>
      <c r="Q4059" t="s">
        <v>587</v>
      </c>
      <c r="R4059" t="s">
        <v>576</v>
      </c>
    </row>
    <row r="4060" spans="11:19">
      <c r="K4060">
        <v>74081</v>
      </c>
      <c r="L4060" t="s">
        <v>565</v>
      </c>
      <c r="M4060">
        <v>2018</v>
      </c>
      <c r="N4060" t="s">
        <v>663</v>
      </c>
      <c r="O4060" t="s">
        <v>642</v>
      </c>
      <c r="P4060" t="s">
        <v>568</v>
      </c>
      <c r="Q4060" t="s">
        <v>587</v>
      </c>
      <c r="R4060" t="s">
        <v>581</v>
      </c>
    </row>
    <row r="4061" spans="11:19">
      <c r="K4061">
        <v>74082</v>
      </c>
      <c r="L4061" t="s">
        <v>565</v>
      </c>
      <c r="M4061">
        <v>2018</v>
      </c>
      <c r="N4061" t="s">
        <v>663</v>
      </c>
      <c r="O4061" t="s">
        <v>642</v>
      </c>
      <c r="P4061" t="s">
        <v>568</v>
      </c>
      <c r="Q4061" t="s">
        <v>587</v>
      </c>
      <c r="R4061" t="s">
        <v>657</v>
      </c>
      <c r="S4061">
        <v>0</v>
      </c>
    </row>
    <row r="4062" spans="11:19">
      <c r="K4062">
        <v>74083</v>
      </c>
      <c r="L4062" t="s">
        <v>565</v>
      </c>
      <c r="M4062">
        <v>2018</v>
      </c>
      <c r="N4062" t="s">
        <v>663</v>
      </c>
      <c r="O4062" t="s">
        <v>643</v>
      </c>
      <c r="P4062" t="s">
        <v>568</v>
      </c>
      <c r="Q4062" t="s">
        <v>587</v>
      </c>
      <c r="R4062" t="s">
        <v>570</v>
      </c>
    </row>
    <row r="4063" spans="11:19">
      <c r="K4063">
        <v>74084</v>
      </c>
      <c r="L4063" t="s">
        <v>565</v>
      </c>
      <c r="M4063">
        <v>2018</v>
      </c>
      <c r="N4063" t="s">
        <v>663</v>
      </c>
      <c r="O4063" t="s">
        <v>643</v>
      </c>
      <c r="P4063" t="s">
        <v>568</v>
      </c>
      <c r="Q4063" t="s">
        <v>587</v>
      </c>
      <c r="R4063" t="s">
        <v>572</v>
      </c>
    </row>
    <row r="4064" spans="11:19">
      <c r="K4064">
        <v>74085</v>
      </c>
      <c r="L4064" t="s">
        <v>565</v>
      </c>
      <c r="M4064">
        <v>2018</v>
      </c>
      <c r="N4064" t="s">
        <v>663</v>
      </c>
      <c r="O4064" t="s">
        <v>643</v>
      </c>
      <c r="P4064" t="s">
        <v>568</v>
      </c>
      <c r="Q4064" t="s">
        <v>587</v>
      </c>
      <c r="R4064" t="s">
        <v>576</v>
      </c>
    </row>
    <row r="4065" spans="11:19">
      <c r="K4065">
        <v>74086</v>
      </c>
      <c r="L4065" t="s">
        <v>565</v>
      </c>
      <c r="M4065">
        <v>2018</v>
      </c>
      <c r="N4065" t="s">
        <v>663</v>
      </c>
      <c r="O4065" t="s">
        <v>643</v>
      </c>
      <c r="P4065" t="s">
        <v>568</v>
      </c>
      <c r="Q4065" t="s">
        <v>587</v>
      </c>
      <c r="R4065" t="s">
        <v>581</v>
      </c>
    </row>
    <row r="4066" spans="11:19">
      <c r="K4066">
        <v>74087</v>
      </c>
      <c r="L4066" t="s">
        <v>565</v>
      </c>
      <c r="M4066">
        <v>2018</v>
      </c>
      <c r="N4066" t="s">
        <v>663</v>
      </c>
      <c r="O4066" t="s">
        <v>643</v>
      </c>
      <c r="P4066" t="s">
        <v>568</v>
      </c>
      <c r="Q4066" t="s">
        <v>587</v>
      </c>
      <c r="R4066" t="s">
        <v>657</v>
      </c>
      <c r="S4066">
        <v>6725.4211834022399</v>
      </c>
    </row>
    <row r="4067" spans="11:19">
      <c r="K4067">
        <v>74088</v>
      </c>
      <c r="L4067" t="s">
        <v>565</v>
      </c>
      <c r="M4067">
        <v>2018</v>
      </c>
      <c r="N4067" t="s">
        <v>663</v>
      </c>
      <c r="O4067" t="s">
        <v>644</v>
      </c>
      <c r="P4067" t="s">
        <v>568</v>
      </c>
      <c r="Q4067" t="s">
        <v>587</v>
      </c>
      <c r="R4067" t="s">
        <v>570</v>
      </c>
    </row>
    <row r="4068" spans="11:19">
      <c r="K4068">
        <v>74089</v>
      </c>
      <c r="L4068" t="s">
        <v>565</v>
      </c>
      <c r="M4068">
        <v>2018</v>
      </c>
      <c r="N4068" t="s">
        <v>663</v>
      </c>
      <c r="O4068" t="s">
        <v>644</v>
      </c>
      <c r="P4068" t="s">
        <v>568</v>
      </c>
      <c r="Q4068" t="s">
        <v>587</v>
      </c>
      <c r="R4068" t="s">
        <v>572</v>
      </c>
    </row>
    <row r="4069" spans="11:19">
      <c r="K4069">
        <v>74090</v>
      </c>
      <c r="L4069" t="s">
        <v>565</v>
      </c>
      <c r="M4069">
        <v>2018</v>
      </c>
      <c r="N4069" t="s">
        <v>663</v>
      </c>
      <c r="O4069" t="s">
        <v>644</v>
      </c>
      <c r="P4069" t="s">
        <v>568</v>
      </c>
      <c r="Q4069" t="s">
        <v>587</v>
      </c>
      <c r="R4069" t="s">
        <v>576</v>
      </c>
    </row>
    <row r="4070" spans="11:19">
      <c r="K4070">
        <v>74091</v>
      </c>
      <c r="L4070" t="s">
        <v>565</v>
      </c>
      <c r="M4070">
        <v>2018</v>
      </c>
      <c r="N4070" t="s">
        <v>663</v>
      </c>
      <c r="O4070" t="s">
        <v>644</v>
      </c>
      <c r="P4070" t="s">
        <v>568</v>
      </c>
      <c r="Q4070" t="s">
        <v>587</v>
      </c>
      <c r="R4070" t="s">
        <v>581</v>
      </c>
    </row>
    <row r="4071" spans="11:19">
      <c r="K4071">
        <v>74092</v>
      </c>
      <c r="L4071" t="s">
        <v>565</v>
      </c>
      <c r="M4071">
        <v>2018</v>
      </c>
      <c r="N4071" t="s">
        <v>663</v>
      </c>
      <c r="O4071" t="s">
        <v>644</v>
      </c>
      <c r="P4071" t="s">
        <v>568</v>
      </c>
      <c r="Q4071" t="s">
        <v>587</v>
      </c>
      <c r="R4071" t="s">
        <v>657</v>
      </c>
      <c r="S4071">
        <v>0</v>
      </c>
    </row>
    <row r="4072" spans="11:19">
      <c r="K4072">
        <v>74093</v>
      </c>
      <c r="L4072" t="s">
        <v>565</v>
      </c>
      <c r="M4072">
        <v>2018</v>
      </c>
      <c r="N4072" t="s">
        <v>663</v>
      </c>
      <c r="O4072" t="s">
        <v>645</v>
      </c>
      <c r="P4072" t="s">
        <v>568</v>
      </c>
      <c r="Q4072" t="s">
        <v>587</v>
      </c>
      <c r="R4072" t="s">
        <v>570</v>
      </c>
    </row>
    <row r="4073" spans="11:19">
      <c r="K4073">
        <v>74094</v>
      </c>
      <c r="L4073" t="s">
        <v>565</v>
      </c>
      <c r="M4073">
        <v>2018</v>
      </c>
      <c r="N4073" t="s">
        <v>663</v>
      </c>
      <c r="O4073" t="s">
        <v>645</v>
      </c>
      <c r="P4073" t="s">
        <v>568</v>
      </c>
      <c r="Q4073" t="s">
        <v>587</v>
      </c>
      <c r="R4073" t="s">
        <v>572</v>
      </c>
    </row>
    <row r="4074" spans="11:19">
      <c r="K4074">
        <v>74095</v>
      </c>
      <c r="L4074" t="s">
        <v>565</v>
      </c>
      <c r="M4074">
        <v>2018</v>
      </c>
      <c r="N4074" t="s">
        <v>663</v>
      </c>
      <c r="O4074" t="s">
        <v>645</v>
      </c>
      <c r="P4074" t="s">
        <v>568</v>
      </c>
      <c r="Q4074" t="s">
        <v>587</v>
      </c>
      <c r="R4074" t="s">
        <v>576</v>
      </c>
    </row>
    <row r="4075" spans="11:19">
      <c r="K4075">
        <v>74096</v>
      </c>
      <c r="L4075" t="s">
        <v>565</v>
      </c>
      <c r="M4075">
        <v>2018</v>
      </c>
      <c r="N4075" t="s">
        <v>663</v>
      </c>
      <c r="O4075" t="s">
        <v>645</v>
      </c>
      <c r="P4075" t="s">
        <v>568</v>
      </c>
      <c r="Q4075" t="s">
        <v>587</v>
      </c>
      <c r="R4075" t="s">
        <v>581</v>
      </c>
    </row>
    <row r="4076" spans="11:19">
      <c r="K4076">
        <v>74097</v>
      </c>
      <c r="L4076" t="s">
        <v>565</v>
      </c>
      <c r="M4076">
        <v>2018</v>
      </c>
      <c r="N4076" t="s">
        <v>663</v>
      </c>
      <c r="O4076" t="s">
        <v>645</v>
      </c>
      <c r="P4076" t="s">
        <v>568</v>
      </c>
      <c r="Q4076" t="s">
        <v>587</v>
      </c>
      <c r="R4076" t="s">
        <v>657</v>
      </c>
      <c r="S4076">
        <v>0</v>
      </c>
    </row>
    <row r="4077" spans="11:19">
      <c r="K4077">
        <v>74098</v>
      </c>
      <c r="L4077" t="s">
        <v>565</v>
      </c>
      <c r="M4077">
        <v>2018</v>
      </c>
      <c r="N4077" t="s">
        <v>663</v>
      </c>
      <c r="O4077" t="s">
        <v>646</v>
      </c>
      <c r="P4077" t="s">
        <v>568</v>
      </c>
      <c r="Q4077" t="s">
        <v>587</v>
      </c>
      <c r="R4077" t="s">
        <v>570</v>
      </c>
    </row>
    <row r="4078" spans="11:19">
      <c r="K4078">
        <v>74099</v>
      </c>
      <c r="L4078" t="s">
        <v>565</v>
      </c>
      <c r="M4078">
        <v>2018</v>
      </c>
      <c r="N4078" t="s">
        <v>663</v>
      </c>
      <c r="O4078" t="s">
        <v>646</v>
      </c>
      <c r="P4078" t="s">
        <v>568</v>
      </c>
      <c r="Q4078" t="s">
        <v>587</v>
      </c>
      <c r="R4078" t="s">
        <v>572</v>
      </c>
    </row>
    <row r="4079" spans="11:19">
      <c r="K4079">
        <v>74100</v>
      </c>
      <c r="L4079" t="s">
        <v>565</v>
      </c>
      <c r="M4079">
        <v>2018</v>
      </c>
      <c r="N4079" t="s">
        <v>663</v>
      </c>
      <c r="O4079" t="s">
        <v>646</v>
      </c>
      <c r="P4079" t="s">
        <v>568</v>
      </c>
      <c r="Q4079" t="s">
        <v>587</v>
      </c>
      <c r="R4079" t="s">
        <v>576</v>
      </c>
    </row>
    <row r="4080" spans="11:19">
      <c r="K4080">
        <v>74101</v>
      </c>
      <c r="L4080" t="s">
        <v>565</v>
      </c>
      <c r="M4080">
        <v>2018</v>
      </c>
      <c r="N4080" t="s">
        <v>663</v>
      </c>
      <c r="O4080" t="s">
        <v>646</v>
      </c>
      <c r="P4080" t="s">
        <v>568</v>
      </c>
      <c r="Q4080" t="s">
        <v>587</v>
      </c>
      <c r="R4080" t="s">
        <v>581</v>
      </c>
    </row>
    <row r="4081" spans="11:19">
      <c r="K4081">
        <v>74102</v>
      </c>
      <c r="L4081" t="s">
        <v>565</v>
      </c>
      <c r="M4081">
        <v>2018</v>
      </c>
      <c r="N4081" t="s">
        <v>663</v>
      </c>
      <c r="O4081" t="s">
        <v>646</v>
      </c>
      <c r="P4081" t="s">
        <v>568</v>
      </c>
      <c r="Q4081" t="s">
        <v>587</v>
      </c>
      <c r="R4081" t="s">
        <v>657</v>
      </c>
      <c r="S4081">
        <v>0</v>
      </c>
    </row>
    <row r="4082" spans="11:19">
      <c r="K4082">
        <v>74103</v>
      </c>
      <c r="L4082" t="s">
        <v>565</v>
      </c>
      <c r="M4082">
        <v>2018</v>
      </c>
      <c r="N4082" t="s">
        <v>664</v>
      </c>
      <c r="O4082" t="s">
        <v>567</v>
      </c>
      <c r="P4082" t="s">
        <v>568</v>
      </c>
      <c r="Q4082" t="s">
        <v>587</v>
      </c>
      <c r="R4082" t="s">
        <v>570</v>
      </c>
    </row>
    <row r="4083" spans="11:19">
      <c r="K4083">
        <v>74104</v>
      </c>
      <c r="L4083" t="s">
        <v>565</v>
      </c>
      <c r="M4083">
        <v>2018</v>
      </c>
      <c r="N4083" t="s">
        <v>664</v>
      </c>
      <c r="O4083" t="s">
        <v>567</v>
      </c>
      <c r="P4083" t="s">
        <v>568</v>
      </c>
      <c r="Q4083" t="s">
        <v>587</v>
      </c>
      <c r="R4083" t="s">
        <v>572</v>
      </c>
    </row>
    <row r="4084" spans="11:19">
      <c r="K4084">
        <v>74105</v>
      </c>
      <c r="L4084" t="s">
        <v>565</v>
      </c>
      <c r="M4084">
        <v>2018</v>
      </c>
      <c r="N4084" t="s">
        <v>664</v>
      </c>
      <c r="O4084" t="s">
        <v>567</v>
      </c>
      <c r="P4084" t="s">
        <v>568</v>
      </c>
      <c r="Q4084" t="s">
        <v>587</v>
      </c>
      <c r="R4084" t="s">
        <v>576</v>
      </c>
      <c r="S4084">
        <v>290.48229918270602</v>
      </c>
    </row>
    <row r="4085" spans="11:19">
      <c r="K4085">
        <v>74106</v>
      </c>
      <c r="L4085" t="s">
        <v>565</v>
      </c>
      <c r="M4085">
        <v>2018</v>
      </c>
      <c r="N4085" t="s">
        <v>664</v>
      </c>
      <c r="O4085" t="s">
        <v>567</v>
      </c>
      <c r="P4085" t="s">
        <v>568</v>
      </c>
      <c r="Q4085" t="s">
        <v>587</v>
      </c>
      <c r="R4085" t="s">
        <v>581</v>
      </c>
    </row>
    <row r="4086" spans="11:19">
      <c r="K4086">
        <v>74107</v>
      </c>
      <c r="L4086" t="s">
        <v>565</v>
      </c>
      <c r="M4086">
        <v>2018</v>
      </c>
      <c r="N4086" t="s">
        <v>664</v>
      </c>
      <c r="O4086" t="s">
        <v>567</v>
      </c>
      <c r="P4086" t="s">
        <v>568</v>
      </c>
      <c r="Q4086" t="s">
        <v>587</v>
      </c>
      <c r="R4086" t="s">
        <v>657</v>
      </c>
    </row>
    <row r="4087" spans="11:19">
      <c r="K4087">
        <v>74108</v>
      </c>
      <c r="L4087" t="s">
        <v>565</v>
      </c>
      <c r="M4087">
        <v>2018</v>
      </c>
      <c r="N4087" t="s">
        <v>664</v>
      </c>
      <c r="O4087" t="s">
        <v>584</v>
      </c>
      <c r="P4087" t="s">
        <v>568</v>
      </c>
      <c r="Q4087" t="s">
        <v>587</v>
      </c>
      <c r="R4087" t="s">
        <v>570</v>
      </c>
    </row>
    <row r="4088" spans="11:19">
      <c r="K4088">
        <v>74109</v>
      </c>
      <c r="L4088" t="s">
        <v>565</v>
      </c>
      <c r="M4088">
        <v>2018</v>
      </c>
      <c r="N4088" t="s">
        <v>664</v>
      </c>
      <c r="O4088" t="s">
        <v>584</v>
      </c>
      <c r="P4088" t="s">
        <v>568</v>
      </c>
      <c r="Q4088" t="s">
        <v>587</v>
      </c>
      <c r="R4088" t="s">
        <v>572</v>
      </c>
    </row>
    <row r="4089" spans="11:19">
      <c r="K4089">
        <v>74110</v>
      </c>
      <c r="L4089" t="s">
        <v>565</v>
      </c>
      <c r="M4089">
        <v>2018</v>
      </c>
      <c r="N4089" t="s">
        <v>664</v>
      </c>
      <c r="O4089" t="s">
        <v>584</v>
      </c>
      <c r="P4089" t="s">
        <v>568</v>
      </c>
      <c r="Q4089" t="s">
        <v>587</v>
      </c>
      <c r="R4089" t="s">
        <v>576</v>
      </c>
      <c r="S4089">
        <v>16.8899100790204</v>
      </c>
    </row>
    <row r="4090" spans="11:19">
      <c r="K4090">
        <v>74111</v>
      </c>
      <c r="L4090" t="s">
        <v>565</v>
      </c>
      <c r="M4090">
        <v>2018</v>
      </c>
      <c r="N4090" t="s">
        <v>664</v>
      </c>
      <c r="O4090" t="s">
        <v>584</v>
      </c>
      <c r="P4090" t="s">
        <v>568</v>
      </c>
      <c r="Q4090" t="s">
        <v>587</v>
      </c>
      <c r="R4090" t="s">
        <v>581</v>
      </c>
    </row>
    <row r="4091" spans="11:19">
      <c r="K4091">
        <v>74112</v>
      </c>
      <c r="L4091" t="s">
        <v>565</v>
      </c>
      <c r="M4091">
        <v>2018</v>
      </c>
      <c r="N4091" t="s">
        <v>664</v>
      </c>
      <c r="O4091" t="s">
        <v>584</v>
      </c>
      <c r="P4091" t="s">
        <v>568</v>
      </c>
      <c r="Q4091" t="s">
        <v>587</v>
      </c>
      <c r="R4091" t="s">
        <v>657</v>
      </c>
    </row>
    <row r="4092" spans="11:19">
      <c r="K4092">
        <v>74113</v>
      </c>
      <c r="L4092" t="s">
        <v>565</v>
      </c>
      <c r="M4092">
        <v>2018</v>
      </c>
      <c r="N4092" t="s">
        <v>664</v>
      </c>
      <c r="O4092" t="s">
        <v>590</v>
      </c>
      <c r="P4092" t="s">
        <v>568</v>
      </c>
      <c r="Q4092" t="s">
        <v>587</v>
      </c>
      <c r="R4092" t="s">
        <v>570</v>
      </c>
    </row>
    <row r="4093" spans="11:19">
      <c r="K4093">
        <v>74114</v>
      </c>
      <c r="L4093" t="s">
        <v>565</v>
      </c>
      <c r="M4093">
        <v>2018</v>
      </c>
      <c r="N4093" t="s">
        <v>664</v>
      </c>
      <c r="O4093" t="s">
        <v>590</v>
      </c>
      <c r="P4093" t="s">
        <v>568</v>
      </c>
      <c r="Q4093" t="s">
        <v>587</v>
      </c>
      <c r="R4093" t="s">
        <v>572</v>
      </c>
    </row>
    <row r="4094" spans="11:19">
      <c r="K4094">
        <v>74115</v>
      </c>
      <c r="L4094" t="s">
        <v>565</v>
      </c>
      <c r="M4094">
        <v>2018</v>
      </c>
      <c r="N4094" t="s">
        <v>664</v>
      </c>
      <c r="O4094" t="s">
        <v>590</v>
      </c>
      <c r="P4094" t="s">
        <v>568</v>
      </c>
      <c r="Q4094" t="s">
        <v>587</v>
      </c>
      <c r="R4094" t="s">
        <v>576</v>
      </c>
      <c r="S4094">
        <v>268.12171972707102</v>
      </c>
    </row>
    <row r="4095" spans="11:19">
      <c r="K4095">
        <v>74116</v>
      </c>
      <c r="L4095" t="s">
        <v>565</v>
      </c>
      <c r="M4095">
        <v>2018</v>
      </c>
      <c r="N4095" t="s">
        <v>664</v>
      </c>
      <c r="O4095" t="s">
        <v>590</v>
      </c>
      <c r="P4095" t="s">
        <v>568</v>
      </c>
      <c r="Q4095" t="s">
        <v>587</v>
      </c>
      <c r="R4095" t="s">
        <v>581</v>
      </c>
    </row>
    <row r="4096" spans="11:19">
      <c r="K4096">
        <v>74117</v>
      </c>
      <c r="L4096" t="s">
        <v>565</v>
      </c>
      <c r="M4096">
        <v>2018</v>
      </c>
      <c r="N4096" t="s">
        <v>664</v>
      </c>
      <c r="O4096" t="s">
        <v>590</v>
      </c>
      <c r="P4096" t="s">
        <v>568</v>
      </c>
      <c r="Q4096" t="s">
        <v>587</v>
      </c>
      <c r="R4096" t="s">
        <v>657</v>
      </c>
    </row>
    <row r="4097" spans="11:19">
      <c r="K4097">
        <v>74118</v>
      </c>
      <c r="L4097" t="s">
        <v>565</v>
      </c>
      <c r="M4097">
        <v>2018</v>
      </c>
      <c r="N4097" t="s">
        <v>664</v>
      </c>
      <c r="O4097" t="s">
        <v>595</v>
      </c>
      <c r="P4097" t="s">
        <v>568</v>
      </c>
      <c r="Q4097" t="s">
        <v>587</v>
      </c>
      <c r="R4097" t="s">
        <v>570</v>
      </c>
    </row>
    <row r="4098" spans="11:19">
      <c r="K4098">
        <v>74119</v>
      </c>
      <c r="L4098" t="s">
        <v>565</v>
      </c>
      <c r="M4098">
        <v>2018</v>
      </c>
      <c r="N4098" t="s">
        <v>664</v>
      </c>
      <c r="O4098" t="s">
        <v>595</v>
      </c>
      <c r="P4098" t="s">
        <v>568</v>
      </c>
      <c r="Q4098" t="s">
        <v>587</v>
      </c>
      <c r="R4098" t="s">
        <v>572</v>
      </c>
    </row>
    <row r="4099" spans="11:19">
      <c r="K4099">
        <v>74120</v>
      </c>
      <c r="L4099" t="s">
        <v>565</v>
      </c>
      <c r="M4099">
        <v>2018</v>
      </c>
      <c r="N4099" t="s">
        <v>664</v>
      </c>
      <c r="O4099" t="s">
        <v>595</v>
      </c>
      <c r="P4099" t="s">
        <v>568</v>
      </c>
      <c r="Q4099" t="s">
        <v>587</v>
      </c>
      <c r="R4099" t="s">
        <v>576</v>
      </c>
      <c r="S4099">
        <v>93.229946891713794</v>
      </c>
    </row>
    <row r="4100" spans="11:19">
      <c r="K4100">
        <v>74121</v>
      </c>
      <c r="L4100" t="s">
        <v>565</v>
      </c>
      <c r="M4100">
        <v>2018</v>
      </c>
      <c r="N4100" t="s">
        <v>664</v>
      </c>
      <c r="O4100" t="s">
        <v>595</v>
      </c>
      <c r="P4100" t="s">
        <v>568</v>
      </c>
      <c r="Q4100" t="s">
        <v>587</v>
      </c>
      <c r="R4100" t="s">
        <v>581</v>
      </c>
    </row>
    <row r="4101" spans="11:19">
      <c r="K4101">
        <v>74122</v>
      </c>
      <c r="L4101" t="s">
        <v>565</v>
      </c>
      <c r="M4101">
        <v>2018</v>
      </c>
      <c r="N4101" t="s">
        <v>664</v>
      </c>
      <c r="O4101" t="s">
        <v>595</v>
      </c>
      <c r="P4101" t="s">
        <v>568</v>
      </c>
      <c r="Q4101" t="s">
        <v>587</v>
      </c>
      <c r="R4101" t="s">
        <v>657</v>
      </c>
    </row>
    <row r="4102" spans="11:19">
      <c r="K4102">
        <v>74123</v>
      </c>
      <c r="L4102" t="s">
        <v>565</v>
      </c>
      <c r="M4102">
        <v>2018</v>
      </c>
      <c r="N4102" t="s">
        <v>664</v>
      </c>
      <c r="O4102" t="s">
        <v>600</v>
      </c>
      <c r="P4102" t="s">
        <v>568</v>
      </c>
      <c r="Q4102" t="s">
        <v>587</v>
      </c>
      <c r="R4102" t="s">
        <v>570</v>
      </c>
    </row>
    <row r="4103" spans="11:19">
      <c r="K4103">
        <v>74124</v>
      </c>
      <c r="L4103" t="s">
        <v>565</v>
      </c>
      <c r="M4103">
        <v>2018</v>
      </c>
      <c r="N4103" t="s">
        <v>664</v>
      </c>
      <c r="O4103" t="s">
        <v>600</v>
      </c>
      <c r="P4103" t="s">
        <v>568</v>
      </c>
      <c r="Q4103" t="s">
        <v>587</v>
      </c>
      <c r="R4103" t="s">
        <v>572</v>
      </c>
    </row>
    <row r="4104" spans="11:19">
      <c r="K4104">
        <v>74125</v>
      </c>
      <c r="L4104" t="s">
        <v>565</v>
      </c>
      <c r="M4104">
        <v>2018</v>
      </c>
      <c r="N4104" t="s">
        <v>664</v>
      </c>
      <c r="O4104" t="s">
        <v>600</v>
      </c>
      <c r="P4104" t="s">
        <v>568</v>
      </c>
      <c r="Q4104" t="s">
        <v>587</v>
      </c>
      <c r="R4104" t="s">
        <v>576</v>
      </c>
      <c r="S4104">
        <v>1191.7942777441201</v>
      </c>
    </row>
    <row r="4105" spans="11:19">
      <c r="K4105">
        <v>74126</v>
      </c>
      <c r="L4105" t="s">
        <v>565</v>
      </c>
      <c r="M4105">
        <v>2018</v>
      </c>
      <c r="N4105" t="s">
        <v>664</v>
      </c>
      <c r="O4105" t="s">
        <v>600</v>
      </c>
      <c r="P4105" t="s">
        <v>568</v>
      </c>
      <c r="Q4105" t="s">
        <v>587</v>
      </c>
      <c r="R4105" t="s">
        <v>581</v>
      </c>
    </row>
    <row r="4106" spans="11:19">
      <c r="K4106">
        <v>74127</v>
      </c>
      <c r="L4106" t="s">
        <v>565</v>
      </c>
      <c r="M4106">
        <v>2018</v>
      </c>
      <c r="N4106" t="s">
        <v>664</v>
      </c>
      <c r="O4106" t="s">
        <v>600</v>
      </c>
      <c r="P4106" t="s">
        <v>568</v>
      </c>
      <c r="Q4106" t="s">
        <v>587</v>
      </c>
      <c r="R4106" t="s">
        <v>657</v>
      </c>
    </row>
    <row r="4107" spans="11:19">
      <c r="K4107">
        <v>74128</v>
      </c>
      <c r="L4107" t="s">
        <v>565</v>
      </c>
      <c r="M4107">
        <v>2018</v>
      </c>
      <c r="N4107" t="s">
        <v>664</v>
      </c>
      <c r="O4107" t="s">
        <v>601</v>
      </c>
      <c r="P4107" t="s">
        <v>568</v>
      </c>
      <c r="Q4107" t="s">
        <v>587</v>
      </c>
      <c r="R4107" t="s">
        <v>570</v>
      </c>
    </row>
    <row r="4108" spans="11:19">
      <c r="K4108">
        <v>74129</v>
      </c>
      <c r="L4108" t="s">
        <v>565</v>
      </c>
      <c r="M4108">
        <v>2018</v>
      </c>
      <c r="N4108" t="s">
        <v>664</v>
      </c>
      <c r="O4108" t="s">
        <v>601</v>
      </c>
      <c r="P4108" t="s">
        <v>568</v>
      </c>
      <c r="Q4108" t="s">
        <v>587</v>
      </c>
      <c r="R4108" t="s">
        <v>572</v>
      </c>
    </row>
    <row r="4109" spans="11:19">
      <c r="K4109">
        <v>74130</v>
      </c>
      <c r="L4109" t="s">
        <v>565</v>
      </c>
      <c r="M4109">
        <v>2018</v>
      </c>
      <c r="N4109" t="s">
        <v>664</v>
      </c>
      <c r="O4109" t="s">
        <v>601</v>
      </c>
      <c r="P4109" t="s">
        <v>568</v>
      </c>
      <c r="Q4109" t="s">
        <v>587</v>
      </c>
      <c r="R4109" t="s">
        <v>576</v>
      </c>
      <c r="S4109">
        <v>223.00508436611099</v>
      </c>
    </row>
    <row r="4110" spans="11:19">
      <c r="K4110">
        <v>74131</v>
      </c>
      <c r="L4110" t="s">
        <v>565</v>
      </c>
      <c r="M4110">
        <v>2018</v>
      </c>
      <c r="N4110" t="s">
        <v>664</v>
      </c>
      <c r="O4110" t="s">
        <v>601</v>
      </c>
      <c r="P4110" t="s">
        <v>568</v>
      </c>
      <c r="Q4110" t="s">
        <v>587</v>
      </c>
      <c r="R4110" t="s">
        <v>581</v>
      </c>
    </row>
    <row r="4111" spans="11:19">
      <c r="K4111">
        <v>74132</v>
      </c>
      <c r="L4111" t="s">
        <v>565</v>
      </c>
      <c r="M4111">
        <v>2018</v>
      </c>
      <c r="N4111" t="s">
        <v>664</v>
      </c>
      <c r="O4111" t="s">
        <v>601</v>
      </c>
      <c r="P4111" t="s">
        <v>568</v>
      </c>
      <c r="Q4111" t="s">
        <v>587</v>
      </c>
      <c r="R4111" t="s">
        <v>657</v>
      </c>
    </row>
    <row r="4112" spans="11:19">
      <c r="K4112">
        <v>74133</v>
      </c>
      <c r="L4112" t="s">
        <v>565</v>
      </c>
      <c r="M4112">
        <v>2018</v>
      </c>
      <c r="N4112" t="s">
        <v>664</v>
      </c>
      <c r="O4112" t="s">
        <v>602</v>
      </c>
      <c r="P4112" t="s">
        <v>568</v>
      </c>
      <c r="Q4112" t="s">
        <v>587</v>
      </c>
      <c r="R4112" t="s">
        <v>570</v>
      </c>
    </row>
    <row r="4113" spans="11:19">
      <c r="K4113">
        <v>74134</v>
      </c>
      <c r="L4113" t="s">
        <v>565</v>
      </c>
      <c r="M4113">
        <v>2018</v>
      </c>
      <c r="N4113" t="s">
        <v>664</v>
      </c>
      <c r="O4113" t="s">
        <v>602</v>
      </c>
      <c r="P4113" t="s">
        <v>568</v>
      </c>
      <c r="Q4113" t="s">
        <v>587</v>
      </c>
      <c r="R4113" t="s">
        <v>572</v>
      </c>
    </row>
    <row r="4114" spans="11:19">
      <c r="K4114">
        <v>74135</v>
      </c>
      <c r="L4114" t="s">
        <v>565</v>
      </c>
      <c r="M4114">
        <v>2018</v>
      </c>
      <c r="N4114" t="s">
        <v>664</v>
      </c>
      <c r="O4114" t="s">
        <v>602</v>
      </c>
      <c r="P4114" t="s">
        <v>568</v>
      </c>
      <c r="Q4114" t="s">
        <v>587</v>
      </c>
      <c r="R4114" t="s">
        <v>576</v>
      </c>
      <c r="S4114">
        <v>148.36828367888799</v>
      </c>
    </row>
    <row r="4115" spans="11:19">
      <c r="K4115">
        <v>74136</v>
      </c>
      <c r="L4115" t="s">
        <v>565</v>
      </c>
      <c r="M4115">
        <v>2018</v>
      </c>
      <c r="N4115" t="s">
        <v>664</v>
      </c>
      <c r="O4115" t="s">
        <v>602</v>
      </c>
      <c r="P4115" t="s">
        <v>568</v>
      </c>
      <c r="Q4115" t="s">
        <v>587</v>
      </c>
      <c r="R4115" t="s">
        <v>581</v>
      </c>
    </row>
    <row r="4116" spans="11:19">
      <c r="K4116">
        <v>74137</v>
      </c>
      <c r="L4116" t="s">
        <v>565</v>
      </c>
      <c r="M4116">
        <v>2018</v>
      </c>
      <c r="N4116" t="s">
        <v>664</v>
      </c>
      <c r="O4116" t="s">
        <v>602</v>
      </c>
      <c r="P4116" t="s">
        <v>568</v>
      </c>
      <c r="Q4116" t="s">
        <v>587</v>
      </c>
      <c r="R4116" t="s">
        <v>657</v>
      </c>
    </row>
    <row r="4117" spans="11:19">
      <c r="K4117">
        <v>74138</v>
      </c>
      <c r="L4117" t="s">
        <v>565</v>
      </c>
      <c r="M4117">
        <v>2018</v>
      </c>
      <c r="N4117" t="s">
        <v>664</v>
      </c>
      <c r="O4117" t="s">
        <v>603</v>
      </c>
      <c r="P4117" t="s">
        <v>568</v>
      </c>
      <c r="Q4117" t="s">
        <v>587</v>
      </c>
      <c r="R4117" t="s">
        <v>570</v>
      </c>
    </row>
    <row r="4118" spans="11:19">
      <c r="K4118">
        <v>74139</v>
      </c>
      <c r="L4118" t="s">
        <v>565</v>
      </c>
      <c r="M4118">
        <v>2018</v>
      </c>
      <c r="N4118" t="s">
        <v>664</v>
      </c>
      <c r="O4118" t="s">
        <v>603</v>
      </c>
      <c r="P4118" t="s">
        <v>568</v>
      </c>
      <c r="Q4118" t="s">
        <v>587</v>
      </c>
      <c r="R4118" t="s">
        <v>572</v>
      </c>
    </row>
    <row r="4119" spans="11:19">
      <c r="K4119">
        <v>74140</v>
      </c>
      <c r="L4119" t="s">
        <v>565</v>
      </c>
      <c r="M4119">
        <v>2018</v>
      </c>
      <c r="N4119" t="s">
        <v>664</v>
      </c>
      <c r="O4119" t="s">
        <v>603</v>
      </c>
      <c r="P4119" t="s">
        <v>568</v>
      </c>
      <c r="Q4119" t="s">
        <v>587</v>
      </c>
      <c r="R4119" t="s">
        <v>576</v>
      </c>
      <c r="S4119">
        <v>25.490689599861199</v>
      </c>
    </row>
    <row r="4120" spans="11:19">
      <c r="K4120">
        <v>74141</v>
      </c>
      <c r="L4120" t="s">
        <v>565</v>
      </c>
      <c r="M4120">
        <v>2018</v>
      </c>
      <c r="N4120" t="s">
        <v>664</v>
      </c>
      <c r="O4120" t="s">
        <v>603</v>
      </c>
      <c r="P4120" t="s">
        <v>568</v>
      </c>
      <c r="Q4120" t="s">
        <v>587</v>
      </c>
      <c r="R4120" t="s">
        <v>581</v>
      </c>
    </row>
    <row r="4121" spans="11:19">
      <c r="K4121">
        <v>74142</v>
      </c>
      <c r="L4121" t="s">
        <v>565</v>
      </c>
      <c r="M4121">
        <v>2018</v>
      </c>
      <c r="N4121" t="s">
        <v>664</v>
      </c>
      <c r="O4121" t="s">
        <v>603</v>
      </c>
      <c r="P4121" t="s">
        <v>568</v>
      </c>
      <c r="Q4121" t="s">
        <v>587</v>
      </c>
      <c r="R4121" t="s">
        <v>657</v>
      </c>
    </row>
    <row r="4122" spans="11:19">
      <c r="K4122">
        <v>74143</v>
      </c>
      <c r="L4122" t="s">
        <v>565</v>
      </c>
      <c r="M4122">
        <v>2018</v>
      </c>
      <c r="N4122" t="s">
        <v>664</v>
      </c>
      <c r="O4122" t="s">
        <v>604</v>
      </c>
      <c r="P4122" t="s">
        <v>568</v>
      </c>
      <c r="Q4122" t="s">
        <v>587</v>
      </c>
      <c r="R4122" t="s">
        <v>570</v>
      </c>
    </row>
    <row r="4123" spans="11:19">
      <c r="K4123">
        <v>74144</v>
      </c>
      <c r="L4123" t="s">
        <v>565</v>
      </c>
      <c r="M4123">
        <v>2018</v>
      </c>
      <c r="N4123" t="s">
        <v>664</v>
      </c>
      <c r="O4123" t="s">
        <v>604</v>
      </c>
      <c r="P4123" t="s">
        <v>568</v>
      </c>
      <c r="Q4123" t="s">
        <v>587</v>
      </c>
      <c r="R4123" t="s">
        <v>572</v>
      </c>
    </row>
    <row r="4124" spans="11:19">
      <c r="K4124">
        <v>74145</v>
      </c>
      <c r="L4124" t="s">
        <v>565</v>
      </c>
      <c r="M4124">
        <v>2018</v>
      </c>
      <c r="N4124" t="s">
        <v>664</v>
      </c>
      <c r="O4124" t="s">
        <v>604</v>
      </c>
      <c r="P4124" t="s">
        <v>568</v>
      </c>
      <c r="Q4124" t="s">
        <v>587</v>
      </c>
      <c r="R4124" t="s">
        <v>576</v>
      </c>
      <c r="S4124">
        <v>25.325421430565001</v>
      </c>
    </row>
    <row r="4125" spans="11:19">
      <c r="K4125">
        <v>74146</v>
      </c>
      <c r="L4125" t="s">
        <v>565</v>
      </c>
      <c r="M4125">
        <v>2018</v>
      </c>
      <c r="N4125" t="s">
        <v>664</v>
      </c>
      <c r="O4125" t="s">
        <v>604</v>
      </c>
      <c r="P4125" t="s">
        <v>568</v>
      </c>
      <c r="Q4125" t="s">
        <v>587</v>
      </c>
      <c r="R4125" t="s">
        <v>581</v>
      </c>
    </row>
    <row r="4126" spans="11:19">
      <c r="K4126">
        <v>74147</v>
      </c>
      <c r="L4126" t="s">
        <v>565</v>
      </c>
      <c r="M4126">
        <v>2018</v>
      </c>
      <c r="N4126" t="s">
        <v>664</v>
      </c>
      <c r="O4126" t="s">
        <v>604</v>
      </c>
      <c r="P4126" t="s">
        <v>568</v>
      </c>
      <c r="Q4126" t="s">
        <v>587</v>
      </c>
      <c r="R4126" t="s">
        <v>657</v>
      </c>
    </row>
    <row r="4127" spans="11:19">
      <c r="K4127">
        <v>74148</v>
      </c>
      <c r="L4127" t="s">
        <v>565</v>
      </c>
      <c r="M4127">
        <v>2018</v>
      </c>
      <c r="N4127" t="s">
        <v>664</v>
      </c>
      <c r="O4127" t="s">
        <v>605</v>
      </c>
      <c r="P4127" t="s">
        <v>568</v>
      </c>
      <c r="Q4127" t="s">
        <v>587</v>
      </c>
      <c r="R4127" t="s">
        <v>570</v>
      </c>
    </row>
    <row r="4128" spans="11:19">
      <c r="K4128">
        <v>74149</v>
      </c>
      <c r="L4128" t="s">
        <v>565</v>
      </c>
      <c r="M4128">
        <v>2018</v>
      </c>
      <c r="N4128" t="s">
        <v>664</v>
      </c>
      <c r="O4128" t="s">
        <v>605</v>
      </c>
      <c r="P4128" t="s">
        <v>568</v>
      </c>
      <c r="Q4128" t="s">
        <v>587</v>
      </c>
      <c r="R4128" t="s">
        <v>572</v>
      </c>
    </row>
    <row r="4129" spans="11:19">
      <c r="K4129">
        <v>74150</v>
      </c>
      <c r="L4129" t="s">
        <v>565</v>
      </c>
      <c r="M4129">
        <v>2018</v>
      </c>
      <c r="N4129" t="s">
        <v>664</v>
      </c>
      <c r="O4129" t="s">
        <v>605</v>
      </c>
      <c r="P4129" t="s">
        <v>568</v>
      </c>
      <c r="Q4129" t="s">
        <v>587</v>
      </c>
      <c r="R4129" t="s">
        <v>576</v>
      </c>
      <c r="S4129">
        <v>763.61239775167599</v>
      </c>
    </row>
    <row r="4130" spans="11:19">
      <c r="K4130">
        <v>74151</v>
      </c>
      <c r="L4130" t="s">
        <v>565</v>
      </c>
      <c r="M4130">
        <v>2018</v>
      </c>
      <c r="N4130" t="s">
        <v>664</v>
      </c>
      <c r="O4130" t="s">
        <v>605</v>
      </c>
      <c r="P4130" t="s">
        <v>568</v>
      </c>
      <c r="Q4130" t="s">
        <v>587</v>
      </c>
      <c r="R4130" t="s">
        <v>581</v>
      </c>
    </row>
    <row r="4131" spans="11:19">
      <c r="K4131">
        <v>74152</v>
      </c>
      <c r="L4131" t="s">
        <v>565</v>
      </c>
      <c r="M4131">
        <v>2018</v>
      </c>
      <c r="N4131" t="s">
        <v>664</v>
      </c>
      <c r="O4131" t="s">
        <v>605</v>
      </c>
      <c r="P4131" t="s">
        <v>568</v>
      </c>
      <c r="Q4131" t="s">
        <v>587</v>
      </c>
      <c r="R4131" t="s">
        <v>657</v>
      </c>
    </row>
    <row r="4132" spans="11:19">
      <c r="K4132">
        <v>74153</v>
      </c>
      <c r="L4132" t="s">
        <v>565</v>
      </c>
      <c r="M4132">
        <v>2018</v>
      </c>
      <c r="N4132" t="s">
        <v>664</v>
      </c>
      <c r="O4132" t="s">
        <v>606</v>
      </c>
      <c r="P4132" t="s">
        <v>568</v>
      </c>
      <c r="Q4132" t="s">
        <v>587</v>
      </c>
      <c r="R4132" t="s">
        <v>570</v>
      </c>
    </row>
    <row r="4133" spans="11:19">
      <c r="K4133">
        <v>74154</v>
      </c>
      <c r="L4133" t="s">
        <v>565</v>
      </c>
      <c r="M4133">
        <v>2018</v>
      </c>
      <c r="N4133" t="s">
        <v>664</v>
      </c>
      <c r="O4133" t="s">
        <v>606</v>
      </c>
      <c r="P4133" t="s">
        <v>568</v>
      </c>
      <c r="Q4133" t="s">
        <v>587</v>
      </c>
      <c r="R4133" t="s">
        <v>572</v>
      </c>
    </row>
    <row r="4134" spans="11:19">
      <c r="K4134">
        <v>74155</v>
      </c>
      <c r="L4134" t="s">
        <v>565</v>
      </c>
      <c r="M4134">
        <v>2018</v>
      </c>
      <c r="N4134" t="s">
        <v>664</v>
      </c>
      <c r="O4134" t="s">
        <v>606</v>
      </c>
      <c r="P4134" t="s">
        <v>568</v>
      </c>
      <c r="Q4134" t="s">
        <v>587</v>
      </c>
      <c r="R4134" t="s">
        <v>576</v>
      </c>
      <c r="S4134">
        <v>423.36710633888703</v>
      </c>
    </row>
    <row r="4135" spans="11:19">
      <c r="K4135">
        <v>74156</v>
      </c>
      <c r="L4135" t="s">
        <v>565</v>
      </c>
      <c r="M4135">
        <v>2018</v>
      </c>
      <c r="N4135" t="s">
        <v>664</v>
      </c>
      <c r="O4135" t="s">
        <v>606</v>
      </c>
      <c r="P4135" t="s">
        <v>568</v>
      </c>
      <c r="Q4135" t="s">
        <v>587</v>
      </c>
      <c r="R4135" t="s">
        <v>581</v>
      </c>
    </row>
    <row r="4136" spans="11:19">
      <c r="K4136">
        <v>74157</v>
      </c>
      <c r="L4136" t="s">
        <v>565</v>
      </c>
      <c r="M4136">
        <v>2018</v>
      </c>
      <c r="N4136" t="s">
        <v>664</v>
      </c>
      <c r="O4136" t="s">
        <v>606</v>
      </c>
      <c r="P4136" t="s">
        <v>568</v>
      </c>
      <c r="Q4136" t="s">
        <v>587</v>
      </c>
      <c r="R4136" t="s">
        <v>657</v>
      </c>
    </row>
    <row r="4137" spans="11:19">
      <c r="K4137">
        <v>74158</v>
      </c>
      <c r="L4137" t="s">
        <v>565</v>
      </c>
      <c r="M4137">
        <v>2018</v>
      </c>
      <c r="N4137" t="s">
        <v>664</v>
      </c>
      <c r="O4137" t="s">
        <v>607</v>
      </c>
      <c r="P4137" t="s">
        <v>568</v>
      </c>
      <c r="Q4137" t="s">
        <v>587</v>
      </c>
      <c r="R4137" t="s">
        <v>570</v>
      </c>
    </row>
    <row r="4138" spans="11:19">
      <c r="K4138">
        <v>74159</v>
      </c>
      <c r="L4138" t="s">
        <v>565</v>
      </c>
      <c r="M4138">
        <v>2018</v>
      </c>
      <c r="N4138" t="s">
        <v>664</v>
      </c>
      <c r="O4138" t="s">
        <v>607</v>
      </c>
      <c r="P4138" t="s">
        <v>568</v>
      </c>
      <c r="Q4138" t="s">
        <v>587</v>
      </c>
      <c r="R4138" t="s">
        <v>572</v>
      </c>
    </row>
    <row r="4139" spans="11:19">
      <c r="K4139">
        <v>74160</v>
      </c>
      <c r="L4139" t="s">
        <v>565</v>
      </c>
      <c r="M4139">
        <v>2018</v>
      </c>
      <c r="N4139" t="s">
        <v>664</v>
      </c>
      <c r="O4139" t="s">
        <v>607</v>
      </c>
      <c r="P4139" t="s">
        <v>568</v>
      </c>
      <c r="Q4139" t="s">
        <v>587</v>
      </c>
      <c r="R4139" t="s">
        <v>576</v>
      </c>
      <c r="S4139">
        <v>40.113533594667501</v>
      </c>
    </row>
    <row r="4140" spans="11:19">
      <c r="K4140">
        <v>74161</v>
      </c>
      <c r="L4140" t="s">
        <v>565</v>
      </c>
      <c r="M4140">
        <v>2018</v>
      </c>
      <c r="N4140" t="s">
        <v>664</v>
      </c>
      <c r="O4140" t="s">
        <v>607</v>
      </c>
      <c r="P4140" t="s">
        <v>568</v>
      </c>
      <c r="Q4140" t="s">
        <v>587</v>
      </c>
      <c r="R4140" t="s">
        <v>581</v>
      </c>
    </row>
    <row r="4141" spans="11:19">
      <c r="K4141">
        <v>74162</v>
      </c>
      <c r="L4141" t="s">
        <v>565</v>
      </c>
      <c r="M4141">
        <v>2018</v>
      </c>
      <c r="N4141" t="s">
        <v>664</v>
      </c>
      <c r="O4141" t="s">
        <v>607</v>
      </c>
      <c r="P4141" t="s">
        <v>568</v>
      </c>
      <c r="Q4141" t="s">
        <v>587</v>
      </c>
      <c r="R4141" t="s">
        <v>657</v>
      </c>
    </row>
    <row r="4142" spans="11:19">
      <c r="K4142">
        <v>74163</v>
      </c>
      <c r="L4142" t="s">
        <v>565</v>
      </c>
      <c r="M4142">
        <v>2018</v>
      </c>
      <c r="N4142" t="s">
        <v>664</v>
      </c>
      <c r="O4142" t="s">
        <v>608</v>
      </c>
      <c r="P4142" t="s">
        <v>568</v>
      </c>
      <c r="Q4142" t="s">
        <v>587</v>
      </c>
      <c r="R4142" t="s">
        <v>570</v>
      </c>
    </row>
    <row r="4143" spans="11:19">
      <c r="K4143">
        <v>74164</v>
      </c>
      <c r="L4143" t="s">
        <v>565</v>
      </c>
      <c r="M4143">
        <v>2018</v>
      </c>
      <c r="N4143" t="s">
        <v>664</v>
      </c>
      <c r="O4143" t="s">
        <v>608</v>
      </c>
      <c r="P4143" t="s">
        <v>568</v>
      </c>
      <c r="Q4143" t="s">
        <v>587</v>
      </c>
      <c r="R4143" t="s">
        <v>572</v>
      </c>
    </row>
    <row r="4144" spans="11:19">
      <c r="K4144">
        <v>74165</v>
      </c>
      <c r="L4144" t="s">
        <v>565</v>
      </c>
      <c r="M4144">
        <v>2018</v>
      </c>
      <c r="N4144" t="s">
        <v>664</v>
      </c>
      <c r="O4144" t="s">
        <v>608</v>
      </c>
      <c r="P4144" t="s">
        <v>568</v>
      </c>
      <c r="Q4144" t="s">
        <v>587</v>
      </c>
      <c r="R4144" t="s">
        <v>576</v>
      </c>
      <c r="S4144">
        <v>68.3194769785879</v>
      </c>
    </row>
    <row r="4145" spans="11:19">
      <c r="K4145">
        <v>74166</v>
      </c>
      <c r="L4145" t="s">
        <v>565</v>
      </c>
      <c r="M4145">
        <v>2018</v>
      </c>
      <c r="N4145" t="s">
        <v>664</v>
      </c>
      <c r="O4145" t="s">
        <v>608</v>
      </c>
      <c r="P4145" t="s">
        <v>568</v>
      </c>
      <c r="Q4145" t="s">
        <v>587</v>
      </c>
      <c r="R4145" t="s">
        <v>581</v>
      </c>
    </row>
    <row r="4146" spans="11:19">
      <c r="K4146">
        <v>74167</v>
      </c>
      <c r="L4146" t="s">
        <v>565</v>
      </c>
      <c r="M4146">
        <v>2018</v>
      </c>
      <c r="N4146" t="s">
        <v>664</v>
      </c>
      <c r="O4146" t="s">
        <v>608</v>
      </c>
      <c r="P4146" t="s">
        <v>568</v>
      </c>
      <c r="Q4146" t="s">
        <v>587</v>
      </c>
      <c r="R4146" t="s">
        <v>657</v>
      </c>
    </row>
    <row r="4147" spans="11:19">
      <c r="K4147">
        <v>74168</v>
      </c>
      <c r="L4147" t="s">
        <v>565</v>
      </c>
      <c r="M4147">
        <v>2018</v>
      </c>
      <c r="N4147" t="s">
        <v>664</v>
      </c>
      <c r="O4147" t="s">
        <v>609</v>
      </c>
      <c r="P4147" t="s">
        <v>568</v>
      </c>
      <c r="Q4147" t="s">
        <v>587</v>
      </c>
      <c r="R4147" t="s">
        <v>570</v>
      </c>
    </row>
    <row r="4148" spans="11:19">
      <c r="K4148">
        <v>74169</v>
      </c>
      <c r="L4148" t="s">
        <v>565</v>
      </c>
      <c r="M4148">
        <v>2018</v>
      </c>
      <c r="N4148" t="s">
        <v>664</v>
      </c>
      <c r="O4148" t="s">
        <v>609</v>
      </c>
      <c r="P4148" t="s">
        <v>568</v>
      </c>
      <c r="Q4148" t="s">
        <v>587</v>
      </c>
      <c r="R4148" t="s">
        <v>572</v>
      </c>
    </row>
    <row r="4149" spans="11:19">
      <c r="K4149">
        <v>74170</v>
      </c>
      <c r="L4149" t="s">
        <v>565</v>
      </c>
      <c r="M4149">
        <v>2018</v>
      </c>
      <c r="N4149" t="s">
        <v>664</v>
      </c>
      <c r="O4149" t="s">
        <v>609</v>
      </c>
      <c r="P4149" t="s">
        <v>568</v>
      </c>
      <c r="Q4149" t="s">
        <v>587</v>
      </c>
      <c r="R4149" t="s">
        <v>576</v>
      </c>
      <c r="S4149">
        <v>365.70750479866302</v>
      </c>
    </row>
    <row r="4150" spans="11:19">
      <c r="K4150">
        <v>74171</v>
      </c>
      <c r="L4150" t="s">
        <v>565</v>
      </c>
      <c r="M4150">
        <v>2018</v>
      </c>
      <c r="N4150" t="s">
        <v>664</v>
      </c>
      <c r="O4150" t="s">
        <v>609</v>
      </c>
      <c r="P4150" t="s">
        <v>568</v>
      </c>
      <c r="Q4150" t="s">
        <v>587</v>
      </c>
      <c r="R4150" t="s">
        <v>581</v>
      </c>
    </row>
    <row r="4151" spans="11:19">
      <c r="K4151">
        <v>74172</v>
      </c>
      <c r="L4151" t="s">
        <v>565</v>
      </c>
      <c r="M4151">
        <v>2018</v>
      </c>
      <c r="N4151" t="s">
        <v>664</v>
      </c>
      <c r="O4151" t="s">
        <v>609</v>
      </c>
      <c r="P4151" t="s">
        <v>568</v>
      </c>
      <c r="Q4151" t="s">
        <v>587</v>
      </c>
      <c r="R4151" t="s">
        <v>657</v>
      </c>
    </row>
    <row r="4152" spans="11:19">
      <c r="K4152">
        <v>74173</v>
      </c>
      <c r="L4152" t="s">
        <v>565</v>
      </c>
      <c r="M4152">
        <v>2018</v>
      </c>
      <c r="N4152" t="s">
        <v>664</v>
      </c>
      <c r="O4152" t="s">
        <v>610</v>
      </c>
      <c r="P4152" t="s">
        <v>568</v>
      </c>
      <c r="Q4152" t="s">
        <v>587</v>
      </c>
      <c r="R4152" t="s">
        <v>570</v>
      </c>
    </row>
    <row r="4153" spans="11:19">
      <c r="K4153">
        <v>74174</v>
      </c>
      <c r="L4153" t="s">
        <v>565</v>
      </c>
      <c r="M4153">
        <v>2018</v>
      </c>
      <c r="N4153" t="s">
        <v>664</v>
      </c>
      <c r="O4153" t="s">
        <v>610</v>
      </c>
      <c r="P4153" t="s">
        <v>568</v>
      </c>
      <c r="Q4153" t="s">
        <v>587</v>
      </c>
      <c r="R4153" t="s">
        <v>572</v>
      </c>
    </row>
    <row r="4154" spans="11:19">
      <c r="K4154">
        <v>74175</v>
      </c>
      <c r="L4154" t="s">
        <v>565</v>
      </c>
      <c r="M4154">
        <v>2018</v>
      </c>
      <c r="N4154" t="s">
        <v>664</v>
      </c>
      <c r="O4154" t="s">
        <v>610</v>
      </c>
      <c r="P4154" t="s">
        <v>568</v>
      </c>
      <c r="Q4154" t="s">
        <v>587</v>
      </c>
      <c r="R4154" t="s">
        <v>576</v>
      </c>
      <c r="S4154">
        <v>276.146483036662</v>
      </c>
    </row>
    <row r="4155" spans="11:19">
      <c r="K4155">
        <v>74176</v>
      </c>
      <c r="L4155" t="s">
        <v>565</v>
      </c>
      <c r="M4155">
        <v>2018</v>
      </c>
      <c r="N4155" t="s">
        <v>664</v>
      </c>
      <c r="O4155" t="s">
        <v>610</v>
      </c>
      <c r="P4155" t="s">
        <v>568</v>
      </c>
      <c r="Q4155" t="s">
        <v>587</v>
      </c>
      <c r="R4155" t="s">
        <v>581</v>
      </c>
    </row>
    <row r="4156" spans="11:19">
      <c r="K4156">
        <v>74177</v>
      </c>
      <c r="L4156" t="s">
        <v>565</v>
      </c>
      <c r="M4156">
        <v>2018</v>
      </c>
      <c r="N4156" t="s">
        <v>664</v>
      </c>
      <c r="O4156" t="s">
        <v>610</v>
      </c>
      <c r="P4156" t="s">
        <v>568</v>
      </c>
      <c r="Q4156" t="s">
        <v>587</v>
      </c>
      <c r="R4156" t="s">
        <v>657</v>
      </c>
    </row>
    <row r="4157" spans="11:19">
      <c r="K4157">
        <v>74178</v>
      </c>
      <c r="L4157" t="s">
        <v>565</v>
      </c>
      <c r="M4157">
        <v>2018</v>
      </c>
      <c r="N4157" t="s">
        <v>664</v>
      </c>
      <c r="O4157" t="s">
        <v>611</v>
      </c>
      <c r="P4157" t="s">
        <v>568</v>
      </c>
      <c r="Q4157" t="s">
        <v>587</v>
      </c>
      <c r="R4157" t="s">
        <v>570</v>
      </c>
    </row>
    <row r="4158" spans="11:19">
      <c r="K4158">
        <v>74179</v>
      </c>
      <c r="L4158" t="s">
        <v>565</v>
      </c>
      <c r="M4158">
        <v>2018</v>
      </c>
      <c r="N4158" t="s">
        <v>664</v>
      </c>
      <c r="O4158" t="s">
        <v>611</v>
      </c>
      <c r="P4158" t="s">
        <v>568</v>
      </c>
      <c r="Q4158" t="s">
        <v>587</v>
      </c>
      <c r="R4158" t="s">
        <v>572</v>
      </c>
    </row>
    <row r="4159" spans="11:19">
      <c r="K4159">
        <v>74180</v>
      </c>
      <c r="L4159" t="s">
        <v>565</v>
      </c>
      <c r="M4159">
        <v>2018</v>
      </c>
      <c r="N4159" t="s">
        <v>664</v>
      </c>
      <c r="O4159" t="s">
        <v>611</v>
      </c>
      <c r="P4159" t="s">
        <v>568</v>
      </c>
      <c r="Q4159" t="s">
        <v>587</v>
      </c>
      <c r="R4159" t="s">
        <v>576</v>
      </c>
      <c r="S4159">
        <v>116.400509716527</v>
      </c>
    </row>
    <row r="4160" spans="11:19">
      <c r="K4160">
        <v>74181</v>
      </c>
      <c r="L4160" t="s">
        <v>565</v>
      </c>
      <c r="M4160">
        <v>2018</v>
      </c>
      <c r="N4160" t="s">
        <v>664</v>
      </c>
      <c r="O4160" t="s">
        <v>611</v>
      </c>
      <c r="P4160" t="s">
        <v>568</v>
      </c>
      <c r="Q4160" t="s">
        <v>587</v>
      </c>
      <c r="R4160" t="s">
        <v>581</v>
      </c>
    </row>
    <row r="4161" spans="11:19">
      <c r="K4161">
        <v>74182</v>
      </c>
      <c r="L4161" t="s">
        <v>565</v>
      </c>
      <c r="M4161">
        <v>2018</v>
      </c>
      <c r="N4161" t="s">
        <v>664</v>
      </c>
      <c r="O4161" t="s">
        <v>611</v>
      </c>
      <c r="P4161" t="s">
        <v>568</v>
      </c>
      <c r="Q4161" t="s">
        <v>587</v>
      </c>
      <c r="R4161" t="s">
        <v>657</v>
      </c>
    </row>
    <row r="4162" spans="11:19">
      <c r="K4162">
        <v>74183</v>
      </c>
      <c r="L4162" t="s">
        <v>565</v>
      </c>
      <c r="M4162">
        <v>2018</v>
      </c>
      <c r="N4162" t="s">
        <v>664</v>
      </c>
      <c r="O4162" t="s">
        <v>612</v>
      </c>
      <c r="P4162" t="s">
        <v>568</v>
      </c>
      <c r="Q4162" t="s">
        <v>587</v>
      </c>
      <c r="R4162" t="s">
        <v>570</v>
      </c>
    </row>
    <row r="4163" spans="11:19">
      <c r="K4163">
        <v>74184</v>
      </c>
      <c r="L4163" t="s">
        <v>565</v>
      </c>
      <c r="M4163">
        <v>2018</v>
      </c>
      <c r="N4163" t="s">
        <v>664</v>
      </c>
      <c r="O4163" t="s">
        <v>612</v>
      </c>
      <c r="P4163" t="s">
        <v>568</v>
      </c>
      <c r="Q4163" t="s">
        <v>587</v>
      </c>
      <c r="R4163" t="s">
        <v>572</v>
      </c>
    </row>
    <row r="4164" spans="11:19">
      <c r="K4164">
        <v>74185</v>
      </c>
      <c r="L4164" t="s">
        <v>565</v>
      </c>
      <c r="M4164">
        <v>2018</v>
      </c>
      <c r="N4164" t="s">
        <v>664</v>
      </c>
      <c r="O4164" t="s">
        <v>612</v>
      </c>
      <c r="P4164" t="s">
        <v>568</v>
      </c>
      <c r="Q4164" t="s">
        <v>587</v>
      </c>
      <c r="R4164" t="s">
        <v>576</v>
      </c>
      <c r="S4164">
        <v>110.80433188036</v>
      </c>
    </row>
    <row r="4165" spans="11:19">
      <c r="K4165">
        <v>74186</v>
      </c>
      <c r="L4165" t="s">
        <v>565</v>
      </c>
      <c r="M4165">
        <v>2018</v>
      </c>
      <c r="N4165" t="s">
        <v>664</v>
      </c>
      <c r="O4165" t="s">
        <v>612</v>
      </c>
      <c r="P4165" t="s">
        <v>568</v>
      </c>
      <c r="Q4165" t="s">
        <v>587</v>
      </c>
      <c r="R4165" t="s">
        <v>581</v>
      </c>
    </row>
    <row r="4166" spans="11:19">
      <c r="K4166">
        <v>74187</v>
      </c>
      <c r="L4166" t="s">
        <v>565</v>
      </c>
      <c r="M4166">
        <v>2018</v>
      </c>
      <c r="N4166" t="s">
        <v>664</v>
      </c>
      <c r="O4166" t="s">
        <v>612</v>
      </c>
      <c r="P4166" t="s">
        <v>568</v>
      </c>
      <c r="Q4166" t="s">
        <v>587</v>
      </c>
      <c r="R4166" t="s">
        <v>657</v>
      </c>
    </row>
    <row r="4167" spans="11:19">
      <c r="K4167">
        <v>74188</v>
      </c>
      <c r="L4167" t="s">
        <v>565</v>
      </c>
      <c r="M4167">
        <v>2018</v>
      </c>
      <c r="N4167" t="s">
        <v>664</v>
      </c>
      <c r="O4167" t="s">
        <v>613</v>
      </c>
      <c r="P4167" t="s">
        <v>568</v>
      </c>
      <c r="Q4167" t="s">
        <v>587</v>
      </c>
      <c r="R4167" t="s">
        <v>570</v>
      </c>
    </row>
    <row r="4168" spans="11:19">
      <c r="K4168">
        <v>74189</v>
      </c>
      <c r="L4168" t="s">
        <v>565</v>
      </c>
      <c r="M4168">
        <v>2018</v>
      </c>
      <c r="N4168" t="s">
        <v>664</v>
      </c>
      <c r="O4168" t="s">
        <v>613</v>
      </c>
      <c r="P4168" t="s">
        <v>568</v>
      </c>
      <c r="Q4168" t="s">
        <v>587</v>
      </c>
      <c r="R4168" t="s">
        <v>572</v>
      </c>
    </row>
    <row r="4169" spans="11:19">
      <c r="K4169">
        <v>74190</v>
      </c>
      <c r="L4169" t="s">
        <v>565</v>
      </c>
      <c r="M4169">
        <v>2018</v>
      </c>
      <c r="N4169" t="s">
        <v>664</v>
      </c>
      <c r="O4169" t="s">
        <v>613</v>
      </c>
      <c r="P4169" t="s">
        <v>568</v>
      </c>
      <c r="Q4169" t="s">
        <v>587</v>
      </c>
      <c r="R4169" t="s">
        <v>576</v>
      </c>
      <c r="S4169">
        <v>211.61832674919799</v>
      </c>
    </row>
    <row r="4170" spans="11:19">
      <c r="K4170">
        <v>74191</v>
      </c>
      <c r="L4170" t="s">
        <v>565</v>
      </c>
      <c r="M4170">
        <v>2018</v>
      </c>
      <c r="N4170" t="s">
        <v>664</v>
      </c>
      <c r="O4170" t="s">
        <v>613</v>
      </c>
      <c r="P4170" t="s">
        <v>568</v>
      </c>
      <c r="Q4170" t="s">
        <v>587</v>
      </c>
      <c r="R4170" t="s">
        <v>581</v>
      </c>
    </row>
    <row r="4171" spans="11:19">
      <c r="K4171">
        <v>74192</v>
      </c>
      <c r="L4171" t="s">
        <v>565</v>
      </c>
      <c r="M4171">
        <v>2018</v>
      </c>
      <c r="N4171" t="s">
        <v>664</v>
      </c>
      <c r="O4171" t="s">
        <v>613</v>
      </c>
      <c r="P4171" t="s">
        <v>568</v>
      </c>
      <c r="Q4171" t="s">
        <v>587</v>
      </c>
      <c r="R4171" t="s">
        <v>657</v>
      </c>
    </row>
    <row r="4172" spans="11:19">
      <c r="K4172">
        <v>74193</v>
      </c>
      <c r="L4172" t="s">
        <v>565</v>
      </c>
      <c r="M4172">
        <v>2018</v>
      </c>
      <c r="N4172" t="s">
        <v>664</v>
      </c>
      <c r="O4172" t="s">
        <v>614</v>
      </c>
      <c r="P4172" t="s">
        <v>568</v>
      </c>
      <c r="Q4172" t="s">
        <v>587</v>
      </c>
      <c r="R4172" t="s">
        <v>570</v>
      </c>
    </row>
    <row r="4173" spans="11:19">
      <c r="K4173">
        <v>74194</v>
      </c>
      <c r="L4173" t="s">
        <v>565</v>
      </c>
      <c r="M4173">
        <v>2018</v>
      </c>
      <c r="N4173" t="s">
        <v>664</v>
      </c>
      <c r="O4173" t="s">
        <v>614</v>
      </c>
      <c r="P4173" t="s">
        <v>568</v>
      </c>
      <c r="Q4173" t="s">
        <v>587</v>
      </c>
      <c r="R4173" t="s">
        <v>572</v>
      </c>
    </row>
    <row r="4174" spans="11:19">
      <c r="K4174">
        <v>74195</v>
      </c>
      <c r="L4174" t="s">
        <v>565</v>
      </c>
      <c r="M4174">
        <v>2018</v>
      </c>
      <c r="N4174" t="s">
        <v>664</v>
      </c>
      <c r="O4174" t="s">
        <v>614</v>
      </c>
      <c r="P4174" t="s">
        <v>568</v>
      </c>
      <c r="Q4174" t="s">
        <v>587</v>
      </c>
      <c r="R4174" t="s">
        <v>576</v>
      </c>
      <c r="S4174">
        <v>133.31011172541099</v>
      </c>
    </row>
    <row r="4175" spans="11:19">
      <c r="K4175">
        <v>74196</v>
      </c>
      <c r="L4175" t="s">
        <v>565</v>
      </c>
      <c r="M4175">
        <v>2018</v>
      </c>
      <c r="N4175" t="s">
        <v>664</v>
      </c>
      <c r="O4175" t="s">
        <v>614</v>
      </c>
      <c r="P4175" t="s">
        <v>568</v>
      </c>
      <c r="Q4175" t="s">
        <v>587</v>
      </c>
      <c r="R4175" t="s">
        <v>581</v>
      </c>
    </row>
    <row r="4176" spans="11:19">
      <c r="K4176">
        <v>74197</v>
      </c>
      <c r="L4176" t="s">
        <v>565</v>
      </c>
      <c r="M4176">
        <v>2018</v>
      </c>
      <c r="N4176" t="s">
        <v>664</v>
      </c>
      <c r="O4176" t="s">
        <v>614</v>
      </c>
      <c r="P4176" t="s">
        <v>568</v>
      </c>
      <c r="Q4176" t="s">
        <v>587</v>
      </c>
      <c r="R4176" t="s">
        <v>657</v>
      </c>
    </row>
    <row r="4177" spans="11:19">
      <c r="K4177">
        <v>74198</v>
      </c>
      <c r="L4177" t="s">
        <v>565</v>
      </c>
      <c r="M4177">
        <v>2018</v>
      </c>
      <c r="N4177" t="s">
        <v>664</v>
      </c>
      <c r="O4177" t="s">
        <v>615</v>
      </c>
      <c r="P4177" t="s">
        <v>568</v>
      </c>
      <c r="Q4177" t="s">
        <v>587</v>
      </c>
      <c r="R4177" t="s">
        <v>570</v>
      </c>
    </row>
    <row r="4178" spans="11:19">
      <c r="K4178">
        <v>74199</v>
      </c>
      <c r="L4178" t="s">
        <v>565</v>
      </c>
      <c r="M4178">
        <v>2018</v>
      </c>
      <c r="N4178" t="s">
        <v>664</v>
      </c>
      <c r="O4178" t="s">
        <v>615</v>
      </c>
      <c r="P4178" t="s">
        <v>568</v>
      </c>
      <c r="Q4178" t="s">
        <v>587</v>
      </c>
      <c r="R4178" t="s">
        <v>572</v>
      </c>
    </row>
    <row r="4179" spans="11:19">
      <c r="K4179">
        <v>74200</v>
      </c>
      <c r="L4179" t="s">
        <v>565</v>
      </c>
      <c r="M4179">
        <v>2018</v>
      </c>
      <c r="N4179" t="s">
        <v>664</v>
      </c>
      <c r="O4179" t="s">
        <v>615</v>
      </c>
      <c r="P4179" t="s">
        <v>568</v>
      </c>
      <c r="Q4179" t="s">
        <v>587</v>
      </c>
      <c r="R4179" t="s">
        <v>576</v>
      </c>
      <c r="S4179">
        <v>65.230883395893798</v>
      </c>
    </row>
    <row r="4180" spans="11:19">
      <c r="K4180">
        <v>74201</v>
      </c>
      <c r="L4180" t="s">
        <v>565</v>
      </c>
      <c r="M4180">
        <v>2018</v>
      </c>
      <c r="N4180" t="s">
        <v>664</v>
      </c>
      <c r="O4180" t="s">
        <v>615</v>
      </c>
      <c r="P4180" t="s">
        <v>568</v>
      </c>
      <c r="Q4180" t="s">
        <v>587</v>
      </c>
      <c r="R4180" t="s">
        <v>581</v>
      </c>
    </row>
    <row r="4181" spans="11:19">
      <c r="K4181">
        <v>74202</v>
      </c>
      <c r="L4181" t="s">
        <v>565</v>
      </c>
      <c r="M4181">
        <v>2018</v>
      </c>
      <c r="N4181" t="s">
        <v>664</v>
      </c>
      <c r="O4181" t="s">
        <v>615</v>
      </c>
      <c r="P4181" t="s">
        <v>568</v>
      </c>
      <c r="Q4181" t="s">
        <v>587</v>
      </c>
      <c r="R4181" t="s">
        <v>657</v>
      </c>
    </row>
    <row r="4182" spans="11:19">
      <c r="K4182">
        <v>74203</v>
      </c>
      <c r="L4182" t="s">
        <v>565</v>
      </c>
      <c r="M4182">
        <v>2018</v>
      </c>
      <c r="N4182" t="s">
        <v>664</v>
      </c>
      <c r="O4182" t="s">
        <v>616</v>
      </c>
      <c r="P4182" t="s">
        <v>568</v>
      </c>
      <c r="Q4182" t="s">
        <v>587</v>
      </c>
      <c r="R4182" t="s">
        <v>570</v>
      </c>
    </row>
    <row r="4183" spans="11:19">
      <c r="K4183">
        <v>74204</v>
      </c>
      <c r="L4183" t="s">
        <v>565</v>
      </c>
      <c r="M4183">
        <v>2018</v>
      </c>
      <c r="N4183" t="s">
        <v>664</v>
      </c>
      <c r="O4183" t="s">
        <v>616</v>
      </c>
      <c r="P4183" t="s">
        <v>568</v>
      </c>
      <c r="Q4183" t="s">
        <v>587</v>
      </c>
      <c r="R4183" t="s">
        <v>572</v>
      </c>
    </row>
    <row r="4184" spans="11:19">
      <c r="K4184">
        <v>74205</v>
      </c>
      <c r="L4184" t="s">
        <v>565</v>
      </c>
      <c r="M4184">
        <v>2018</v>
      </c>
      <c r="N4184" t="s">
        <v>664</v>
      </c>
      <c r="O4184" t="s">
        <v>616</v>
      </c>
      <c r="P4184" t="s">
        <v>568</v>
      </c>
      <c r="Q4184" t="s">
        <v>587</v>
      </c>
      <c r="R4184" t="s">
        <v>576</v>
      </c>
      <c r="S4184">
        <v>222.766461409317</v>
      </c>
    </row>
    <row r="4185" spans="11:19">
      <c r="K4185">
        <v>74206</v>
      </c>
      <c r="L4185" t="s">
        <v>565</v>
      </c>
      <c r="M4185">
        <v>2018</v>
      </c>
      <c r="N4185" t="s">
        <v>664</v>
      </c>
      <c r="O4185" t="s">
        <v>616</v>
      </c>
      <c r="P4185" t="s">
        <v>568</v>
      </c>
      <c r="Q4185" t="s">
        <v>587</v>
      </c>
      <c r="R4185" t="s">
        <v>581</v>
      </c>
    </row>
    <row r="4186" spans="11:19">
      <c r="K4186">
        <v>74207</v>
      </c>
      <c r="L4186" t="s">
        <v>565</v>
      </c>
      <c r="M4186">
        <v>2018</v>
      </c>
      <c r="N4186" t="s">
        <v>664</v>
      </c>
      <c r="O4186" t="s">
        <v>616</v>
      </c>
      <c r="P4186" t="s">
        <v>568</v>
      </c>
      <c r="Q4186" t="s">
        <v>587</v>
      </c>
      <c r="R4186" t="s">
        <v>657</v>
      </c>
    </row>
    <row r="4187" spans="11:19">
      <c r="K4187">
        <v>74208</v>
      </c>
      <c r="L4187" t="s">
        <v>565</v>
      </c>
      <c r="M4187">
        <v>2018</v>
      </c>
      <c r="N4187" t="s">
        <v>664</v>
      </c>
      <c r="O4187" t="s">
        <v>617</v>
      </c>
      <c r="P4187" t="s">
        <v>568</v>
      </c>
      <c r="Q4187" t="s">
        <v>587</v>
      </c>
      <c r="R4187" t="s">
        <v>570</v>
      </c>
    </row>
    <row r="4188" spans="11:19">
      <c r="K4188">
        <v>74209</v>
      </c>
      <c r="L4188" t="s">
        <v>565</v>
      </c>
      <c r="M4188">
        <v>2018</v>
      </c>
      <c r="N4188" t="s">
        <v>664</v>
      </c>
      <c r="O4188" t="s">
        <v>617</v>
      </c>
      <c r="P4188" t="s">
        <v>568</v>
      </c>
      <c r="Q4188" t="s">
        <v>587</v>
      </c>
      <c r="R4188" t="s">
        <v>572</v>
      </c>
    </row>
    <row r="4189" spans="11:19">
      <c r="K4189">
        <v>74210</v>
      </c>
      <c r="L4189" t="s">
        <v>565</v>
      </c>
      <c r="M4189">
        <v>2018</v>
      </c>
      <c r="N4189" t="s">
        <v>664</v>
      </c>
      <c r="O4189" t="s">
        <v>617</v>
      </c>
      <c r="P4189" t="s">
        <v>568</v>
      </c>
      <c r="Q4189" t="s">
        <v>587</v>
      </c>
      <c r="R4189" t="s">
        <v>576</v>
      </c>
      <c r="S4189">
        <v>271.15582930383698</v>
      </c>
    </row>
    <row r="4190" spans="11:19">
      <c r="K4190">
        <v>74211</v>
      </c>
      <c r="L4190" t="s">
        <v>565</v>
      </c>
      <c r="M4190">
        <v>2018</v>
      </c>
      <c r="N4190" t="s">
        <v>664</v>
      </c>
      <c r="O4190" t="s">
        <v>617</v>
      </c>
      <c r="P4190" t="s">
        <v>568</v>
      </c>
      <c r="Q4190" t="s">
        <v>587</v>
      </c>
      <c r="R4190" t="s">
        <v>581</v>
      </c>
    </row>
    <row r="4191" spans="11:19">
      <c r="K4191">
        <v>74212</v>
      </c>
      <c r="L4191" t="s">
        <v>565</v>
      </c>
      <c r="M4191">
        <v>2018</v>
      </c>
      <c r="N4191" t="s">
        <v>664</v>
      </c>
      <c r="O4191" t="s">
        <v>617</v>
      </c>
      <c r="P4191" t="s">
        <v>568</v>
      </c>
      <c r="Q4191" t="s">
        <v>587</v>
      </c>
      <c r="R4191" t="s">
        <v>657</v>
      </c>
    </row>
    <row r="4192" spans="11:19">
      <c r="K4192">
        <v>74213</v>
      </c>
      <c r="L4192" t="s">
        <v>565</v>
      </c>
      <c r="M4192">
        <v>2018</v>
      </c>
      <c r="N4192" t="s">
        <v>664</v>
      </c>
      <c r="O4192" t="s">
        <v>618</v>
      </c>
      <c r="P4192" t="s">
        <v>568</v>
      </c>
      <c r="Q4192" t="s">
        <v>587</v>
      </c>
      <c r="R4192" t="s">
        <v>570</v>
      </c>
    </row>
    <row r="4193" spans="11:19">
      <c r="K4193">
        <v>74214</v>
      </c>
      <c r="L4193" t="s">
        <v>565</v>
      </c>
      <c r="M4193">
        <v>2018</v>
      </c>
      <c r="N4193" t="s">
        <v>664</v>
      </c>
      <c r="O4193" t="s">
        <v>618</v>
      </c>
      <c r="P4193" t="s">
        <v>568</v>
      </c>
      <c r="Q4193" t="s">
        <v>587</v>
      </c>
      <c r="R4193" t="s">
        <v>572</v>
      </c>
    </row>
    <row r="4194" spans="11:19">
      <c r="K4194">
        <v>74215</v>
      </c>
      <c r="L4194" t="s">
        <v>565</v>
      </c>
      <c r="M4194">
        <v>2018</v>
      </c>
      <c r="N4194" t="s">
        <v>664</v>
      </c>
      <c r="O4194" t="s">
        <v>618</v>
      </c>
      <c r="P4194" t="s">
        <v>568</v>
      </c>
      <c r="Q4194" t="s">
        <v>587</v>
      </c>
      <c r="R4194" t="s">
        <v>576</v>
      </c>
      <c r="S4194">
        <v>367.83990977657697</v>
      </c>
    </row>
    <row r="4195" spans="11:19">
      <c r="K4195">
        <v>74216</v>
      </c>
      <c r="L4195" t="s">
        <v>565</v>
      </c>
      <c r="M4195">
        <v>2018</v>
      </c>
      <c r="N4195" t="s">
        <v>664</v>
      </c>
      <c r="O4195" t="s">
        <v>618</v>
      </c>
      <c r="P4195" t="s">
        <v>568</v>
      </c>
      <c r="Q4195" t="s">
        <v>587</v>
      </c>
      <c r="R4195" t="s">
        <v>581</v>
      </c>
    </row>
    <row r="4196" spans="11:19">
      <c r="K4196">
        <v>74217</v>
      </c>
      <c r="L4196" t="s">
        <v>565</v>
      </c>
      <c r="M4196">
        <v>2018</v>
      </c>
      <c r="N4196" t="s">
        <v>664</v>
      </c>
      <c r="O4196" t="s">
        <v>618</v>
      </c>
      <c r="P4196" t="s">
        <v>568</v>
      </c>
      <c r="Q4196" t="s">
        <v>587</v>
      </c>
      <c r="R4196" t="s">
        <v>657</v>
      </c>
    </row>
    <row r="4197" spans="11:19">
      <c r="K4197">
        <v>74218</v>
      </c>
      <c r="L4197" t="s">
        <v>565</v>
      </c>
      <c r="M4197">
        <v>2018</v>
      </c>
      <c r="N4197" t="s">
        <v>664</v>
      </c>
      <c r="O4197" t="s">
        <v>619</v>
      </c>
      <c r="P4197" t="s">
        <v>568</v>
      </c>
      <c r="Q4197" t="s">
        <v>587</v>
      </c>
      <c r="R4197" t="s">
        <v>570</v>
      </c>
    </row>
    <row r="4198" spans="11:19">
      <c r="K4198">
        <v>74219</v>
      </c>
      <c r="L4198" t="s">
        <v>565</v>
      </c>
      <c r="M4198">
        <v>2018</v>
      </c>
      <c r="N4198" t="s">
        <v>664</v>
      </c>
      <c r="O4198" t="s">
        <v>619</v>
      </c>
      <c r="P4198" t="s">
        <v>568</v>
      </c>
      <c r="Q4198" t="s">
        <v>587</v>
      </c>
      <c r="R4198" t="s">
        <v>572</v>
      </c>
    </row>
    <row r="4199" spans="11:19">
      <c r="K4199">
        <v>74220</v>
      </c>
      <c r="L4199" t="s">
        <v>565</v>
      </c>
      <c r="M4199">
        <v>2018</v>
      </c>
      <c r="N4199" t="s">
        <v>664</v>
      </c>
      <c r="O4199" t="s">
        <v>619</v>
      </c>
      <c r="P4199" t="s">
        <v>568</v>
      </c>
      <c r="Q4199" t="s">
        <v>587</v>
      </c>
      <c r="R4199" t="s">
        <v>576</v>
      </c>
      <c r="S4199">
        <v>231.681785404473</v>
      </c>
    </row>
    <row r="4200" spans="11:19">
      <c r="K4200">
        <v>74221</v>
      </c>
      <c r="L4200" t="s">
        <v>565</v>
      </c>
      <c r="M4200">
        <v>2018</v>
      </c>
      <c r="N4200" t="s">
        <v>664</v>
      </c>
      <c r="O4200" t="s">
        <v>619</v>
      </c>
      <c r="P4200" t="s">
        <v>568</v>
      </c>
      <c r="Q4200" t="s">
        <v>587</v>
      </c>
      <c r="R4200" t="s">
        <v>581</v>
      </c>
    </row>
    <row r="4201" spans="11:19">
      <c r="K4201">
        <v>74222</v>
      </c>
      <c r="L4201" t="s">
        <v>565</v>
      </c>
      <c r="M4201">
        <v>2018</v>
      </c>
      <c r="N4201" t="s">
        <v>664</v>
      </c>
      <c r="O4201" t="s">
        <v>619</v>
      </c>
      <c r="P4201" t="s">
        <v>568</v>
      </c>
      <c r="Q4201" t="s">
        <v>587</v>
      </c>
      <c r="R4201" t="s">
        <v>657</v>
      </c>
    </row>
    <row r="4202" spans="11:19">
      <c r="K4202">
        <v>74223</v>
      </c>
      <c r="L4202" t="s">
        <v>565</v>
      </c>
      <c r="M4202">
        <v>2018</v>
      </c>
      <c r="N4202" t="s">
        <v>664</v>
      </c>
      <c r="O4202" t="s">
        <v>620</v>
      </c>
      <c r="P4202" t="s">
        <v>568</v>
      </c>
      <c r="Q4202" t="s">
        <v>587</v>
      </c>
      <c r="R4202" t="s">
        <v>570</v>
      </c>
    </row>
    <row r="4203" spans="11:19">
      <c r="K4203">
        <v>74224</v>
      </c>
      <c r="L4203" t="s">
        <v>565</v>
      </c>
      <c r="M4203">
        <v>2018</v>
      </c>
      <c r="N4203" t="s">
        <v>664</v>
      </c>
      <c r="O4203" t="s">
        <v>620</v>
      </c>
      <c r="P4203" t="s">
        <v>568</v>
      </c>
      <c r="Q4203" t="s">
        <v>587</v>
      </c>
      <c r="R4203" t="s">
        <v>572</v>
      </c>
    </row>
    <row r="4204" spans="11:19">
      <c r="K4204">
        <v>74225</v>
      </c>
      <c r="L4204" t="s">
        <v>565</v>
      </c>
      <c r="M4204">
        <v>2018</v>
      </c>
      <c r="N4204" t="s">
        <v>664</v>
      </c>
      <c r="O4204" t="s">
        <v>620</v>
      </c>
      <c r="P4204" t="s">
        <v>568</v>
      </c>
      <c r="Q4204" t="s">
        <v>587</v>
      </c>
      <c r="R4204" t="s">
        <v>576</v>
      </c>
      <c r="S4204">
        <v>170.87194103677601</v>
      </c>
    </row>
    <row r="4205" spans="11:19">
      <c r="K4205">
        <v>74226</v>
      </c>
      <c r="L4205" t="s">
        <v>565</v>
      </c>
      <c r="M4205">
        <v>2018</v>
      </c>
      <c r="N4205" t="s">
        <v>664</v>
      </c>
      <c r="O4205" t="s">
        <v>620</v>
      </c>
      <c r="P4205" t="s">
        <v>568</v>
      </c>
      <c r="Q4205" t="s">
        <v>587</v>
      </c>
      <c r="R4205" t="s">
        <v>581</v>
      </c>
    </row>
    <row r="4206" spans="11:19">
      <c r="K4206">
        <v>74227</v>
      </c>
      <c r="L4206" t="s">
        <v>565</v>
      </c>
      <c r="M4206">
        <v>2018</v>
      </c>
      <c r="N4206" t="s">
        <v>664</v>
      </c>
      <c r="O4206" t="s">
        <v>620</v>
      </c>
      <c r="P4206" t="s">
        <v>568</v>
      </c>
      <c r="Q4206" t="s">
        <v>587</v>
      </c>
      <c r="R4206" t="s">
        <v>657</v>
      </c>
    </row>
    <row r="4207" spans="11:19">
      <c r="K4207">
        <v>74228</v>
      </c>
      <c r="L4207" t="s">
        <v>565</v>
      </c>
      <c r="M4207">
        <v>2018</v>
      </c>
      <c r="N4207" t="s">
        <v>664</v>
      </c>
      <c r="O4207" t="s">
        <v>621</v>
      </c>
      <c r="P4207" t="s">
        <v>568</v>
      </c>
      <c r="Q4207" t="s">
        <v>587</v>
      </c>
      <c r="R4207" t="s">
        <v>570</v>
      </c>
    </row>
    <row r="4208" spans="11:19">
      <c r="K4208">
        <v>74229</v>
      </c>
      <c r="L4208" t="s">
        <v>565</v>
      </c>
      <c r="M4208">
        <v>2018</v>
      </c>
      <c r="N4208" t="s">
        <v>664</v>
      </c>
      <c r="O4208" t="s">
        <v>621</v>
      </c>
      <c r="P4208" t="s">
        <v>568</v>
      </c>
      <c r="Q4208" t="s">
        <v>587</v>
      </c>
      <c r="R4208" t="s">
        <v>572</v>
      </c>
    </row>
    <row r="4209" spans="11:19">
      <c r="K4209">
        <v>74230</v>
      </c>
      <c r="L4209" t="s">
        <v>565</v>
      </c>
      <c r="M4209">
        <v>2018</v>
      </c>
      <c r="N4209" t="s">
        <v>664</v>
      </c>
      <c r="O4209" t="s">
        <v>621</v>
      </c>
      <c r="P4209" t="s">
        <v>568</v>
      </c>
      <c r="Q4209" t="s">
        <v>587</v>
      </c>
      <c r="R4209" t="s">
        <v>576</v>
      </c>
      <c r="S4209">
        <v>252.94726317979899</v>
      </c>
    </row>
    <row r="4210" spans="11:19">
      <c r="K4210">
        <v>74231</v>
      </c>
      <c r="L4210" t="s">
        <v>565</v>
      </c>
      <c r="M4210">
        <v>2018</v>
      </c>
      <c r="N4210" t="s">
        <v>664</v>
      </c>
      <c r="O4210" t="s">
        <v>621</v>
      </c>
      <c r="P4210" t="s">
        <v>568</v>
      </c>
      <c r="Q4210" t="s">
        <v>587</v>
      </c>
      <c r="R4210" t="s">
        <v>581</v>
      </c>
    </row>
    <row r="4211" spans="11:19">
      <c r="K4211">
        <v>74232</v>
      </c>
      <c r="L4211" t="s">
        <v>565</v>
      </c>
      <c r="M4211">
        <v>2018</v>
      </c>
      <c r="N4211" t="s">
        <v>664</v>
      </c>
      <c r="O4211" t="s">
        <v>621</v>
      </c>
      <c r="P4211" t="s">
        <v>568</v>
      </c>
      <c r="Q4211" t="s">
        <v>587</v>
      </c>
      <c r="R4211" t="s">
        <v>657</v>
      </c>
    </row>
    <row r="4212" spans="11:19">
      <c r="K4212">
        <v>74233</v>
      </c>
      <c r="L4212" t="s">
        <v>565</v>
      </c>
      <c r="M4212">
        <v>2018</v>
      </c>
      <c r="N4212" t="s">
        <v>664</v>
      </c>
      <c r="O4212" t="s">
        <v>622</v>
      </c>
      <c r="P4212" t="s">
        <v>568</v>
      </c>
      <c r="Q4212" t="s">
        <v>587</v>
      </c>
      <c r="R4212" t="s">
        <v>570</v>
      </c>
    </row>
    <row r="4213" spans="11:19">
      <c r="K4213">
        <v>74234</v>
      </c>
      <c r="L4213" t="s">
        <v>565</v>
      </c>
      <c r="M4213">
        <v>2018</v>
      </c>
      <c r="N4213" t="s">
        <v>664</v>
      </c>
      <c r="O4213" t="s">
        <v>622</v>
      </c>
      <c r="P4213" t="s">
        <v>568</v>
      </c>
      <c r="Q4213" t="s">
        <v>587</v>
      </c>
      <c r="R4213" t="s">
        <v>572</v>
      </c>
    </row>
    <row r="4214" spans="11:19">
      <c r="K4214">
        <v>74235</v>
      </c>
      <c r="L4214" t="s">
        <v>565</v>
      </c>
      <c r="M4214">
        <v>2018</v>
      </c>
      <c r="N4214" t="s">
        <v>664</v>
      </c>
      <c r="O4214" t="s">
        <v>622</v>
      </c>
      <c r="P4214" t="s">
        <v>568</v>
      </c>
      <c r="Q4214" t="s">
        <v>587</v>
      </c>
      <c r="R4214" t="s">
        <v>576</v>
      </c>
      <c r="S4214">
        <v>52.850915988556203</v>
      </c>
    </row>
    <row r="4215" spans="11:19">
      <c r="K4215">
        <v>74236</v>
      </c>
      <c r="L4215" t="s">
        <v>565</v>
      </c>
      <c r="M4215">
        <v>2018</v>
      </c>
      <c r="N4215" t="s">
        <v>664</v>
      </c>
      <c r="O4215" t="s">
        <v>622</v>
      </c>
      <c r="P4215" t="s">
        <v>568</v>
      </c>
      <c r="Q4215" t="s">
        <v>587</v>
      </c>
      <c r="R4215" t="s">
        <v>581</v>
      </c>
    </row>
    <row r="4216" spans="11:19">
      <c r="K4216">
        <v>74237</v>
      </c>
      <c r="L4216" t="s">
        <v>565</v>
      </c>
      <c r="M4216">
        <v>2018</v>
      </c>
      <c r="N4216" t="s">
        <v>664</v>
      </c>
      <c r="O4216" t="s">
        <v>622</v>
      </c>
      <c r="P4216" t="s">
        <v>568</v>
      </c>
      <c r="Q4216" t="s">
        <v>587</v>
      </c>
      <c r="R4216" t="s">
        <v>657</v>
      </c>
    </row>
    <row r="4217" spans="11:19">
      <c r="K4217">
        <v>74238</v>
      </c>
      <c r="L4217" t="s">
        <v>565</v>
      </c>
      <c r="M4217">
        <v>2018</v>
      </c>
      <c r="N4217" t="s">
        <v>664</v>
      </c>
      <c r="O4217" t="s">
        <v>623</v>
      </c>
      <c r="P4217" t="s">
        <v>568</v>
      </c>
      <c r="Q4217" t="s">
        <v>587</v>
      </c>
      <c r="R4217" t="s">
        <v>570</v>
      </c>
    </row>
    <row r="4218" spans="11:19">
      <c r="K4218">
        <v>74239</v>
      </c>
      <c r="L4218" t="s">
        <v>565</v>
      </c>
      <c r="M4218">
        <v>2018</v>
      </c>
      <c r="N4218" t="s">
        <v>664</v>
      </c>
      <c r="O4218" t="s">
        <v>623</v>
      </c>
      <c r="P4218" t="s">
        <v>568</v>
      </c>
      <c r="Q4218" t="s">
        <v>587</v>
      </c>
      <c r="R4218" t="s">
        <v>572</v>
      </c>
    </row>
    <row r="4219" spans="11:19">
      <c r="K4219">
        <v>74240</v>
      </c>
      <c r="L4219" t="s">
        <v>565</v>
      </c>
      <c r="M4219">
        <v>2018</v>
      </c>
      <c r="N4219" t="s">
        <v>664</v>
      </c>
      <c r="O4219" t="s">
        <v>623</v>
      </c>
      <c r="P4219" t="s">
        <v>568</v>
      </c>
      <c r="Q4219" t="s">
        <v>587</v>
      </c>
      <c r="R4219" t="s">
        <v>576</v>
      </c>
      <c r="S4219">
        <v>70.511847257490402</v>
      </c>
    </row>
    <row r="4220" spans="11:19">
      <c r="K4220">
        <v>74241</v>
      </c>
      <c r="L4220" t="s">
        <v>565</v>
      </c>
      <c r="M4220">
        <v>2018</v>
      </c>
      <c r="N4220" t="s">
        <v>664</v>
      </c>
      <c r="O4220" t="s">
        <v>623</v>
      </c>
      <c r="P4220" t="s">
        <v>568</v>
      </c>
      <c r="Q4220" t="s">
        <v>587</v>
      </c>
      <c r="R4220" t="s">
        <v>581</v>
      </c>
    </row>
    <row r="4221" spans="11:19">
      <c r="K4221">
        <v>74242</v>
      </c>
      <c r="L4221" t="s">
        <v>565</v>
      </c>
      <c r="M4221">
        <v>2018</v>
      </c>
      <c r="N4221" t="s">
        <v>664</v>
      </c>
      <c r="O4221" t="s">
        <v>623</v>
      </c>
      <c r="P4221" t="s">
        <v>568</v>
      </c>
      <c r="Q4221" t="s">
        <v>587</v>
      </c>
      <c r="R4221" t="s">
        <v>657</v>
      </c>
    </row>
    <row r="4222" spans="11:19">
      <c r="K4222">
        <v>74243</v>
      </c>
      <c r="L4222" t="s">
        <v>565</v>
      </c>
      <c r="M4222">
        <v>2018</v>
      </c>
      <c r="N4222" t="s">
        <v>664</v>
      </c>
      <c r="O4222" t="s">
        <v>624</v>
      </c>
      <c r="P4222" t="s">
        <v>568</v>
      </c>
      <c r="Q4222" t="s">
        <v>587</v>
      </c>
      <c r="R4222" t="s">
        <v>570</v>
      </c>
    </row>
    <row r="4223" spans="11:19">
      <c r="K4223">
        <v>74244</v>
      </c>
      <c r="L4223" t="s">
        <v>565</v>
      </c>
      <c r="M4223">
        <v>2018</v>
      </c>
      <c r="N4223" t="s">
        <v>664</v>
      </c>
      <c r="O4223" t="s">
        <v>624</v>
      </c>
      <c r="P4223" t="s">
        <v>568</v>
      </c>
      <c r="Q4223" t="s">
        <v>587</v>
      </c>
      <c r="R4223" t="s">
        <v>572</v>
      </c>
    </row>
    <row r="4224" spans="11:19">
      <c r="K4224">
        <v>74245</v>
      </c>
      <c r="L4224" t="s">
        <v>565</v>
      </c>
      <c r="M4224">
        <v>2018</v>
      </c>
      <c r="N4224" t="s">
        <v>664</v>
      </c>
      <c r="O4224" t="s">
        <v>624</v>
      </c>
      <c r="P4224" t="s">
        <v>568</v>
      </c>
      <c r="Q4224" t="s">
        <v>587</v>
      </c>
      <c r="R4224" t="s">
        <v>576</v>
      </c>
      <c r="S4224">
        <v>112.14706539227601</v>
      </c>
    </row>
    <row r="4225" spans="11:19">
      <c r="K4225">
        <v>74246</v>
      </c>
      <c r="L4225" t="s">
        <v>565</v>
      </c>
      <c r="M4225">
        <v>2018</v>
      </c>
      <c r="N4225" t="s">
        <v>664</v>
      </c>
      <c r="O4225" t="s">
        <v>624</v>
      </c>
      <c r="P4225" t="s">
        <v>568</v>
      </c>
      <c r="Q4225" t="s">
        <v>587</v>
      </c>
      <c r="R4225" t="s">
        <v>581</v>
      </c>
    </row>
    <row r="4226" spans="11:19">
      <c r="K4226">
        <v>74247</v>
      </c>
      <c r="L4226" t="s">
        <v>565</v>
      </c>
      <c r="M4226">
        <v>2018</v>
      </c>
      <c r="N4226" t="s">
        <v>664</v>
      </c>
      <c r="O4226" t="s">
        <v>624</v>
      </c>
      <c r="P4226" t="s">
        <v>568</v>
      </c>
      <c r="Q4226" t="s">
        <v>587</v>
      </c>
      <c r="R4226" t="s">
        <v>657</v>
      </c>
    </row>
    <row r="4227" spans="11:19">
      <c r="K4227">
        <v>74248</v>
      </c>
      <c r="L4227" t="s">
        <v>565</v>
      </c>
      <c r="M4227">
        <v>2018</v>
      </c>
      <c r="N4227" t="s">
        <v>664</v>
      </c>
      <c r="O4227" t="s">
        <v>625</v>
      </c>
      <c r="P4227" t="s">
        <v>568</v>
      </c>
      <c r="Q4227" t="s">
        <v>587</v>
      </c>
      <c r="R4227" t="s">
        <v>570</v>
      </c>
    </row>
    <row r="4228" spans="11:19">
      <c r="K4228">
        <v>74249</v>
      </c>
      <c r="L4228" t="s">
        <v>565</v>
      </c>
      <c r="M4228">
        <v>2018</v>
      </c>
      <c r="N4228" t="s">
        <v>664</v>
      </c>
      <c r="O4228" t="s">
        <v>625</v>
      </c>
      <c r="P4228" t="s">
        <v>568</v>
      </c>
      <c r="Q4228" t="s">
        <v>587</v>
      </c>
      <c r="R4228" t="s">
        <v>572</v>
      </c>
    </row>
    <row r="4229" spans="11:19">
      <c r="K4229">
        <v>74250</v>
      </c>
      <c r="L4229" t="s">
        <v>565</v>
      </c>
      <c r="M4229">
        <v>2018</v>
      </c>
      <c r="N4229" t="s">
        <v>664</v>
      </c>
      <c r="O4229" t="s">
        <v>625</v>
      </c>
      <c r="P4229" t="s">
        <v>568</v>
      </c>
      <c r="Q4229" t="s">
        <v>587</v>
      </c>
      <c r="R4229" t="s">
        <v>576</v>
      </c>
      <c r="S4229">
        <v>60.114735601376204</v>
      </c>
    </row>
    <row r="4230" spans="11:19">
      <c r="K4230">
        <v>74251</v>
      </c>
      <c r="L4230" t="s">
        <v>565</v>
      </c>
      <c r="M4230">
        <v>2018</v>
      </c>
      <c r="N4230" t="s">
        <v>664</v>
      </c>
      <c r="O4230" t="s">
        <v>625</v>
      </c>
      <c r="P4230" t="s">
        <v>568</v>
      </c>
      <c r="Q4230" t="s">
        <v>587</v>
      </c>
      <c r="R4230" t="s">
        <v>581</v>
      </c>
    </row>
    <row r="4231" spans="11:19">
      <c r="K4231">
        <v>74252</v>
      </c>
      <c r="L4231" t="s">
        <v>565</v>
      </c>
      <c r="M4231">
        <v>2018</v>
      </c>
      <c r="N4231" t="s">
        <v>664</v>
      </c>
      <c r="O4231" t="s">
        <v>625</v>
      </c>
      <c r="P4231" t="s">
        <v>568</v>
      </c>
      <c r="Q4231" t="s">
        <v>587</v>
      </c>
      <c r="R4231" t="s">
        <v>657</v>
      </c>
    </row>
    <row r="4232" spans="11:19">
      <c r="K4232">
        <v>74253</v>
      </c>
      <c r="L4232" t="s">
        <v>565</v>
      </c>
      <c r="M4232">
        <v>2018</v>
      </c>
      <c r="N4232" t="s">
        <v>664</v>
      </c>
      <c r="O4232" t="s">
        <v>626</v>
      </c>
      <c r="P4232" t="s">
        <v>568</v>
      </c>
      <c r="Q4232" t="s">
        <v>587</v>
      </c>
      <c r="R4232" t="s">
        <v>570</v>
      </c>
    </row>
    <row r="4233" spans="11:19">
      <c r="K4233">
        <v>74254</v>
      </c>
      <c r="L4233" t="s">
        <v>565</v>
      </c>
      <c r="M4233">
        <v>2018</v>
      </c>
      <c r="N4233" t="s">
        <v>664</v>
      </c>
      <c r="O4233" t="s">
        <v>626</v>
      </c>
      <c r="P4233" t="s">
        <v>568</v>
      </c>
      <c r="Q4233" t="s">
        <v>587</v>
      </c>
      <c r="R4233" t="s">
        <v>572</v>
      </c>
    </row>
    <row r="4234" spans="11:19">
      <c r="K4234">
        <v>74255</v>
      </c>
      <c r="L4234" t="s">
        <v>565</v>
      </c>
      <c r="M4234">
        <v>2018</v>
      </c>
      <c r="N4234" t="s">
        <v>664</v>
      </c>
      <c r="O4234" t="s">
        <v>626</v>
      </c>
      <c r="P4234" t="s">
        <v>568</v>
      </c>
      <c r="Q4234" t="s">
        <v>587</v>
      </c>
      <c r="R4234" t="s">
        <v>576</v>
      </c>
      <c r="S4234">
        <v>314.771649398308</v>
      </c>
    </row>
    <row r="4235" spans="11:19">
      <c r="K4235">
        <v>74256</v>
      </c>
      <c r="L4235" t="s">
        <v>565</v>
      </c>
      <c r="M4235">
        <v>2018</v>
      </c>
      <c r="N4235" t="s">
        <v>664</v>
      </c>
      <c r="O4235" t="s">
        <v>626</v>
      </c>
      <c r="P4235" t="s">
        <v>568</v>
      </c>
      <c r="Q4235" t="s">
        <v>587</v>
      </c>
      <c r="R4235" t="s">
        <v>581</v>
      </c>
    </row>
    <row r="4236" spans="11:19">
      <c r="K4236">
        <v>74257</v>
      </c>
      <c r="L4236" t="s">
        <v>565</v>
      </c>
      <c r="M4236">
        <v>2018</v>
      </c>
      <c r="N4236" t="s">
        <v>664</v>
      </c>
      <c r="O4236" t="s">
        <v>626</v>
      </c>
      <c r="P4236" t="s">
        <v>568</v>
      </c>
      <c r="Q4236" t="s">
        <v>587</v>
      </c>
      <c r="R4236" t="s">
        <v>657</v>
      </c>
    </row>
    <row r="4237" spans="11:19">
      <c r="K4237">
        <v>74258</v>
      </c>
      <c r="L4237" t="s">
        <v>565</v>
      </c>
      <c r="M4237">
        <v>2018</v>
      </c>
      <c r="N4237" t="s">
        <v>664</v>
      </c>
      <c r="O4237" t="s">
        <v>627</v>
      </c>
      <c r="P4237" t="s">
        <v>568</v>
      </c>
      <c r="Q4237" t="s">
        <v>587</v>
      </c>
      <c r="R4237" t="s">
        <v>570</v>
      </c>
    </row>
    <row r="4238" spans="11:19">
      <c r="K4238">
        <v>74259</v>
      </c>
      <c r="L4238" t="s">
        <v>565</v>
      </c>
      <c r="M4238">
        <v>2018</v>
      </c>
      <c r="N4238" t="s">
        <v>664</v>
      </c>
      <c r="O4238" t="s">
        <v>627</v>
      </c>
      <c r="P4238" t="s">
        <v>568</v>
      </c>
      <c r="Q4238" t="s">
        <v>587</v>
      </c>
      <c r="R4238" t="s">
        <v>572</v>
      </c>
    </row>
    <row r="4239" spans="11:19">
      <c r="K4239">
        <v>74260</v>
      </c>
      <c r="L4239" t="s">
        <v>565</v>
      </c>
      <c r="M4239">
        <v>2018</v>
      </c>
      <c r="N4239" t="s">
        <v>664</v>
      </c>
      <c r="O4239" t="s">
        <v>627</v>
      </c>
      <c r="P4239" t="s">
        <v>568</v>
      </c>
      <c r="Q4239" t="s">
        <v>587</v>
      </c>
      <c r="R4239" t="s">
        <v>576</v>
      </c>
      <c r="S4239">
        <v>96.678504666803605</v>
      </c>
    </row>
    <row r="4240" spans="11:19">
      <c r="K4240">
        <v>74261</v>
      </c>
      <c r="L4240" t="s">
        <v>565</v>
      </c>
      <c r="M4240">
        <v>2018</v>
      </c>
      <c r="N4240" t="s">
        <v>664</v>
      </c>
      <c r="O4240" t="s">
        <v>627</v>
      </c>
      <c r="P4240" t="s">
        <v>568</v>
      </c>
      <c r="Q4240" t="s">
        <v>587</v>
      </c>
      <c r="R4240" t="s">
        <v>581</v>
      </c>
    </row>
    <row r="4241" spans="11:19">
      <c r="K4241">
        <v>74262</v>
      </c>
      <c r="L4241" t="s">
        <v>565</v>
      </c>
      <c r="M4241">
        <v>2018</v>
      </c>
      <c r="N4241" t="s">
        <v>664</v>
      </c>
      <c r="O4241" t="s">
        <v>627</v>
      </c>
      <c r="P4241" t="s">
        <v>568</v>
      </c>
      <c r="Q4241" t="s">
        <v>587</v>
      </c>
      <c r="R4241" t="s">
        <v>657</v>
      </c>
    </row>
    <row r="4242" spans="11:19">
      <c r="K4242">
        <v>74263</v>
      </c>
      <c r="L4242" t="s">
        <v>565</v>
      </c>
      <c r="M4242">
        <v>2018</v>
      </c>
      <c r="N4242" t="s">
        <v>664</v>
      </c>
      <c r="O4242" t="s">
        <v>628</v>
      </c>
      <c r="P4242" t="s">
        <v>568</v>
      </c>
      <c r="Q4242" t="s">
        <v>587</v>
      </c>
      <c r="R4242" t="s">
        <v>570</v>
      </c>
    </row>
    <row r="4243" spans="11:19">
      <c r="K4243">
        <v>74264</v>
      </c>
      <c r="L4243" t="s">
        <v>565</v>
      </c>
      <c r="M4243">
        <v>2018</v>
      </c>
      <c r="N4243" t="s">
        <v>664</v>
      </c>
      <c r="O4243" t="s">
        <v>628</v>
      </c>
      <c r="P4243" t="s">
        <v>568</v>
      </c>
      <c r="Q4243" t="s">
        <v>587</v>
      </c>
      <c r="R4243" t="s">
        <v>572</v>
      </c>
    </row>
    <row r="4244" spans="11:19">
      <c r="K4244">
        <v>74265</v>
      </c>
      <c r="L4244" t="s">
        <v>565</v>
      </c>
      <c r="M4244">
        <v>2018</v>
      </c>
      <c r="N4244" t="s">
        <v>664</v>
      </c>
      <c r="O4244" t="s">
        <v>628</v>
      </c>
      <c r="P4244" t="s">
        <v>568</v>
      </c>
      <c r="Q4244" t="s">
        <v>587</v>
      </c>
      <c r="R4244" t="s">
        <v>576</v>
      </c>
      <c r="S4244">
        <v>504.543726357308</v>
      </c>
    </row>
    <row r="4245" spans="11:19">
      <c r="K4245">
        <v>74266</v>
      </c>
      <c r="L4245" t="s">
        <v>565</v>
      </c>
      <c r="M4245">
        <v>2018</v>
      </c>
      <c r="N4245" t="s">
        <v>664</v>
      </c>
      <c r="O4245" t="s">
        <v>628</v>
      </c>
      <c r="P4245" t="s">
        <v>568</v>
      </c>
      <c r="Q4245" t="s">
        <v>587</v>
      </c>
      <c r="R4245" t="s">
        <v>581</v>
      </c>
    </row>
    <row r="4246" spans="11:19">
      <c r="K4246">
        <v>74267</v>
      </c>
      <c r="L4246" t="s">
        <v>565</v>
      </c>
      <c r="M4246">
        <v>2018</v>
      </c>
      <c r="N4246" t="s">
        <v>664</v>
      </c>
      <c r="O4246" t="s">
        <v>628</v>
      </c>
      <c r="P4246" t="s">
        <v>568</v>
      </c>
      <c r="Q4246" t="s">
        <v>587</v>
      </c>
      <c r="R4246" t="s">
        <v>657</v>
      </c>
    </row>
    <row r="4247" spans="11:19">
      <c r="K4247">
        <v>74268</v>
      </c>
      <c r="L4247" t="s">
        <v>565</v>
      </c>
      <c r="M4247">
        <v>2018</v>
      </c>
      <c r="N4247" t="s">
        <v>664</v>
      </c>
      <c r="O4247" t="s">
        <v>629</v>
      </c>
      <c r="P4247" t="s">
        <v>568</v>
      </c>
      <c r="Q4247" t="s">
        <v>587</v>
      </c>
      <c r="R4247" t="s">
        <v>570</v>
      </c>
    </row>
    <row r="4248" spans="11:19">
      <c r="K4248">
        <v>74269</v>
      </c>
      <c r="L4248" t="s">
        <v>565</v>
      </c>
      <c r="M4248">
        <v>2018</v>
      </c>
      <c r="N4248" t="s">
        <v>664</v>
      </c>
      <c r="O4248" t="s">
        <v>629</v>
      </c>
      <c r="P4248" t="s">
        <v>568</v>
      </c>
      <c r="Q4248" t="s">
        <v>587</v>
      </c>
      <c r="R4248" t="s">
        <v>572</v>
      </c>
    </row>
    <row r="4249" spans="11:19">
      <c r="K4249">
        <v>74270</v>
      </c>
      <c r="L4249" t="s">
        <v>565</v>
      </c>
      <c r="M4249">
        <v>2018</v>
      </c>
      <c r="N4249" t="s">
        <v>664</v>
      </c>
      <c r="O4249" t="s">
        <v>629</v>
      </c>
      <c r="P4249" t="s">
        <v>568</v>
      </c>
      <c r="Q4249" t="s">
        <v>587</v>
      </c>
      <c r="R4249" t="s">
        <v>576</v>
      </c>
      <c r="S4249">
        <v>426.69197877674299</v>
      </c>
    </row>
    <row r="4250" spans="11:19">
      <c r="K4250">
        <v>74271</v>
      </c>
      <c r="L4250" t="s">
        <v>565</v>
      </c>
      <c r="M4250">
        <v>2018</v>
      </c>
      <c r="N4250" t="s">
        <v>664</v>
      </c>
      <c r="O4250" t="s">
        <v>629</v>
      </c>
      <c r="P4250" t="s">
        <v>568</v>
      </c>
      <c r="Q4250" t="s">
        <v>587</v>
      </c>
      <c r="R4250" t="s">
        <v>581</v>
      </c>
    </row>
    <row r="4251" spans="11:19">
      <c r="K4251">
        <v>74272</v>
      </c>
      <c r="L4251" t="s">
        <v>565</v>
      </c>
      <c r="M4251">
        <v>2018</v>
      </c>
      <c r="N4251" t="s">
        <v>664</v>
      </c>
      <c r="O4251" t="s">
        <v>629</v>
      </c>
      <c r="P4251" t="s">
        <v>568</v>
      </c>
      <c r="Q4251" t="s">
        <v>587</v>
      </c>
      <c r="R4251" t="s">
        <v>657</v>
      </c>
    </row>
    <row r="4252" spans="11:19">
      <c r="K4252">
        <v>74273</v>
      </c>
      <c r="L4252" t="s">
        <v>565</v>
      </c>
      <c r="M4252">
        <v>2018</v>
      </c>
      <c r="N4252" t="s">
        <v>664</v>
      </c>
      <c r="O4252" t="s">
        <v>630</v>
      </c>
      <c r="P4252" t="s">
        <v>568</v>
      </c>
      <c r="Q4252" t="s">
        <v>587</v>
      </c>
      <c r="R4252" t="s">
        <v>570</v>
      </c>
    </row>
    <row r="4253" spans="11:19">
      <c r="K4253">
        <v>74274</v>
      </c>
      <c r="L4253" t="s">
        <v>565</v>
      </c>
      <c r="M4253">
        <v>2018</v>
      </c>
      <c r="N4253" t="s">
        <v>664</v>
      </c>
      <c r="O4253" t="s">
        <v>630</v>
      </c>
      <c r="P4253" t="s">
        <v>568</v>
      </c>
      <c r="Q4253" t="s">
        <v>587</v>
      </c>
      <c r="R4253" t="s">
        <v>572</v>
      </c>
    </row>
    <row r="4254" spans="11:19">
      <c r="K4254">
        <v>74275</v>
      </c>
      <c r="L4254" t="s">
        <v>565</v>
      </c>
      <c r="M4254">
        <v>2018</v>
      </c>
      <c r="N4254" t="s">
        <v>664</v>
      </c>
      <c r="O4254" t="s">
        <v>630</v>
      </c>
      <c r="P4254" t="s">
        <v>568</v>
      </c>
      <c r="Q4254" t="s">
        <v>587</v>
      </c>
      <c r="R4254" t="s">
        <v>576</v>
      </c>
      <c r="S4254">
        <v>32.457834366192202</v>
      </c>
    </row>
    <row r="4255" spans="11:19">
      <c r="K4255">
        <v>74276</v>
      </c>
      <c r="L4255" t="s">
        <v>565</v>
      </c>
      <c r="M4255">
        <v>2018</v>
      </c>
      <c r="N4255" t="s">
        <v>664</v>
      </c>
      <c r="O4255" t="s">
        <v>630</v>
      </c>
      <c r="P4255" t="s">
        <v>568</v>
      </c>
      <c r="Q4255" t="s">
        <v>587</v>
      </c>
      <c r="R4255" t="s">
        <v>581</v>
      </c>
    </row>
    <row r="4256" spans="11:19">
      <c r="K4256">
        <v>74277</v>
      </c>
      <c r="L4256" t="s">
        <v>565</v>
      </c>
      <c r="M4256">
        <v>2018</v>
      </c>
      <c r="N4256" t="s">
        <v>664</v>
      </c>
      <c r="O4256" t="s">
        <v>630</v>
      </c>
      <c r="P4256" t="s">
        <v>568</v>
      </c>
      <c r="Q4256" t="s">
        <v>587</v>
      </c>
      <c r="R4256" t="s">
        <v>657</v>
      </c>
    </row>
    <row r="4257" spans="11:19">
      <c r="K4257">
        <v>74278</v>
      </c>
      <c r="L4257" t="s">
        <v>565</v>
      </c>
      <c r="M4257">
        <v>2018</v>
      </c>
      <c r="N4257" t="s">
        <v>664</v>
      </c>
      <c r="O4257" t="s">
        <v>631</v>
      </c>
      <c r="P4257" t="s">
        <v>568</v>
      </c>
      <c r="Q4257" t="s">
        <v>587</v>
      </c>
      <c r="R4257" t="s">
        <v>570</v>
      </c>
    </row>
    <row r="4258" spans="11:19">
      <c r="K4258">
        <v>74279</v>
      </c>
      <c r="L4258" t="s">
        <v>565</v>
      </c>
      <c r="M4258">
        <v>2018</v>
      </c>
      <c r="N4258" t="s">
        <v>664</v>
      </c>
      <c r="O4258" t="s">
        <v>631</v>
      </c>
      <c r="P4258" t="s">
        <v>568</v>
      </c>
      <c r="Q4258" t="s">
        <v>587</v>
      </c>
      <c r="R4258" t="s">
        <v>572</v>
      </c>
    </row>
    <row r="4259" spans="11:19">
      <c r="K4259">
        <v>74280</v>
      </c>
      <c r="L4259" t="s">
        <v>565</v>
      </c>
      <c r="M4259">
        <v>2018</v>
      </c>
      <c r="N4259" t="s">
        <v>664</v>
      </c>
      <c r="O4259" t="s">
        <v>631</v>
      </c>
      <c r="P4259" t="s">
        <v>568</v>
      </c>
      <c r="Q4259" t="s">
        <v>587</v>
      </c>
      <c r="R4259" t="s">
        <v>576</v>
      </c>
      <c r="S4259">
        <v>395.56117842758698</v>
      </c>
    </row>
    <row r="4260" spans="11:19">
      <c r="K4260">
        <v>74281</v>
      </c>
      <c r="L4260" t="s">
        <v>565</v>
      </c>
      <c r="M4260">
        <v>2018</v>
      </c>
      <c r="N4260" t="s">
        <v>664</v>
      </c>
      <c r="O4260" t="s">
        <v>631</v>
      </c>
      <c r="P4260" t="s">
        <v>568</v>
      </c>
      <c r="Q4260" t="s">
        <v>587</v>
      </c>
      <c r="R4260" t="s">
        <v>581</v>
      </c>
    </row>
    <row r="4261" spans="11:19">
      <c r="K4261">
        <v>74282</v>
      </c>
      <c r="L4261" t="s">
        <v>565</v>
      </c>
      <c r="M4261">
        <v>2018</v>
      </c>
      <c r="N4261" t="s">
        <v>664</v>
      </c>
      <c r="O4261" t="s">
        <v>631</v>
      </c>
      <c r="P4261" t="s">
        <v>568</v>
      </c>
      <c r="Q4261" t="s">
        <v>587</v>
      </c>
      <c r="R4261" t="s">
        <v>657</v>
      </c>
    </row>
    <row r="4262" spans="11:19">
      <c r="K4262">
        <v>74283</v>
      </c>
      <c r="L4262" t="s">
        <v>565</v>
      </c>
      <c r="M4262">
        <v>2018</v>
      </c>
      <c r="N4262" t="s">
        <v>664</v>
      </c>
      <c r="O4262" t="s">
        <v>632</v>
      </c>
      <c r="P4262" t="s">
        <v>568</v>
      </c>
      <c r="Q4262" t="s">
        <v>587</v>
      </c>
      <c r="R4262" t="s">
        <v>570</v>
      </c>
    </row>
    <row r="4263" spans="11:19">
      <c r="K4263">
        <v>74284</v>
      </c>
      <c r="L4263" t="s">
        <v>565</v>
      </c>
      <c r="M4263">
        <v>2018</v>
      </c>
      <c r="N4263" t="s">
        <v>664</v>
      </c>
      <c r="O4263" t="s">
        <v>632</v>
      </c>
      <c r="P4263" t="s">
        <v>568</v>
      </c>
      <c r="Q4263" t="s">
        <v>587</v>
      </c>
      <c r="R4263" t="s">
        <v>572</v>
      </c>
    </row>
    <row r="4264" spans="11:19">
      <c r="K4264">
        <v>74285</v>
      </c>
      <c r="L4264" t="s">
        <v>565</v>
      </c>
      <c r="M4264">
        <v>2018</v>
      </c>
      <c r="N4264" t="s">
        <v>664</v>
      </c>
      <c r="O4264" t="s">
        <v>632</v>
      </c>
      <c r="P4264" t="s">
        <v>568</v>
      </c>
      <c r="Q4264" t="s">
        <v>587</v>
      </c>
      <c r="R4264" t="s">
        <v>576</v>
      </c>
      <c r="S4264">
        <v>126.33964791849</v>
      </c>
    </row>
    <row r="4265" spans="11:19">
      <c r="K4265">
        <v>74286</v>
      </c>
      <c r="L4265" t="s">
        <v>565</v>
      </c>
      <c r="M4265">
        <v>2018</v>
      </c>
      <c r="N4265" t="s">
        <v>664</v>
      </c>
      <c r="O4265" t="s">
        <v>632</v>
      </c>
      <c r="P4265" t="s">
        <v>568</v>
      </c>
      <c r="Q4265" t="s">
        <v>587</v>
      </c>
      <c r="R4265" t="s">
        <v>581</v>
      </c>
    </row>
    <row r="4266" spans="11:19">
      <c r="K4266">
        <v>74287</v>
      </c>
      <c r="L4266" t="s">
        <v>565</v>
      </c>
      <c r="M4266">
        <v>2018</v>
      </c>
      <c r="N4266" t="s">
        <v>664</v>
      </c>
      <c r="O4266" t="s">
        <v>632</v>
      </c>
      <c r="P4266" t="s">
        <v>568</v>
      </c>
      <c r="Q4266" t="s">
        <v>587</v>
      </c>
      <c r="R4266" t="s">
        <v>657</v>
      </c>
    </row>
    <row r="4267" spans="11:19">
      <c r="K4267">
        <v>74288</v>
      </c>
      <c r="L4267" t="s">
        <v>565</v>
      </c>
      <c r="M4267">
        <v>2018</v>
      </c>
      <c r="N4267" t="s">
        <v>664</v>
      </c>
      <c r="O4267" t="s">
        <v>633</v>
      </c>
      <c r="P4267" t="s">
        <v>568</v>
      </c>
      <c r="Q4267" t="s">
        <v>587</v>
      </c>
      <c r="R4267" t="s">
        <v>570</v>
      </c>
    </row>
    <row r="4268" spans="11:19">
      <c r="K4268">
        <v>74289</v>
      </c>
      <c r="L4268" t="s">
        <v>565</v>
      </c>
      <c r="M4268">
        <v>2018</v>
      </c>
      <c r="N4268" t="s">
        <v>664</v>
      </c>
      <c r="O4268" t="s">
        <v>633</v>
      </c>
      <c r="P4268" t="s">
        <v>568</v>
      </c>
      <c r="Q4268" t="s">
        <v>587</v>
      </c>
      <c r="R4268" t="s">
        <v>572</v>
      </c>
    </row>
    <row r="4269" spans="11:19">
      <c r="K4269">
        <v>74290</v>
      </c>
      <c r="L4269" t="s">
        <v>565</v>
      </c>
      <c r="M4269">
        <v>2018</v>
      </c>
      <c r="N4269" t="s">
        <v>664</v>
      </c>
      <c r="O4269" t="s">
        <v>633</v>
      </c>
      <c r="P4269" t="s">
        <v>568</v>
      </c>
      <c r="Q4269" t="s">
        <v>587</v>
      </c>
      <c r="R4269" t="s">
        <v>576</v>
      </c>
      <c r="S4269">
        <v>112.95127342330601</v>
      </c>
    </row>
    <row r="4270" spans="11:19">
      <c r="K4270">
        <v>74291</v>
      </c>
      <c r="L4270" t="s">
        <v>565</v>
      </c>
      <c r="M4270">
        <v>2018</v>
      </c>
      <c r="N4270" t="s">
        <v>664</v>
      </c>
      <c r="O4270" t="s">
        <v>633</v>
      </c>
      <c r="P4270" t="s">
        <v>568</v>
      </c>
      <c r="Q4270" t="s">
        <v>587</v>
      </c>
      <c r="R4270" t="s">
        <v>581</v>
      </c>
    </row>
    <row r="4271" spans="11:19">
      <c r="K4271">
        <v>74292</v>
      </c>
      <c r="L4271" t="s">
        <v>565</v>
      </c>
      <c r="M4271">
        <v>2018</v>
      </c>
      <c r="N4271" t="s">
        <v>664</v>
      </c>
      <c r="O4271" t="s">
        <v>633</v>
      </c>
      <c r="P4271" t="s">
        <v>568</v>
      </c>
      <c r="Q4271" t="s">
        <v>587</v>
      </c>
      <c r="R4271" t="s">
        <v>657</v>
      </c>
    </row>
    <row r="4272" spans="11:19">
      <c r="K4272">
        <v>74293</v>
      </c>
      <c r="L4272" t="s">
        <v>565</v>
      </c>
      <c r="M4272">
        <v>2018</v>
      </c>
      <c r="N4272" t="s">
        <v>664</v>
      </c>
      <c r="O4272" t="s">
        <v>634</v>
      </c>
      <c r="P4272" t="s">
        <v>568</v>
      </c>
      <c r="Q4272" t="s">
        <v>587</v>
      </c>
      <c r="R4272" t="s">
        <v>570</v>
      </c>
    </row>
    <row r="4273" spans="11:19">
      <c r="K4273">
        <v>74294</v>
      </c>
      <c r="L4273" t="s">
        <v>565</v>
      </c>
      <c r="M4273">
        <v>2018</v>
      </c>
      <c r="N4273" t="s">
        <v>664</v>
      </c>
      <c r="O4273" t="s">
        <v>634</v>
      </c>
      <c r="P4273" t="s">
        <v>568</v>
      </c>
      <c r="Q4273" t="s">
        <v>587</v>
      </c>
      <c r="R4273" t="s">
        <v>572</v>
      </c>
    </row>
    <row r="4274" spans="11:19">
      <c r="K4274">
        <v>74295</v>
      </c>
      <c r="L4274" t="s">
        <v>565</v>
      </c>
      <c r="M4274">
        <v>2018</v>
      </c>
      <c r="N4274" t="s">
        <v>664</v>
      </c>
      <c r="O4274" t="s">
        <v>634</v>
      </c>
      <c r="P4274" t="s">
        <v>568</v>
      </c>
      <c r="Q4274" t="s">
        <v>587</v>
      </c>
      <c r="R4274" t="s">
        <v>576</v>
      </c>
      <c r="S4274">
        <v>385.22595348667801</v>
      </c>
    </row>
    <row r="4275" spans="11:19">
      <c r="K4275">
        <v>74296</v>
      </c>
      <c r="L4275" t="s">
        <v>565</v>
      </c>
      <c r="M4275">
        <v>2018</v>
      </c>
      <c r="N4275" t="s">
        <v>664</v>
      </c>
      <c r="O4275" t="s">
        <v>634</v>
      </c>
      <c r="P4275" t="s">
        <v>568</v>
      </c>
      <c r="Q4275" t="s">
        <v>587</v>
      </c>
      <c r="R4275" t="s">
        <v>581</v>
      </c>
    </row>
    <row r="4276" spans="11:19">
      <c r="K4276">
        <v>74297</v>
      </c>
      <c r="L4276" t="s">
        <v>565</v>
      </c>
      <c r="M4276">
        <v>2018</v>
      </c>
      <c r="N4276" t="s">
        <v>664</v>
      </c>
      <c r="O4276" t="s">
        <v>634</v>
      </c>
      <c r="P4276" t="s">
        <v>568</v>
      </c>
      <c r="Q4276" t="s">
        <v>587</v>
      </c>
      <c r="R4276" t="s">
        <v>657</v>
      </c>
    </row>
    <row r="4277" spans="11:19">
      <c r="K4277">
        <v>74298</v>
      </c>
      <c r="L4277" t="s">
        <v>565</v>
      </c>
      <c r="M4277">
        <v>2018</v>
      </c>
      <c r="N4277" t="s">
        <v>664</v>
      </c>
      <c r="O4277" t="s">
        <v>635</v>
      </c>
      <c r="P4277" t="s">
        <v>568</v>
      </c>
      <c r="Q4277" t="s">
        <v>587</v>
      </c>
      <c r="R4277" t="s">
        <v>570</v>
      </c>
    </row>
    <row r="4278" spans="11:19">
      <c r="K4278">
        <v>74299</v>
      </c>
      <c r="L4278" t="s">
        <v>565</v>
      </c>
      <c r="M4278">
        <v>2018</v>
      </c>
      <c r="N4278" t="s">
        <v>664</v>
      </c>
      <c r="O4278" t="s">
        <v>635</v>
      </c>
      <c r="P4278" t="s">
        <v>568</v>
      </c>
      <c r="Q4278" t="s">
        <v>587</v>
      </c>
      <c r="R4278" t="s">
        <v>572</v>
      </c>
    </row>
    <row r="4279" spans="11:19">
      <c r="K4279">
        <v>74300</v>
      </c>
      <c r="L4279" t="s">
        <v>565</v>
      </c>
      <c r="M4279">
        <v>2018</v>
      </c>
      <c r="N4279" t="s">
        <v>664</v>
      </c>
      <c r="O4279" t="s">
        <v>635</v>
      </c>
      <c r="P4279" t="s">
        <v>568</v>
      </c>
      <c r="Q4279" t="s">
        <v>587</v>
      </c>
      <c r="R4279" t="s">
        <v>576</v>
      </c>
      <c r="S4279">
        <v>34.533997022470402</v>
      </c>
    </row>
    <row r="4280" spans="11:19">
      <c r="K4280">
        <v>74301</v>
      </c>
      <c r="L4280" t="s">
        <v>565</v>
      </c>
      <c r="M4280">
        <v>2018</v>
      </c>
      <c r="N4280" t="s">
        <v>664</v>
      </c>
      <c r="O4280" t="s">
        <v>635</v>
      </c>
      <c r="P4280" t="s">
        <v>568</v>
      </c>
      <c r="Q4280" t="s">
        <v>587</v>
      </c>
      <c r="R4280" t="s">
        <v>581</v>
      </c>
    </row>
    <row r="4281" spans="11:19">
      <c r="K4281">
        <v>74302</v>
      </c>
      <c r="L4281" t="s">
        <v>565</v>
      </c>
      <c r="M4281">
        <v>2018</v>
      </c>
      <c r="N4281" t="s">
        <v>664</v>
      </c>
      <c r="O4281" t="s">
        <v>635</v>
      </c>
      <c r="P4281" t="s">
        <v>568</v>
      </c>
      <c r="Q4281" t="s">
        <v>587</v>
      </c>
      <c r="R4281" t="s">
        <v>657</v>
      </c>
    </row>
    <row r="4282" spans="11:19">
      <c r="K4282">
        <v>74303</v>
      </c>
      <c r="L4282" t="s">
        <v>565</v>
      </c>
      <c r="M4282">
        <v>2018</v>
      </c>
      <c r="N4282" t="s">
        <v>664</v>
      </c>
      <c r="O4282" t="s">
        <v>636</v>
      </c>
      <c r="P4282" t="s">
        <v>568</v>
      </c>
      <c r="Q4282" t="s">
        <v>587</v>
      </c>
      <c r="R4282" t="s">
        <v>570</v>
      </c>
    </row>
    <row r="4283" spans="11:19">
      <c r="K4283">
        <v>74304</v>
      </c>
      <c r="L4283" t="s">
        <v>565</v>
      </c>
      <c r="M4283">
        <v>2018</v>
      </c>
      <c r="N4283" t="s">
        <v>664</v>
      </c>
      <c r="O4283" t="s">
        <v>636</v>
      </c>
      <c r="P4283" t="s">
        <v>568</v>
      </c>
      <c r="Q4283" t="s">
        <v>587</v>
      </c>
      <c r="R4283" t="s">
        <v>572</v>
      </c>
    </row>
    <row r="4284" spans="11:19">
      <c r="K4284">
        <v>74305</v>
      </c>
      <c r="L4284" t="s">
        <v>565</v>
      </c>
      <c r="M4284">
        <v>2018</v>
      </c>
      <c r="N4284" t="s">
        <v>664</v>
      </c>
      <c r="O4284" t="s">
        <v>636</v>
      </c>
      <c r="P4284" t="s">
        <v>568</v>
      </c>
      <c r="Q4284" t="s">
        <v>587</v>
      </c>
      <c r="R4284" t="s">
        <v>576</v>
      </c>
      <c r="S4284">
        <v>196.16748111056199</v>
      </c>
    </row>
    <row r="4285" spans="11:19">
      <c r="K4285">
        <v>74306</v>
      </c>
      <c r="L4285" t="s">
        <v>565</v>
      </c>
      <c r="M4285">
        <v>2018</v>
      </c>
      <c r="N4285" t="s">
        <v>664</v>
      </c>
      <c r="O4285" t="s">
        <v>636</v>
      </c>
      <c r="P4285" t="s">
        <v>568</v>
      </c>
      <c r="Q4285" t="s">
        <v>587</v>
      </c>
      <c r="R4285" t="s">
        <v>581</v>
      </c>
    </row>
    <row r="4286" spans="11:19">
      <c r="K4286">
        <v>74307</v>
      </c>
      <c r="L4286" t="s">
        <v>565</v>
      </c>
      <c r="M4286">
        <v>2018</v>
      </c>
      <c r="N4286" t="s">
        <v>664</v>
      </c>
      <c r="O4286" t="s">
        <v>636</v>
      </c>
      <c r="P4286" t="s">
        <v>568</v>
      </c>
      <c r="Q4286" t="s">
        <v>587</v>
      </c>
      <c r="R4286" t="s">
        <v>657</v>
      </c>
    </row>
    <row r="4287" spans="11:19">
      <c r="K4287">
        <v>74308</v>
      </c>
      <c r="L4287" t="s">
        <v>565</v>
      </c>
      <c r="M4287">
        <v>2018</v>
      </c>
      <c r="N4287" t="s">
        <v>664</v>
      </c>
      <c r="O4287" t="s">
        <v>637</v>
      </c>
      <c r="P4287" t="s">
        <v>568</v>
      </c>
      <c r="Q4287" t="s">
        <v>587</v>
      </c>
      <c r="R4287" t="s">
        <v>570</v>
      </c>
    </row>
    <row r="4288" spans="11:19">
      <c r="K4288">
        <v>74309</v>
      </c>
      <c r="L4288" t="s">
        <v>565</v>
      </c>
      <c r="M4288">
        <v>2018</v>
      </c>
      <c r="N4288" t="s">
        <v>664</v>
      </c>
      <c r="O4288" t="s">
        <v>637</v>
      </c>
      <c r="P4288" t="s">
        <v>568</v>
      </c>
      <c r="Q4288" t="s">
        <v>587</v>
      </c>
      <c r="R4288" t="s">
        <v>572</v>
      </c>
    </row>
    <row r="4289" spans="11:19">
      <c r="K4289">
        <v>74310</v>
      </c>
      <c r="L4289" t="s">
        <v>565</v>
      </c>
      <c r="M4289">
        <v>2018</v>
      </c>
      <c r="N4289" t="s">
        <v>664</v>
      </c>
      <c r="O4289" t="s">
        <v>637</v>
      </c>
      <c r="P4289" t="s">
        <v>568</v>
      </c>
      <c r="Q4289" t="s">
        <v>587</v>
      </c>
      <c r="R4289" t="s">
        <v>576</v>
      </c>
      <c r="S4289">
        <v>33.577070461641497</v>
      </c>
    </row>
    <row r="4290" spans="11:19">
      <c r="K4290">
        <v>74311</v>
      </c>
      <c r="L4290" t="s">
        <v>565</v>
      </c>
      <c r="M4290">
        <v>2018</v>
      </c>
      <c r="N4290" t="s">
        <v>664</v>
      </c>
      <c r="O4290" t="s">
        <v>637</v>
      </c>
      <c r="P4290" t="s">
        <v>568</v>
      </c>
      <c r="Q4290" t="s">
        <v>587</v>
      </c>
      <c r="R4290" t="s">
        <v>581</v>
      </c>
    </row>
    <row r="4291" spans="11:19">
      <c r="K4291">
        <v>74312</v>
      </c>
      <c r="L4291" t="s">
        <v>565</v>
      </c>
      <c r="M4291">
        <v>2018</v>
      </c>
      <c r="N4291" t="s">
        <v>664</v>
      </c>
      <c r="O4291" t="s">
        <v>637</v>
      </c>
      <c r="P4291" t="s">
        <v>568</v>
      </c>
      <c r="Q4291" t="s">
        <v>587</v>
      </c>
      <c r="R4291" t="s">
        <v>657</v>
      </c>
    </row>
    <row r="4292" spans="11:19">
      <c r="K4292">
        <v>74313</v>
      </c>
      <c r="L4292" t="s">
        <v>565</v>
      </c>
      <c r="M4292">
        <v>2018</v>
      </c>
      <c r="N4292" t="s">
        <v>664</v>
      </c>
      <c r="O4292" t="s">
        <v>638</v>
      </c>
      <c r="P4292" t="s">
        <v>568</v>
      </c>
      <c r="Q4292" t="s">
        <v>587</v>
      </c>
      <c r="R4292" t="s">
        <v>570</v>
      </c>
    </row>
    <row r="4293" spans="11:19">
      <c r="K4293">
        <v>74314</v>
      </c>
      <c r="L4293" t="s">
        <v>565</v>
      </c>
      <c r="M4293">
        <v>2018</v>
      </c>
      <c r="N4293" t="s">
        <v>664</v>
      </c>
      <c r="O4293" t="s">
        <v>638</v>
      </c>
      <c r="P4293" t="s">
        <v>568</v>
      </c>
      <c r="Q4293" t="s">
        <v>587</v>
      </c>
      <c r="R4293" t="s">
        <v>572</v>
      </c>
    </row>
    <row r="4294" spans="11:19">
      <c r="K4294">
        <v>74315</v>
      </c>
      <c r="L4294" t="s">
        <v>565</v>
      </c>
      <c r="M4294">
        <v>2018</v>
      </c>
      <c r="N4294" t="s">
        <v>664</v>
      </c>
      <c r="O4294" t="s">
        <v>638</v>
      </c>
      <c r="P4294" t="s">
        <v>568</v>
      </c>
      <c r="Q4294" t="s">
        <v>587</v>
      </c>
      <c r="R4294" t="s">
        <v>576</v>
      </c>
      <c r="S4294">
        <v>329.91428486002098</v>
      </c>
    </row>
    <row r="4295" spans="11:19">
      <c r="K4295">
        <v>74316</v>
      </c>
      <c r="L4295" t="s">
        <v>565</v>
      </c>
      <c r="M4295">
        <v>2018</v>
      </c>
      <c r="N4295" t="s">
        <v>664</v>
      </c>
      <c r="O4295" t="s">
        <v>638</v>
      </c>
      <c r="P4295" t="s">
        <v>568</v>
      </c>
      <c r="Q4295" t="s">
        <v>587</v>
      </c>
      <c r="R4295" t="s">
        <v>581</v>
      </c>
    </row>
    <row r="4296" spans="11:19">
      <c r="K4296">
        <v>74317</v>
      </c>
      <c r="L4296" t="s">
        <v>565</v>
      </c>
      <c r="M4296">
        <v>2018</v>
      </c>
      <c r="N4296" t="s">
        <v>664</v>
      </c>
      <c r="O4296" t="s">
        <v>638</v>
      </c>
      <c r="P4296" t="s">
        <v>568</v>
      </c>
      <c r="Q4296" t="s">
        <v>587</v>
      </c>
      <c r="R4296" t="s">
        <v>657</v>
      </c>
    </row>
    <row r="4297" spans="11:19">
      <c r="K4297">
        <v>74318</v>
      </c>
      <c r="L4297" t="s">
        <v>565</v>
      </c>
      <c r="M4297">
        <v>2018</v>
      </c>
      <c r="N4297" t="s">
        <v>664</v>
      </c>
      <c r="O4297" t="s">
        <v>639</v>
      </c>
      <c r="P4297" t="s">
        <v>568</v>
      </c>
      <c r="Q4297" t="s">
        <v>587</v>
      </c>
      <c r="R4297" t="s">
        <v>570</v>
      </c>
    </row>
    <row r="4298" spans="11:19">
      <c r="K4298">
        <v>74319</v>
      </c>
      <c r="L4298" t="s">
        <v>565</v>
      </c>
      <c r="M4298">
        <v>2018</v>
      </c>
      <c r="N4298" t="s">
        <v>664</v>
      </c>
      <c r="O4298" t="s">
        <v>639</v>
      </c>
      <c r="P4298" t="s">
        <v>568</v>
      </c>
      <c r="Q4298" t="s">
        <v>587</v>
      </c>
      <c r="R4298" t="s">
        <v>572</v>
      </c>
    </row>
    <row r="4299" spans="11:19">
      <c r="K4299">
        <v>74320</v>
      </c>
      <c r="L4299" t="s">
        <v>565</v>
      </c>
      <c r="M4299">
        <v>2018</v>
      </c>
      <c r="N4299" t="s">
        <v>664</v>
      </c>
      <c r="O4299" t="s">
        <v>639</v>
      </c>
      <c r="P4299" t="s">
        <v>568</v>
      </c>
      <c r="Q4299" t="s">
        <v>587</v>
      </c>
      <c r="R4299" t="s">
        <v>576</v>
      </c>
      <c r="S4299">
        <v>650.86701264751696</v>
      </c>
    </row>
    <row r="4300" spans="11:19">
      <c r="K4300">
        <v>74321</v>
      </c>
      <c r="L4300" t="s">
        <v>565</v>
      </c>
      <c r="M4300">
        <v>2018</v>
      </c>
      <c r="N4300" t="s">
        <v>664</v>
      </c>
      <c r="O4300" t="s">
        <v>639</v>
      </c>
      <c r="P4300" t="s">
        <v>568</v>
      </c>
      <c r="Q4300" t="s">
        <v>587</v>
      </c>
      <c r="R4300" t="s">
        <v>581</v>
      </c>
    </row>
    <row r="4301" spans="11:19">
      <c r="K4301">
        <v>74322</v>
      </c>
      <c r="L4301" t="s">
        <v>565</v>
      </c>
      <c r="M4301">
        <v>2018</v>
      </c>
      <c r="N4301" t="s">
        <v>664</v>
      </c>
      <c r="O4301" t="s">
        <v>639</v>
      </c>
      <c r="P4301" t="s">
        <v>568</v>
      </c>
      <c r="Q4301" t="s">
        <v>587</v>
      </c>
      <c r="R4301" t="s">
        <v>657</v>
      </c>
    </row>
    <row r="4302" spans="11:19">
      <c r="K4302">
        <v>74323</v>
      </c>
      <c r="L4302" t="s">
        <v>565</v>
      </c>
      <c r="M4302">
        <v>2018</v>
      </c>
      <c r="N4302" t="s">
        <v>664</v>
      </c>
      <c r="O4302" t="s">
        <v>640</v>
      </c>
      <c r="P4302" t="s">
        <v>568</v>
      </c>
      <c r="Q4302" t="s">
        <v>587</v>
      </c>
      <c r="R4302" t="s">
        <v>570</v>
      </c>
    </row>
    <row r="4303" spans="11:19">
      <c r="K4303">
        <v>74324</v>
      </c>
      <c r="L4303" t="s">
        <v>565</v>
      </c>
      <c r="M4303">
        <v>2018</v>
      </c>
      <c r="N4303" t="s">
        <v>664</v>
      </c>
      <c r="O4303" t="s">
        <v>640</v>
      </c>
      <c r="P4303" t="s">
        <v>568</v>
      </c>
      <c r="Q4303" t="s">
        <v>587</v>
      </c>
      <c r="R4303" t="s">
        <v>572</v>
      </c>
    </row>
    <row r="4304" spans="11:19">
      <c r="K4304">
        <v>74325</v>
      </c>
      <c r="L4304" t="s">
        <v>565</v>
      </c>
      <c r="M4304">
        <v>2018</v>
      </c>
      <c r="N4304" t="s">
        <v>664</v>
      </c>
      <c r="O4304" t="s">
        <v>640</v>
      </c>
      <c r="P4304" t="s">
        <v>568</v>
      </c>
      <c r="Q4304" t="s">
        <v>587</v>
      </c>
      <c r="R4304" t="s">
        <v>576</v>
      </c>
      <c r="S4304">
        <v>100.54564498044201</v>
      </c>
    </row>
    <row r="4305" spans="11:19">
      <c r="K4305">
        <v>74326</v>
      </c>
      <c r="L4305" t="s">
        <v>565</v>
      </c>
      <c r="M4305">
        <v>2018</v>
      </c>
      <c r="N4305" t="s">
        <v>664</v>
      </c>
      <c r="O4305" t="s">
        <v>640</v>
      </c>
      <c r="P4305" t="s">
        <v>568</v>
      </c>
      <c r="Q4305" t="s">
        <v>587</v>
      </c>
      <c r="R4305" t="s">
        <v>581</v>
      </c>
    </row>
    <row r="4306" spans="11:19">
      <c r="K4306">
        <v>74327</v>
      </c>
      <c r="L4306" t="s">
        <v>565</v>
      </c>
      <c r="M4306">
        <v>2018</v>
      </c>
      <c r="N4306" t="s">
        <v>664</v>
      </c>
      <c r="O4306" t="s">
        <v>640</v>
      </c>
      <c r="P4306" t="s">
        <v>568</v>
      </c>
      <c r="Q4306" t="s">
        <v>587</v>
      </c>
      <c r="R4306" t="s">
        <v>657</v>
      </c>
    </row>
    <row r="4307" spans="11:19">
      <c r="K4307">
        <v>74328</v>
      </c>
      <c r="L4307" t="s">
        <v>565</v>
      </c>
      <c r="M4307">
        <v>2018</v>
      </c>
      <c r="N4307" t="s">
        <v>664</v>
      </c>
      <c r="O4307" t="s">
        <v>641</v>
      </c>
      <c r="P4307" t="s">
        <v>568</v>
      </c>
      <c r="Q4307" t="s">
        <v>587</v>
      </c>
      <c r="R4307" t="s">
        <v>570</v>
      </c>
    </row>
    <row r="4308" spans="11:19">
      <c r="K4308">
        <v>74329</v>
      </c>
      <c r="L4308" t="s">
        <v>565</v>
      </c>
      <c r="M4308">
        <v>2018</v>
      </c>
      <c r="N4308" t="s">
        <v>664</v>
      </c>
      <c r="O4308" t="s">
        <v>641</v>
      </c>
      <c r="P4308" t="s">
        <v>568</v>
      </c>
      <c r="Q4308" t="s">
        <v>587</v>
      </c>
      <c r="R4308" t="s">
        <v>572</v>
      </c>
    </row>
    <row r="4309" spans="11:19">
      <c r="K4309">
        <v>74330</v>
      </c>
      <c r="L4309" t="s">
        <v>565</v>
      </c>
      <c r="M4309">
        <v>2018</v>
      </c>
      <c r="N4309" t="s">
        <v>664</v>
      </c>
      <c r="O4309" t="s">
        <v>641</v>
      </c>
      <c r="P4309" t="s">
        <v>568</v>
      </c>
      <c r="Q4309" t="s">
        <v>587</v>
      </c>
      <c r="R4309" t="s">
        <v>576</v>
      </c>
      <c r="S4309">
        <v>31.9759231252022</v>
      </c>
    </row>
    <row r="4310" spans="11:19">
      <c r="K4310">
        <v>74331</v>
      </c>
      <c r="L4310" t="s">
        <v>565</v>
      </c>
      <c r="M4310">
        <v>2018</v>
      </c>
      <c r="N4310" t="s">
        <v>664</v>
      </c>
      <c r="O4310" t="s">
        <v>641</v>
      </c>
      <c r="P4310" t="s">
        <v>568</v>
      </c>
      <c r="Q4310" t="s">
        <v>587</v>
      </c>
      <c r="R4310" t="s">
        <v>581</v>
      </c>
    </row>
    <row r="4311" spans="11:19">
      <c r="K4311">
        <v>74332</v>
      </c>
      <c r="L4311" t="s">
        <v>565</v>
      </c>
      <c r="M4311">
        <v>2018</v>
      </c>
      <c r="N4311" t="s">
        <v>664</v>
      </c>
      <c r="O4311" t="s">
        <v>641</v>
      </c>
      <c r="P4311" t="s">
        <v>568</v>
      </c>
      <c r="Q4311" t="s">
        <v>587</v>
      </c>
      <c r="R4311" t="s">
        <v>657</v>
      </c>
    </row>
    <row r="4312" spans="11:19">
      <c r="K4312">
        <v>74333</v>
      </c>
      <c r="L4312" t="s">
        <v>565</v>
      </c>
      <c r="M4312">
        <v>2018</v>
      </c>
      <c r="N4312" t="s">
        <v>664</v>
      </c>
      <c r="O4312" t="s">
        <v>642</v>
      </c>
      <c r="P4312" t="s">
        <v>568</v>
      </c>
      <c r="Q4312" t="s">
        <v>587</v>
      </c>
      <c r="R4312" t="s">
        <v>570</v>
      </c>
    </row>
    <row r="4313" spans="11:19">
      <c r="K4313">
        <v>74334</v>
      </c>
      <c r="L4313" t="s">
        <v>565</v>
      </c>
      <c r="M4313">
        <v>2018</v>
      </c>
      <c r="N4313" t="s">
        <v>664</v>
      </c>
      <c r="O4313" t="s">
        <v>642</v>
      </c>
      <c r="P4313" t="s">
        <v>568</v>
      </c>
      <c r="Q4313" t="s">
        <v>587</v>
      </c>
      <c r="R4313" t="s">
        <v>572</v>
      </c>
    </row>
    <row r="4314" spans="11:19">
      <c r="K4314">
        <v>74335</v>
      </c>
      <c r="L4314" t="s">
        <v>565</v>
      </c>
      <c r="M4314">
        <v>2018</v>
      </c>
      <c r="N4314" t="s">
        <v>664</v>
      </c>
      <c r="O4314" t="s">
        <v>642</v>
      </c>
      <c r="P4314" t="s">
        <v>568</v>
      </c>
      <c r="Q4314" t="s">
        <v>587</v>
      </c>
      <c r="R4314" t="s">
        <v>576</v>
      </c>
      <c r="S4314">
        <v>320.29605610346198</v>
      </c>
    </row>
    <row r="4315" spans="11:19">
      <c r="K4315">
        <v>74336</v>
      </c>
      <c r="L4315" t="s">
        <v>565</v>
      </c>
      <c r="M4315">
        <v>2018</v>
      </c>
      <c r="N4315" t="s">
        <v>664</v>
      </c>
      <c r="O4315" t="s">
        <v>642</v>
      </c>
      <c r="P4315" t="s">
        <v>568</v>
      </c>
      <c r="Q4315" t="s">
        <v>587</v>
      </c>
      <c r="R4315" t="s">
        <v>581</v>
      </c>
    </row>
    <row r="4316" spans="11:19">
      <c r="K4316">
        <v>74337</v>
      </c>
      <c r="L4316" t="s">
        <v>565</v>
      </c>
      <c r="M4316">
        <v>2018</v>
      </c>
      <c r="N4316" t="s">
        <v>664</v>
      </c>
      <c r="O4316" t="s">
        <v>642</v>
      </c>
      <c r="P4316" t="s">
        <v>568</v>
      </c>
      <c r="Q4316" t="s">
        <v>587</v>
      </c>
      <c r="R4316" t="s">
        <v>657</v>
      </c>
    </row>
    <row r="4317" spans="11:19">
      <c r="K4317">
        <v>74338</v>
      </c>
      <c r="L4317" t="s">
        <v>565</v>
      </c>
      <c r="M4317">
        <v>2018</v>
      </c>
      <c r="N4317" t="s">
        <v>664</v>
      </c>
      <c r="O4317" t="s">
        <v>643</v>
      </c>
      <c r="P4317" t="s">
        <v>568</v>
      </c>
      <c r="Q4317" t="s">
        <v>587</v>
      </c>
      <c r="R4317" t="s">
        <v>570</v>
      </c>
    </row>
    <row r="4318" spans="11:19">
      <c r="K4318">
        <v>74339</v>
      </c>
      <c r="L4318" t="s">
        <v>565</v>
      </c>
      <c r="M4318">
        <v>2018</v>
      </c>
      <c r="N4318" t="s">
        <v>664</v>
      </c>
      <c r="O4318" t="s">
        <v>643</v>
      </c>
      <c r="P4318" t="s">
        <v>568</v>
      </c>
      <c r="Q4318" t="s">
        <v>587</v>
      </c>
      <c r="R4318" t="s">
        <v>572</v>
      </c>
    </row>
    <row r="4319" spans="11:19">
      <c r="K4319">
        <v>74340</v>
      </c>
      <c r="L4319" t="s">
        <v>565</v>
      </c>
      <c r="M4319">
        <v>2018</v>
      </c>
      <c r="N4319" t="s">
        <v>664</v>
      </c>
      <c r="O4319" t="s">
        <v>643</v>
      </c>
      <c r="P4319" t="s">
        <v>568</v>
      </c>
      <c r="Q4319" t="s">
        <v>587</v>
      </c>
      <c r="R4319" t="s">
        <v>576</v>
      </c>
      <c r="S4319">
        <v>214.29073324759099</v>
      </c>
    </row>
    <row r="4320" spans="11:19">
      <c r="K4320">
        <v>74341</v>
      </c>
      <c r="L4320" t="s">
        <v>565</v>
      </c>
      <c r="M4320">
        <v>2018</v>
      </c>
      <c r="N4320" t="s">
        <v>664</v>
      </c>
      <c r="O4320" t="s">
        <v>643</v>
      </c>
      <c r="P4320" t="s">
        <v>568</v>
      </c>
      <c r="Q4320" t="s">
        <v>587</v>
      </c>
      <c r="R4320" t="s">
        <v>581</v>
      </c>
    </row>
    <row r="4321" spans="11:19">
      <c r="K4321">
        <v>74342</v>
      </c>
      <c r="L4321" t="s">
        <v>565</v>
      </c>
      <c r="M4321">
        <v>2018</v>
      </c>
      <c r="N4321" t="s">
        <v>664</v>
      </c>
      <c r="O4321" t="s">
        <v>643</v>
      </c>
      <c r="P4321" t="s">
        <v>568</v>
      </c>
      <c r="Q4321" t="s">
        <v>587</v>
      </c>
      <c r="R4321" t="s">
        <v>657</v>
      </c>
    </row>
    <row r="4322" spans="11:19">
      <c r="K4322">
        <v>74343</v>
      </c>
      <c r="L4322" t="s">
        <v>565</v>
      </c>
      <c r="M4322">
        <v>2018</v>
      </c>
      <c r="N4322" t="s">
        <v>664</v>
      </c>
      <c r="O4322" t="s">
        <v>644</v>
      </c>
      <c r="P4322" t="s">
        <v>568</v>
      </c>
      <c r="Q4322" t="s">
        <v>587</v>
      </c>
      <c r="R4322" t="s">
        <v>570</v>
      </c>
    </row>
    <row r="4323" spans="11:19">
      <c r="K4323">
        <v>74344</v>
      </c>
      <c r="L4323" t="s">
        <v>565</v>
      </c>
      <c r="M4323">
        <v>2018</v>
      </c>
      <c r="N4323" t="s">
        <v>664</v>
      </c>
      <c r="O4323" t="s">
        <v>644</v>
      </c>
      <c r="P4323" t="s">
        <v>568</v>
      </c>
      <c r="Q4323" t="s">
        <v>587</v>
      </c>
      <c r="R4323" t="s">
        <v>572</v>
      </c>
    </row>
    <row r="4324" spans="11:19">
      <c r="K4324">
        <v>74345</v>
      </c>
      <c r="L4324" t="s">
        <v>565</v>
      </c>
      <c r="M4324">
        <v>2018</v>
      </c>
      <c r="N4324" t="s">
        <v>664</v>
      </c>
      <c r="O4324" t="s">
        <v>644</v>
      </c>
      <c r="P4324" t="s">
        <v>568</v>
      </c>
      <c r="Q4324" t="s">
        <v>587</v>
      </c>
      <c r="R4324" t="s">
        <v>576</v>
      </c>
      <c r="S4324">
        <v>70.930614509076605</v>
      </c>
    </row>
    <row r="4325" spans="11:19">
      <c r="K4325">
        <v>74346</v>
      </c>
      <c r="L4325" t="s">
        <v>565</v>
      </c>
      <c r="M4325">
        <v>2018</v>
      </c>
      <c r="N4325" t="s">
        <v>664</v>
      </c>
      <c r="O4325" t="s">
        <v>644</v>
      </c>
      <c r="P4325" t="s">
        <v>568</v>
      </c>
      <c r="Q4325" t="s">
        <v>587</v>
      </c>
      <c r="R4325" t="s">
        <v>581</v>
      </c>
    </row>
    <row r="4326" spans="11:19">
      <c r="K4326">
        <v>74347</v>
      </c>
      <c r="L4326" t="s">
        <v>565</v>
      </c>
      <c r="M4326">
        <v>2018</v>
      </c>
      <c r="N4326" t="s">
        <v>664</v>
      </c>
      <c r="O4326" t="s">
        <v>644</v>
      </c>
      <c r="P4326" t="s">
        <v>568</v>
      </c>
      <c r="Q4326" t="s">
        <v>587</v>
      </c>
      <c r="R4326" t="s">
        <v>657</v>
      </c>
    </row>
    <row r="4327" spans="11:19">
      <c r="K4327">
        <v>74348</v>
      </c>
      <c r="L4327" t="s">
        <v>565</v>
      </c>
      <c r="M4327">
        <v>2018</v>
      </c>
      <c r="N4327" t="s">
        <v>664</v>
      </c>
      <c r="O4327" t="s">
        <v>645</v>
      </c>
      <c r="P4327" t="s">
        <v>568</v>
      </c>
      <c r="Q4327" t="s">
        <v>587</v>
      </c>
      <c r="R4327" t="s">
        <v>570</v>
      </c>
    </row>
    <row r="4328" spans="11:19">
      <c r="K4328">
        <v>74349</v>
      </c>
      <c r="L4328" t="s">
        <v>565</v>
      </c>
      <c r="M4328">
        <v>2018</v>
      </c>
      <c r="N4328" t="s">
        <v>664</v>
      </c>
      <c r="O4328" t="s">
        <v>645</v>
      </c>
      <c r="P4328" t="s">
        <v>568</v>
      </c>
      <c r="Q4328" t="s">
        <v>587</v>
      </c>
      <c r="R4328" t="s">
        <v>572</v>
      </c>
    </row>
    <row r="4329" spans="11:19">
      <c r="K4329">
        <v>74350</v>
      </c>
      <c r="L4329" t="s">
        <v>565</v>
      </c>
      <c r="M4329">
        <v>2018</v>
      </c>
      <c r="N4329" t="s">
        <v>664</v>
      </c>
      <c r="O4329" t="s">
        <v>645</v>
      </c>
      <c r="P4329" t="s">
        <v>568</v>
      </c>
      <c r="Q4329" t="s">
        <v>587</v>
      </c>
      <c r="R4329" t="s">
        <v>576</v>
      </c>
      <c r="S4329">
        <v>218.571540428616</v>
      </c>
    </row>
    <row r="4330" spans="11:19">
      <c r="K4330">
        <v>74351</v>
      </c>
      <c r="L4330" t="s">
        <v>565</v>
      </c>
      <c r="M4330">
        <v>2018</v>
      </c>
      <c r="N4330" t="s">
        <v>664</v>
      </c>
      <c r="O4330" t="s">
        <v>645</v>
      </c>
      <c r="P4330" t="s">
        <v>568</v>
      </c>
      <c r="Q4330" t="s">
        <v>587</v>
      </c>
      <c r="R4330" t="s">
        <v>581</v>
      </c>
    </row>
    <row r="4331" spans="11:19">
      <c r="K4331">
        <v>74352</v>
      </c>
      <c r="L4331" t="s">
        <v>565</v>
      </c>
      <c r="M4331">
        <v>2018</v>
      </c>
      <c r="N4331" t="s">
        <v>664</v>
      </c>
      <c r="O4331" t="s">
        <v>645</v>
      </c>
      <c r="P4331" t="s">
        <v>568</v>
      </c>
      <c r="Q4331" t="s">
        <v>587</v>
      </c>
      <c r="R4331" t="s">
        <v>657</v>
      </c>
    </row>
    <row r="4332" spans="11:19">
      <c r="K4332">
        <v>74353</v>
      </c>
      <c r="L4332" t="s">
        <v>565</v>
      </c>
      <c r="M4332">
        <v>2018</v>
      </c>
      <c r="N4332" t="s">
        <v>664</v>
      </c>
      <c r="O4332" t="s">
        <v>646</v>
      </c>
      <c r="P4332" t="s">
        <v>568</v>
      </c>
      <c r="Q4332" t="s">
        <v>587</v>
      </c>
      <c r="R4332" t="s">
        <v>570</v>
      </c>
    </row>
    <row r="4333" spans="11:19">
      <c r="K4333">
        <v>74354</v>
      </c>
      <c r="L4333" t="s">
        <v>565</v>
      </c>
      <c r="M4333">
        <v>2018</v>
      </c>
      <c r="N4333" t="s">
        <v>664</v>
      </c>
      <c r="O4333" t="s">
        <v>646</v>
      </c>
      <c r="P4333" t="s">
        <v>568</v>
      </c>
      <c r="Q4333" t="s">
        <v>587</v>
      </c>
      <c r="R4333" t="s">
        <v>572</v>
      </c>
    </row>
    <row r="4334" spans="11:19">
      <c r="K4334">
        <v>74355</v>
      </c>
      <c r="L4334" t="s">
        <v>565</v>
      </c>
      <c r="M4334">
        <v>2018</v>
      </c>
      <c r="N4334" t="s">
        <v>664</v>
      </c>
      <c r="O4334" t="s">
        <v>646</v>
      </c>
      <c r="P4334" t="s">
        <v>568</v>
      </c>
      <c r="Q4334" t="s">
        <v>587</v>
      </c>
      <c r="R4334" t="s">
        <v>576</v>
      </c>
      <c r="S4334">
        <v>38.6714019460806</v>
      </c>
    </row>
    <row r="4335" spans="11:19">
      <c r="K4335">
        <v>74356</v>
      </c>
      <c r="L4335" t="s">
        <v>565</v>
      </c>
      <c r="M4335">
        <v>2018</v>
      </c>
      <c r="N4335" t="s">
        <v>664</v>
      </c>
      <c r="O4335" t="s">
        <v>646</v>
      </c>
      <c r="P4335" t="s">
        <v>568</v>
      </c>
      <c r="Q4335" t="s">
        <v>587</v>
      </c>
      <c r="R4335" t="s">
        <v>581</v>
      </c>
    </row>
    <row r="4336" spans="11:19">
      <c r="K4336">
        <v>74357</v>
      </c>
      <c r="L4336" t="s">
        <v>565</v>
      </c>
      <c r="M4336">
        <v>2018</v>
      </c>
      <c r="N4336" t="s">
        <v>664</v>
      </c>
      <c r="O4336" t="s">
        <v>646</v>
      </c>
      <c r="P4336" t="s">
        <v>568</v>
      </c>
      <c r="Q4336" t="s">
        <v>587</v>
      </c>
      <c r="R4336" t="s">
        <v>657</v>
      </c>
    </row>
    <row r="4337" spans="11:19">
      <c r="K4337">
        <v>74358</v>
      </c>
      <c r="L4337" t="s">
        <v>565</v>
      </c>
      <c r="M4337">
        <v>2018</v>
      </c>
      <c r="N4337" t="s">
        <v>665</v>
      </c>
      <c r="O4337" t="s">
        <v>567</v>
      </c>
      <c r="P4337" t="s">
        <v>568</v>
      </c>
      <c r="Q4337" t="s">
        <v>587</v>
      </c>
      <c r="R4337" t="s">
        <v>570</v>
      </c>
      <c r="S4337">
        <v>3248417.3819244099</v>
      </c>
    </row>
    <row r="4338" spans="11:19">
      <c r="K4338">
        <v>74359</v>
      </c>
      <c r="L4338" t="s">
        <v>565</v>
      </c>
      <c r="M4338">
        <v>2018</v>
      </c>
      <c r="N4338" t="s">
        <v>665</v>
      </c>
      <c r="O4338" t="s">
        <v>567</v>
      </c>
      <c r="P4338" t="s">
        <v>568</v>
      </c>
      <c r="Q4338" t="s">
        <v>587</v>
      </c>
      <c r="R4338" t="s">
        <v>572</v>
      </c>
    </row>
    <row r="4339" spans="11:19">
      <c r="K4339">
        <v>74360</v>
      </c>
      <c r="L4339" t="s">
        <v>565</v>
      </c>
      <c r="M4339">
        <v>2018</v>
      </c>
      <c r="N4339" t="s">
        <v>665</v>
      </c>
      <c r="O4339" t="s">
        <v>567</v>
      </c>
      <c r="P4339" t="s">
        <v>568</v>
      </c>
      <c r="Q4339" t="s">
        <v>587</v>
      </c>
      <c r="R4339" t="s">
        <v>576</v>
      </c>
    </row>
    <row r="4340" spans="11:19">
      <c r="K4340">
        <v>74361</v>
      </c>
      <c r="L4340" t="s">
        <v>565</v>
      </c>
      <c r="M4340">
        <v>2018</v>
      </c>
      <c r="N4340" t="s">
        <v>665</v>
      </c>
      <c r="O4340" t="s">
        <v>567</v>
      </c>
      <c r="P4340" t="s">
        <v>568</v>
      </c>
      <c r="Q4340" t="s">
        <v>587</v>
      </c>
      <c r="R4340" t="s">
        <v>581</v>
      </c>
    </row>
    <row r="4341" spans="11:19">
      <c r="K4341">
        <v>74362</v>
      </c>
      <c r="L4341" t="s">
        <v>565</v>
      </c>
      <c r="M4341">
        <v>2018</v>
      </c>
      <c r="N4341" t="s">
        <v>665</v>
      </c>
      <c r="O4341" t="s">
        <v>567</v>
      </c>
      <c r="P4341" t="s">
        <v>568</v>
      </c>
      <c r="Q4341" t="s">
        <v>587</v>
      </c>
      <c r="R4341" t="s">
        <v>657</v>
      </c>
    </row>
    <row r="4342" spans="11:19">
      <c r="K4342">
        <v>74363</v>
      </c>
      <c r="L4342" t="s">
        <v>565</v>
      </c>
      <c r="M4342">
        <v>2018</v>
      </c>
      <c r="N4342" t="s">
        <v>665</v>
      </c>
      <c r="O4342" t="s">
        <v>584</v>
      </c>
      <c r="P4342" t="s">
        <v>568</v>
      </c>
      <c r="Q4342" t="s">
        <v>587</v>
      </c>
      <c r="R4342" t="s">
        <v>570</v>
      </c>
      <c r="S4342">
        <v>250646.89824276301</v>
      </c>
    </row>
    <row r="4343" spans="11:19">
      <c r="K4343">
        <v>74364</v>
      </c>
      <c r="L4343" t="s">
        <v>565</v>
      </c>
      <c r="M4343">
        <v>2018</v>
      </c>
      <c r="N4343" t="s">
        <v>665</v>
      </c>
      <c r="O4343" t="s">
        <v>584</v>
      </c>
      <c r="P4343" t="s">
        <v>568</v>
      </c>
      <c r="Q4343" t="s">
        <v>587</v>
      </c>
      <c r="R4343" t="s">
        <v>572</v>
      </c>
    </row>
    <row r="4344" spans="11:19">
      <c r="K4344">
        <v>74365</v>
      </c>
      <c r="L4344" t="s">
        <v>565</v>
      </c>
      <c r="M4344">
        <v>2018</v>
      </c>
      <c r="N4344" t="s">
        <v>665</v>
      </c>
      <c r="O4344" t="s">
        <v>584</v>
      </c>
      <c r="P4344" t="s">
        <v>568</v>
      </c>
      <c r="Q4344" t="s">
        <v>587</v>
      </c>
      <c r="R4344" t="s">
        <v>576</v>
      </c>
    </row>
    <row r="4345" spans="11:19">
      <c r="K4345">
        <v>74366</v>
      </c>
      <c r="L4345" t="s">
        <v>565</v>
      </c>
      <c r="M4345">
        <v>2018</v>
      </c>
      <c r="N4345" t="s">
        <v>665</v>
      </c>
      <c r="O4345" t="s">
        <v>584</v>
      </c>
      <c r="P4345" t="s">
        <v>568</v>
      </c>
      <c r="Q4345" t="s">
        <v>587</v>
      </c>
      <c r="R4345" t="s">
        <v>581</v>
      </c>
    </row>
    <row r="4346" spans="11:19">
      <c r="K4346">
        <v>74367</v>
      </c>
      <c r="L4346" t="s">
        <v>565</v>
      </c>
      <c r="M4346">
        <v>2018</v>
      </c>
      <c r="N4346" t="s">
        <v>665</v>
      </c>
      <c r="O4346" t="s">
        <v>584</v>
      </c>
      <c r="P4346" t="s">
        <v>568</v>
      </c>
      <c r="Q4346" t="s">
        <v>587</v>
      </c>
      <c r="R4346" t="s">
        <v>657</v>
      </c>
    </row>
    <row r="4347" spans="11:19">
      <c r="K4347">
        <v>74368</v>
      </c>
      <c r="L4347" t="s">
        <v>565</v>
      </c>
      <c r="M4347">
        <v>2018</v>
      </c>
      <c r="N4347" t="s">
        <v>665</v>
      </c>
      <c r="O4347" t="s">
        <v>590</v>
      </c>
      <c r="P4347" t="s">
        <v>568</v>
      </c>
      <c r="Q4347" t="s">
        <v>587</v>
      </c>
      <c r="R4347" t="s">
        <v>570</v>
      </c>
      <c r="S4347">
        <v>3142017.09333095</v>
      </c>
    </row>
    <row r="4348" spans="11:19">
      <c r="K4348">
        <v>74369</v>
      </c>
      <c r="L4348" t="s">
        <v>565</v>
      </c>
      <c r="M4348">
        <v>2018</v>
      </c>
      <c r="N4348" t="s">
        <v>665</v>
      </c>
      <c r="O4348" t="s">
        <v>590</v>
      </c>
      <c r="P4348" t="s">
        <v>568</v>
      </c>
      <c r="Q4348" t="s">
        <v>587</v>
      </c>
      <c r="R4348" t="s">
        <v>572</v>
      </c>
    </row>
    <row r="4349" spans="11:19">
      <c r="K4349">
        <v>74370</v>
      </c>
      <c r="L4349" t="s">
        <v>565</v>
      </c>
      <c r="M4349">
        <v>2018</v>
      </c>
      <c r="N4349" t="s">
        <v>665</v>
      </c>
      <c r="O4349" t="s">
        <v>590</v>
      </c>
      <c r="P4349" t="s">
        <v>568</v>
      </c>
      <c r="Q4349" t="s">
        <v>587</v>
      </c>
      <c r="R4349" t="s">
        <v>576</v>
      </c>
    </row>
    <row r="4350" spans="11:19">
      <c r="K4350">
        <v>74371</v>
      </c>
      <c r="L4350" t="s">
        <v>565</v>
      </c>
      <c r="M4350">
        <v>2018</v>
      </c>
      <c r="N4350" t="s">
        <v>665</v>
      </c>
      <c r="O4350" t="s">
        <v>590</v>
      </c>
      <c r="P4350" t="s">
        <v>568</v>
      </c>
      <c r="Q4350" t="s">
        <v>587</v>
      </c>
      <c r="R4350" t="s">
        <v>581</v>
      </c>
    </row>
    <row r="4351" spans="11:19">
      <c r="K4351">
        <v>74372</v>
      </c>
      <c r="L4351" t="s">
        <v>565</v>
      </c>
      <c r="M4351">
        <v>2018</v>
      </c>
      <c r="N4351" t="s">
        <v>665</v>
      </c>
      <c r="O4351" t="s">
        <v>590</v>
      </c>
      <c r="P4351" t="s">
        <v>568</v>
      </c>
      <c r="Q4351" t="s">
        <v>587</v>
      </c>
      <c r="R4351" t="s">
        <v>657</v>
      </c>
    </row>
    <row r="4352" spans="11:19">
      <c r="K4352">
        <v>74373</v>
      </c>
      <c r="L4352" t="s">
        <v>565</v>
      </c>
      <c r="M4352">
        <v>2018</v>
      </c>
      <c r="N4352" t="s">
        <v>665</v>
      </c>
      <c r="O4352" t="s">
        <v>595</v>
      </c>
      <c r="P4352" t="s">
        <v>568</v>
      </c>
      <c r="Q4352" t="s">
        <v>587</v>
      </c>
      <c r="R4352" t="s">
        <v>570</v>
      </c>
      <c r="S4352">
        <v>1612584.3873366199</v>
      </c>
    </row>
    <row r="4353" spans="11:19">
      <c r="K4353">
        <v>74374</v>
      </c>
      <c r="L4353" t="s">
        <v>565</v>
      </c>
      <c r="M4353">
        <v>2018</v>
      </c>
      <c r="N4353" t="s">
        <v>665</v>
      </c>
      <c r="O4353" t="s">
        <v>595</v>
      </c>
      <c r="P4353" t="s">
        <v>568</v>
      </c>
      <c r="Q4353" t="s">
        <v>587</v>
      </c>
      <c r="R4353" t="s">
        <v>572</v>
      </c>
    </row>
    <row r="4354" spans="11:19">
      <c r="K4354">
        <v>74375</v>
      </c>
      <c r="L4354" t="s">
        <v>565</v>
      </c>
      <c r="M4354">
        <v>2018</v>
      </c>
      <c r="N4354" t="s">
        <v>665</v>
      </c>
      <c r="O4354" t="s">
        <v>595</v>
      </c>
      <c r="P4354" t="s">
        <v>568</v>
      </c>
      <c r="Q4354" t="s">
        <v>587</v>
      </c>
      <c r="R4354" t="s">
        <v>576</v>
      </c>
    </row>
    <row r="4355" spans="11:19">
      <c r="K4355">
        <v>74376</v>
      </c>
      <c r="L4355" t="s">
        <v>565</v>
      </c>
      <c r="M4355">
        <v>2018</v>
      </c>
      <c r="N4355" t="s">
        <v>665</v>
      </c>
      <c r="O4355" t="s">
        <v>595</v>
      </c>
      <c r="P4355" t="s">
        <v>568</v>
      </c>
      <c r="Q4355" t="s">
        <v>587</v>
      </c>
      <c r="R4355" t="s">
        <v>581</v>
      </c>
    </row>
    <row r="4356" spans="11:19">
      <c r="K4356">
        <v>74377</v>
      </c>
      <c r="L4356" t="s">
        <v>565</v>
      </c>
      <c r="M4356">
        <v>2018</v>
      </c>
      <c r="N4356" t="s">
        <v>665</v>
      </c>
      <c r="O4356" t="s">
        <v>595</v>
      </c>
      <c r="P4356" t="s">
        <v>568</v>
      </c>
      <c r="Q4356" t="s">
        <v>587</v>
      </c>
      <c r="R4356" t="s">
        <v>657</v>
      </c>
    </row>
    <row r="4357" spans="11:19">
      <c r="K4357">
        <v>74378</v>
      </c>
      <c r="L4357" t="s">
        <v>565</v>
      </c>
      <c r="M4357">
        <v>2018</v>
      </c>
      <c r="N4357" t="s">
        <v>665</v>
      </c>
      <c r="O4357" t="s">
        <v>600</v>
      </c>
      <c r="P4357" t="s">
        <v>568</v>
      </c>
      <c r="Q4357" t="s">
        <v>587</v>
      </c>
      <c r="R4357" t="s">
        <v>570</v>
      </c>
      <c r="S4357">
        <v>17686271.724506602</v>
      </c>
    </row>
    <row r="4358" spans="11:19">
      <c r="K4358">
        <v>74379</v>
      </c>
      <c r="L4358" t="s">
        <v>565</v>
      </c>
      <c r="M4358">
        <v>2018</v>
      </c>
      <c r="N4358" t="s">
        <v>665</v>
      </c>
      <c r="O4358" t="s">
        <v>600</v>
      </c>
      <c r="P4358" t="s">
        <v>568</v>
      </c>
      <c r="Q4358" t="s">
        <v>587</v>
      </c>
      <c r="R4358" t="s">
        <v>572</v>
      </c>
    </row>
    <row r="4359" spans="11:19">
      <c r="K4359">
        <v>74380</v>
      </c>
      <c r="L4359" t="s">
        <v>565</v>
      </c>
      <c r="M4359">
        <v>2018</v>
      </c>
      <c r="N4359" t="s">
        <v>665</v>
      </c>
      <c r="O4359" t="s">
        <v>600</v>
      </c>
      <c r="P4359" t="s">
        <v>568</v>
      </c>
      <c r="Q4359" t="s">
        <v>587</v>
      </c>
      <c r="R4359" t="s">
        <v>576</v>
      </c>
    </row>
    <row r="4360" spans="11:19">
      <c r="K4360">
        <v>74381</v>
      </c>
      <c r="L4360" t="s">
        <v>565</v>
      </c>
      <c r="M4360">
        <v>2018</v>
      </c>
      <c r="N4360" t="s">
        <v>665</v>
      </c>
      <c r="O4360" t="s">
        <v>600</v>
      </c>
      <c r="P4360" t="s">
        <v>568</v>
      </c>
      <c r="Q4360" t="s">
        <v>587</v>
      </c>
      <c r="R4360" t="s">
        <v>581</v>
      </c>
    </row>
    <row r="4361" spans="11:19">
      <c r="K4361">
        <v>74382</v>
      </c>
      <c r="L4361" t="s">
        <v>565</v>
      </c>
      <c r="M4361">
        <v>2018</v>
      </c>
      <c r="N4361" t="s">
        <v>665</v>
      </c>
      <c r="O4361" t="s">
        <v>600</v>
      </c>
      <c r="P4361" t="s">
        <v>568</v>
      </c>
      <c r="Q4361" t="s">
        <v>587</v>
      </c>
      <c r="R4361" t="s">
        <v>657</v>
      </c>
    </row>
    <row r="4362" spans="11:19">
      <c r="K4362">
        <v>74383</v>
      </c>
      <c r="L4362" t="s">
        <v>565</v>
      </c>
      <c r="M4362">
        <v>2018</v>
      </c>
      <c r="N4362" t="s">
        <v>665</v>
      </c>
      <c r="O4362" t="s">
        <v>601</v>
      </c>
      <c r="P4362" t="s">
        <v>568</v>
      </c>
      <c r="Q4362" t="s">
        <v>587</v>
      </c>
      <c r="R4362" t="s">
        <v>570</v>
      </c>
      <c r="S4362">
        <v>2613312.2959649898</v>
      </c>
    </row>
    <row r="4363" spans="11:19">
      <c r="K4363">
        <v>74384</v>
      </c>
      <c r="L4363" t="s">
        <v>565</v>
      </c>
      <c r="M4363">
        <v>2018</v>
      </c>
      <c r="N4363" t="s">
        <v>665</v>
      </c>
      <c r="O4363" t="s">
        <v>601</v>
      </c>
      <c r="P4363" t="s">
        <v>568</v>
      </c>
      <c r="Q4363" t="s">
        <v>587</v>
      </c>
      <c r="R4363" t="s">
        <v>572</v>
      </c>
    </row>
    <row r="4364" spans="11:19">
      <c r="K4364">
        <v>74385</v>
      </c>
      <c r="L4364" t="s">
        <v>565</v>
      </c>
      <c r="M4364">
        <v>2018</v>
      </c>
      <c r="N4364" t="s">
        <v>665</v>
      </c>
      <c r="O4364" t="s">
        <v>601</v>
      </c>
      <c r="P4364" t="s">
        <v>568</v>
      </c>
      <c r="Q4364" t="s">
        <v>587</v>
      </c>
      <c r="R4364" t="s">
        <v>576</v>
      </c>
    </row>
    <row r="4365" spans="11:19">
      <c r="K4365">
        <v>74386</v>
      </c>
      <c r="L4365" t="s">
        <v>565</v>
      </c>
      <c r="M4365">
        <v>2018</v>
      </c>
      <c r="N4365" t="s">
        <v>665</v>
      </c>
      <c r="O4365" t="s">
        <v>601</v>
      </c>
      <c r="P4365" t="s">
        <v>568</v>
      </c>
      <c r="Q4365" t="s">
        <v>587</v>
      </c>
      <c r="R4365" t="s">
        <v>581</v>
      </c>
    </row>
    <row r="4366" spans="11:19">
      <c r="K4366">
        <v>74387</v>
      </c>
      <c r="L4366" t="s">
        <v>565</v>
      </c>
      <c r="M4366">
        <v>2018</v>
      </c>
      <c r="N4366" t="s">
        <v>665</v>
      </c>
      <c r="O4366" t="s">
        <v>601</v>
      </c>
      <c r="P4366" t="s">
        <v>568</v>
      </c>
      <c r="Q4366" t="s">
        <v>587</v>
      </c>
      <c r="R4366" t="s">
        <v>657</v>
      </c>
    </row>
    <row r="4367" spans="11:19">
      <c r="K4367">
        <v>74388</v>
      </c>
      <c r="L4367" t="s">
        <v>565</v>
      </c>
      <c r="M4367">
        <v>2018</v>
      </c>
      <c r="N4367" t="s">
        <v>665</v>
      </c>
      <c r="O4367" t="s">
        <v>602</v>
      </c>
      <c r="P4367" t="s">
        <v>568</v>
      </c>
      <c r="Q4367" t="s">
        <v>587</v>
      </c>
      <c r="R4367" t="s">
        <v>570</v>
      </c>
      <c r="S4367">
        <v>1822963.3262942401</v>
      </c>
    </row>
    <row r="4368" spans="11:19">
      <c r="K4368">
        <v>74389</v>
      </c>
      <c r="L4368" t="s">
        <v>565</v>
      </c>
      <c r="M4368">
        <v>2018</v>
      </c>
      <c r="N4368" t="s">
        <v>665</v>
      </c>
      <c r="O4368" t="s">
        <v>602</v>
      </c>
      <c r="P4368" t="s">
        <v>568</v>
      </c>
      <c r="Q4368" t="s">
        <v>587</v>
      </c>
      <c r="R4368" t="s">
        <v>572</v>
      </c>
    </row>
    <row r="4369" spans="11:19">
      <c r="K4369">
        <v>74390</v>
      </c>
      <c r="L4369" t="s">
        <v>565</v>
      </c>
      <c r="M4369">
        <v>2018</v>
      </c>
      <c r="N4369" t="s">
        <v>665</v>
      </c>
      <c r="O4369" t="s">
        <v>602</v>
      </c>
      <c r="P4369" t="s">
        <v>568</v>
      </c>
      <c r="Q4369" t="s">
        <v>587</v>
      </c>
      <c r="R4369" t="s">
        <v>576</v>
      </c>
    </row>
    <row r="4370" spans="11:19">
      <c r="K4370">
        <v>74391</v>
      </c>
      <c r="L4370" t="s">
        <v>565</v>
      </c>
      <c r="M4370">
        <v>2018</v>
      </c>
      <c r="N4370" t="s">
        <v>665</v>
      </c>
      <c r="O4370" t="s">
        <v>602</v>
      </c>
      <c r="P4370" t="s">
        <v>568</v>
      </c>
      <c r="Q4370" t="s">
        <v>587</v>
      </c>
      <c r="R4370" t="s">
        <v>581</v>
      </c>
    </row>
    <row r="4371" spans="11:19">
      <c r="K4371">
        <v>74392</v>
      </c>
      <c r="L4371" t="s">
        <v>565</v>
      </c>
      <c r="M4371">
        <v>2018</v>
      </c>
      <c r="N4371" t="s">
        <v>665</v>
      </c>
      <c r="O4371" t="s">
        <v>602</v>
      </c>
      <c r="P4371" t="s">
        <v>568</v>
      </c>
      <c r="Q4371" t="s">
        <v>587</v>
      </c>
      <c r="R4371" t="s">
        <v>657</v>
      </c>
    </row>
    <row r="4372" spans="11:19">
      <c r="K4372">
        <v>74393</v>
      </c>
      <c r="L4372" t="s">
        <v>565</v>
      </c>
      <c r="M4372">
        <v>2018</v>
      </c>
      <c r="N4372" t="s">
        <v>665</v>
      </c>
      <c r="O4372" t="s">
        <v>603</v>
      </c>
      <c r="P4372" t="s">
        <v>568</v>
      </c>
      <c r="Q4372" t="s">
        <v>587</v>
      </c>
      <c r="R4372" t="s">
        <v>570</v>
      </c>
      <c r="S4372">
        <v>360369.54872136202</v>
      </c>
    </row>
    <row r="4373" spans="11:19">
      <c r="K4373">
        <v>74394</v>
      </c>
      <c r="L4373" t="s">
        <v>565</v>
      </c>
      <c r="M4373">
        <v>2018</v>
      </c>
      <c r="N4373" t="s">
        <v>665</v>
      </c>
      <c r="O4373" t="s">
        <v>603</v>
      </c>
      <c r="P4373" t="s">
        <v>568</v>
      </c>
      <c r="Q4373" t="s">
        <v>587</v>
      </c>
      <c r="R4373" t="s">
        <v>572</v>
      </c>
    </row>
    <row r="4374" spans="11:19">
      <c r="K4374">
        <v>74395</v>
      </c>
      <c r="L4374" t="s">
        <v>565</v>
      </c>
      <c r="M4374">
        <v>2018</v>
      </c>
      <c r="N4374" t="s">
        <v>665</v>
      </c>
      <c r="O4374" t="s">
        <v>603</v>
      </c>
      <c r="P4374" t="s">
        <v>568</v>
      </c>
      <c r="Q4374" t="s">
        <v>587</v>
      </c>
      <c r="R4374" t="s">
        <v>576</v>
      </c>
    </row>
    <row r="4375" spans="11:19">
      <c r="K4375">
        <v>74396</v>
      </c>
      <c r="L4375" t="s">
        <v>565</v>
      </c>
      <c r="M4375">
        <v>2018</v>
      </c>
      <c r="N4375" t="s">
        <v>665</v>
      </c>
      <c r="O4375" t="s">
        <v>603</v>
      </c>
      <c r="P4375" t="s">
        <v>568</v>
      </c>
      <c r="Q4375" t="s">
        <v>587</v>
      </c>
      <c r="R4375" t="s">
        <v>581</v>
      </c>
    </row>
    <row r="4376" spans="11:19">
      <c r="K4376">
        <v>74397</v>
      </c>
      <c r="L4376" t="s">
        <v>565</v>
      </c>
      <c r="M4376">
        <v>2018</v>
      </c>
      <c r="N4376" t="s">
        <v>665</v>
      </c>
      <c r="O4376" t="s">
        <v>603</v>
      </c>
      <c r="P4376" t="s">
        <v>568</v>
      </c>
      <c r="Q4376" t="s">
        <v>587</v>
      </c>
      <c r="R4376" t="s">
        <v>657</v>
      </c>
    </row>
    <row r="4377" spans="11:19">
      <c r="K4377">
        <v>74398</v>
      </c>
      <c r="L4377" t="s">
        <v>565</v>
      </c>
      <c r="M4377">
        <v>2018</v>
      </c>
      <c r="N4377" t="s">
        <v>665</v>
      </c>
      <c r="O4377" t="s">
        <v>604</v>
      </c>
      <c r="P4377" t="s">
        <v>568</v>
      </c>
      <c r="Q4377" t="s">
        <v>587</v>
      </c>
      <c r="R4377" t="s">
        <v>570</v>
      </c>
      <c r="S4377">
        <v>358033.10288477701</v>
      </c>
    </row>
    <row r="4378" spans="11:19">
      <c r="K4378">
        <v>74399</v>
      </c>
      <c r="L4378" t="s">
        <v>565</v>
      </c>
      <c r="M4378">
        <v>2018</v>
      </c>
      <c r="N4378" t="s">
        <v>665</v>
      </c>
      <c r="O4378" t="s">
        <v>604</v>
      </c>
      <c r="P4378" t="s">
        <v>568</v>
      </c>
      <c r="Q4378" t="s">
        <v>587</v>
      </c>
      <c r="R4378" t="s">
        <v>572</v>
      </c>
    </row>
    <row r="4379" spans="11:19">
      <c r="K4379">
        <v>74400</v>
      </c>
      <c r="L4379" t="s">
        <v>565</v>
      </c>
      <c r="M4379">
        <v>2018</v>
      </c>
      <c r="N4379" t="s">
        <v>665</v>
      </c>
      <c r="O4379" t="s">
        <v>604</v>
      </c>
      <c r="P4379" t="s">
        <v>568</v>
      </c>
      <c r="Q4379" t="s">
        <v>587</v>
      </c>
      <c r="R4379" t="s">
        <v>576</v>
      </c>
    </row>
    <row r="4380" spans="11:19">
      <c r="K4380">
        <v>74401</v>
      </c>
      <c r="L4380" t="s">
        <v>565</v>
      </c>
      <c r="M4380">
        <v>2018</v>
      </c>
      <c r="N4380" t="s">
        <v>665</v>
      </c>
      <c r="O4380" t="s">
        <v>604</v>
      </c>
      <c r="P4380" t="s">
        <v>568</v>
      </c>
      <c r="Q4380" t="s">
        <v>587</v>
      </c>
      <c r="R4380" t="s">
        <v>581</v>
      </c>
    </row>
    <row r="4381" spans="11:19">
      <c r="K4381">
        <v>74402</v>
      </c>
      <c r="L4381" t="s">
        <v>565</v>
      </c>
      <c r="M4381">
        <v>2018</v>
      </c>
      <c r="N4381" t="s">
        <v>665</v>
      </c>
      <c r="O4381" t="s">
        <v>604</v>
      </c>
      <c r="P4381" t="s">
        <v>568</v>
      </c>
      <c r="Q4381" t="s">
        <v>587</v>
      </c>
      <c r="R4381" t="s">
        <v>657</v>
      </c>
    </row>
    <row r="4382" spans="11:19">
      <c r="K4382">
        <v>74403</v>
      </c>
      <c r="L4382" t="s">
        <v>565</v>
      </c>
      <c r="M4382">
        <v>2018</v>
      </c>
      <c r="N4382" t="s">
        <v>665</v>
      </c>
      <c r="O4382" t="s">
        <v>605</v>
      </c>
      <c r="P4382" t="s">
        <v>568</v>
      </c>
      <c r="Q4382" t="s">
        <v>587</v>
      </c>
      <c r="R4382" t="s">
        <v>570</v>
      </c>
      <c r="S4382">
        <v>10795418.228987601</v>
      </c>
    </row>
    <row r="4383" spans="11:19">
      <c r="K4383">
        <v>74404</v>
      </c>
      <c r="L4383" t="s">
        <v>565</v>
      </c>
      <c r="M4383">
        <v>2018</v>
      </c>
      <c r="N4383" t="s">
        <v>665</v>
      </c>
      <c r="O4383" t="s">
        <v>605</v>
      </c>
      <c r="P4383" t="s">
        <v>568</v>
      </c>
      <c r="Q4383" t="s">
        <v>587</v>
      </c>
      <c r="R4383" t="s">
        <v>572</v>
      </c>
    </row>
    <row r="4384" spans="11:19">
      <c r="K4384">
        <v>74405</v>
      </c>
      <c r="L4384" t="s">
        <v>565</v>
      </c>
      <c r="M4384">
        <v>2018</v>
      </c>
      <c r="N4384" t="s">
        <v>665</v>
      </c>
      <c r="O4384" t="s">
        <v>605</v>
      </c>
      <c r="P4384" t="s">
        <v>568</v>
      </c>
      <c r="Q4384" t="s">
        <v>587</v>
      </c>
      <c r="R4384" t="s">
        <v>576</v>
      </c>
    </row>
    <row r="4385" spans="11:19">
      <c r="K4385">
        <v>74406</v>
      </c>
      <c r="L4385" t="s">
        <v>565</v>
      </c>
      <c r="M4385">
        <v>2018</v>
      </c>
      <c r="N4385" t="s">
        <v>665</v>
      </c>
      <c r="O4385" t="s">
        <v>605</v>
      </c>
      <c r="P4385" t="s">
        <v>568</v>
      </c>
      <c r="Q4385" t="s">
        <v>587</v>
      </c>
      <c r="R4385" t="s">
        <v>581</v>
      </c>
    </row>
    <row r="4386" spans="11:19">
      <c r="K4386">
        <v>74407</v>
      </c>
      <c r="L4386" t="s">
        <v>565</v>
      </c>
      <c r="M4386">
        <v>2018</v>
      </c>
      <c r="N4386" t="s">
        <v>665</v>
      </c>
      <c r="O4386" t="s">
        <v>605</v>
      </c>
      <c r="P4386" t="s">
        <v>568</v>
      </c>
      <c r="Q4386" t="s">
        <v>587</v>
      </c>
      <c r="R4386" t="s">
        <v>657</v>
      </c>
    </row>
    <row r="4387" spans="11:19">
      <c r="K4387">
        <v>74408</v>
      </c>
      <c r="L4387" t="s">
        <v>565</v>
      </c>
      <c r="M4387">
        <v>2018</v>
      </c>
      <c r="N4387" t="s">
        <v>665</v>
      </c>
      <c r="O4387" t="s">
        <v>606</v>
      </c>
      <c r="P4387" t="s">
        <v>568</v>
      </c>
      <c r="Q4387" t="s">
        <v>587</v>
      </c>
      <c r="R4387" t="s">
        <v>570</v>
      </c>
      <c r="S4387">
        <v>5985268.1684862701</v>
      </c>
    </row>
    <row r="4388" spans="11:19">
      <c r="K4388">
        <v>74409</v>
      </c>
      <c r="L4388" t="s">
        <v>565</v>
      </c>
      <c r="M4388">
        <v>2018</v>
      </c>
      <c r="N4388" t="s">
        <v>665</v>
      </c>
      <c r="O4388" t="s">
        <v>606</v>
      </c>
      <c r="P4388" t="s">
        <v>568</v>
      </c>
      <c r="Q4388" t="s">
        <v>587</v>
      </c>
      <c r="R4388" t="s">
        <v>572</v>
      </c>
    </row>
    <row r="4389" spans="11:19">
      <c r="K4389">
        <v>74410</v>
      </c>
      <c r="L4389" t="s">
        <v>565</v>
      </c>
      <c r="M4389">
        <v>2018</v>
      </c>
      <c r="N4389" t="s">
        <v>665</v>
      </c>
      <c r="O4389" t="s">
        <v>606</v>
      </c>
      <c r="P4389" t="s">
        <v>568</v>
      </c>
      <c r="Q4389" t="s">
        <v>587</v>
      </c>
      <c r="R4389" t="s">
        <v>576</v>
      </c>
    </row>
    <row r="4390" spans="11:19">
      <c r="K4390">
        <v>74411</v>
      </c>
      <c r="L4390" t="s">
        <v>565</v>
      </c>
      <c r="M4390">
        <v>2018</v>
      </c>
      <c r="N4390" t="s">
        <v>665</v>
      </c>
      <c r="O4390" t="s">
        <v>606</v>
      </c>
      <c r="P4390" t="s">
        <v>568</v>
      </c>
      <c r="Q4390" t="s">
        <v>587</v>
      </c>
      <c r="R4390" t="s">
        <v>581</v>
      </c>
    </row>
    <row r="4391" spans="11:19">
      <c r="K4391">
        <v>74412</v>
      </c>
      <c r="L4391" t="s">
        <v>565</v>
      </c>
      <c r="M4391">
        <v>2018</v>
      </c>
      <c r="N4391" t="s">
        <v>665</v>
      </c>
      <c r="O4391" t="s">
        <v>606</v>
      </c>
      <c r="P4391" t="s">
        <v>568</v>
      </c>
      <c r="Q4391" t="s">
        <v>587</v>
      </c>
      <c r="R4391" t="s">
        <v>657</v>
      </c>
    </row>
    <row r="4392" spans="11:19">
      <c r="K4392">
        <v>74413</v>
      </c>
      <c r="L4392" t="s">
        <v>565</v>
      </c>
      <c r="M4392">
        <v>2018</v>
      </c>
      <c r="N4392" t="s">
        <v>665</v>
      </c>
      <c r="O4392" t="s">
        <v>607</v>
      </c>
      <c r="P4392" t="s">
        <v>568</v>
      </c>
      <c r="Q4392" t="s">
        <v>587</v>
      </c>
      <c r="R4392" t="s">
        <v>570</v>
      </c>
      <c r="S4392">
        <v>595286.34113624995</v>
      </c>
    </row>
    <row r="4393" spans="11:19">
      <c r="K4393">
        <v>74414</v>
      </c>
      <c r="L4393" t="s">
        <v>565</v>
      </c>
      <c r="M4393">
        <v>2018</v>
      </c>
      <c r="N4393" t="s">
        <v>665</v>
      </c>
      <c r="O4393" t="s">
        <v>607</v>
      </c>
      <c r="P4393" t="s">
        <v>568</v>
      </c>
      <c r="Q4393" t="s">
        <v>587</v>
      </c>
      <c r="R4393" t="s">
        <v>572</v>
      </c>
    </row>
    <row r="4394" spans="11:19">
      <c r="K4394">
        <v>74415</v>
      </c>
      <c r="L4394" t="s">
        <v>565</v>
      </c>
      <c r="M4394">
        <v>2018</v>
      </c>
      <c r="N4394" t="s">
        <v>665</v>
      </c>
      <c r="O4394" t="s">
        <v>607</v>
      </c>
      <c r="P4394" t="s">
        <v>568</v>
      </c>
      <c r="Q4394" t="s">
        <v>587</v>
      </c>
      <c r="R4394" t="s">
        <v>576</v>
      </c>
    </row>
    <row r="4395" spans="11:19">
      <c r="K4395">
        <v>74416</v>
      </c>
      <c r="L4395" t="s">
        <v>565</v>
      </c>
      <c r="M4395">
        <v>2018</v>
      </c>
      <c r="N4395" t="s">
        <v>665</v>
      </c>
      <c r="O4395" t="s">
        <v>607</v>
      </c>
      <c r="P4395" t="s">
        <v>568</v>
      </c>
      <c r="Q4395" t="s">
        <v>587</v>
      </c>
      <c r="R4395" t="s">
        <v>581</v>
      </c>
    </row>
    <row r="4396" spans="11:19">
      <c r="K4396">
        <v>74417</v>
      </c>
      <c r="L4396" t="s">
        <v>565</v>
      </c>
      <c r="M4396">
        <v>2018</v>
      </c>
      <c r="N4396" t="s">
        <v>665</v>
      </c>
      <c r="O4396" t="s">
        <v>607</v>
      </c>
      <c r="P4396" t="s">
        <v>568</v>
      </c>
      <c r="Q4396" t="s">
        <v>587</v>
      </c>
      <c r="R4396" t="s">
        <v>657</v>
      </c>
    </row>
    <row r="4397" spans="11:19">
      <c r="K4397">
        <v>74418</v>
      </c>
      <c r="L4397" t="s">
        <v>565</v>
      </c>
      <c r="M4397">
        <v>2018</v>
      </c>
      <c r="N4397" t="s">
        <v>665</v>
      </c>
      <c r="O4397" t="s">
        <v>608</v>
      </c>
      <c r="P4397" t="s">
        <v>568</v>
      </c>
      <c r="Q4397" t="s">
        <v>587</v>
      </c>
      <c r="R4397" t="s">
        <v>570</v>
      </c>
      <c r="S4397">
        <v>800610.12846204301</v>
      </c>
    </row>
    <row r="4398" spans="11:19">
      <c r="K4398">
        <v>74419</v>
      </c>
      <c r="L4398" t="s">
        <v>565</v>
      </c>
      <c r="M4398">
        <v>2018</v>
      </c>
      <c r="N4398" t="s">
        <v>665</v>
      </c>
      <c r="O4398" t="s">
        <v>608</v>
      </c>
      <c r="P4398" t="s">
        <v>568</v>
      </c>
      <c r="Q4398" t="s">
        <v>587</v>
      </c>
      <c r="R4398" t="s">
        <v>572</v>
      </c>
    </row>
    <row r="4399" spans="11:19">
      <c r="K4399">
        <v>74420</v>
      </c>
      <c r="L4399" t="s">
        <v>565</v>
      </c>
      <c r="M4399">
        <v>2018</v>
      </c>
      <c r="N4399" t="s">
        <v>665</v>
      </c>
      <c r="O4399" t="s">
        <v>608</v>
      </c>
      <c r="P4399" t="s">
        <v>568</v>
      </c>
      <c r="Q4399" t="s">
        <v>587</v>
      </c>
      <c r="R4399" t="s">
        <v>576</v>
      </c>
    </row>
    <row r="4400" spans="11:19">
      <c r="K4400">
        <v>74421</v>
      </c>
      <c r="L4400" t="s">
        <v>565</v>
      </c>
      <c r="M4400">
        <v>2018</v>
      </c>
      <c r="N4400" t="s">
        <v>665</v>
      </c>
      <c r="O4400" t="s">
        <v>608</v>
      </c>
      <c r="P4400" t="s">
        <v>568</v>
      </c>
      <c r="Q4400" t="s">
        <v>587</v>
      </c>
      <c r="R4400" t="s">
        <v>581</v>
      </c>
    </row>
    <row r="4401" spans="11:19">
      <c r="K4401">
        <v>74422</v>
      </c>
      <c r="L4401" t="s">
        <v>565</v>
      </c>
      <c r="M4401">
        <v>2018</v>
      </c>
      <c r="N4401" t="s">
        <v>665</v>
      </c>
      <c r="O4401" t="s">
        <v>608</v>
      </c>
      <c r="P4401" t="s">
        <v>568</v>
      </c>
      <c r="Q4401" t="s">
        <v>587</v>
      </c>
      <c r="R4401" t="s">
        <v>657</v>
      </c>
    </row>
    <row r="4402" spans="11:19">
      <c r="K4402">
        <v>74423</v>
      </c>
      <c r="L4402" t="s">
        <v>565</v>
      </c>
      <c r="M4402">
        <v>2018</v>
      </c>
      <c r="N4402" t="s">
        <v>665</v>
      </c>
      <c r="O4402" t="s">
        <v>609</v>
      </c>
      <c r="P4402" t="s">
        <v>568</v>
      </c>
      <c r="Q4402" t="s">
        <v>587</v>
      </c>
      <c r="R4402" t="s">
        <v>570</v>
      </c>
      <c r="S4402">
        <v>5384172.2712319298</v>
      </c>
    </row>
    <row r="4403" spans="11:19">
      <c r="K4403">
        <v>74424</v>
      </c>
      <c r="L4403" t="s">
        <v>565</v>
      </c>
      <c r="M4403">
        <v>2018</v>
      </c>
      <c r="N4403" t="s">
        <v>665</v>
      </c>
      <c r="O4403" t="s">
        <v>609</v>
      </c>
      <c r="P4403" t="s">
        <v>568</v>
      </c>
      <c r="Q4403" t="s">
        <v>587</v>
      </c>
      <c r="R4403" t="s">
        <v>572</v>
      </c>
    </row>
    <row r="4404" spans="11:19">
      <c r="K4404">
        <v>74425</v>
      </c>
      <c r="L4404" t="s">
        <v>565</v>
      </c>
      <c r="M4404">
        <v>2018</v>
      </c>
      <c r="N4404" t="s">
        <v>665</v>
      </c>
      <c r="O4404" t="s">
        <v>609</v>
      </c>
      <c r="P4404" t="s">
        <v>568</v>
      </c>
      <c r="Q4404" t="s">
        <v>587</v>
      </c>
      <c r="R4404" t="s">
        <v>576</v>
      </c>
    </row>
    <row r="4405" spans="11:19">
      <c r="K4405">
        <v>74426</v>
      </c>
      <c r="L4405" t="s">
        <v>565</v>
      </c>
      <c r="M4405">
        <v>2018</v>
      </c>
      <c r="N4405" t="s">
        <v>665</v>
      </c>
      <c r="O4405" t="s">
        <v>609</v>
      </c>
      <c r="P4405" t="s">
        <v>568</v>
      </c>
      <c r="Q4405" t="s">
        <v>587</v>
      </c>
      <c r="R4405" t="s">
        <v>581</v>
      </c>
    </row>
    <row r="4406" spans="11:19">
      <c r="K4406">
        <v>74427</v>
      </c>
      <c r="L4406" t="s">
        <v>565</v>
      </c>
      <c r="M4406">
        <v>2018</v>
      </c>
      <c r="N4406" t="s">
        <v>665</v>
      </c>
      <c r="O4406" t="s">
        <v>609</v>
      </c>
      <c r="P4406" t="s">
        <v>568</v>
      </c>
      <c r="Q4406" t="s">
        <v>587</v>
      </c>
      <c r="R4406" t="s">
        <v>657</v>
      </c>
    </row>
    <row r="4407" spans="11:19">
      <c r="K4407">
        <v>74428</v>
      </c>
      <c r="L4407" t="s">
        <v>565</v>
      </c>
      <c r="M4407">
        <v>2018</v>
      </c>
      <c r="N4407" t="s">
        <v>665</v>
      </c>
      <c r="O4407" t="s">
        <v>610</v>
      </c>
      <c r="P4407" t="s">
        <v>568</v>
      </c>
      <c r="Q4407" t="s">
        <v>587</v>
      </c>
      <c r="R4407" t="s">
        <v>570</v>
      </c>
      <c r="S4407">
        <v>4065599.4674836299</v>
      </c>
    </row>
    <row r="4408" spans="11:19">
      <c r="K4408">
        <v>74429</v>
      </c>
      <c r="L4408" t="s">
        <v>565</v>
      </c>
      <c r="M4408">
        <v>2018</v>
      </c>
      <c r="N4408" t="s">
        <v>665</v>
      </c>
      <c r="O4408" t="s">
        <v>610</v>
      </c>
      <c r="P4408" t="s">
        <v>568</v>
      </c>
      <c r="Q4408" t="s">
        <v>587</v>
      </c>
      <c r="R4408" t="s">
        <v>572</v>
      </c>
    </row>
    <row r="4409" spans="11:19">
      <c r="K4409">
        <v>74430</v>
      </c>
      <c r="L4409" t="s">
        <v>565</v>
      </c>
      <c r="M4409">
        <v>2018</v>
      </c>
      <c r="N4409" t="s">
        <v>665</v>
      </c>
      <c r="O4409" t="s">
        <v>610</v>
      </c>
      <c r="P4409" t="s">
        <v>568</v>
      </c>
      <c r="Q4409" t="s">
        <v>587</v>
      </c>
      <c r="R4409" t="s">
        <v>576</v>
      </c>
    </row>
    <row r="4410" spans="11:19">
      <c r="K4410">
        <v>74431</v>
      </c>
      <c r="L4410" t="s">
        <v>565</v>
      </c>
      <c r="M4410">
        <v>2018</v>
      </c>
      <c r="N4410" t="s">
        <v>665</v>
      </c>
      <c r="O4410" t="s">
        <v>610</v>
      </c>
      <c r="P4410" t="s">
        <v>568</v>
      </c>
      <c r="Q4410" t="s">
        <v>587</v>
      </c>
      <c r="R4410" t="s">
        <v>581</v>
      </c>
    </row>
    <row r="4411" spans="11:19">
      <c r="K4411">
        <v>74432</v>
      </c>
      <c r="L4411" t="s">
        <v>565</v>
      </c>
      <c r="M4411">
        <v>2018</v>
      </c>
      <c r="N4411" t="s">
        <v>665</v>
      </c>
      <c r="O4411" t="s">
        <v>610</v>
      </c>
      <c r="P4411" t="s">
        <v>568</v>
      </c>
      <c r="Q4411" t="s">
        <v>587</v>
      </c>
      <c r="R4411" t="s">
        <v>657</v>
      </c>
    </row>
    <row r="4412" spans="11:19">
      <c r="K4412">
        <v>74433</v>
      </c>
      <c r="L4412" t="s">
        <v>565</v>
      </c>
      <c r="M4412">
        <v>2018</v>
      </c>
      <c r="N4412" t="s">
        <v>665</v>
      </c>
      <c r="O4412" t="s">
        <v>611</v>
      </c>
      <c r="P4412" t="s">
        <v>568</v>
      </c>
      <c r="Q4412" t="s">
        <v>587</v>
      </c>
      <c r="R4412" t="s">
        <v>570</v>
      </c>
      <c r="S4412">
        <v>1556993.4426307401</v>
      </c>
    </row>
    <row r="4413" spans="11:19">
      <c r="K4413">
        <v>74434</v>
      </c>
      <c r="L4413" t="s">
        <v>565</v>
      </c>
      <c r="M4413">
        <v>2018</v>
      </c>
      <c r="N4413" t="s">
        <v>665</v>
      </c>
      <c r="O4413" t="s">
        <v>611</v>
      </c>
      <c r="P4413" t="s">
        <v>568</v>
      </c>
      <c r="Q4413" t="s">
        <v>587</v>
      </c>
      <c r="R4413" t="s">
        <v>572</v>
      </c>
    </row>
    <row r="4414" spans="11:19">
      <c r="K4414">
        <v>74435</v>
      </c>
      <c r="L4414" t="s">
        <v>565</v>
      </c>
      <c r="M4414">
        <v>2018</v>
      </c>
      <c r="N4414" t="s">
        <v>665</v>
      </c>
      <c r="O4414" t="s">
        <v>611</v>
      </c>
      <c r="P4414" t="s">
        <v>568</v>
      </c>
      <c r="Q4414" t="s">
        <v>587</v>
      </c>
      <c r="R4414" t="s">
        <v>576</v>
      </c>
    </row>
    <row r="4415" spans="11:19">
      <c r="K4415">
        <v>74436</v>
      </c>
      <c r="L4415" t="s">
        <v>565</v>
      </c>
      <c r="M4415">
        <v>2018</v>
      </c>
      <c r="N4415" t="s">
        <v>665</v>
      </c>
      <c r="O4415" t="s">
        <v>611</v>
      </c>
      <c r="P4415" t="s">
        <v>568</v>
      </c>
      <c r="Q4415" t="s">
        <v>587</v>
      </c>
      <c r="R4415" t="s">
        <v>581</v>
      </c>
    </row>
    <row r="4416" spans="11:19">
      <c r="K4416">
        <v>74437</v>
      </c>
      <c r="L4416" t="s">
        <v>565</v>
      </c>
      <c r="M4416">
        <v>2018</v>
      </c>
      <c r="N4416" t="s">
        <v>665</v>
      </c>
      <c r="O4416" t="s">
        <v>611</v>
      </c>
      <c r="P4416" t="s">
        <v>568</v>
      </c>
      <c r="Q4416" t="s">
        <v>587</v>
      </c>
      <c r="R4416" t="s">
        <v>657</v>
      </c>
    </row>
    <row r="4417" spans="11:19">
      <c r="K4417">
        <v>74438</v>
      </c>
      <c r="L4417" t="s">
        <v>565</v>
      </c>
      <c r="M4417">
        <v>2018</v>
      </c>
      <c r="N4417" t="s">
        <v>665</v>
      </c>
      <c r="O4417" t="s">
        <v>612</v>
      </c>
      <c r="P4417" t="s">
        <v>568</v>
      </c>
      <c r="Q4417" t="s">
        <v>587</v>
      </c>
      <c r="R4417" t="s">
        <v>570</v>
      </c>
      <c r="S4417">
        <v>1482137.99555471</v>
      </c>
    </row>
    <row r="4418" spans="11:19">
      <c r="K4418">
        <v>74439</v>
      </c>
      <c r="L4418" t="s">
        <v>565</v>
      </c>
      <c r="M4418">
        <v>2018</v>
      </c>
      <c r="N4418" t="s">
        <v>665</v>
      </c>
      <c r="O4418" t="s">
        <v>612</v>
      </c>
      <c r="P4418" t="s">
        <v>568</v>
      </c>
      <c r="Q4418" t="s">
        <v>587</v>
      </c>
      <c r="R4418" t="s">
        <v>572</v>
      </c>
    </row>
    <row r="4419" spans="11:19">
      <c r="K4419">
        <v>74440</v>
      </c>
      <c r="L4419" t="s">
        <v>565</v>
      </c>
      <c r="M4419">
        <v>2018</v>
      </c>
      <c r="N4419" t="s">
        <v>665</v>
      </c>
      <c r="O4419" t="s">
        <v>612</v>
      </c>
      <c r="P4419" t="s">
        <v>568</v>
      </c>
      <c r="Q4419" t="s">
        <v>587</v>
      </c>
      <c r="R4419" t="s">
        <v>576</v>
      </c>
    </row>
    <row r="4420" spans="11:19">
      <c r="K4420">
        <v>74441</v>
      </c>
      <c r="L4420" t="s">
        <v>565</v>
      </c>
      <c r="M4420">
        <v>2018</v>
      </c>
      <c r="N4420" t="s">
        <v>665</v>
      </c>
      <c r="O4420" t="s">
        <v>612</v>
      </c>
      <c r="P4420" t="s">
        <v>568</v>
      </c>
      <c r="Q4420" t="s">
        <v>587</v>
      </c>
      <c r="R4420" t="s">
        <v>581</v>
      </c>
    </row>
    <row r="4421" spans="11:19">
      <c r="K4421">
        <v>74442</v>
      </c>
      <c r="L4421" t="s">
        <v>565</v>
      </c>
      <c r="M4421">
        <v>2018</v>
      </c>
      <c r="N4421" t="s">
        <v>665</v>
      </c>
      <c r="O4421" t="s">
        <v>612</v>
      </c>
      <c r="P4421" t="s">
        <v>568</v>
      </c>
      <c r="Q4421" t="s">
        <v>587</v>
      </c>
      <c r="R4421" t="s">
        <v>657</v>
      </c>
    </row>
    <row r="4422" spans="11:19">
      <c r="K4422">
        <v>74443</v>
      </c>
      <c r="L4422" t="s">
        <v>565</v>
      </c>
      <c r="M4422">
        <v>2018</v>
      </c>
      <c r="N4422" t="s">
        <v>665</v>
      </c>
      <c r="O4422" t="s">
        <v>613</v>
      </c>
      <c r="P4422" t="s">
        <v>568</v>
      </c>
      <c r="Q4422" t="s">
        <v>587</v>
      </c>
      <c r="R4422" t="s">
        <v>570</v>
      </c>
      <c r="S4422">
        <v>2366494.11299751</v>
      </c>
    </row>
    <row r="4423" spans="11:19">
      <c r="K4423">
        <v>74444</v>
      </c>
      <c r="L4423" t="s">
        <v>565</v>
      </c>
      <c r="M4423">
        <v>2018</v>
      </c>
      <c r="N4423" t="s">
        <v>665</v>
      </c>
      <c r="O4423" t="s">
        <v>613</v>
      </c>
      <c r="P4423" t="s">
        <v>568</v>
      </c>
      <c r="Q4423" t="s">
        <v>587</v>
      </c>
      <c r="R4423" t="s">
        <v>572</v>
      </c>
    </row>
    <row r="4424" spans="11:19">
      <c r="K4424">
        <v>74445</v>
      </c>
      <c r="L4424" t="s">
        <v>565</v>
      </c>
      <c r="M4424">
        <v>2018</v>
      </c>
      <c r="N4424" t="s">
        <v>665</v>
      </c>
      <c r="O4424" t="s">
        <v>613</v>
      </c>
      <c r="P4424" t="s">
        <v>568</v>
      </c>
      <c r="Q4424" t="s">
        <v>587</v>
      </c>
      <c r="R4424" t="s">
        <v>576</v>
      </c>
    </row>
    <row r="4425" spans="11:19">
      <c r="K4425">
        <v>74446</v>
      </c>
      <c r="L4425" t="s">
        <v>565</v>
      </c>
      <c r="M4425">
        <v>2018</v>
      </c>
      <c r="N4425" t="s">
        <v>665</v>
      </c>
      <c r="O4425" t="s">
        <v>613</v>
      </c>
      <c r="P4425" t="s">
        <v>568</v>
      </c>
      <c r="Q4425" t="s">
        <v>587</v>
      </c>
      <c r="R4425" t="s">
        <v>581</v>
      </c>
    </row>
    <row r="4426" spans="11:19">
      <c r="K4426">
        <v>74447</v>
      </c>
      <c r="L4426" t="s">
        <v>565</v>
      </c>
      <c r="M4426">
        <v>2018</v>
      </c>
      <c r="N4426" t="s">
        <v>665</v>
      </c>
      <c r="O4426" t="s">
        <v>613</v>
      </c>
      <c r="P4426" t="s">
        <v>568</v>
      </c>
      <c r="Q4426" t="s">
        <v>587</v>
      </c>
      <c r="R4426" t="s">
        <v>657</v>
      </c>
    </row>
    <row r="4427" spans="11:19">
      <c r="K4427">
        <v>74448</v>
      </c>
      <c r="L4427" t="s">
        <v>565</v>
      </c>
      <c r="M4427">
        <v>2018</v>
      </c>
      <c r="N4427" t="s">
        <v>665</v>
      </c>
      <c r="O4427" t="s">
        <v>614</v>
      </c>
      <c r="P4427" t="s">
        <v>568</v>
      </c>
      <c r="Q4427" t="s">
        <v>587</v>
      </c>
      <c r="R4427" t="s">
        <v>570</v>
      </c>
      <c r="S4427">
        <v>2305844.9780325498</v>
      </c>
    </row>
    <row r="4428" spans="11:19">
      <c r="K4428">
        <v>74449</v>
      </c>
      <c r="L4428" t="s">
        <v>565</v>
      </c>
      <c r="M4428">
        <v>2018</v>
      </c>
      <c r="N4428" t="s">
        <v>665</v>
      </c>
      <c r="O4428" t="s">
        <v>614</v>
      </c>
      <c r="P4428" t="s">
        <v>568</v>
      </c>
      <c r="Q4428" t="s">
        <v>587</v>
      </c>
      <c r="R4428" t="s">
        <v>572</v>
      </c>
    </row>
    <row r="4429" spans="11:19">
      <c r="K4429">
        <v>74450</v>
      </c>
      <c r="L4429" t="s">
        <v>565</v>
      </c>
      <c r="M4429">
        <v>2018</v>
      </c>
      <c r="N4429" t="s">
        <v>665</v>
      </c>
      <c r="O4429" t="s">
        <v>614</v>
      </c>
      <c r="P4429" t="s">
        <v>568</v>
      </c>
      <c r="Q4429" t="s">
        <v>587</v>
      </c>
      <c r="R4429" t="s">
        <v>576</v>
      </c>
    </row>
    <row r="4430" spans="11:19">
      <c r="K4430">
        <v>74451</v>
      </c>
      <c r="L4430" t="s">
        <v>565</v>
      </c>
      <c r="M4430">
        <v>2018</v>
      </c>
      <c r="N4430" t="s">
        <v>665</v>
      </c>
      <c r="O4430" t="s">
        <v>614</v>
      </c>
      <c r="P4430" t="s">
        <v>568</v>
      </c>
      <c r="Q4430" t="s">
        <v>587</v>
      </c>
      <c r="R4430" t="s">
        <v>581</v>
      </c>
    </row>
    <row r="4431" spans="11:19">
      <c r="K4431">
        <v>74452</v>
      </c>
      <c r="L4431" t="s">
        <v>565</v>
      </c>
      <c r="M4431">
        <v>2018</v>
      </c>
      <c r="N4431" t="s">
        <v>665</v>
      </c>
      <c r="O4431" t="s">
        <v>614</v>
      </c>
      <c r="P4431" t="s">
        <v>568</v>
      </c>
      <c r="Q4431" t="s">
        <v>587</v>
      </c>
      <c r="R4431" t="s">
        <v>657</v>
      </c>
    </row>
    <row r="4432" spans="11:19">
      <c r="K4432">
        <v>74453</v>
      </c>
      <c r="L4432" t="s">
        <v>565</v>
      </c>
      <c r="M4432">
        <v>2018</v>
      </c>
      <c r="N4432" t="s">
        <v>665</v>
      </c>
      <c r="O4432" t="s">
        <v>615</v>
      </c>
      <c r="P4432" t="s">
        <v>568</v>
      </c>
      <c r="Q4432" t="s">
        <v>587</v>
      </c>
      <c r="R4432" t="s">
        <v>570</v>
      </c>
      <c r="S4432">
        <v>801475.25619325205</v>
      </c>
    </row>
    <row r="4433" spans="11:19">
      <c r="K4433">
        <v>74454</v>
      </c>
      <c r="L4433" t="s">
        <v>565</v>
      </c>
      <c r="M4433">
        <v>2018</v>
      </c>
      <c r="N4433" t="s">
        <v>665</v>
      </c>
      <c r="O4433" t="s">
        <v>615</v>
      </c>
      <c r="P4433" t="s">
        <v>568</v>
      </c>
      <c r="Q4433" t="s">
        <v>587</v>
      </c>
      <c r="R4433" t="s">
        <v>572</v>
      </c>
    </row>
    <row r="4434" spans="11:19">
      <c r="K4434">
        <v>74455</v>
      </c>
      <c r="L4434" t="s">
        <v>565</v>
      </c>
      <c r="M4434">
        <v>2018</v>
      </c>
      <c r="N4434" t="s">
        <v>665</v>
      </c>
      <c r="O4434" t="s">
        <v>615</v>
      </c>
      <c r="P4434" t="s">
        <v>568</v>
      </c>
      <c r="Q4434" t="s">
        <v>587</v>
      </c>
      <c r="R4434" t="s">
        <v>576</v>
      </c>
    </row>
    <row r="4435" spans="11:19">
      <c r="K4435">
        <v>74456</v>
      </c>
      <c r="L4435" t="s">
        <v>565</v>
      </c>
      <c r="M4435">
        <v>2018</v>
      </c>
      <c r="N4435" t="s">
        <v>665</v>
      </c>
      <c r="O4435" t="s">
        <v>615</v>
      </c>
      <c r="P4435" t="s">
        <v>568</v>
      </c>
      <c r="Q4435" t="s">
        <v>587</v>
      </c>
      <c r="R4435" t="s">
        <v>581</v>
      </c>
    </row>
    <row r="4436" spans="11:19">
      <c r="K4436">
        <v>74457</v>
      </c>
      <c r="L4436" t="s">
        <v>565</v>
      </c>
      <c r="M4436">
        <v>2018</v>
      </c>
      <c r="N4436" t="s">
        <v>665</v>
      </c>
      <c r="O4436" t="s">
        <v>615</v>
      </c>
      <c r="P4436" t="s">
        <v>568</v>
      </c>
      <c r="Q4436" t="s">
        <v>587</v>
      </c>
      <c r="R4436" t="s">
        <v>657</v>
      </c>
    </row>
    <row r="4437" spans="11:19">
      <c r="K4437">
        <v>74458</v>
      </c>
      <c r="L4437" t="s">
        <v>565</v>
      </c>
      <c r="M4437">
        <v>2018</v>
      </c>
      <c r="N4437" t="s">
        <v>665</v>
      </c>
      <c r="O4437" t="s">
        <v>616</v>
      </c>
      <c r="P4437" t="s">
        <v>568</v>
      </c>
      <c r="Q4437" t="s">
        <v>587</v>
      </c>
      <c r="R4437" t="s">
        <v>570</v>
      </c>
      <c r="S4437">
        <v>3149316.4927467201</v>
      </c>
    </row>
    <row r="4438" spans="11:19">
      <c r="K4438">
        <v>74459</v>
      </c>
      <c r="L4438" t="s">
        <v>565</v>
      </c>
      <c r="M4438">
        <v>2018</v>
      </c>
      <c r="N4438" t="s">
        <v>665</v>
      </c>
      <c r="O4438" t="s">
        <v>616</v>
      </c>
      <c r="P4438" t="s">
        <v>568</v>
      </c>
      <c r="Q4438" t="s">
        <v>587</v>
      </c>
      <c r="R4438" t="s">
        <v>572</v>
      </c>
    </row>
    <row r="4439" spans="11:19">
      <c r="K4439">
        <v>74460</v>
      </c>
      <c r="L4439" t="s">
        <v>565</v>
      </c>
      <c r="M4439">
        <v>2018</v>
      </c>
      <c r="N4439" t="s">
        <v>665</v>
      </c>
      <c r="O4439" t="s">
        <v>616</v>
      </c>
      <c r="P4439" t="s">
        <v>568</v>
      </c>
      <c r="Q4439" t="s">
        <v>587</v>
      </c>
      <c r="R4439" t="s">
        <v>576</v>
      </c>
    </row>
    <row r="4440" spans="11:19">
      <c r="K4440">
        <v>74461</v>
      </c>
      <c r="L4440" t="s">
        <v>565</v>
      </c>
      <c r="M4440">
        <v>2018</v>
      </c>
      <c r="N4440" t="s">
        <v>665</v>
      </c>
      <c r="O4440" t="s">
        <v>616</v>
      </c>
      <c r="P4440" t="s">
        <v>568</v>
      </c>
      <c r="Q4440" t="s">
        <v>587</v>
      </c>
      <c r="R4440" t="s">
        <v>581</v>
      </c>
    </row>
    <row r="4441" spans="11:19">
      <c r="K4441">
        <v>74462</v>
      </c>
      <c r="L4441" t="s">
        <v>565</v>
      </c>
      <c r="M4441">
        <v>2018</v>
      </c>
      <c r="N4441" t="s">
        <v>665</v>
      </c>
      <c r="O4441" t="s">
        <v>616</v>
      </c>
      <c r="P4441" t="s">
        <v>568</v>
      </c>
      <c r="Q4441" t="s">
        <v>587</v>
      </c>
      <c r="R4441" t="s">
        <v>657</v>
      </c>
    </row>
    <row r="4442" spans="11:19">
      <c r="K4442">
        <v>74463</v>
      </c>
      <c r="L4442" t="s">
        <v>565</v>
      </c>
      <c r="M4442">
        <v>2018</v>
      </c>
      <c r="N4442" t="s">
        <v>665</v>
      </c>
      <c r="O4442" t="s">
        <v>617</v>
      </c>
      <c r="P4442" t="s">
        <v>568</v>
      </c>
      <c r="Q4442" t="s">
        <v>587</v>
      </c>
      <c r="R4442" t="s">
        <v>570</v>
      </c>
      <c r="S4442">
        <v>3331622.63709688</v>
      </c>
    </row>
    <row r="4443" spans="11:19">
      <c r="K4443">
        <v>74464</v>
      </c>
      <c r="L4443" t="s">
        <v>565</v>
      </c>
      <c r="M4443">
        <v>2018</v>
      </c>
      <c r="N4443" t="s">
        <v>665</v>
      </c>
      <c r="O4443" t="s">
        <v>617</v>
      </c>
      <c r="P4443" t="s">
        <v>568</v>
      </c>
      <c r="Q4443" t="s">
        <v>587</v>
      </c>
      <c r="R4443" t="s">
        <v>572</v>
      </c>
    </row>
    <row r="4444" spans="11:19">
      <c r="K4444">
        <v>74465</v>
      </c>
      <c r="L4444" t="s">
        <v>565</v>
      </c>
      <c r="M4444">
        <v>2018</v>
      </c>
      <c r="N4444" t="s">
        <v>665</v>
      </c>
      <c r="O4444" t="s">
        <v>617</v>
      </c>
      <c r="P4444" t="s">
        <v>568</v>
      </c>
      <c r="Q4444" t="s">
        <v>587</v>
      </c>
      <c r="R4444" t="s">
        <v>576</v>
      </c>
    </row>
    <row r="4445" spans="11:19">
      <c r="K4445">
        <v>74466</v>
      </c>
      <c r="L4445" t="s">
        <v>565</v>
      </c>
      <c r="M4445">
        <v>2018</v>
      </c>
      <c r="N4445" t="s">
        <v>665</v>
      </c>
      <c r="O4445" t="s">
        <v>617</v>
      </c>
      <c r="P4445" t="s">
        <v>568</v>
      </c>
      <c r="Q4445" t="s">
        <v>587</v>
      </c>
      <c r="R4445" t="s">
        <v>581</v>
      </c>
    </row>
    <row r="4446" spans="11:19">
      <c r="K4446">
        <v>74467</v>
      </c>
      <c r="L4446" t="s">
        <v>565</v>
      </c>
      <c r="M4446">
        <v>2018</v>
      </c>
      <c r="N4446" t="s">
        <v>665</v>
      </c>
      <c r="O4446" t="s">
        <v>617</v>
      </c>
      <c r="P4446" t="s">
        <v>568</v>
      </c>
      <c r="Q4446" t="s">
        <v>587</v>
      </c>
      <c r="R4446" t="s">
        <v>657</v>
      </c>
    </row>
    <row r="4447" spans="11:19">
      <c r="K4447">
        <v>74468</v>
      </c>
      <c r="L4447" t="s">
        <v>565</v>
      </c>
      <c r="M4447">
        <v>2018</v>
      </c>
      <c r="N4447" t="s">
        <v>665</v>
      </c>
      <c r="O4447" t="s">
        <v>618</v>
      </c>
      <c r="P4447" t="s">
        <v>568</v>
      </c>
      <c r="Q4447" t="s">
        <v>587</v>
      </c>
      <c r="R4447" t="s">
        <v>570</v>
      </c>
      <c r="S4447">
        <v>5415566.8573491601</v>
      </c>
    </row>
    <row r="4448" spans="11:19">
      <c r="K4448">
        <v>74469</v>
      </c>
      <c r="L4448" t="s">
        <v>565</v>
      </c>
      <c r="M4448">
        <v>2018</v>
      </c>
      <c r="N4448" t="s">
        <v>665</v>
      </c>
      <c r="O4448" t="s">
        <v>618</v>
      </c>
      <c r="P4448" t="s">
        <v>568</v>
      </c>
      <c r="Q4448" t="s">
        <v>587</v>
      </c>
      <c r="R4448" t="s">
        <v>572</v>
      </c>
    </row>
    <row r="4449" spans="11:19">
      <c r="K4449">
        <v>74470</v>
      </c>
      <c r="L4449" t="s">
        <v>565</v>
      </c>
      <c r="M4449">
        <v>2018</v>
      </c>
      <c r="N4449" t="s">
        <v>665</v>
      </c>
      <c r="O4449" t="s">
        <v>618</v>
      </c>
      <c r="P4449" t="s">
        <v>568</v>
      </c>
      <c r="Q4449" t="s">
        <v>587</v>
      </c>
      <c r="R4449" t="s">
        <v>576</v>
      </c>
    </row>
    <row r="4450" spans="11:19">
      <c r="K4450">
        <v>74471</v>
      </c>
      <c r="L4450" t="s">
        <v>565</v>
      </c>
      <c r="M4450">
        <v>2018</v>
      </c>
      <c r="N4450" t="s">
        <v>665</v>
      </c>
      <c r="O4450" t="s">
        <v>618</v>
      </c>
      <c r="P4450" t="s">
        <v>568</v>
      </c>
      <c r="Q4450" t="s">
        <v>587</v>
      </c>
      <c r="R4450" t="s">
        <v>581</v>
      </c>
    </row>
    <row r="4451" spans="11:19">
      <c r="K4451">
        <v>74472</v>
      </c>
      <c r="L4451" t="s">
        <v>565</v>
      </c>
      <c r="M4451">
        <v>2018</v>
      </c>
      <c r="N4451" t="s">
        <v>665</v>
      </c>
      <c r="O4451" t="s">
        <v>618</v>
      </c>
      <c r="P4451" t="s">
        <v>568</v>
      </c>
      <c r="Q4451" t="s">
        <v>587</v>
      </c>
      <c r="R4451" t="s">
        <v>657</v>
      </c>
    </row>
    <row r="4452" spans="11:19">
      <c r="K4452">
        <v>74473</v>
      </c>
      <c r="L4452" t="s">
        <v>565</v>
      </c>
      <c r="M4452">
        <v>2018</v>
      </c>
      <c r="N4452" t="s">
        <v>665</v>
      </c>
      <c r="O4452" t="s">
        <v>619</v>
      </c>
      <c r="P4452" t="s">
        <v>568</v>
      </c>
      <c r="Q4452" t="s">
        <v>587</v>
      </c>
      <c r="R4452" t="s">
        <v>570</v>
      </c>
      <c r="S4452">
        <v>3099015.8164275601</v>
      </c>
    </row>
    <row r="4453" spans="11:19">
      <c r="K4453">
        <v>74474</v>
      </c>
      <c r="L4453" t="s">
        <v>565</v>
      </c>
      <c r="M4453">
        <v>2018</v>
      </c>
      <c r="N4453" t="s">
        <v>665</v>
      </c>
      <c r="O4453" t="s">
        <v>619</v>
      </c>
      <c r="P4453" t="s">
        <v>568</v>
      </c>
      <c r="Q4453" t="s">
        <v>587</v>
      </c>
      <c r="R4453" t="s">
        <v>572</v>
      </c>
    </row>
    <row r="4454" spans="11:19">
      <c r="K4454">
        <v>74475</v>
      </c>
      <c r="L4454" t="s">
        <v>565</v>
      </c>
      <c r="M4454">
        <v>2018</v>
      </c>
      <c r="N4454" t="s">
        <v>665</v>
      </c>
      <c r="O4454" t="s">
        <v>619</v>
      </c>
      <c r="P4454" t="s">
        <v>568</v>
      </c>
      <c r="Q4454" t="s">
        <v>587</v>
      </c>
      <c r="R4454" t="s">
        <v>576</v>
      </c>
    </row>
    <row r="4455" spans="11:19">
      <c r="K4455">
        <v>74476</v>
      </c>
      <c r="L4455" t="s">
        <v>565</v>
      </c>
      <c r="M4455">
        <v>2018</v>
      </c>
      <c r="N4455" t="s">
        <v>665</v>
      </c>
      <c r="O4455" t="s">
        <v>619</v>
      </c>
      <c r="P4455" t="s">
        <v>568</v>
      </c>
      <c r="Q4455" t="s">
        <v>587</v>
      </c>
      <c r="R4455" t="s">
        <v>581</v>
      </c>
    </row>
    <row r="4456" spans="11:19">
      <c r="K4456">
        <v>74477</v>
      </c>
      <c r="L4456" t="s">
        <v>565</v>
      </c>
      <c r="M4456">
        <v>2018</v>
      </c>
      <c r="N4456" t="s">
        <v>665</v>
      </c>
      <c r="O4456" t="s">
        <v>619</v>
      </c>
      <c r="P4456" t="s">
        <v>568</v>
      </c>
      <c r="Q4456" t="s">
        <v>587</v>
      </c>
      <c r="R4456" t="s">
        <v>657</v>
      </c>
    </row>
    <row r="4457" spans="11:19">
      <c r="K4457">
        <v>74478</v>
      </c>
      <c r="L4457" t="s">
        <v>565</v>
      </c>
      <c r="M4457">
        <v>2018</v>
      </c>
      <c r="N4457" t="s">
        <v>665</v>
      </c>
      <c r="O4457" t="s">
        <v>620</v>
      </c>
      <c r="P4457" t="s">
        <v>568</v>
      </c>
      <c r="Q4457" t="s">
        <v>587</v>
      </c>
      <c r="R4457" t="s">
        <v>570</v>
      </c>
      <c r="S4457">
        <v>1910833.7578872701</v>
      </c>
    </row>
    <row r="4458" spans="11:19">
      <c r="K4458">
        <v>74479</v>
      </c>
      <c r="L4458" t="s">
        <v>565</v>
      </c>
      <c r="M4458">
        <v>2018</v>
      </c>
      <c r="N4458" t="s">
        <v>665</v>
      </c>
      <c r="O4458" t="s">
        <v>620</v>
      </c>
      <c r="P4458" t="s">
        <v>568</v>
      </c>
      <c r="Q4458" t="s">
        <v>587</v>
      </c>
      <c r="R4458" t="s">
        <v>572</v>
      </c>
    </row>
    <row r="4459" spans="11:19">
      <c r="K4459">
        <v>74480</v>
      </c>
      <c r="L4459" t="s">
        <v>565</v>
      </c>
      <c r="M4459">
        <v>2018</v>
      </c>
      <c r="N4459" t="s">
        <v>665</v>
      </c>
      <c r="O4459" t="s">
        <v>620</v>
      </c>
      <c r="P4459" t="s">
        <v>568</v>
      </c>
      <c r="Q4459" t="s">
        <v>587</v>
      </c>
      <c r="R4459" t="s">
        <v>576</v>
      </c>
    </row>
    <row r="4460" spans="11:19">
      <c r="K4460">
        <v>74481</v>
      </c>
      <c r="L4460" t="s">
        <v>565</v>
      </c>
      <c r="M4460">
        <v>2018</v>
      </c>
      <c r="N4460" t="s">
        <v>665</v>
      </c>
      <c r="O4460" t="s">
        <v>620</v>
      </c>
      <c r="P4460" t="s">
        <v>568</v>
      </c>
      <c r="Q4460" t="s">
        <v>587</v>
      </c>
      <c r="R4460" t="s">
        <v>581</v>
      </c>
    </row>
    <row r="4461" spans="11:19">
      <c r="K4461">
        <v>74482</v>
      </c>
      <c r="L4461" t="s">
        <v>565</v>
      </c>
      <c r="M4461">
        <v>2018</v>
      </c>
      <c r="N4461" t="s">
        <v>665</v>
      </c>
      <c r="O4461" t="s">
        <v>620</v>
      </c>
      <c r="P4461" t="s">
        <v>568</v>
      </c>
      <c r="Q4461" t="s">
        <v>587</v>
      </c>
      <c r="R4461" t="s">
        <v>657</v>
      </c>
    </row>
    <row r="4462" spans="11:19">
      <c r="K4462">
        <v>74483</v>
      </c>
      <c r="L4462" t="s">
        <v>565</v>
      </c>
      <c r="M4462">
        <v>2018</v>
      </c>
      <c r="N4462" t="s">
        <v>665</v>
      </c>
      <c r="O4462" t="s">
        <v>621</v>
      </c>
      <c r="P4462" t="s">
        <v>568</v>
      </c>
      <c r="Q4462" t="s">
        <v>587</v>
      </c>
      <c r="R4462" t="s">
        <v>570</v>
      </c>
      <c r="S4462">
        <v>3383466.54204058</v>
      </c>
    </row>
    <row r="4463" spans="11:19">
      <c r="K4463">
        <v>74484</v>
      </c>
      <c r="L4463" t="s">
        <v>565</v>
      </c>
      <c r="M4463">
        <v>2018</v>
      </c>
      <c r="N4463" t="s">
        <v>665</v>
      </c>
      <c r="O4463" t="s">
        <v>621</v>
      </c>
      <c r="P4463" t="s">
        <v>568</v>
      </c>
      <c r="Q4463" t="s">
        <v>587</v>
      </c>
      <c r="R4463" t="s">
        <v>572</v>
      </c>
    </row>
    <row r="4464" spans="11:19">
      <c r="K4464">
        <v>74485</v>
      </c>
      <c r="L4464" t="s">
        <v>565</v>
      </c>
      <c r="M4464">
        <v>2018</v>
      </c>
      <c r="N4464" t="s">
        <v>665</v>
      </c>
      <c r="O4464" t="s">
        <v>621</v>
      </c>
      <c r="P4464" t="s">
        <v>568</v>
      </c>
      <c r="Q4464" t="s">
        <v>587</v>
      </c>
      <c r="R4464" t="s">
        <v>576</v>
      </c>
    </row>
    <row r="4465" spans="11:19">
      <c r="K4465">
        <v>74486</v>
      </c>
      <c r="L4465" t="s">
        <v>565</v>
      </c>
      <c r="M4465">
        <v>2018</v>
      </c>
      <c r="N4465" t="s">
        <v>665</v>
      </c>
      <c r="O4465" t="s">
        <v>621</v>
      </c>
      <c r="P4465" t="s">
        <v>568</v>
      </c>
      <c r="Q4465" t="s">
        <v>587</v>
      </c>
      <c r="R4465" t="s">
        <v>581</v>
      </c>
    </row>
    <row r="4466" spans="11:19">
      <c r="K4466">
        <v>74487</v>
      </c>
      <c r="L4466" t="s">
        <v>565</v>
      </c>
      <c r="M4466">
        <v>2018</v>
      </c>
      <c r="N4466" t="s">
        <v>665</v>
      </c>
      <c r="O4466" t="s">
        <v>621</v>
      </c>
      <c r="P4466" t="s">
        <v>568</v>
      </c>
      <c r="Q4466" t="s">
        <v>587</v>
      </c>
      <c r="R4466" t="s">
        <v>657</v>
      </c>
    </row>
    <row r="4467" spans="11:19">
      <c r="K4467">
        <v>74488</v>
      </c>
      <c r="L4467" t="s">
        <v>565</v>
      </c>
      <c r="M4467">
        <v>2018</v>
      </c>
      <c r="N4467" t="s">
        <v>665</v>
      </c>
      <c r="O4467" t="s">
        <v>622</v>
      </c>
      <c r="P4467" t="s">
        <v>568</v>
      </c>
      <c r="Q4467" t="s">
        <v>587</v>
      </c>
      <c r="R4467" t="s">
        <v>570</v>
      </c>
      <c r="S4467">
        <v>619339.90876709996</v>
      </c>
    </row>
    <row r="4468" spans="11:19">
      <c r="K4468">
        <v>74489</v>
      </c>
      <c r="L4468" t="s">
        <v>565</v>
      </c>
      <c r="M4468">
        <v>2018</v>
      </c>
      <c r="N4468" t="s">
        <v>665</v>
      </c>
      <c r="O4468" t="s">
        <v>622</v>
      </c>
      <c r="P4468" t="s">
        <v>568</v>
      </c>
      <c r="Q4468" t="s">
        <v>587</v>
      </c>
      <c r="R4468" t="s">
        <v>572</v>
      </c>
    </row>
    <row r="4469" spans="11:19">
      <c r="K4469">
        <v>74490</v>
      </c>
      <c r="L4469" t="s">
        <v>565</v>
      </c>
      <c r="M4469">
        <v>2018</v>
      </c>
      <c r="N4469" t="s">
        <v>665</v>
      </c>
      <c r="O4469" t="s">
        <v>622</v>
      </c>
      <c r="P4469" t="s">
        <v>568</v>
      </c>
      <c r="Q4469" t="s">
        <v>587</v>
      </c>
      <c r="R4469" t="s">
        <v>576</v>
      </c>
    </row>
    <row r="4470" spans="11:19">
      <c r="K4470">
        <v>74491</v>
      </c>
      <c r="L4470" t="s">
        <v>565</v>
      </c>
      <c r="M4470">
        <v>2018</v>
      </c>
      <c r="N4470" t="s">
        <v>665</v>
      </c>
      <c r="O4470" t="s">
        <v>622</v>
      </c>
      <c r="P4470" t="s">
        <v>568</v>
      </c>
      <c r="Q4470" t="s">
        <v>587</v>
      </c>
      <c r="R4470" t="s">
        <v>581</v>
      </c>
    </row>
    <row r="4471" spans="11:19">
      <c r="K4471">
        <v>74492</v>
      </c>
      <c r="L4471" t="s">
        <v>565</v>
      </c>
      <c r="M4471">
        <v>2018</v>
      </c>
      <c r="N4471" t="s">
        <v>665</v>
      </c>
      <c r="O4471" t="s">
        <v>622</v>
      </c>
      <c r="P4471" t="s">
        <v>568</v>
      </c>
      <c r="Q4471" t="s">
        <v>587</v>
      </c>
      <c r="R4471" t="s">
        <v>657</v>
      </c>
    </row>
    <row r="4472" spans="11:19">
      <c r="K4472">
        <v>74493</v>
      </c>
      <c r="L4472" t="s">
        <v>565</v>
      </c>
      <c r="M4472">
        <v>2018</v>
      </c>
      <c r="N4472" t="s">
        <v>665</v>
      </c>
      <c r="O4472" t="s">
        <v>623</v>
      </c>
      <c r="P4472" t="s">
        <v>568</v>
      </c>
      <c r="Q4472" t="s">
        <v>587</v>
      </c>
      <c r="R4472" t="s">
        <v>570</v>
      </c>
      <c r="S4472">
        <v>943178.72039442603</v>
      </c>
    </row>
    <row r="4473" spans="11:19">
      <c r="K4473">
        <v>74494</v>
      </c>
      <c r="L4473" t="s">
        <v>565</v>
      </c>
      <c r="M4473">
        <v>2018</v>
      </c>
      <c r="N4473" t="s">
        <v>665</v>
      </c>
      <c r="O4473" t="s">
        <v>623</v>
      </c>
      <c r="P4473" t="s">
        <v>568</v>
      </c>
      <c r="Q4473" t="s">
        <v>587</v>
      </c>
      <c r="R4473" t="s">
        <v>572</v>
      </c>
    </row>
    <row r="4474" spans="11:19">
      <c r="K4474">
        <v>74495</v>
      </c>
      <c r="L4474" t="s">
        <v>565</v>
      </c>
      <c r="M4474">
        <v>2018</v>
      </c>
      <c r="N4474" t="s">
        <v>665</v>
      </c>
      <c r="O4474" t="s">
        <v>623</v>
      </c>
      <c r="P4474" t="s">
        <v>568</v>
      </c>
      <c r="Q4474" t="s">
        <v>587</v>
      </c>
      <c r="R4474" t="s">
        <v>576</v>
      </c>
    </row>
    <row r="4475" spans="11:19">
      <c r="K4475">
        <v>74496</v>
      </c>
      <c r="L4475" t="s">
        <v>565</v>
      </c>
      <c r="M4475">
        <v>2018</v>
      </c>
      <c r="N4475" t="s">
        <v>665</v>
      </c>
      <c r="O4475" t="s">
        <v>623</v>
      </c>
      <c r="P4475" t="s">
        <v>568</v>
      </c>
      <c r="Q4475" t="s">
        <v>587</v>
      </c>
      <c r="R4475" t="s">
        <v>581</v>
      </c>
    </row>
    <row r="4476" spans="11:19">
      <c r="K4476">
        <v>74497</v>
      </c>
      <c r="L4476" t="s">
        <v>565</v>
      </c>
      <c r="M4476">
        <v>2018</v>
      </c>
      <c r="N4476" t="s">
        <v>665</v>
      </c>
      <c r="O4476" t="s">
        <v>623</v>
      </c>
      <c r="P4476" t="s">
        <v>568</v>
      </c>
      <c r="Q4476" t="s">
        <v>587</v>
      </c>
      <c r="R4476" t="s">
        <v>657</v>
      </c>
    </row>
    <row r="4477" spans="11:19">
      <c r="K4477">
        <v>74498</v>
      </c>
      <c r="L4477" t="s">
        <v>565</v>
      </c>
      <c r="M4477">
        <v>2018</v>
      </c>
      <c r="N4477" t="s">
        <v>665</v>
      </c>
      <c r="O4477" t="s">
        <v>624</v>
      </c>
      <c r="P4477" t="s">
        <v>568</v>
      </c>
      <c r="Q4477" t="s">
        <v>587</v>
      </c>
      <c r="R4477" t="s">
        <v>570</v>
      </c>
      <c r="S4477">
        <v>1314209.0718652799</v>
      </c>
    </row>
    <row r="4478" spans="11:19">
      <c r="K4478">
        <v>74499</v>
      </c>
      <c r="L4478" t="s">
        <v>565</v>
      </c>
      <c r="M4478">
        <v>2018</v>
      </c>
      <c r="N4478" t="s">
        <v>665</v>
      </c>
      <c r="O4478" t="s">
        <v>624</v>
      </c>
      <c r="P4478" t="s">
        <v>568</v>
      </c>
      <c r="Q4478" t="s">
        <v>587</v>
      </c>
      <c r="R4478" t="s">
        <v>572</v>
      </c>
    </row>
    <row r="4479" spans="11:19">
      <c r="K4479">
        <v>74500</v>
      </c>
      <c r="L4479" t="s">
        <v>565</v>
      </c>
      <c r="M4479">
        <v>2018</v>
      </c>
      <c r="N4479" t="s">
        <v>665</v>
      </c>
      <c r="O4479" t="s">
        <v>624</v>
      </c>
      <c r="P4479" t="s">
        <v>568</v>
      </c>
      <c r="Q4479" t="s">
        <v>587</v>
      </c>
      <c r="R4479" t="s">
        <v>576</v>
      </c>
    </row>
    <row r="4480" spans="11:19">
      <c r="K4480">
        <v>74501</v>
      </c>
      <c r="L4480" t="s">
        <v>565</v>
      </c>
      <c r="M4480">
        <v>2018</v>
      </c>
      <c r="N4480" t="s">
        <v>665</v>
      </c>
      <c r="O4480" t="s">
        <v>624</v>
      </c>
      <c r="P4480" t="s">
        <v>568</v>
      </c>
      <c r="Q4480" t="s">
        <v>587</v>
      </c>
      <c r="R4480" t="s">
        <v>581</v>
      </c>
    </row>
    <row r="4481" spans="11:19">
      <c r="K4481">
        <v>74502</v>
      </c>
      <c r="L4481" t="s">
        <v>565</v>
      </c>
      <c r="M4481">
        <v>2018</v>
      </c>
      <c r="N4481" t="s">
        <v>665</v>
      </c>
      <c r="O4481" t="s">
        <v>624</v>
      </c>
      <c r="P4481" t="s">
        <v>568</v>
      </c>
      <c r="Q4481" t="s">
        <v>587</v>
      </c>
      <c r="R4481" t="s">
        <v>657</v>
      </c>
    </row>
    <row r="4482" spans="11:19">
      <c r="K4482">
        <v>74503</v>
      </c>
      <c r="L4482" t="s">
        <v>565</v>
      </c>
      <c r="M4482">
        <v>2018</v>
      </c>
      <c r="N4482" t="s">
        <v>665</v>
      </c>
      <c r="O4482" t="s">
        <v>625</v>
      </c>
      <c r="P4482" t="s">
        <v>568</v>
      </c>
      <c r="Q4482" t="s">
        <v>587</v>
      </c>
      <c r="R4482" t="s">
        <v>570</v>
      </c>
      <c r="S4482">
        <v>738614.45083749294</v>
      </c>
    </row>
    <row r="4483" spans="11:19">
      <c r="K4483">
        <v>74504</v>
      </c>
      <c r="L4483" t="s">
        <v>565</v>
      </c>
      <c r="M4483">
        <v>2018</v>
      </c>
      <c r="N4483" t="s">
        <v>665</v>
      </c>
      <c r="O4483" t="s">
        <v>625</v>
      </c>
      <c r="P4483" t="s">
        <v>568</v>
      </c>
      <c r="Q4483" t="s">
        <v>587</v>
      </c>
      <c r="R4483" t="s">
        <v>572</v>
      </c>
    </row>
    <row r="4484" spans="11:19">
      <c r="K4484">
        <v>74505</v>
      </c>
      <c r="L4484" t="s">
        <v>565</v>
      </c>
      <c r="M4484">
        <v>2018</v>
      </c>
      <c r="N4484" t="s">
        <v>665</v>
      </c>
      <c r="O4484" t="s">
        <v>625</v>
      </c>
      <c r="P4484" t="s">
        <v>568</v>
      </c>
      <c r="Q4484" t="s">
        <v>587</v>
      </c>
      <c r="R4484" t="s">
        <v>576</v>
      </c>
    </row>
    <row r="4485" spans="11:19">
      <c r="K4485">
        <v>74506</v>
      </c>
      <c r="L4485" t="s">
        <v>565</v>
      </c>
      <c r="M4485">
        <v>2018</v>
      </c>
      <c r="N4485" t="s">
        <v>665</v>
      </c>
      <c r="O4485" t="s">
        <v>625</v>
      </c>
      <c r="P4485" t="s">
        <v>568</v>
      </c>
      <c r="Q4485" t="s">
        <v>587</v>
      </c>
      <c r="R4485" t="s">
        <v>581</v>
      </c>
    </row>
    <row r="4486" spans="11:19">
      <c r="K4486">
        <v>74507</v>
      </c>
      <c r="L4486" t="s">
        <v>565</v>
      </c>
      <c r="M4486">
        <v>2018</v>
      </c>
      <c r="N4486" t="s">
        <v>665</v>
      </c>
      <c r="O4486" t="s">
        <v>625</v>
      </c>
      <c r="P4486" t="s">
        <v>568</v>
      </c>
      <c r="Q4486" t="s">
        <v>587</v>
      </c>
      <c r="R4486" t="s">
        <v>657</v>
      </c>
    </row>
    <row r="4487" spans="11:19">
      <c r="K4487">
        <v>74508</v>
      </c>
      <c r="L4487" t="s">
        <v>565</v>
      </c>
      <c r="M4487">
        <v>2018</v>
      </c>
      <c r="N4487" t="s">
        <v>665</v>
      </c>
      <c r="O4487" t="s">
        <v>626</v>
      </c>
      <c r="P4487" t="s">
        <v>568</v>
      </c>
      <c r="Q4487" t="s">
        <v>587</v>
      </c>
      <c r="R4487" t="s">
        <v>570</v>
      </c>
      <c r="S4487">
        <v>4448488.61961086</v>
      </c>
    </row>
    <row r="4488" spans="11:19">
      <c r="K4488">
        <v>74509</v>
      </c>
      <c r="L4488" t="s">
        <v>565</v>
      </c>
      <c r="M4488">
        <v>2018</v>
      </c>
      <c r="N4488" t="s">
        <v>665</v>
      </c>
      <c r="O4488" t="s">
        <v>626</v>
      </c>
      <c r="P4488" t="s">
        <v>568</v>
      </c>
      <c r="Q4488" t="s">
        <v>587</v>
      </c>
      <c r="R4488" t="s">
        <v>572</v>
      </c>
    </row>
    <row r="4489" spans="11:19">
      <c r="K4489">
        <v>74510</v>
      </c>
      <c r="L4489" t="s">
        <v>565</v>
      </c>
      <c r="M4489">
        <v>2018</v>
      </c>
      <c r="N4489" t="s">
        <v>665</v>
      </c>
      <c r="O4489" t="s">
        <v>626</v>
      </c>
      <c r="P4489" t="s">
        <v>568</v>
      </c>
      <c r="Q4489" t="s">
        <v>587</v>
      </c>
      <c r="R4489" t="s">
        <v>576</v>
      </c>
    </row>
    <row r="4490" spans="11:19">
      <c r="K4490">
        <v>74511</v>
      </c>
      <c r="L4490" t="s">
        <v>565</v>
      </c>
      <c r="M4490">
        <v>2018</v>
      </c>
      <c r="N4490" t="s">
        <v>665</v>
      </c>
      <c r="O4490" t="s">
        <v>626</v>
      </c>
      <c r="P4490" t="s">
        <v>568</v>
      </c>
      <c r="Q4490" t="s">
        <v>587</v>
      </c>
      <c r="R4490" t="s">
        <v>581</v>
      </c>
    </row>
    <row r="4491" spans="11:19">
      <c r="K4491">
        <v>74512</v>
      </c>
      <c r="L4491" t="s">
        <v>565</v>
      </c>
      <c r="M4491">
        <v>2018</v>
      </c>
      <c r="N4491" t="s">
        <v>665</v>
      </c>
      <c r="O4491" t="s">
        <v>626</v>
      </c>
      <c r="P4491" t="s">
        <v>568</v>
      </c>
      <c r="Q4491" t="s">
        <v>587</v>
      </c>
      <c r="R4491" t="s">
        <v>657</v>
      </c>
    </row>
    <row r="4492" spans="11:19">
      <c r="K4492">
        <v>74513</v>
      </c>
      <c r="L4492" t="s">
        <v>565</v>
      </c>
      <c r="M4492">
        <v>2018</v>
      </c>
      <c r="N4492" t="s">
        <v>665</v>
      </c>
      <c r="O4492" t="s">
        <v>627</v>
      </c>
      <c r="P4492" t="s">
        <v>568</v>
      </c>
      <c r="Q4492" t="s">
        <v>587</v>
      </c>
      <c r="R4492" t="s">
        <v>570</v>
      </c>
      <c r="S4492">
        <v>1132938.8552705999</v>
      </c>
    </row>
    <row r="4493" spans="11:19">
      <c r="K4493">
        <v>74514</v>
      </c>
      <c r="L4493" t="s">
        <v>565</v>
      </c>
      <c r="M4493">
        <v>2018</v>
      </c>
      <c r="N4493" t="s">
        <v>665</v>
      </c>
      <c r="O4493" t="s">
        <v>627</v>
      </c>
      <c r="P4493" t="s">
        <v>568</v>
      </c>
      <c r="Q4493" t="s">
        <v>587</v>
      </c>
      <c r="R4493" t="s">
        <v>572</v>
      </c>
    </row>
    <row r="4494" spans="11:19">
      <c r="K4494">
        <v>74515</v>
      </c>
      <c r="L4494" t="s">
        <v>565</v>
      </c>
      <c r="M4494">
        <v>2018</v>
      </c>
      <c r="N4494" t="s">
        <v>665</v>
      </c>
      <c r="O4494" t="s">
        <v>627</v>
      </c>
      <c r="P4494" t="s">
        <v>568</v>
      </c>
      <c r="Q4494" t="s">
        <v>587</v>
      </c>
      <c r="R4494" t="s">
        <v>576</v>
      </c>
    </row>
    <row r="4495" spans="11:19">
      <c r="K4495">
        <v>74516</v>
      </c>
      <c r="L4495" t="s">
        <v>565</v>
      </c>
      <c r="M4495">
        <v>2018</v>
      </c>
      <c r="N4495" t="s">
        <v>665</v>
      </c>
      <c r="O4495" t="s">
        <v>627</v>
      </c>
      <c r="P4495" t="s">
        <v>568</v>
      </c>
      <c r="Q4495" t="s">
        <v>587</v>
      </c>
      <c r="R4495" t="s">
        <v>581</v>
      </c>
    </row>
    <row r="4496" spans="11:19">
      <c r="K4496">
        <v>74517</v>
      </c>
      <c r="L4496" t="s">
        <v>565</v>
      </c>
      <c r="M4496">
        <v>2018</v>
      </c>
      <c r="N4496" t="s">
        <v>665</v>
      </c>
      <c r="O4496" t="s">
        <v>627</v>
      </c>
      <c r="P4496" t="s">
        <v>568</v>
      </c>
      <c r="Q4496" t="s">
        <v>587</v>
      </c>
      <c r="R4496" t="s">
        <v>657</v>
      </c>
    </row>
    <row r="4497" spans="11:19">
      <c r="K4497">
        <v>74518</v>
      </c>
      <c r="L4497" t="s">
        <v>565</v>
      </c>
      <c r="M4497">
        <v>2018</v>
      </c>
      <c r="N4497" t="s">
        <v>665</v>
      </c>
      <c r="O4497" t="s">
        <v>628</v>
      </c>
      <c r="P4497" t="s">
        <v>568</v>
      </c>
      <c r="Q4497" t="s">
        <v>587</v>
      </c>
      <c r="R4497" t="s">
        <v>570</v>
      </c>
      <c r="S4497">
        <v>7130429.4052112401</v>
      </c>
    </row>
    <row r="4498" spans="11:19">
      <c r="K4498">
        <v>74519</v>
      </c>
      <c r="L4498" t="s">
        <v>565</v>
      </c>
      <c r="M4498">
        <v>2018</v>
      </c>
      <c r="N4498" t="s">
        <v>665</v>
      </c>
      <c r="O4498" t="s">
        <v>628</v>
      </c>
      <c r="P4498" t="s">
        <v>568</v>
      </c>
      <c r="Q4498" t="s">
        <v>587</v>
      </c>
      <c r="R4498" t="s">
        <v>572</v>
      </c>
    </row>
    <row r="4499" spans="11:19">
      <c r="K4499">
        <v>74520</v>
      </c>
      <c r="L4499" t="s">
        <v>565</v>
      </c>
      <c r="M4499">
        <v>2018</v>
      </c>
      <c r="N4499" t="s">
        <v>665</v>
      </c>
      <c r="O4499" t="s">
        <v>628</v>
      </c>
      <c r="P4499" t="s">
        <v>568</v>
      </c>
      <c r="Q4499" t="s">
        <v>587</v>
      </c>
      <c r="R4499" t="s">
        <v>576</v>
      </c>
    </row>
    <row r="4500" spans="11:19">
      <c r="K4500">
        <v>74521</v>
      </c>
      <c r="L4500" t="s">
        <v>565</v>
      </c>
      <c r="M4500">
        <v>2018</v>
      </c>
      <c r="N4500" t="s">
        <v>665</v>
      </c>
      <c r="O4500" t="s">
        <v>628</v>
      </c>
      <c r="P4500" t="s">
        <v>568</v>
      </c>
      <c r="Q4500" t="s">
        <v>587</v>
      </c>
      <c r="R4500" t="s">
        <v>581</v>
      </c>
    </row>
    <row r="4501" spans="11:19">
      <c r="K4501">
        <v>74522</v>
      </c>
      <c r="L4501" t="s">
        <v>565</v>
      </c>
      <c r="M4501">
        <v>2018</v>
      </c>
      <c r="N4501" t="s">
        <v>665</v>
      </c>
      <c r="O4501" t="s">
        <v>628</v>
      </c>
      <c r="P4501" t="s">
        <v>568</v>
      </c>
      <c r="Q4501" t="s">
        <v>587</v>
      </c>
      <c r="R4501" t="s">
        <v>657</v>
      </c>
    </row>
    <row r="4502" spans="11:19">
      <c r="K4502">
        <v>74523</v>
      </c>
      <c r="L4502" t="s">
        <v>565</v>
      </c>
      <c r="M4502">
        <v>2018</v>
      </c>
      <c r="N4502" t="s">
        <v>665</v>
      </c>
      <c r="O4502" t="s">
        <v>629</v>
      </c>
      <c r="P4502" t="s">
        <v>568</v>
      </c>
      <c r="Q4502" t="s">
        <v>587</v>
      </c>
      <c r="R4502" t="s">
        <v>570</v>
      </c>
      <c r="S4502">
        <v>6032272.8905551797</v>
      </c>
    </row>
    <row r="4503" spans="11:19">
      <c r="K4503">
        <v>74524</v>
      </c>
      <c r="L4503" t="s">
        <v>565</v>
      </c>
      <c r="M4503">
        <v>2018</v>
      </c>
      <c r="N4503" t="s">
        <v>665</v>
      </c>
      <c r="O4503" t="s">
        <v>629</v>
      </c>
      <c r="P4503" t="s">
        <v>568</v>
      </c>
      <c r="Q4503" t="s">
        <v>587</v>
      </c>
      <c r="R4503" t="s">
        <v>572</v>
      </c>
    </row>
    <row r="4504" spans="11:19">
      <c r="K4504">
        <v>74525</v>
      </c>
      <c r="L4504" t="s">
        <v>565</v>
      </c>
      <c r="M4504">
        <v>2018</v>
      </c>
      <c r="N4504" t="s">
        <v>665</v>
      </c>
      <c r="O4504" t="s">
        <v>629</v>
      </c>
      <c r="P4504" t="s">
        <v>568</v>
      </c>
      <c r="Q4504" t="s">
        <v>587</v>
      </c>
      <c r="R4504" t="s">
        <v>576</v>
      </c>
    </row>
    <row r="4505" spans="11:19">
      <c r="K4505">
        <v>74526</v>
      </c>
      <c r="L4505" t="s">
        <v>565</v>
      </c>
      <c r="M4505">
        <v>2018</v>
      </c>
      <c r="N4505" t="s">
        <v>665</v>
      </c>
      <c r="O4505" t="s">
        <v>629</v>
      </c>
      <c r="P4505" t="s">
        <v>568</v>
      </c>
      <c r="Q4505" t="s">
        <v>587</v>
      </c>
      <c r="R4505" t="s">
        <v>581</v>
      </c>
    </row>
    <row r="4506" spans="11:19">
      <c r="K4506">
        <v>74527</v>
      </c>
      <c r="L4506" t="s">
        <v>565</v>
      </c>
      <c r="M4506">
        <v>2018</v>
      </c>
      <c r="N4506" t="s">
        <v>665</v>
      </c>
      <c r="O4506" t="s">
        <v>629</v>
      </c>
      <c r="P4506" t="s">
        <v>568</v>
      </c>
      <c r="Q4506" t="s">
        <v>587</v>
      </c>
      <c r="R4506" t="s">
        <v>657</v>
      </c>
    </row>
    <row r="4507" spans="11:19">
      <c r="K4507">
        <v>74528</v>
      </c>
      <c r="L4507" t="s">
        <v>565</v>
      </c>
      <c r="M4507">
        <v>2018</v>
      </c>
      <c r="N4507" t="s">
        <v>665</v>
      </c>
      <c r="O4507" t="s">
        <v>630</v>
      </c>
      <c r="P4507" t="s">
        <v>568</v>
      </c>
      <c r="Q4507" t="s">
        <v>587</v>
      </c>
      <c r="R4507" t="s">
        <v>570</v>
      </c>
      <c r="S4507">
        <v>434161.63205151801</v>
      </c>
    </row>
    <row r="4508" spans="11:19">
      <c r="K4508">
        <v>74529</v>
      </c>
      <c r="L4508" t="s">
        <v>565</v>
      </c>
      <c r="M4508">
        <v>2018</v>
      </c>
      <c r="N4508" t="s">
        <v>665</v>
      </c>
      <c r="O4508" t="s">
        <v>630</v>
      </c>
      <c r="P4508" t="s">
        <v>568</v>
      </c>
      <c r="Q4508" t="s">
        <v>587</v>
      </c>
      <c r="R4508" t="s">
        <v>572</v>
      </c>
    </row>
    <row r="4509" spans="11:19">
      <c r="K4509">
        <v>74530</v>
      </c>
      <c r="L4509" t="s">
        <v>565</v>
      </c>
      <c r="M4509">
        <v>2018</v>
      </c>
      <c r="N4509" t="s">
        <v>665</v>
      </c>
      <c r="O4509" t="s">
        <v>630</v>
      </c>
      <c r="P4509" t="s">
        <v>568</v>
      </c>
      <c r="Q4509" t="s">
        <v>587</v>
      </c>
      <c r="R4509" t="s">
        <v>576</v>
      </c>
    </row>
    <row r="4510" spans="11:19">
      <c r="K4510">
        <v>74531</v>
      </c>
      <c r="L4510" t="s">
        <v>565</v>
      </c>
      <c r="M4510">
        <v>2018</v>
      </c>
      <c r="N4510" t="s">
        <v>665</v>
      </c>
      <c r="O4510" t="s">
        <v>630</v>
      </c>
      <c r="P4510" t="s">
        <v>568</v>
      </c>
      <c r="Q4510" t="s">
        <v>587</v>
      </c>
      <c r="R4510" t="s">
        <v>581</v>
      </c>
    </row>
    <row r="4511" spans="11:19">
      <c r="K4511">
        <v>74532</v>
      </c>
      <c r="L4511" t="s">
        <v>565</v>
      </c>
      <c r="M4511">
        <v>2018</v>
      </c>
      <c r="N4511" t="s">
        <v>665</v>
      </c>
      <c r="O4511" t="s">
        <v>630</v>
      </c>
      <c r="P4511" t="s">
        <v>568</v>
      </c>
      <c r="Q4511" t="s">
        <v>587</v>
      </c>
      <c r="R4511" t="s">
        <v>657</v>
      </c>
    </row>
    <row r="4512" spans="11:19">
      <c r="K4512">
        <v>74533</v>
      </c>
      <c r="L4512" t="s">
        <v>565</v>
      </c>
      <c r="M4512">
        <v>2018</v>
      </c>
      <c r="N4512" t="s">
        <v>665</v>
      </c>
      <c r="O4512" t="s">
        <v>631</v>
      </c>
      <c r="P4512" t="s">
        <v>568</v>
      </c>
      <c r="Q4512" t="s">
        <v>587</v>
      </c>
      <c r="R4512" t="s">
        <v>570</v>
      </c>
      <c r="S4512">
        <v>5823696.5348527897</v>
      </c>
    </row>
    <row r="4513" spans="11:19">
      <c r="K4513">
        <v>74534</v>
      </c>
      <c r="L4513" t="s">
        <v>565</v>
      </c>
      <c r="M4513">
        <v>2018</v>
      </c>
      <c r="N4513" t="s">
        <v>665</v>
      </c>
      <c r="O4513" t="s">
        <v>631</v>
      </c>
      <c r="P4513" t="s">
        <v>568</v>
      </c>
      <c r="Q4513" t="s">
        <v>587</v>
      </c>
      <c r="R4513" t="s">
        <v>572</v>
      </c>
    </row>
    <row r="4514" spans="11:19">
      <c r="K4514">
        <v>74535</v>
      </c>
      <c r="L4514" t="s">
        <v>565</v>
      </c>
      <c r="M4514">
        <v>2018</v>
      </c>
      <c r="N4514" t="s">
        <v>665</v>
      </c>
      <c r="O4514" t="s">
        <v>631</v>
      </c>
      <c r="P4514" t="s">
        <v>568</v>
      </c>
      <c r="Q4514" t="s">
        <v>587</v>
      </c>
      <c r="R4514" t="s">
        <v>576</v>
      </c>
    </row>
    <row r="4515" spans="11:19">
      <c r="K4515">
        <v>74536</v>
      </c>
      <c r="L4515" t="s">
        <v>565</v>
      </c>
      <c r="M4515">
        <v>2018</v>
      </c>
      <c r="N4515" t="s">
        <v>665</v>
      </c>
      <c r="O4515" t="s">
        <v>631</v>
      </c>
      <c r="P4515" t="s">
        <v>568</v>
      </c>
      <c r="Q4515" t="s">
        <v>587</v>
      </c>
      <c r="R4515" t="s">
        <v>581</v>
      </c>
    </row>
    <row r="4516" spans="11:19">
      <c r="K4516">
        <v>74537</v>
      </c>
      <c r="L4516" t="s">
        <v>565</v>
      </c>
      <c r="M4516">
        <v>2018</v>
      </c>
      <c r="N4516" t="s">
        <v>665</v>
      </c>
      <c r="O4516" t="s">
        <v>631</v>
      </c>
      <c r="P4516" t="s">
        <v>568</v>
      </c>
      <c r="Q4516" t="s">
        <v>587</v>
      </c>
      <c r="R4516" t="s">
        <v>657</v>
      </c>
    </row>
    <row r="4517" spans="11:19">
      <c r="K4517">
        <v>74538</v>
      </c>
      <c r="L4517" t="s">
        <v>565</v>
      </c>
      <c r="M4517">
        <v>2018</v>
      </c>
      <c r="N4517" t="s">
        <v>665</v>
      </c>
      <c r="O4517" t="s">
        <v>632</v>
      </c>
      <c r="P4517" t="s">
        <v>568</v>
      </c>
      <c r="Q4517" t="s">
        <v>587</v>
      </c>
      <c r="R4517" t="s">
        <v>570</v>
      </c>
      <c r="S4517">
        <v>2185277.9125960199</v>
      </c>
    </row>
    <row r="4518" spans="11:19">
      <c r="K4518">
        <v>74539</v>
      </c>
      <c r="L4518" t="s">
        <v>565</v>
      </c>
      <c r="M4518">
        <v>2018</v>
      </c>
      <c r="N4518" t="s">
        <v>665</v>
      </c>
      <c r="O4518" t="s">
        <v>632</v>
      </c>
      <c r="P4518" t="s">
        <v>568</v>
      </c>
      <c r="Q4518" t="s">
        <v>587</v>
      </c>
      <c r="R4518" t="s">
        <v>572</v>
      </c>
    </row>
    <row r="4519" spans="11:19">
      <c r="K4519">
        <v>74540</v>
      </c>
      <c r="L4519" t="s">
        <v>565</v>
      </c>
      <c r="M4519">
        <v>2018</v>
      </c>
      <c r="N4519" t="s">
        <v>665</v>
      </c>
      <c r="O4519" t="s">
        <v>632</v>
      </c>
      <c r="P4519" t="s">
        <v>568</v>
      </c>
      <c r="Q4519" t="s">
        <v>587</v>
      </c>
      <c r="R4519" t="s">
        <v>576</v>
      </c>
    </row>
    <row r="4520" spans="11:19">
      <c r="K4520">
        <v>74541</v>
      </c>
      <c r="L4520" t="s">
        <v>565</v>
      </c>
      <c r="M4520">
        <v>2018</v>
      </c>
      <c r="N4520" t="s">
        <v>665</v>
      </c>
      <c r="O4520" t="s">
        <v>632</v>
      </c>
      <c r="P4520" t="s">
        <v>568</v>
      </c>
      <c r="Q4520" t="s">
        <v>587</v>
      </c>
      <c r="R4520" t="s">
        <v>581</v>
      </c>
    </row>
    <row r="4521" spans="11:19">
      <c r="K4521">
        <v>74542</v>
      </c>
      <c r="L4521" t="s">
        <v>565</v>
      </c>
      <c r="M4521">
        <v>2018</v>
      </c>
      <c r="N4521" t="s">
        <v>665</v>
      </c>
      <c r="O4521" t="s">
        <v>632</v>
      </c>
      <c r="P4521" t="s">
        <v>568</v>
      </c>
      <c r="Q4521" t="s">
        <v>587</v>
      </c>
      <c r="R4521" t="s">
        <v>657</v>
      </c>
    </row>
    <row r="4522" spans="11:19">
      <c r="K4522">
        <v>74543</v>
      </c>
      <c r="L4522" t="s">
        <v>565</v>
      </c>
      <c r="M4522">
        <v>2018</v>
      </c>
      <c r="N4522" t="s">
        <v>665</v>
      </c>
      <c r="O4522" t="s">
        <v>633</v>
      </c>
      <c r="P4522" t="s">
        <v>568</v>
      </c>
      <c r="Q4522" t="s">
        <v>587</v>
      </c>
      <c r="R4522" t="s">
        <v>570</v>
      </c>
      <c r="S4522">
        <v>1676201.12858316</v>
      </c>
    </row>
    <row r="4523" spans="11:19">
      <c r="K4523">
        <v>74544</v>
      </c>
      <c r="L4523" t="s">
        <v>565</v>
      </c>
      <c r="M4523">
        <v>2018</v>
      </c>
      <c r="N4523" t="s">
        <v>665</v>
      </c>
      <c r="O4523" t="s">
        <v>633</v>
      </c>
      <c r="P4523" t="s">
        <v>568</v>
      </c>
      <c r="Q4523" t="s">
        <v>587</v>
      </c>
      <c r="R4523" t="s">
        <v>572</v>
      </c>
    </row>
    <row r="4524" spans="11:19">
      <c r="K4524">
        <v>74545</v>
      </c>
      <c r="L4524" t="s">
        <v>565</v>
      </c>
      <c r="M4524">
        <v>2018</v>
      </c>
      <c r="N4524" t="s">
        <v>665</v>
      </c>
      <c r="O4524" t="s">
        <v>633</v>
      </c>
      <c r="P4524" t="s">
        <v>568</v>
      </c>
      <c r="Q4524" t="s">
        <v>587</v>
      </c>
      <c r="R4524" t="s">
        <v>576</v>
      </c>
    </row>
    <row r="4525" spans="11:19">
      <c r="K4525">
        <v>74546</v>
      </c>
      <c r="L4525" t="s">
        <v>565</v>
      </c>
      <c r="M4525">
        <v>2018</v>
      </c>
      <c r="N4525" t="s">
        <v>665</v>
      </c>
      <c r="O4525" t="s">
        <v>633</v>
      </c>
      <c r="P4525" t="s">
        <v>568</v>
      </c>
      <c r="Q4525" t="s">
        <v>587</v>
      </c>
      <c r="R4525" t="s">
        <v>581</v>
      </c>
    </row>
    <row r="4526" spans="11:19">
      <c r="K4526">
        <v>74547</v>
      </c>
      <c r="L4526" t="s">
        <v>565</v>
      </c>
      <c r="M4526">
        <v>2018</v>
      </c>
      <c r="N4526" t="s">
        <v>665</v>
      </c>
      <c r="O4526" t="s">
        <v>633</v>
      </c>
      <c r="P4526" t="s">
        <v>568</v>
      </c>
      <c r="Q4526" t="s">
        <v>587</v>
      </c>
      <c r="R4526" t="s">
        <v>657</v>
      </c>
    </row>
    <row r="4527" spans="11:19">
      <c r="K4527">
        <v>74548</v>
      </c>
      <c r="L4527" t="s">
        <v>565</v>
      </c>
      <c r="M4527">
        <v>2018</v>
      </c>
      <c r="N4527" t="s">
        <v>665</v>
      </c>
      <c r="O4527" t="s">
        <v>634</v>
      </c>
      <c r="P4527" t="s">
        <v>568</v>
      </c>
      <c r="Q4527" t="s">
        <v>587</v>
      </c>
      <c r="R4527" t="s">
        <v>570</v>
      </c>
      <c r="S4527">
        <v>5444179.2116283104</v>
      </c>
    </row>
    <row r="4528" spans="11:19">
      <c r="K4528">
        <v>74549</v>
      </c>
      <c r="L4528" t="s">
        <v>565</v>
      </c>
      <c r="M4528">
        <v>2018</v>
      </c>
      <c r="N4528" t="s">
        <v>665</v>
      </c>
      <c r="O4528" t="s">
        <v>634</v>
      </c>
      <c r="P4528" t="s">
        <v>568</v>
      </c>
      <c r="Q4528" t="s">
        <v>587</v>
      </c>
      <c r="R4528" t="s">
        <v>572</v>
      </c>
    </row>
    <row r="4529" spans="11:19">
      <c r="K4529">
        <v>74550</v>
      </c>
      <c r="L4529" t="s">
        <v>565</v>
      </c>
      <c r="M4529">
        <v>2018</v>
      </c>
      <c r="N4529" t="s">
        <v>665</v>
      </c>
      <c r="O4529" t="s">
        <v>634</v>
      </c>
      <c r="P4529" t="s">
        <v>568</v>
      </c>
      <c r="Q4529" t="s">
        <v>587</v>
      </c>
      <c r="R4529" t="s">
        <v>576</v>
      </c>
    </row>
    <row r="4530" spans="11:19">
      <c r="K4530">
        <v>74551</v>
      </c>
      <c r="L4530" t="s">
        <v>565</v>
      </c>
      <c r="M4530">
        <v>2018</v>
      </c>
      <c r="N4530" t="s">
        <v>665</v>
      </c>
      <c r="O4530" t="s">
        <v>634</v>
      </c>
      <c r="P4530" t="s">
        <v>568</v>
      </c>
      <c r="Q4530" t="s">
        <v>587</v>
      </c>
      <c r="R4530" t="s">
        <v>581</v>
      </c>
    </row>
    <row r="4531" spans="11:19">
      <c r="K4531">
        <v>74552</v>
      </c>
      <c r="L4531" t="s">
        <v>565</v>
      </c>
      <c r="M4531">
        <v>2018</v>
      </c>
      <c r="N4531" t="s">
        <v>665</v>
      </c>
      <c r="O4531" t="s">
        <v>634</v>
      </c>
      <c r="P4531" t="s">
        <v>568</v>
      </c>
      <c r="Q4531" t="s">
        <v>587</v>
      </c>
      <c r="R4531" t="s">
        <v>657</v>
      </c>
    </row>
    <row r="4532" spans="11:19">
      <c r="K4532">
        <v>74553</v>
      </c>
      <c r="L4532" t="s">
        <v>565</v>
      </c>
      <c r="M4532">
        <v>2018</v>
      </c>
      <c r="N4532" t="s">
        <v>665</v>
      </c>
      <c r="O4532" t="s">
        <v>635</v>
      </c>
      <c r="P4532" t="s">
        <v>568</v>
      </c>
      <c r="Q4532" t="s">
        <v>587</v>
      </c>
      <c r="R4532" t="s">
        <v>570</v>
      </c>
      <c r="S4532">
        <v>424310.42889576801</v>
      </c>
    </row>
    <row r="4533" spans="11:19">
      <c r="K4533">
        <v>74554</v>
      </c>
      <c r="L4533" t="s">
        <v>565</v>
      </c>
      <c r="M4533">
        <v>2018</v>
      </c>
      <c r="N4533" t="s">
        <v>665</v>
      </c>
      <c r="O4533" t="s">
        <v>635</v>
      </c>
      <c r="P4533" t="s">
        <v>568</v>
      </c>
      <c r="Q4533" t="s">
        <v>587</v>
      </c>
      <c r="R4533" t="s">
        <v>572</v>
      </c>
    </row>
    <row r="4534" spans="11:19">
      <c r="K4534">
        <v>74555</v>
      </c>
      <c r="L4534" t="s">
        <v>565</v>
      </c>
      <c r="M4534">
        <v>2018</v>
      </c>
      <c r="N4534" t="s">
        <v>665</v>
      </c>
      <c r="O4534" t="s">
        <v>635</v>
      </c>
      <c r="P4534" t="s">
        <v>568</v>
      </c>
      <c r="Q4534" t="s">
        <v>587</v>
      </c>
      <c r="R4534" t="s">
        <v>576</v>
      </c>
    </row>
    <row r="4535" spans="11:19">
      <c r="K4535">
        <v>74556</v>
      </c>
      <c r="L4535" t="s">
        <v>565</v>
      </c>
      <c r="M4535">
        <v>2018</v>
      </c>
      <c r="N4535" t="s">
        <v>665</v>
      </c>
      <c r="O4535" t="s">
        <v>635</v>
      </c>
      <c r="P4535" t="s">
        <v>568</v>
      </c>
      <c r="Q4535" t="s">
        <v>587</v>
      </c>
      <c r="R4535" t="s">
        <v>581</v>
      </c>
    </row>
    <row r="4536" spans="11:19">
      <c r="K4536">
        <v>74557</v>
      </c>
      <c r="L4536" t="s">
        <v>565</v>
      </c>
      <c r="M4536">
        <v>2018</v>
      </c>
      <c r="N4536" t="s">
        <v>665</v>
      </c>
      <c r="O4536" t="s">
        <v>635</v>
      </c>
      <c r="P4536" t="s">
        <v>568</v>
      </c>
      <c r="Q4536" t="s">
        <v>587</v>
      </c>
      <c r="R4536" t="s">
        <v>657</v>
      </c>
    </row>
    <row r="4537" spans="11:19">
      <c r="K4537">
        <v>74558</v>
      </c>
      <c r="L4537" t="s">
        <v>565</v>
      </c>
      <c r="M4537">
        <v>2018</v>
      </c>
      <c r="N4537" t="s">
        <v>665</v>
      </c>
      <c r="O4537" t="s">
        <v>636</v>
      </c>
      <c r="P4537" t="s">
        <v>568</v>
      </c>
      <c r="Q4537" t="s">
        <v>587</v>
      </c>
      <c r="R4537" t="s">
        <v>570</v>
      </c>
      <c r="S4537">
        <v>2773278.70494348</v>
      </c>
    </row>
    <row r="4538" spans="11:19">
      <c r="K4538">
        <v>74559</v>
      </c>
      <c r="L4538" t="s">
        <v>565</v>
      </c>
      <c r="M4538">
        <v>2018</v>
      </c>
      <c r="N4538" t="s">
        <v>665</v>
      </c>
      <c r="O4538" t="s">
        <v>636</v>
      </c>
      <c r="P4538" t="s">
        <v>568</v>
      </c>
      <c r="Q4538" t="s">
        <v>587</v>
      </c>
      <c r="R4538" t="s">
        <v>572</v>
      </c>
    </row>
    <row r="4539" spans="11:19">
      <c r="K4539">
        <v>74560</v>
      </c>
      <c r="L4539" t="s">
        <v>565</v>
      </c>
      <c r="M4539">
        <v>2018</v>
      </c>
      <c r="N4539" t="s">
        <v>665</v>
      </c>
      <c r="O4539" t="s">
        <v>636</v>
      </c>
      <c r="P4539" t="s">
        <v>568</v>
      </c>
      <c r="Q4539" t="s">
        <v>587</v>
      </c>
      <c r="R4539" t="s">
        <v>576</v>
      </c>
    </row>
    <row r="4540" spans="11:19">
      <c r="K4540">
        <v>74561</v>
      </c>
      <c r="L4540" t="s">
        <v>565</v>
      </c>
      <c r="M4540">
        <v>2018</v>
      </c>
      <c r="N4540" t="s">
        <v>665</v>
      </c>
      <c r="O4540" t="s">
        <v>636</v>
      </c>
      <c r="P4540" t="s">
        <v>568</v>
      </c>
      <c r="Q4540" t="s">
        <v>587</v>
      </c>
      <c r="R4540" t="s">
        <v>581</v>
      </c>
    </row>
    <row r="4541" spans="11:19">
      <c r="K4541">
        <v>74562</v>
      </c>
      <c r="L4541" t="s">
        <v>565</v>
      </c>
      <c r="M4541">
        <v>2018</v>
      </c>
      <c r="N4541" t="s">
        <v>665</v>
      </c>
      <c r="O4541" t="s">
        <v>636</v>
      </c>
      <c r="P4541" t="s">
        <v>568</v>
      </c>
      <c r="Q4541" t="s">
        <v>587</v>
      </c>
      <c r="R4541" t="s">
        <v>657</v>
      </c>
    </row>
    <row r="4542" spans="11:19">
      <c r="K4542">
        <v>74563</v>
      </c>
      <c r="L4542" t="s">
        <v>565</v>
      </c>
      <c r="M4542">
        <v>2018</v>
      </c>
      <c r="N4542" t="s">
        <v>665</v>
      </c>
      <c r="O4542" t="s">
        <v>637</v>
      </c>
      <c r="P4542" t="s">
        <v>568</v>
      </c>
      <c r="Q4542" t="s">
        <v>587</v>
      </c>
      <c r="R4542" t="s">
        <v>570</v>
      </c>
      <c r="S4542">
        <v>449132.72853222903</v>
      </c>
    </row>
    <row r="4543" spans="11:19">
      <c r="K4543">
        <v>74564</v>
      </c>
      <c r="L4543" t="s">
        <v>565</v>
      </c>
      <c r="M4543">
        <v>2018</v>
      </c>
      <c r="N4543" t="s">
        <v>665</v>
      </c>
      <c r="O4543" t="s">
        <v>637</v>
      </c>
      <c r="P4543" t="s">
        <v>568</v>
      </c>
      <c r="Q4543" t="s">
        <v>587</v>
      </c>
      <c r="R4543" t="s">
        <v>572</v>
      </c>
    </row>
    <row r="4544" spans="11:19">
      <c r="K4544">
        <v>74565</v>
      </c>
      <c r="L4544" t="s">
        <v>565</v>
      </c>
      <c r="M4544">
        <v>2018</v>
      </c>
      <c r="N4544" t="s">
        <v>665</v>
      </c>
      <c r="O4544" t="s">
        <v>637</v>
      </c>
      <c r="P4544" t="s">
        <v>568</v>
      </c>
      <c r="Q4544" t="s">
        <v>587</v>
      </c>
      <c r="R4544" t="s">
        <v>576</v>
      </c>
    </row>
    <row r="4545" spans="11:19">
      <c r="K4545">
        <v>74566</v>
      </c>
      <c r="L4545" t="s">
        <v>565</v>
      </c>
      <c r="M4545">
        <v>2018</v>
      </c>
      <c r="N4545" t="s">
        <v>665</v>
      </c>
      <c r="O4545" t="s">
        <v>637</v>
      </c>
      <c r="P4545" t="s">
        <v>568</v>
      </c>
      <c r="Q4545" t="s">
        <v>587</v>
      </c>
      <c r="R4545" t="s">
        <v>581</v>
      </c>
    </row>
    <row r="4546" spans="11:19">
      <c r="K4546">
        <v>74567</v>
      </c>
      <c r="L4546" t="s">
        <v>565</v>
      </c>
      <c r="M4546">
        <v>2018</v>
      </c>
      <c r="N4546" t="s">
        <v>665</v>
      </c>
      <c r="O4546" t="s">
        <v>637</v>
      </c>
      <c r="P4546" t="s">
        <v>568</v>
      </c>
      <c r="Q4546" t="s">
        <v>587</v>
      </c>
      <c r="R4546" t="s">
        <v>657</v>
      </c>
    </row>
    <row r="4547" spans="11:19">
      <c r="K4547">
        <v>74568</v>
      </c>
      <c r="L4547" t="s">
        <v>565</v>
      </c>
      <c r="M4547">
        <v>2018</v>
      </c>
      <c r="N4547" t="s">
        <v>665</v>
      </c>
      <c r="O4547" t="s">
        <v>638</v>
      </c>
      <c r="P4547" t="s">
        <v>568</v>
      </c>
      <c r="Q4547" t="s">
        <v>587</v>
      </c>
      <c r="R4547" t="s">
        <v>570</v>
      </c>
      <c r="S4547">
        <v>3689379.0103553999</v>
      </c>
    </row>
    <row r="4548" spans="11:19">
      <c r="K4548">
        <v>74569</v>
      </c>
      <c r="L4548" t="s">
        <v>565</v>
      </c>
      <c r="M4548">
        <v>2018</v>
      </c>
      <c r="N4548" t="s">
        <v>665</v>
      </c>
      <c r="O4548" t="s">
        <v>638</v>
      </c>
      <c r="P4548" t="s">
        <v>568</v>
      </c>
      <c r="Q4548" t="s">
        <v>587</v>
      </c>
      <c r="R4548" t="s">
        <v>572</v>
      </c>
    </row>
    <row r="4549" spans="11:19">
      <c r="K4549">
        <v>74570</v>
      </c>
      <c r="L4549" t="s">
        <v>565</v>
      </c>
      <c r="M4549">
        <v>2018</v>
      </c>
      <c r="N4549" t="s">
        <v>665</v>
      </c>
      <c r="O4549" t="s">
        <v>638</v>
      </c>
      <c r="P4549" t="s">
        <v>568</v>
      </c>
      <c r="Q4549" t="s">
        <v>587</v>
      </c>
      <c r="R4549" t="s">
        <v>576</v>
      </c>
    </row>
    <row r="4550" spans="11:19">
      <c r="K4550">
        <v>74571</v>
      </c>
      <c r="L4550" t="s">
        <v>565</v>
      </c>
      <c r="M4550">
        <v>2018</v>
      </c>
      <c r="N4550" t="s">
        <v>665</v>
      </c>
      <c r="O4550" t="s">
        <v>638</v>
      </c>
      <c r="P4550" t="s">
        <v>568</v>
      </c>
      <c r="Q4550" t="s">
        <v>587</v>
      </c>
      <c r="R4550" t="s">
        <v>581</v>
      </c>
    </row>
    <row r="4551" spans="11:19">
      <c r="K4551">
        <v>74572</v>
      </c>
      <c r="L4551" t="s">
        <v>565</v>
      </c>
      <c r="M4551">
        <v>2018</v>
      </c>
      <c r="N4551" t="s">
        <v>665</v>
      </c>
      <c r="O4551" t="s">
        <v>638</v>
      </c>
      <c r="P4551" t="s">
        <v>568</v>
      </c>
      <c r="Q4551" t="s">
        <v>587</v>
      </c>
      <c r="R4551" t="s">
        <v>657</v>
      </c>
    </row>
    <row r="4552" spans="11:19">
      <c r="K4552">
        <v>74573</v>
      </c>
      <c r="L4552" t="s">
        <v>565</v>
      </c>
      <c r="M4552">
        <v>2018</v>
      </c>
      <c r="N4552" t="s">
        <v>665</v>
      </c>
      <c r="O4552" t="s">
        <v>639</v>
      </c>
      <c r="P4552" t="s">
        <v>568</v>
      </c>
      <c r="Q4552" t="s">
        <v>587</v>
      </c>
      <c r="R4552" t="s">
        <v>570</v>
      </c>
      <c r="S4552">
        <v>11257948.9511765</v>
      </c>
    </row>
    <row r="4553" spans="11:19">
      <c r="K4553">
        <v>74574</v>
      </c>
      <c r="L4553" t="s">
        <v>565</v>
      </c>
      <c r="M4553">
        <v>2018</v>
      </c>
      <c r="N4553" t="s">
        <v>665</v>
      </c>
      <c r="O4553" t="s">
        <v>639</v>
      </c>
      <c r="P4553" t="s">
        <v>568</v>
      </c>
      <c r="Q4553" t="s">
        <v>587</v>
      </c>
      <c r="R4553" t="s">
        <v>572</v>
      </c>
    </row>
    <row r="4554" spans="11:19">
      <c r="K4554">
        <v>74575</v>
      </c>
      <c r="L4554" t="s">
        <v>565</v>
      </c>
      <c r="M4554">
        <v>2018</v>
      </c>
      <c r="N4554" t="s">
        <v>665</v>
      </c>
      <c r="O4554" t="s">
        <v>639</v>
      </c>
      <c r="P4554" t="s">
        <v>568</v>
      </c>
      <c r="Q4554" t="s">
        <v>587</v>
      </c>
      <c r="R4554" t="s">
        <v>576</v>
      </c>
    </row>
    <row r="4555" spans="11:19">
      <c r="K4555">
        <v>74576</v>
      </c>
      <c r="L4555" t="s">
        <v>565</v>
      </c>
      <c r="M4555">
        <v>2018</v>
      </c>
      <c r="N4555" t="s">
        <v>665</v>
      </c>
      <c r="O4555" t="s">
        <v>639</v>
      </c>
      <c r="P4555" t="s">
        <v>568</v>
      </c>
      <c r="Q4555" t="s">
        <v>587</v>
      </c>
      <c r="R4555" t="s">
        <v>581</v>
      </c>
    </row>
    <row r="4556" spans="11:19">
      <c r="K4556">
        <v>74577</v>
      </c>
      <c r="L4556" t="s">
        <v>565</v>
      </c>
      <c r="M4556">
        <v>2018</v>
      </c>
      <c r="N4556" t="s">
        <v>665</v>
      </c>
      <c r="O4556" t="s">
        <v>639</v>
      </c>
      <c r="P4556" t="s">
        <v>568</v>
      </c>
      <c r="Q4556" t="s">
        <v>587</v>
      </c>
      <c r="R4556" t="s">
        <v>657</v>
      </c>
    </row>
    <row r="4557" spans="11:19">
      <c r="K4557">
        <v>74578</v>
      </c>
      <c r="L4557" t="s">
        <v>565</v>
      </c>
      <c r="M4557">
        <v>2018</v>
      </c>
      <c r="N4557" t="s">
        <v>665</v>
      </c>
      <c r="O4557" t="s">
        <v>640</v>
      </c>
      <c r="P4557" t="s">
        <v>568</v>
      </c>
      <c r="Q4557" t="s">
        <v>587</v>
      </c>
      <c r="R4557" t="s">
        <v>570</v>
      </c>
      <c r="S4557">
        <v>1178256.4109693</v>
      </c>
    </row>
    <row r="4558" spans="11:19">
      <c r="K4558">
        <v>74579</v>
      </c>
      <c r="L4558" t="s">
        <v>565</v>
      </c>
      <c r="M4558">
        <v>2018</v>
      </c>
      <c r="N4558" t="s">
        <v>665</v>
      </c>
      <c r="O4558" t="s">
        <v>640</v>
      </c>
      <c r="P4558" t="s">
        <v>568</v>
      </c>
      <c r="Q4558" t="s">
        <v>587</v>
      </c>
      <c r="R4558" t="s">
        <v>572</v>
      </c>
    </row>
    <row r="4559" spans="11:19">
      <c r="K4559">
        <v>74580</v>
      </c>
      <c r="L4559" t="s">
        <v>565</v>
      </c>
      <c r="M4559">
        <v>2018</v>
      </c>
      <c r="N4559" t="s">
        <v>665</v>
      </c>
      <c r="O4559" t="s">
        <v>640</v>
      </c>
      <c r="P4559" t="s">
        <v>568</v>
      </c>
      <c r="Q4559" t="s">
        <v>587</v>
      </c>
      <c r="R4559" t="s">
        <v>576</v>
      </c>
    </row>
    <row r="4560" spans="11:19">
      <c r="K4560">
        <v>74581</v>
      </c>
      <c r="L4560" t="s">
        <v>565</v>
      </c>
      <c r="M4560">
        <v>2018</v>
      </c>
      <c r="N4560" t="s">
        <v>665</v>
      </c>
      <c r="O4560" t="s">
        <v>640</v>
      </c>
      <c r="P4560" t="s">
        <v>568</v>
      </c>
      <c r="Q4560" t="s">
        <v>587</v>
      </c>
      <c r="R4560" t="s">
        <v>581</v>
      </c>
    </row>
    <row r="4561" spans="11:19">
      <c r="K4561">
        <v>74582</v>
      </c>
      <c r="L4561" t="s">
        <v>565</v>
      </c>
      <c r="M4561">
        <v>2018</v>
      </c>
      <c r="N4561" t="s">
        <v>665</v>
      </c>
      <c r="O4561" t="s">
        <v>640</v>
      </c>
      <c r="P4561" t="s">
        <v>568</v>
      </c>
      <c r="Q4561" t="s">
        <v>587</v>
      </c>
      <c r="R4561" t="s">
        <v>657</v>
      </c>
    </row>
    <row r="4562" spans="11:19">
      <c r="K4562">
        <v>74583</v>
      </c>
      <c r="L4562" t="s">
        <v>565</v>
      </c>
      <c r="M4562">
        <v>2018</v>
      </c>
      <c r="N4562" t="s">
        <v>665</v>
      </c>
      <c r="O4562" t="s">
        <v>641</v>
      </c>
      <c r="P4562" t="s">
        <v>568</v>
      </c>
      <c r="Q4562" t="s">
        <v>587</v>
      </c>
      <c r="R4562" t="s">
        <v>570</v>
      </c>
      <c r="S4562">
        <v>392880.02621777199</v>
      </c>
    </row>
    <row r="4563" spans="11:19">
      <c r="K4563">
        <v>74584</v>
      </c>
      <c r="L4563" t="s">
        <v>565</v>
      </c>
      <c r="M4563">
        <v>2018</v>
      </c>
      <c r="N4563" t="s">
        <v>665</v>
      </c>
      <c r="O4563" t="s">
        <v>641</v>
      </c>
      <c r="P4563" t="s">
        <v>568</v>
      </c>
      <c r="Q4563" t="s">
        <v>587</v>
      </c>
      <c r="R4563" t="s">
        <v>572</v>
      </c>
    </row>
    <row r="4564" spans="11:19">
      <c r="K4564">
        <v>74585</v>
      </c>
      <c r="L4564" t="s">
        <v>565</v>
      </c>
      <c r="M4564">
        <v>2018</v>
      </c>
      <c r="N4564" t="s">
        <v>665</v>
      </c>
      <c r="O4564" t="s">
        <v>641</v>
      </c>
      <c r="P4564" t="s">
        <v>568</v>
      </c>
      <c r="Q4564" t="s">
        <v>587</v>
      </c>
      <c r="R4564" t="s">
        <v>576</v>
      </c>
    </row>
    <row r="4565" spans="11:19">
      <c r="K4565">
        <v>74586</v>
      </c>
      <c r="L4565" t="s">
        <v>565</v>
      </c>
      <c r="M4565">
        <v>2018</v>
      </c>
      <c r="N4565" t="s">
        <v>665</v>
      </c>
      <c r="O4565" t="s">
        <v>641</v>
      </c>
      <c r="P4565" t="s">
        <v>568</v>
      </c>
      <c r="Q4565" t="s">
        <v>587</v>
      </c>
      <c r="R4565" t="s">
        <v>581</v>
      </c>
    </row>
    <row r="4566" spans="11:19">
      <c r="K4566">
        <v>74587</v>
      </c>
      <c r="L4566" t="s">
        <v>565</v>
      </c>
      <c r="M4566">
        <v>2018</v>
      </c>
      <c r="N4566" t="s">
        <v>665</v>
      </c>
      <c r="O4566" t="s">
        <v>641</v>
      </c>
      <c r="P4566" t="s">
        <v>568</v>
      </c>
      <c r="Q4566" t="s">
        <v>587</v>
      </c>
      <c r="R4566" t="s">
        <v>657</v>
      </c>
    </row>
    <row r="4567" spans="11:19">
      <c r="K4567">
        <v>74588</v>
      </c>
      <c r="L4567" t="s">
        <v>565</v>
      </c>
      <c r="M4567">
        <v>2018</v>
      </c>
      <c r="N4567" t="s">
        <v>665</v>
      </c>
      <c r="O4567" t="s">
        <v>642</v>
      </c>
      <c r="P4567" t="s">
        <v>568</v>
      </c>
      <c r="Q4567" t="s">
        <v>587</v>
      </c>
      <c r="R4567" t="s">
        <v>570</v>
      </c>
      <c r="S4567">
        <v>4528121.7184436098</v>
      </c>
    </row>
    <row r="4568" spans="11:19">
      <c r="K4568">
        <v>74589</v>
      </c>
      <c r="L4568" t="s">
        <v>565</v>
      </c>
      <c r="M4568">
        <v>2018</v>
      </c>
      <c r="N4568" t="s">
        <v>665</v>
      </c>
      <c r="O4568" t="s">
        <v>642</v>
      </c>
      <c r="P4568" t="s">
        <v>568</v>
      </c>
      <c r="Q4568" t="s">
        <v>587</v>
      </c>
      <c r="R4568" t="s">
        <v>572</v>
      </c>
    </row>
    <row r="4569" spans="11:19">
      <c r="K4569">
        <v>74590</v>
      </c>
      <c r="L4569" t="s">
        <v>565</v>
      </c>
      <c r="M4569">
        <v>2018</v>
      </c>
      <c r="N4569" t="s">
        <v>665</v>
      </c>
      <c r="O4569" t="s">
        <v>642</v>
      </c>
      <c r="P4569" t="s">
        <v>568</v>
      </c>
      <c r="Q4569" t="s">
        <v>587</v>
      </c>
      <c r="R4569" t="s">
        <v>576</v>
      </c>
    </row>
    <row r="4570" spans="11:19">
      <c r="K4570">
        <v>74591</v>
      </c>
      <c r="L4570" t="s">
        <v>565</v>
      </c>
      <c r="M4570">
        <v>2018</v>
      </c>
      <c r="N4570" t="s">
        <v>665</v>
      </c>
      <c r="O4570" t="s">
        <v>642</v>
      </c>
      <c r="P4570" t="s">
        <v>568</v>
      </c>
      <c r="Q4570" t="s">
        <v>587</v>
      </c>
      <c r="R4570" t="s">
        <v>581</v>
      </c>
    </row>
    <row r="4571" spans="11:19">
      <c r="K4571">
        <v>74592</v>
      </c>
      <c r="L4571" t="s">
        <v>565</v>
      </c>
      <c r="M4571">
        <v>2018</v>
      </c>
      <c r="N4571" t="s">
        <v>665</v>
      </c>
      <c r="O4571" t="s">
        <v>642</v>
      </c>
      <c r="P4571" t="s">
        <v>568</v>
      </c>
      <c r="Q4571" t="s">
        <v>587</v>
      </c>
      <c r="R4571" t="s">
        <v>657</v>
      </c>
    </row>
    <row r="4572" spans="11:19">
      <c r="K4572">
        <v>74593</v>
      </c>
      <c r="L4572" t="s">
        <v>565</v>
      </c>
      <c r="M4572">
        <v>2018</v>
      </c>
      <c r="N4572" t="s">
        <v>665</v>
      </c>
      <c r="O4572" t="s">
        <v>643</v>
      </c>
      <c r="P4572" t="s">
        <v>568</v>
      </c>
      <c r="Q4572" t="s">
        <v>587</v>
      </c>
      <c r="R4572" t="s">
        <v>570</v>
      </c>
      <c r="S4572">
        <v>3180082.5083961301</v>
      </c>
    </row>
    <row r="4573" spans="11:19">
      <c r="K4573">
        <v>74594</v>
      </c>
      <c r="L4573" t="s">
        <v>565</v>
      </c>
      <c r="M4573">
        <v>2018</v>
      </c>
      <c r="N4573" t="s">
        <v>665</v>
      </c>
      <c r="O4573" t="s">
        <v>643</v>
      </c>
      <c r="P4573" t="s">
        <v>568</v>
      </c>
      <c r="Q4573" t="s">
        <v>587</v>
      </c>
      <c r="R4573" t="s">
        <v>572</v>
      </c>
    </row>
    <row r="4574" spans="11:19">
      <c r="K4574">
        <v>74595</v>
      </c>
      <c r="L4574" t="s">
        <v>565</v>
      </c>
      <c r="M4574">
        <v>2018</v>
      </c>
      <c r="N4574" t="s">
        <v>665</v>
      </c>
      <c r="O4574" t="s">
        <v>643</v>
      </c>
      <c r="P4574" t="s">
        <v>568</v>
      </c>
      <c r="Q4574" t="s">
        <v>587</v>
      </c>
      <c r="R4574" t="s">
        <v>576</v>
      </c>
    </row>
    <row r="4575" spans="11:19">
      <c r="K4575">
        <v>74596</v>
      </c>
      <c r="L4575" t="s">
        <v>565</v>
      </c>
      <c r="M4575">
        <v>2018</v>
      </c>
      <c r="N4575" t="s">
        <v>665</v>
      </c>
      <c r="O4575" t="s">
        <v>643</v>
      </c>
      <c r="P4575" t="s">
        <v>568</v>
      </c>
      <c r="Q4575" t="s">
        <v>587</v>
      </c>
      <c r="R4575" t="s">
        <v>581</v>
      </c>
    </row>
    <row r="4576" spans="11:19">
      <c r="K4576">
        <v>74597</v>
      </c>
      <c r="L4576" t="s">
        <v>565</v>
      </c>
      <c r="M4576">
        <v>2018</v>
      </c>
      <c r="N4576" t="s">
        <v>665</v>
      </c>
      <c r="O4576" t="s">
        <v>643</v>
      </c>
      <c r="P4576" t="s">
        <v>568</v>
      </c>
      <c r="Q4576" t="s">
        <v>587</v>
      </c>
      <c r="R4576" t="s">
        <v>657</v>
      </c>
    </row>
    <row r="4577" spans="11:19">
      <c r="K4577">
        <v>74598</v>
      </c>
      <c r="L4577" t="s">
        <v>565</v>
      </c>
      <c r="M4577">
        <v>2018</v>
      </c>
      <c r="N4577" t="s">
        <v>665</v>
      </c>
      <c r="O4577" t="s">
        <v>644</v>
      </c>
      <c r="P4577" t="s">
        <v>568</v>
      </c>
      <c r="Q4577" t="s">
        <v>587</v>
      </c>
      <c r="R4577" t="s">
        <v>570</v>
      </c>
      <c r="S4577">
        <v>1002767.43950089</v>
      </c>
    </row>
    <row r="4578" spans="11:19">
      <c r="K4578">
        <v>74599</v>
      </c>
      <c r="L4578" t="s">
        <v>565</v>
      </c>
      <c r="M4578">
        <v>2018</v>
      </c>
      <c r="N4578" t="s">
        <v>665</v>
      </c>
      <c r="O4578" t="s">
        <v>644</v>
      </c>
      <c r="P4578" t="s">
        <v>568</v>
      </c>
      <c r="Q4578" t="s">
        <v>587</v>
      </c>
      <c r="R4578" t="s">
        <v>572</v>
      </c>
    </row>
    <row r="4579" spans="11:19">
      <c r="K4579">
        <v>74600</v>
      </c>
      <c r="L4579" t="s">
        <v>565</v>
      </c>
      <c r="M4579">
        <v>2018</v>
      </c>
      <c r="N4579" t="s">
        <v>665</v>
      </c>
      <c r="O4579" t="s">
        <v>644</v>
      </c>
      <c r="P4579" t="s">
        <v>568</v>
      </c>
      <c r="Q4579" t="s">
        <v>587</v>
      </c>
      <c r="R4579" t="s">
        <v>576</v>
      </c>
    </row>
    <row r="4580" spans="11:19">
      <c r="K4580">
        <v>74601</v>
      </c>
      <c r="L4580" t="s">
        <v>565</v>
      </c>
      <c r="M4580">
        <v>2018</v>
      </c>
      <c r="N4580" t="s">
        <v>665</v>
      </c>
      <c r="O4580" t="s">
        <v>644</v>
      </c>
      <c r="P4580" t="s">
        <v>568</v>
      </c>
      <c r="Q4580" t="s">
        <v>587</v>
      </c>
      <c r="R4580" t="s">
        <v>581</v>
      </c>
    </row>
    <row r="4581" spans="11:19">
      <c r="K4581">
        <v>74602</v>
      </c>
      <c r="L4581" t="s">
        <v>565</v>
      </c>
      <c r="M4581">
        <v>2018</v>
      </c>
      <c r="N4581" t="s">
        <v>665</v>
      </c>
      <c r="O4581" t="s">
        <v>644</v>
      </c>
      <c r="P4581" t="s">
        <v>568</v>
      </c>
      <c r="Q4581" t="s">
        <v>587</v>
      </c>
      <c r="R4581" t="s">
        <v>657</v>
      </c>
    </row>
    <row r="4582" spans="11:19">
      <c r="K4582">
        <v>74603</v>
      </c>
      <c r="L4582" t="s">
        <v>565</v>
      </c>
      <c r="M4582">
        <v>2018</v>
      </c>
      <c r="N4582" t="s">
        <v>665</v>
      </c>
      <c r="O4582" t="s">
        <v>645</v>
      </c>
      <c r="P4582" t="s">
        <v>568</v>
      </c>
      <c r="Q4582" t="s">
        <v>587</v>
      </c>
      <c r="R4582" t="s">
        <v>570</v>
      </c>
      <c r="S4582">
        <v>3217945.5215284498</v>
      </c>
    </row>
    <row r="4583" spans="11:19">
      <c r="K4583">
        <v>74604</v>
      </c>
      <c r="L4583" t="s">
        <v>565</v>
      </c>
      <c r="M4583">
        <v>2018</v>
      </c>
      <c r="N4583" t="s">
        <v>665</v>
      </c>
      <c r="O4583" t="s">
        <v>645</v>
      </c>
      <c r="P4583" t="s">
        <v>568</v>
      </c>
      <c r="Q4583" t="s">
        <v>587</v>
      </c>
      <c r="R4583" t="s">
        <v>572</v>
      </c>
    </row>
    <row r="4584" spans="11:19">
      <c r="K4584">
        <v>74605</v>
      </c>
      <c r="L4584" t="s">
        <v>565</v>
      </c>
      <c r="M4584">
        <v>2018</v>
      </c>
      <c r="N4584" t="s">
        <v>665</v>
      </c>
      <c r="O4584" t="s">
        <v>645</v>
      </c>
      <c r="P4584" t="s">
        <v>568</v>
      </c>
      <c r="Q4584" t="s">
        <v>587</v>
      </c>
      <c r="R4584" t="s">
        <v>576</v>
      </c>
    </row>
    <row r="4585" spans="11:19">
      <c r="K4585">
        <v>74606</v>
      </c>
      <c r="L4585" t="s">
        <v>565</v>
      </c>
      <c r="M4585">
        <v>2018</v>
      </c>
      <c r="N4585" t="s">
        <v>665</v>
      </c>
      <c r="O4585" t="s">
        <v>645</v>
      </c>
      <c r="P4585" t="s">
        <v>568</v>
      </c>
      <c r="Q4585" t="s">
        <v>587</v>
      </c>
      <c r="R4585" t="s">
        <v>581</v>
      </c>
    </row>
    <row r="4586" spans="11:19">
      <c r="K4586">
        <v>74607</v>
      </c>
      <c r="L4586" t="s">
        <v>565</v>
      </c>
      <c r="M4586">
        <v>2018</v>
      </c>
      <c r="N4586" t="s">
        <v>665</v>
      </c>
      <c r="O4586" t="s">
        <v>645</v>
      </c>
      <c r="P4586" t="s">
        <v>568</v>
      </c>
      <c r="Q4586" t="s">
        <v>587</v>
      </c>
      <c r="R4586" t="s">
        <v>657</v>
      </c>
    </row>
    <row r="4587" spans="11:19">
      <c r="K4587">
        <v>74608</v>
      </c>
      <c r="L4587" t="s">
        <v>565</v>
      </c>
      <c r="M4587">
        <v>2018</v>
      </c>
      <c r="N4587" t="s">
        <v>665</v>
      </c>
      <c r="O4587" t="s">
        <v>646</v>
      </c>
      <c r="P4587" t="s">
        <v>568</v>
      </c>
      <c r="Q4587" t="s">
        <v>587</v>
      </c>
      <c r="R4587" t="s">
        <v>570</v>
      </c>
      <c r="S4587">
        <v>453175.54303822201</v>
      </c>
    </row>
    <row r="4588" spans="11:19">
      <c r="K4588">
        <v>74609</v>
      </c>
      <c r="L4588" t="s">
        <v>565</v>
      </c>
      <c r="M4588">
        <v>2018</v>
      </c>
      <c r="N4588" t="s">
        <v>665</v>
      </c>
      <c r="O4588" t="s">
        <v>646</v>
      </c>
      <c r="P4588" t="s">
        <v>568</v>
      </c>
      <c r="Q4588" t="s">
        <v>587</v>
      </c>
      <c r="R4588" t="s">
        <v>572</v>
      </c>
    </row>
    <row r="4589" spans="11:19">
      <c r="K4589">
        <v>74610</v>
      </c>
      <c r="L4589" t="s">
        <v>565</v>
      </c>
      <c r="M4589">
        <v>2018</v>
      </c>
      <c r="N4589" t="s">
        <v>665</v>
      </c>
      <c r="O4589" t="s">
        <v>646</v>
      </c>
      <c r="P4589" t="s">
        <v>568</v>
      </c>
      <c r="Q4589" t="s">
        <v>587</v>
      </c>
      <c r="R4589" t="s">
        <v>576</v>
      </c>
    </row>
    <row r="4590" spans="11:19">
      <c r="K4590">
        <v>74611</v>
      </c>
      <c r="L4590" t="s">
        <v>565</v>
      </c>
      <c r="M4590">
        <v>2018</v>
      </c>
      <c r="N4590" t="s">
        <v>665</v>
      </c>
      <c r="O4590" t="s">
        <v>646</v>
      </c>
      <c r="P4590" t="s">
        <v>568</v>
      </c>
      <c r="Q4590" t="s">
        <v>587</v>
      </c>
      <c r="R4590" t="s">
        <v>581</v>
      </c>
    </row>
    <row r="4591" spans="11:19">
      <c r="K4591">
        <v>74612</v>
      </c>
      <c r="L4591" t="s">
        <v>565</v>
      </c>
      <c r="M4591">
        <v>2018</v>
      </c>
      <c r="N4591" t="s">
        <v>665</v>
      </c>
      <c r="O4591" t="s">
        <v>646</v>
      </c>
      <c r="P4591" t="s">
        <v>568</v>
      </c>
      <c r="Q4591" t="s">
        <v>587</v>
      </c>
      <c r="R4591" t="s">
        <v>657</v>
      </c>
    </row>
    <row r="4592" spans="11:19">
      <c r="K4592">
        <v>74613</v>
      </c>
      <c r="L4592" t="s">
        <v>565</v>
      </c>
      <c r="M4592">
        <v>2018</v>
      </c>
      <c r="N4592" t="s">
        <v>666</v>
      </c>
      <c r="O4592" t="s">
        <v>567</v>
      </c>
      <c r="P4592" t="s">
        <v>568</v>
      </c>
      <c r="Q4592" t="s">
        <v>587</v>
      </c>
      <c r="R4592" t="s">
        <v>570</v>
      </c>
    </row>
    <row r="4593" spans="11:19">
      <c r="K4593">
        <v>74614</v>
      </c>
      <c r="L4593" t="s">
        <v>565</v>
      </c>
      <c r="M4593">
        <v>2018</v>
      </c>
      <c r="N4593" t="s">
        <v>666</v>
      </c>
      <c r="O4593" t="s">
        <v>567</v>
      </c>
      <c r="P4593" t="s">
        <v>568</v>
      </c>
      <c r="Q4593" t="s">
        <v>587</v>
      </c>
      <c r="R4593" t="s">
        <v>572</v>
      </c>
    </row>
    <row r="4594" spans="11:19">
      <c r="K4594">
        <v>74615</v>
      </c>
      <c r="L4594" t="s">
        <v>565</v>
      </c>
      <c r="M4594">
        <v>2018</v>
      </c>
      <c r="N4594" t="s">
        <v>666</v>
      </c>
      <c r="O4594" t="s">
        <v>567</v>
      </c>
      <c r="P4594" t="s">
        <v>568</v>
      </c>
      <c r="Q4594" t="s">
        <v>587</v>
      </c>
      <c r="R4594" t="s">
        <v>576</v>
      </c>
      <c r="S4594">
        <v>2477399.02910307</v>
      </c>
    </row>
    <row r="4595" spans="11:19">
      <c r="K4595">
        <v>74616</v>
      </c>
      <c r="L4595" t="s">
        <v>565</v>
      </c>
      <c r="M4595">
        <v>2018</v>
      </c>
      <c r="N4595" t="s">
        <v>666</v>
      </c>
      <c r="O4595" t="s">
        <v>567</v>
      </c>
      <c r="P4595" t="s">
        <v>568</v>
      </c>
      <c r="Q4595" t="s">
        <v>587</v>
      </c>
      <c r="R4595" t="s">
        <v>581</v>
      </c>
    </row>
    <row r="4596" spans="11:19">
      <c r="K4596">
        <v>74617</v>
      </c>
      <c r="L4596" t="s">
        <v>565</v>
      </c>
      <c r="M4596">
        <v>2018</v>
      </c>
      <c r="N4596" t="s">
        <v>666</v>
      </c>
      <c r="O4596" t="s">
        <v>567</v>
      </c>
      <c r="P4596" t="s">
        <v>568</v>
      </c>
      <c r="Q4596" t="s">
        <v>587</v>
      </c>
      <c r="R4596" t="s">
        <v>657</v>
      </c>
    </row>
    <row r="4597" spans="11:19">
      <c r="K4597">
        <v>74618</v>
      </c>
      <c r="L4597" t="s">
        <v>565</v>
      </c>
      <c r="M4597">
        <v>2018</v>
      </c>
      <c r="N4597" t="s">
        <v>666</v>
      </c>
      <c r="O4597" t="s">
        <v>584</v>
      </c>
      <c r="P4597" t="s">
        <v>568</v>
      </c>
      <c r="Q4597" t="s">
        <v>587</v>
      </c>
      <c r="R4597" t="s">
        <v>570</v>
      </c>
    </row>
    <row r="4598" spans="11:19">
      <c r="K4598">
        <v>74619</v>
      </c>
      <c r="L4598" t="s">
        <v>565</v>
      </c>
      <c r="M4598">
        <v>2018</v>
      </c>
      <c r="N4598" t="s">
        <v>666</v>
      </c>
      <c r="O4598" t="s">
        <v>584</v>
      </c>
      <c r="P4598" t="s">
        <v>568</v>
      </c>
      <c r="Q4598" t="s">
        <v>587</v>
      </c>
      <c r="R4598" t="s">
        <v>572</v>
      </c>
    </row>
    <row r="4599" spans="11:19">
      <c r="K4599">
        <v>74620</v>
      </c>
      <c r="L4599" t="s">
        <v>565</v>
      </c>
      <c r="M4599">
        <v>2018</v>
      </c>
      <c r="N4599" t="s">
        <v>666</v>
      </c>
      <c r="O4599" t="s">
        <v>584</v>
      </c>
      <c r="P4599" t="s">
        <v>568</v>
      </c>
      <c r="Q4599" t="s">
        <v>587</v>
      </c>
      <c r="R4599" t="s">
        <v>576</v>
      </c>
      <c r="S4599">
        <v>212880.95892162001</v>
      </c>
    </row>
    <row r="4600" spans="11:19">
      <c r="K4600">
        <v>74621</v>
      </c>
      <c r="L4600" t="s">
        <v>565</v>
      </c>
      <c r="M4600">
        <v>2018</v>
      </c>
      <c r="N4600" t="s">
        <v>666</v>
      </c>
      <c r="O4600" t="s">
        <v>584</v>
      </c>
      <c r="P4600" t="s">
        <v>568</v>
      </c>
      <c r="Q4600" t="s">
        <v>587</v>
      </c>
      <c r="R4600" t="s">
        <v>581</v>
      </c>
    </row>
    <row r="4601" spans="11:19">
      <c r="K4601">
        <v>74622</v>
      </c>
      <c r="L4601" t="s">
        <v>565</v>
      </c>
      <c r="M4601">
        <v>2018</v>
      </c>
      <c r="N4601" t="s">
        <v>666</v>
      </c>
      <c r="O4601" t="s">
        <v>584</v>
      </c>
      <c r="P4601" t="s">
        <v>568</v>
      </c>
      <c r="Q4601" t="s">
        <v>587</v>
      </c>
      <c r="R4601" t="s">
        <v>657</v>
      </c>
    </row>
    <row r="4602" spans="11:19">
      <c r="K4602">
        <v>74623</v>
      </c>
      <c r="L4602" t="s">
        <v>565</v>
      </c>
      <c r="M4602">
        <v>2018</v>
      </c>
      <c r="N4602" t="s">
        <v>666</v>
      </c>
      <c r="O4602" t="s">
        <v>590</v>
      </c>
      <c r="P4602" t="s">
        <v>568</v>
      </c>
      <c r="Q4602" t="s">
        <v>587</v>
      </c>
      <c r="R4602" t="s">
        <v>570</v>
      </c>
    </row>
    <row r="4603" spans="11:19">
      <c r="K4603">
        <v>74624</v>
      </c>
      <c r="L4603" t="s">
        <v>565</v>
      </c>
      <c r="M4603">
        <v>2018</v>
      </c>
      <c r="N4603" t="s">
        <v>666</v>
      </c>
      <c r="O4603" t="s">
        <v>590</v>
      </c>
      <c r="P4603" t="s">
        <v>568</v>
      </c>
      <c r="Q4603" t="s">
        <v>587</v>
      </c>
      <c r="R4603" t="s">
        <v>572</v>
      </c>
    </row>
    <row r="4604" spans="11:19">
      <c r="K4604">
        <v>74625</v>
      </c>
      <c r="L4604" t="s">
        <v>565</v>
      </c>
      <c r="M4604">
        <v>2018</v>
      </c>
      <c r="N4604" t="s">
        <v>666</v>
      </c>
      <c r="O4604" t="s">
        <v>590</v>
      </c>
      <c r="P4604" t="s">
        <v>568</v>
      </c>
      <c r="Q4604" t="s">
        <v>587</v>
      </c>
      <c r="R4604" t="s">
        <v>576</v>
      </c>
      <c r="S4604">
        <v>2489057.9014934702</v>
      </c>
    </row>
    <row r="4605" spans="11:19">
      <c r="K4605">
        <v>74626</v>
      </c>
      <c r="L4605" t="s">
        <v>565</v>
      </c>
      <c r="M4605">
        <v>2018</v>
      </c>
      <c r="N4605" t="s">
        <v>666</v>
      </c>
      <c r="O4605" t="s">
        <v>590</v>
      </c>
      <c r="P4605" t="s">
        <v>568</v>
      </c>
      <c r="Q4605" t="s">
        <v>587</v>
      </c>
      <c r="R4605" t="s">
        <v>581</v>
      </c>
    </row>
    <row r="4606" spans="11:19">
      <c r="K4606">
        <v>74627</v>
      </c>
      <c r="L4606" t="s">
        <v>565</v>
      </c>
      <c r="M4606">
        <v>2018</v>
      </c>
      <c r="N4606" t="s">
        <v>666</v>
      </c>
      <c r="O4606" t="s">
        <v>590</v>
      </c>
      <c r="P4606" t="s">
        <v>568</v>
      </c>
      <c r="Q4606" t="s">
        <v>587</v>
      </c>
      <c r="R4606" t="s">
        <v>657</v>
      </c>
    </row>
    <row r="4607" spans="11:19">
      <c r="K4607">
        <v>74628</v>
      </c>
      <c r="L4607" t="s">
        <v>565</v>
      </c>
      <c r="M4607">
        <v>2018</v>
      </c>
      <c r="N4607" t="s">
        <v>666</v>
      </c>
      <c r="O4607" t="s">
        <v>595</v>
      </c>
      <c r="P4607" t="s">
        <v>568</v>
      </c>
      <c r="Q4607" t="s">
        <v>587</v>
      </c>
      <c r="R4607" t="s">
        <v>570</v>
      </c>
    </row>
    <row r="4608" spans="11:19">
      <c r="K4608">
        <v>74629</v>
      </c>
      <c r="L4608" t="s">
        <v>565</v>
      </c>
      <c r="M4608">
        <v>2018</v>
      </c>
      <c r="N4608" t="s">
        <v>666</v>
      </c>
      <c r="O4608" t="s">
        <v>595</v>
      </c>
      <c r="P4608" t="s">
        <v>568</v>
      </c>
      <c r="Q4608" t="s">
        <v>587</v>
      </c>
      <c r="R4608" t="s">
        <v>572</v>
      </c>
    </row>
    <row r="4609" spans="11:19">
      <c r="K4609">
        <v>74630</v>
      </c>
      <c r="L4609" t="s">
        <v>565</v>
      </c>
      <c r="M4609">
        <v>2018</v>
      </c>
      <c r="N4609" t="s">
        <v>666</v>
      </c>
      <c r="O4609" t="s">
        <v>595</v>
      </c>
      <c r="P4609" t="s">
        <v>568</v>
      </c>
      <c r="Q4609" t="s">
        <v>587</v>
      </c>
      <c r="R4609" t="s">
        <v>576</v>
      </c>
      <c r="S4609">
        <v>1224431.4036985401</v>
      </c>
    </row>
    <row r="4610" spans="11:19">
      <c r="K4610">
        <v>74631</v>
      </c>
      <c r="L4610" t="s">
        <v>565</v>
      </c>
      <c r="M4610">
        <v>2018</v>
      </c>
      <c r="N4610" t="s">
        <v>666</v>
      </c>
      <c r="O4610" t="s">
        <v>595</v>
      </c>
      <c r="P4610" t="s">
        <v>568</v>
      </c>
      <c r="Q4610" t="s">
        <v>587</v>
      </c>
      <c r="R4610" t="s">
        <v>581</v>
      </c>
    </row>
    <row r="4611" spans="11:19">
      <c r="K4611">
        <v>74632</v>
      </c>
      <c r="L4611" t="s">
        <v>565</v>
      </c>
      <c r="M4611">
        <v>2018</v>
      </c>
      <c r="N4611" t="s">
        <v>666</v>
      </c>
      <c r="O4611" t="s">
        <v>595</v>
      </c>
      <c r="P4611" t="s">
        <v>568</v>
      </c>
      <c r="Q4611" t="s">
        <v>587</v>
      </c>
      <c r="R4611" t="s">
        <v>657</v>
      </c>
    </row>
    <row r="4612" spans="11:19">
      <c r="K4612">
        <v>74633</v>
      </c>
      <c r="L4612" t="s">
        <v>565</v>
      </c>
      <c r="M4612">
        <v>2018</v>
      </c>
      <c r="N4612" t="s">
        <v>666</v>
      </c>
      <c r="O4612" t="s">
        <v>600</v>
      </c>
      <c r="P4612" t="s">
        <v>568</v>
      </c>
      <c r="Q4612" t="s">
        <v>587</v>
      </c>
      <c r="R4612" t="s">
        <v>570</v>
      </c>
    </row>
    <row r="4613" spans="11:19">
      <c r="K4613">
        <v>74634</v>
      </c>
      <c r="L4613" t="s">
        <v>565</v>
      </c>
      <c r="M4613">
        <v>2018</v>
      </c>
      <c r="N4613" t="s">
        <v>666</v>
      </c>
      <c r="O4613" t="s">
        <v>600</v>
      </c>
      <c r="P4613" t="s">
        <v>568</v>
      </c>
      <c r="Q4613" t="s">
        <v>587</v>
      </c>
      <c r="R4613" t="s">
        <v>572</v>
      </c>
    </row>
    <row r="4614" spans="11:19">
      <c r="K4614">
        <v>74635</v>
      </c>
      <c r="L4614" t="s">
        <v>565</v>
      </c>
      <c r="M4614">
        <v>2018</v>
      </c>
      <c r="N4614" t="s">
        <v>666</v>
      </c>
      <c r="O4614" t="s">
        <v>600</v>
      </c>
      <c r="P4614" t="s">
        <v>568</v>
      </c>
      <c r="Q4614" t="s">
        <v>587</v>
      </c>
      <c r="R4614" t="s">
        <v>576</v>
      </c>
      <c r="S4614">
        <v>15021412.636092801</v>
      </c>
    </row>
    <row r="4615" spans="11:19">
      <c r="K4615">
        <v>74636</v>
      </c>
      <c r="L4615" t="s">
        <v>565</v>
      </c>
      <c r="M4615">
        <v>2018</v>
      </c>
      <c r="N4615" t="s">
        <v>666</v>
      </c>
      <c r="O4615" t="s">
        <v>600</v>
      </c>
      <c r="P4615" t="s">
        <v>568</v>
      </c>
      <c r="Q4615" t="s">
        <v>587</v>
      </c>
      <c r="R4615" t="s">
        <v>581</v>
      </c>
    </row>
    <row r="4616" spans="11:19">
      <c r="K4616">
        <v>74637</v>
      </c>
      <c r="L4616" t="s">
        <v>565</v>
      </c>
      <c r="M4616">
        <v>2018</v>
      </c>
      <c r="N4616" t="s">
        <v>666</v>
      </c>
      <c r="O4616" t="s">
        <v>600</v>
      </c>
      <c r="P4616" t="s">
        <v>568</v>
      </c>
      <c r="Q4616" t="s">
        <v>587</v>
      </c>
      <c r="R4616" t="s">
        <v>657</v>
      </c>
    </row>
    <row r="4617" spans="11:19">
      <c r="K4617">
        <v>74638</v>
      </c>
      <c r="L4617" t="s">
        <v>565</v>
      </c>
      <c r="M4617">
        <v>2018</v>
      </c>
      <c r="N4617" t="s">
        <v>666</v>
      </c>
      <c r="O4617" t="s">
        <v>601</v>
      </c>
      <c r="P4617" t="s">
        <v>568</v>
      </c>
      <c r="Q4617" t="s">
        <v>587</v>
      </c>
      <c r="R4617" t="s">
        <v>570</v>
      </c>
    </row>
    <row r="4618" spans="11:19">
      <c r="K4618">
        <v>74639</v>
      </c>
      <c r="L4618" t="s">
        <v>565</v>
      </c>
      <c r="M4618">
        <v>2018</v>
      </c>
      <c r="N4618" t="s">
        <v>666</v>
      </c>
      <c r="O4618" t="s">
        <v>601</v>
      </c>
      <c r="P4618" t="s">
        <v>568</v>
      </c>
      <c r="Q4618" t="s">
        <v>587</v>
      </c>
      <c r="R4618" t="s">
        <v>572</v>
      </c>
    </row>
    <row r="4619" spans="11:19">
      <c r="K4619">
        <v>74640</v>
      </c>
      <c r="L4619" t="s">
        <v>565</v>
      </c>
      <c r="M4619">
        <v>2018</v>
      </c>
      <c r="N4619" t="s">
        <v>666</v>
      </c>
      <c r="O4619" t="s">
        <v>601</v>
      </c>
      <c r="P4619" t="s">
        <v>568</v>
      </c>
      <c r="Q4619" t="s">
        <v>587</v>
      </c>
      <c r="R4619" t="s">
        <v>576</v>
      </c>
      <c r="S4619">
        <v>2070226.0446476</v>
      </c>
    </row>
    <row r="4620" spans="11:19">
      <c r="K4620">
        <v>74641</v>
      </c>
      <c r="L4620" t="s">
        <v>565</v>
      </c>
      <c r="M4620">
        <v>2018</v>
      </c>
      <c r="N4620" t="s">
        <v>666</v>
      </c>
      <c r="O4620" t="s">
        <v>601</v>
      </c>
      <c r="P4620" t="s">
        <v>568</v>
      </c>
      <c r="Q4620" t="s">
        <v>587</v>
      </c>
      <c r="R4620" t="s">
        <v>581</v>
      </c>
    </row>
    <row r="4621" spans="11:19">
      <c r="K4621">
        <v>74642</v>
      </c>
      <c r="L4621" t="s">
        <v>565</v>
      </c>
      <c r="M4621">
        <v>2018</v>
      </c>
      <c r="N4621" t="s">
        <v>666</v>
      </c>
      <c r="O4621" t="s">
        <v>601</v>
      </c>
      <c r="P4621" t="s">
        <v>568</v>
      </c>
      <c r="Q4621" t="s">
        <v>587</v>
      </c>
      <c r="R4621" t="s">
        <v>657</v>
      </c>
    </row>
    <row r="4622" spans="11:19">
      <c r="K4622">
        <v>74643</v>
      </c>
      <c r="L4622" t="s">
        <v>565</v>
      </c>
      <c r="M4622">
        <v>2018</v>
      </c>
      <c r="N4622" t="s">
        <v>666</v>
      </c>
      <c r="O4622" t="s">
        <v>602</v>
      </c>
      <c r="P4622" t="s">
        <v>568</v>
      </c>
      <c r="Q4622" t="s">
        <v>587</v>
      </c>
      <c r="R4622" t="s">
        <v>570</v>
      </c>
    </row>
    <row r="4623" spans="11:19">
      <c r="K4623">
        <v>74644</v>
      </c>
      <c r="L4623" t="s">
        <v>565</v>
      </c>
      <c r="M4623">
        <v>2018</v>
      </c>
      <c r="N4623" t="s">
        <v>666</v>
      </c>
      <c r="O4623" t="s">
        <v>602</v>
      </c>
      <c r="P4623" t="s">
        <v>568</v>
      </c>
      <c r="Q4623" t="s">
        <v>587</v>
      </c>
      <c r="R4623" t="s">
        <v>572</v>
      </c>
    </row>
    <row r="4624" spans="11:19">
      <c r="K4624">
        <v>74645</v>
      </c>
      <c r="L4624" t="s">
        <v>565</v>
      </c>
      <c r="M4624">
        <v>2018</v>
      </c>
      <c r="N4624" t="s">
        <v>666</v>
      </c>
      <c r="O4624" t="s">
        <v>602</v>
      </c>
      <c r="P4624" t="s">
        <v>568</v>
      </c>
      <c r="Q4624" t="s">
        <v>587</v>
      </c>
      <c r="R4624" t="s">
        <v>576</v>
      </c>
      <c r="S4624">
        <v>1228805.0616284399</v>
      </c>
    </row>
    <row r="4625" spans="11:19">
      <c r="K4625">
        <v>74646</v>
      </c>
      <c r="L4625" t="s">
        <v>565</v>
      </c>
      <c r="M4625">
        <v>2018</v>
      </c>
      <c r="N4625" t="s">
        <v>666</v>
      </c>
      <c r="O4625" t="s">
        <v>602</v>
      </c>
      <c r="P4625" t="s">
        <v>568</v>
      </c>
      <c r="Q4625" t="s">
        <v>587</v>
      </c>
      <c r="R4625" t="s">
        <v>581</v>
      </c>
    </row>
    <row r="4626" spans="11:19">
      <c r="K4626">
        <v>74647</v>
      </c>
      <c r="L4626" t="s">
        <v>565</v>
      </c>
      <c r="M4626">
        <v>2018</v>
      </c>
      <c r="N4626" t="s">
        <v>666</v>
      </c>
      <c r="O4626" t="s">
        <v>602</v>
      </c>
      <c r="P4626" t="s">
        <v>568</v>
      </c>
      <c r="Q4626" t="s">
        <v>587</v>
      </c>
      <c r="R4626" t="s">
        <v>657</v>
      </c>
    </row>
    <row r="4627" spans="11:19">
      <c r="K4627">
        <v>74648</v>
      </c>
      <c r="L4627" t="s">
        <v>565</v>
      </c>
      <c r="M4627">
        <v>2018</v>
      </c>
      <c r="N4627" t="s">
        <v>666</v>
      </c>
      <c r="O4627" t="s">
        <v>603</v>
      </c>
      <c r="P4627" t="s">
        <v>568</v>
      </c>
      <c r="Q4627" t="s">
        <v>587</v>
      </c>
      <c r="R4627" t="s">
        <v>570</v>
      </c>
    </row>
    <row r="4628" spans="11:19">
      <c r="K4628">
        <v>74649</v>
      </c>
      <c r="L4628" t="s">
        <v>565</v>
      </c>
      <c r="M4628">
        <v>2018</v>
      </c>
      <c r="N4628" t="s">
        <v>666</v>
      </c>
      <c r="O4628" t="s">
        <v>603</v>
      </c>
      <c r="P4628" t="s">
        <v>568</v>
      </c>
      <c r="Q4628" t="s">
        <v>587</v>
      </c>
      <c r="R4628" t="s">
        <v>572</v>
      </c>
    </row>
    <row r="4629" spans="11:19">
      <c r="K4629">
        <v>74650</v>
      </c>
      <c r="L4629" t="s">
        <v>565</v>
      </c>
      <c r="M4629">
        <v>2018</v>
      </c>
      <c r="N4629" t="s">
        <v>666</v>
      </c>
      <c r="O4629" t="s">
        <v>603</v>
      </c>
      <c r="P4629" t="s">
        <v>568</v>
      </c>
      <c r="Q4629" t="s">
        <v>587</v>
      </c>
      <c r="R4629" t="s">
        <v>576</v>
      </c>
      <c r="S4629">
        <v>272095.02938127099</v>
      </c>
    </row>
    <row r="4630" spans="11:19">
      <c r="K4630">
        <v>74651</v>
      </c>
      <c r="L4630" t="s">
        <v>565</v>
      </c>
      <c r="M4630">
        <v>2018</v>
      </c>
      <c r="N4630" t="s">
        <v>666</v>
      </c>
      <c r="O4630" t="s">
        <v>603</v>
      </c>
      <c r="P4630" t="s">
        <v>568</v>
      </c>
      <c r="Q4630" t="s">
        <v>587</v>
      </c>
      <c r="R4630" t="s">
        <v>581</v>
      </c>
    </row>
    <row r="4631" spans="11:19">
      <c r="K4631">
        <v>74652</v>
      </c>
      <c r="L4631" t="s">
        <v>565</v>
      </c>
      <c r="M4631">
        <v>2018</v>
      </c>
      <c r="N4631" t="s">
        <v>666</v>
      </c>
      <c r="O4631" t="s">
        <v>603</v>
      </c>
      <c r="P4631" t="s">
        <v>568</v>
      </c>
      <c r="Q4631" t="s">
        <v>587</v>
      </c>
      <c r="R4631" t="s">
        <v>657</v>
      </c>
    </row>
    <row r="4632" spans="11:19">
      <c r="K4632">
        <v>74653</v>
      </c>
      <c r="L4632" t="s">
        <v>565</v>
      </c>
      <c r="M4632">
        <v>2018</v>
      </c>
      <c r="N4632" t="s">
        <v>666</v>
      </c>
      <c r="O4632" t="s">
        <v>604</v>
      </c>
      <c r="P4632" t="s">
        <v>568</v>
      </c>
      <c r="Q4632" t="s">
        <v>587</v>
      </c>
      <c r="R4632" t="s">
        <v>570</v>
      </c>
    </row>
    <row r="4633" spans="11:19">
      <c r="K4633">
        <v>74654</v>
      </c>
      <c r="L4633" t="s">
        <v>565</v>
      </c>
      <c r="M4633">
        <v>2018</v>
      </c>
      <c r="N4633" t="s">
        <v>666</v>
      </c>
      <c r="O4633" t="s">
        <v>604</v>
      </c>
      <c r="P4633" t="s">
        <v>568</v>
      </c>
      <c r="Q4633" t="s">
        <v>587</v>
      </c>
      <c r="R4633" t="s">
        <v>572</v>
      </c>
    </row>
    <row r="4634" spans="11:19">
      <c r="K4634">
        <v>74655</v>
      </c>
      <c r="L4634" t="s">
        <v>565</v>
      </c>
      <c r="M4634">
        <v>2018</v>
      </c>
      <c r="N4634" t="s">
        <v>666</v>
      </c>
      <c r="O4634" t="s">
        <v>604</v>
      </c>
      <c r="P4634" t="s">
        <v>568</v>
      </c>
      <c r="Q4634" t="s">
        <v>587</v>
      </c>
      <c r="R4634" t="s">
        <v>576</v>
      </c>
      <c r="S4634">
        <v>270330.90890880302</v>
      </c>
    </row>
    <row r="4635" spans="11:19">
      <c r="K4635">
        <v>74656</v>
      </c>
      <c r="L4635" t="s">
        <v>565</v>
      </c>
      <c r="M4635">
        <v>2018</v>
      </c>
      <c r="N4635" t="s">
        <v>666</v>
      </c>
      <c r="O4635" t="s">
        <v>604</v>
      </c>
      <c r="P4635" t="s">
        <v>568</v>
      </c>
      <c r="Q4635" t="s">
        <v>587</v>
      </c>
      <c r="R4635" t="s">
        <v>581</v>
      </c>
    </row>
    <row r="4636" spans="11:19">
      <c r="K4636">
        <v>74657</v>
      </c>
      <c r="L4636" t="s">
        <v>565</v>
      </c>
      <c r="M4636">
        <v>2018</v>
      </c>
      <c r="N4636" t="s">
        <v>666</v>
      </c>
      <c r="O4636" t="s">
        <v>604</v>
      </c>
      <c r="P4636" t="s">
        <v>568</v>
      </c>
      <c r="Q4636" t="s">
        <v>587</v>
      </c>
      <c r="R4636" t="s">
        <v>657</v>
      </c>
    </row>
    <row r="4637" spans="11:19">
      <c r="K4637">
        <v>74658</v>
      </c>
      <c r="L4637" t="s">
        <v>565</v>
      </c>
      <c r="M4637">
        <v>2018</v>
      </c>
      <c r="N4637" t="s">
        <v>666</v>
      </c>
      <c r="O4637" t="s">
        <v>605</v>
      </c>
      <c r="P4637" t="s">
        <v>568</v>
      </c>
      <c r="Q4637" t="s">
        <v>587</v>
      </c>
      <c r="R4637" t="s">
        <v>570</v>
      </c>
    </row>
    <row r="4638" spans="11:19">
      <c r="K4638">
        <v>74659</v>
      </c>
      <c r="L4638" t="s">
        <v>565</v>
      </c>
      <c r="M4638">
        <v>2018</v>
      </c>
      <c r="N4638" t="s">
        <v>666</v>
      </c>
      <c r="O4638" t="s">
        <v>605</v>
      </c>
      <c r="P4638" t="s">
        <v>568</v>
      </c>
      <c r="Q4638" t="s">
        <v>587</v>
      </c>
      <c r="R4638" t="s">
        <v>572</v>
      </c>
    </row>
    <row r="4639" spans="11:19">
      <c r="K4639">
        <v>74660</v>
      </c>
      <c r="L4639" t="s">
        <v>565</v>
      </c>
      <c r="M4639">
        <v>2018</v>
      </c>
      <c r="N4639" t="s">
        <v>666</v>
      </c>
      <c r="O4639" t="s">
        <v>605</v>
      </c>
      <c r="P4639" t="s">
        <v>568</v>
      </c>
      <c r="Q4639" t="s">
        <v>587</v>
      </c>
      <c r="R4639" t="s">
        <v>576</v>
      </c>
      <c r="S4639">
        <v>8151020.6692594197</v>
      </c>
    </row>
    <row r="4640" spans="11:19">
      <c r="K4640">
        <v>74661</v>
      </c>
      <c r="L4640" t="s">
        <v>565</v>
      </c>
      <c r="M4640">
        <v>2018</v>
      </c>
      <c r="N4640" t="s">
        <v>666</v>
      </c>
      <c r="O4640" t="s">
        <v>605</v>
      </c>
      <c r="P4640" t="s">
        <v>568</v>
      </c>
      <c r="Q4640" t="s">
        <v>587</v>
      </c>
      <c r="R4640" t="s">
        <v>581</v>
      </c>
    </row>
    <row r="4641" spans="11:19">
      <c r="K4641">
        <v>74662</v>
      </c>
      <c r="L4641" t="s">
        <v>565</v>
      </c>
      <c r="M4641">
        <v>2018</v>
      </c>
      <c r="N4641" t="s">
        <v>666</v>
      </c>
      <c r="O4641" t="s">
        <v>605</v>
      </c>
      <c r="P4641" t="s">
        <v>568</v>
      </c>
      <c r="Q4641" t="s">
        <v>587</v>
      </c>
      <c r="R4641" t="s">
        <v>657</v>
      </c>
    </row>
    <row r="4642" spans="11:19">
      <c r="K4642">
        <v>74663</v>
      </c>
      <c r="L4642" t="s">
        <v>565</v>
      </c>
      <c r="M4642">
        <v>2018</v>
      </c>
      <c r="N4642" t="s">
        <v>666</v>
      </c>
      <c r="O4642" t="s">
        <v>606</v>
      </c>
      <c r="P4642" t="s">
        <v>568</v>
      </c>
      <c r="Q4642" t="s">
        <v>587</v>
      </c>
      <c r="R4642" t="s">
        <v>570</v>
      </c>
    </row>
    <row r="4643" spans="11:19">
      <c r="K4643">
        <v>74664</v>
      </c>
      <c r="L4643" t="s">
        <v>565</v>
      </c>
      <c r="M4643">
        <v>2018</v>
      </c>
      <c r="N4643" t="s">
        <v>666</v>
      </c>
      <c r="O4643" t="s">
        <v>606</v>
      </c>
      <c r="P4643" t="s">
        <v>568</v>
      </c>
      <c r="Q4643" t="s">
        <v>587</v>
      </c>
      <c r="R4643" t="s">
        <v>572</v>
      </c>
    </row>
    <row r="4644" spans="11:19">
      <c r="K4644">
        <v>74665</v>
      </c>
      <c r="L4644" t="s">
        <v>565</v>
      </c>
      <c r="M4644">
        <v>2018</v>
      </c>
      <c r="N4644" t="s">
        <v>666</v>
      </c>
      <c r="O4644" t="s">
        <v>606</v>
      </c>
      <c r="P4644" t="s">
        <v>568</v>
      </c>
      <c r="Q4644" t="s">
        <v>587</v>
      </c>
      <c r="R4644" t="s">
        <v>576</v>
      </c>
      <c r="S4644">
        <v>4519143.5401170999</v>
      </c>
    </row>
    <row r="4645" spans="11:19">
      <c r="K4645">
        <v>74666</v>
      </c>
      <c r="L4645" t="s">
        <v>565</v>
      </c>
      <c r="M4645">
        <v>2018</v>
      </c>
      <c r="N4645" t="s">
        <v>666</v>
      </c>
      <c r="O4645" t="s">
        <v>606</v>
      </c>
      <c r="P4645" t="s">
        <v>568</v>
      </c>
      <c r="Q4645" t="s">
        <v>587</v>
      </c>
      <c r="R4645" t="s">
        <v>581</v>
      </c>
    </row>
    <row r="4646" spans="11:19">
      <c r="K4646">
        <v>74667</v>
      </c>
      <c r="L4646" t="s">
        <v>565</v>
      </c>
      <c r="M4646">
        <v>2018</v>
      </c>
      <c r="N4646" t="s">
        <v>666</v>
      </c>
      <c r="O4646" t="s">
        <v>606</v>
      </c>
      <c r="P4646" t="s">
        <v>568</v>
      </c>
      <c r="Q4646" t="s">
        <v>587</v>
      </c>
      <c r="R4646" t="s">
        <v>657</v>
      </c>
    </row>
    <row r="4647" spans="11:19">
      <c r="K4647">
        <v>74668</v>
      </c>
      <c r="L4647" t="s">
        <v>565</v>
      </c>
      <c r="M4647">
        <v>2018</v>
      </c>
      <c r="N4647" t="s">
        <v>666</v>
      </c>
      <c r="O4647" t="s">
        <v>607</v>
      </c>
      <c r="P4647" t="s">
        <v>568</v>
      </c>
      <c r="Q4647" t="s">
        <v>587</v>
      </c>
      <c r="R4647" t="s">
        <v>570</v>
      </c>
    </row>
    <row r="4648" spans="11:19">
      <c r="K4648">
        <v>74669</v>
      </c>
      <c r="L4648" t="s">
        <v>565</v>
      </c>
      <c r="M4648">
        <v>2018</v>
      </c>
      <c r="N4648" t="s">
        <v>666</v>
      </c>
      <c r="O4648" t="s">
        <v>607</v>
      </c>
      <c r="P4648" t="s">
        <v>568</v>
      </c>
      <c r="Q4648" t="s">
        <v>587</v>
      </c>
      <c r="R4648" t="s">
        <v>572</v>
      </c>
    </row>
    <row r="4649" spans="11:19">
      <c r="K4649">
        <v>74670</v>
      </c>
      <c r="L4649" t="s">
        <v>565</v>
      </c>
      <c r="M4649">
        <v>2018</v>
      </c>
      <c r="N4649" t="s">
        <v>666</v>
      </c>
      <c r="O4649" t="s">
        <v>607</v>
      </c>
      <c r="P4649" t="s">
        <v>568</v>
      </c>
      <c r="Q4649" t="s">
        <v>587</v>
      </c>
      <c r="R4649" t="s">
        <v>576</v>
      </c>
      <c r="S4649">
        <v>505592.24160551099</v>
      </c>
    </row>
    <row r="4650" spans="11:19">
      <c r="K4650">
        <v>74671</v>
      </c>
      <c r="L4650" t="s">
        <v>565</v>
      </c>
      <c r="M4650">
        <v>2018</v>
      </c>
      <c r="N4650" t="s">
        <v>666</v>
      </c>
      <c r="O4650" t="s">
        <v>607</v>
      </c>
      <c r="P4650" t="s">
        <v>568</v>
      </c>
      <c r="Q4650" t="s">
        <v>587</v>
      </c>
      <c r="R4650" t="s">
        <v>581</v>
      </c>
    </row>
    <row r="4651" spans="11:19">
      <c r="K4651">
        <v>74672</v>
      </c>
      <c r="L4651" t="s">
        <v>565</v>
      </c>
      <c r="M4651">
        <v>2018</v>
      </c>
      <c r="N4651" t="s">
        <v>666</v>
      </c>
      <c r="O4651" t="s">
        <v>607</v>
      </c>
      <c r="P4651" t="s">
        <v>568</v>
      </c>
      <c r="Q4651" t="s">
        <v>587</v>
      </c>
      <c r="R4651" t="s">
        <v>657</v>
      </c>
    </row>
    <row r="4652" spans="11:19">
      <c r="K4652">
        <v>74673</v>
      </c>
      <c r="L4652" t="s">
        <v>565</v>
      </c>
      <c r="M4652">
        <v>2018</v>
      </c>
      <c r="N4652" t="s">
        <v>666</v>
      </c>
      <c r="O4652" t="s">
        <v>608</v>
      </c>
      <c r="P4652" t="s">
        <v>568</v>
      </c>
      <c r="Q4652" t="s">
        <v>587</v>
      </c>
      <c r="R4652" t="s">
        <v>570</v>
      </c>
    </row>
    <row r="4653" spans="11:19">
      <c r="K4653">
        <v>74674</v>
      </c>
      <c r="L4653" t="s">
        <v>565</v>
      </c>
      <c r="M4653">
        <v>2018</v>
      </c>
      <c r="N4653" t="s">
        <v>666</v>
      </c>
      <c r="O4653" t="s">
        <v>608</v>
      </c>
      <c r="P4653" t="s">
        <v>568</v>
      </c>
      <c r="Q4653" t="s">
        <v>587</v>
      </c>
      <c r="R4653" t="s">
        <v>572</v>
      </c>
    </row>
    <row r="4654" spans="11:19">
      <c r="K4654">
        <v>74675</v>
      </c>
      <c r="L4654" t="s">
        <v>565</v>
      </c>
      <c r="M4654">
        <v>2018</v>
      </c>
      <c r="N4654" t="s">
        <v>666</v>
      </c>
      <c r="O4654" t="s">
        <v>608</v>
      </c>
      <c r="P4654" t="s">
        <v>568</v>
      </c>
      <c r="Q4654" t="s">
        <v>587</v>
      </c>
      <c r="R4654" t="s">
        <v>576</v>
      </c>
      <c r="S4654">
        <v>634231.10284595995</v>
      </c>
    </row>
    <row r="4655" spans="11:19">
      <c r="K4655">
        <v>74676</v>
      </c>
      <c r="L4655" t="s">
        <v>565</v>
      </c>
      <c r="M4655">
        <v>2018</v>
      </c>
      <c r="N4655" t="s">
        <v>666</v>
      </c>
      <c r="O4655" t="s">
        <v>608</v>
      </c>
      <c r="P4655" t="s">
        <v>568</v>
      </c>
      <c r="Q4655" t="s">
        <v>587</v>
      </c>
      <c r="R4655" t="s">
        <v>581</v>
      </c>
    </row>
    <row r="4656" spans="11:19">
      <c r="K4656">
        <v>74677</v>
      </c>
      <c r="L4656" t="s">
        <v>565</v>
      </c>
      <c r="M4656">
        <v>2018</v>
      </c>
      <c r="N4656" t="s">
        <v>666</v>
      </c>
      <c r="O4656" t="s">
        <v>608</v>
      </c>
      <c r="P4656" t="s">
        <v>568</v>
      </c>
      <c r="Q4656" t="s">
        <v>587</v>
      </c>
      <c r="R4656" t="s">
        <v>657</v>
      </c>
    </row>
    <row r="4657" spans="11:19">
      <c r="K4657">
        <v>74678</v>
      </c>
      <c r="L4657" t="s">
        <v>565</v>
      </c>
      <c r="M4657">
        <v>2018</v>
      </c>
      <c r="N4657" t="s">
        <v>666</v>
      </c>
      <c r="O4657" t="s">
        <v>609</v>
      </c>
      <c r="P4657" t="s">
        <v>568</v>
      </c>
      <c r="Q4657" t="s">
        <v>587</v>
      </c>
      <c r="R4657" t="s">
        <v>570</v>
      </c>
    </row>
    <row r="4658" spans="11:19">
      <c r="K4658">
        <v>74679</v>
      </c>
      <c r="L4658" t="s">
        <v>565</v>
      </c>
      <c r="M4658">
        <v>2018</v>
      </c>
      <c r="N4658" t="s">
        <v>666</v>
      </c>
      <c r="O4658" t="s">
        <v>609</v>
      </c>
      <c r="P4658" t="s">
        <v>568</v>
      </c>
      <c r="Q4658" t="s">
        <v>587</v>
      </c>
      <c r="R4658" t="s">
        <v>572</v>
      </c>
    </row>
    <row r="4659" spans="11:19">
      <c r="K4659">
        <v>74680</v>
      </c>
      <c r="L4659" t="s">
        <v>565</v>
      </c>
      <c r="M4659">
        <v>2018</v>
      </c>
      <c r="N4659" t="s">
        <v>666</v>
      </c>
      <c r="O4659" t="s">
        <v>609</v>
      </c>
      <c r="P4659" t="s">
        <v>568</v>
      </c>
      <c r="Q4659" t="s">
        <v>587</v>
      </c>
      <c r="R4659" t="s">
        <v>576</v>
      </c>
      <c r="S4659">
        <v>4158273.1003816798</v>
      </c>
    </row>
    <row r="4660" spans="11:19">
      <c r="K4660">
        <v>74681</v>
      </c>
      <c r="L4660" t="s">
        <v>565</v>
      </c>
      <c r="M4660">
        <v>2018</v>
      </c>
      <c r="N4660" t="s">
        <v>666</v>
      </c>
      <c r="O4660" t="s">
        <v>609</v>
      </c>
      <c r="P4660" t="s">
        <v>568</v>
      </c>
      <c r="Q4660" t="s">
        <v>587</v>
      </c>
      <c r="R4660" t="s">
        <v>581</v>
      </c>
    </row>
    <row r="4661" spans="11:19">
      <c r="K4661">
        <v>74682</v>
      </c>
      <c r="L4661" t="s">
        <v>565</v>
      </c>
      <c r="M4661">
        <v>2018</v>
      </c>
      <c r="N4661" t="s">
        <v>666</v>
      </c>
      <c r="O4661" t="s">
        <v>609</v>
      </c>
      <c r="P4661" t="s">
        <v>568</v>
      </c>
      <c r="Q4661" t="s">
        <v>587</v>
      </c>
      <c r="R4661" t="s">
        <v>657</v>
      </c>
    </row>
    <row r="4662" spans="11:19">
      <c r="K4662">
        <v>74683</v>
      </c>
      <c r="L4662" t="s">
        <v>565</v>
      </c>
      <c r="M4662">
        <v>2018</v>
      </c>
      <c r="N4662" t="s">
        <v>666</v>
      </c>
      <c r="O4662" t="s">
        <v>610</v>
      </c>
      <c r="P4662" t="s">
        <v>568</v>
      </c>
      <c r="Q4662" t="s">
        <v>587</v>
      </c>
      <c r="R4662" t="s">
        <v>570</v>
      </c>
    </row>
    <row r="4663" spans="11:19">
      <c r="K4663">
        <v>74684</v>
      </c>
      <c r="L4663" t="s">
        <v>565</v>
      </c>
      <c r="M4663">
        <v>2018</v>
      </c>
      <c r="N4663" t="s">
        <v>666</v>
      </c>
      <c r="O4663" t="s">
        <v>610</v>
      </c>
      <c r="P4663" t="s">
        <v>568</v>
      </c>
      <c r="Q4663" t="s">
        <v>587</v>
      </c>
      <c r="R4663" t="s">
        <v>572</v>
      </c>
    </row>
    <row r="4664" spans="11:19">
      <c r="K4664">
        <v>74685</v>
      </c>
      <c r="L4664" t="s">
        <v>565</v>
      </c>
      <c r="M4664">
        <v>2018</v>
      </c>
      <c r="N4664" t="s">
        <v>666</v>
      </c>
      <c r="O4664" t="s">
        <v>610</v>
      </c>
      <c r="P4664" t="s">
        <v>568</v>
      </c>
      <c r="Q4664" t="s">
        <v>587</v>
      </c>
      <c r="R4664" t="s">
        <v>576</v>
      </c>
      <c r="S4664">
        <v>3139920.5023384402</v>
      </c>
    </row>
    <row r="4665" spans="11:19">
      <c r="K4665">
        <v>74686</v>
      </c>
      <c r="L4665" t="s">
        <v>565</v>
      </c>
      <c r="M4665">
        <v>2018</v>
      </c>
      <c r="N4665" t="s">
        <v>666</v>
      </c>
      <c r="O4665" t="s">
        <v>610</v>
      </c>
      <c r="P4665" t="s">
        <v>568</v>
      </c>
      <c r="Q4665" t="s">
        <v>587</v>
      </c>
      <c r="R4665" t="s">
        <v>581</v>
      </c>
    </row>
    <row r="4666" spans="11:19">
      <c r="K4666">
        <v>74687</v>
      </c>
      <c r="L4666" t="s">
        <v>565</v>
      </c>
      <c r="M4666">
        <v>2018</v>
      </c>
      <c r="N4666" t="s">
        <v>666</v>
      </c>
      <c r="O4666" t="s">
        <v>610</v>
      </c>
      <c r="P4666" t="s">
        <v>568</v>
      </c>
      <c r="Q4666" t="s">
        <v>587</v>
      </c>
      <c r="R4666" t="s">
        <v>657</v>
      </c>
    </row>
    <row r="4667" spans="11:19">
      <c r="K4667">
        <v>74688</v>
      </c>
      <c r="L4667" t="s">
        <v>565</v>
      </c>
      <c r="M4667">
        <v>2018</v>
      </c>
      <c r="N4667" t="s">
        <v>666</v>
      </c>
      <c r="O4667" t="s">
        <v>611</v>
      </c>
      <c r="P4667" t="s">
        <v>568</v>
      </c>
      <c r="Q4667" t="s">
        <v>587</v>
      </c>
      <c r="R4667" t="s">
        <v>570</v>
      </c>
    </row>
    <row r="4668" spans="11:19">
      <c r="K4668">
        <v>74689</v>
      </c>
      <c r="L4668" t="s">
        <v>565</v>
      </c>
      <c r="M4668">
        <v>2018</v>
      </c>
      <c r="N4668" t="s">
        <v>666</v>
      </c>
      <c r="O4668" t="s">
        <v>611</v>
      </c>
      <c r="P4668" t="s">
        <v>568</v>
      </c>
      <c r="Q4668" t="s">
        <v>587</v>
      </c>
      <c r="R4668" t="s">
        <v>572</v>
      </c>
    </row>
    <row r="4669" spans="11:19">
      <c r="K4669">
        <v>74690</v>
      </c>
      <c r="L4669" t="s">
        <v>565</v>
      </c>
      <c r="M4669">
        <v>2018</v>
      </c>
      <c r="N4669" t="s">
        <v>666</v>
      </c>
      <c r="O4669" t="s">
        <v>611</v>
      </c>
      <c r="P4669" t="s">
        <v>568</v>
      </c>
      <c r="Q4669" t="s">
        <v>587</v>
      </c>
      <c r="R4669" t="s">
        <v>576</v>
      </c>
      <c r="S4669">
        <v>1162513.5670427501</v>
      </c>
    </row>
    <row r="4670" spans="11:19">
      <c r="K4670">
        <v>74691</v>
      </c>
      <c r="L4670" t="s">
        <v>565</v>
      </c>
      <c r="M4670">
        <v>2018</v>
      </c>
      <c r="N4670" t="s">
        <v>666</v>
      </c>
      <c r="O4670" t="s">
        <v>611</v>
      </c>
      <c r="P4670" t="s">
        <v>568</v>
      </c>
      <c r="Q4670" t="s">
        <v>587</v>
      </c>
      <c r="R4670" t="s">
        <v>581</v>
      </c>
    </row>
    <row r="4671" spans="11:19">
      <c r="K4671">
        <v>74692</v>
      </c>
      <c r="L4671" t="s">
        <v>565</v>
      </c>
      <c r="M4671">
        <v>2018</v>
      </c>
      <c r="N4671" t="s">
        <v>666</v>
      </c>
      <c r="O4671" t="s">
        <v>611</v>
      </c>
      <c r="P4671" t="s">
        <v>568</v>
      </c>
      <c r="Q4671" t="s">
        <v>587</v>
      </c>
      <c r="R4671" t="s">
        <v>657</v>
      </c>
    </row>
    <row r="4672" spans="11:19">
      <c r="K4672">
        <v>74693</v>
      </c>
      <c r="L4672" t="s">
        <v>565</v>
      </c>
      <c r="M4672">
        <v>2018</v>
      </c>
      <c r="N4672" t="s">
        <v>666</v>
      </c>
      <c r="O4672" t="s">
        <v>612</v>
      </c>
      <c r="P4672" t="s">
        <v>568</v>
      </c>
      <c r="Q4672" t="s">
        <v>587</v>
      </c>
      <c r="R4672" t="s">
        <v>570</v>
      </c>
    </row>
    <row r="4673" spans="11:19">
      <c r="K4673">
        <v>74694</v>
      </c>
      <c r="L4673" t="s">
        <v>565</v>
      </c>
      <c r="M4673">
        <v>2018</v>
      </c>
      <c r="N4673" t="s">
        <v>666</v>
      </c>
      <c r="O4673" t="s">
        <v>612</v>
      </c>
      <c r="P4673" t="s">
        <v>568</v>
      </c>
      <c r="Q4673" t="s">
        <v>587</v>
      </c>
      <c r="R4673" t="s">
        <v>572</v>
      </c>
    </row>
    <row r="4674" spans="11:19">
      <c r="K4674">
        <v>74695</v>
      </c>
      <c r="L4674" t="s">
        <v>565</v>
      </c>
      <c r="M4674">
        <v>2018</v>
      </c>
      <c r="N4674" t="s">
        <v>666</v>
      </c>
      <c r="O4674" t="s">
        <v>612</v>
      </c>
      <c r="P4674" t="s">
        <v>568</v>
      </c>
      <c r="Q4674" t="s">
        <v>587</v>
      </c>
      <c r="R4674" t="s">
        <v>576</v>
      </c>
      <c r="S4674">
        <v>1106623.4968534301</v>
      </c>
    </row>
    <row r="4675" spans="11:19">
      <c r="K4675">
        <v>74696</v>
      </c>
      <c r="L4675" t="s">
        <v>565</v>
      </c>
      <c r="M4675">
        <v>2018</v>
      </c>
      <c r="N4675" t="s">
        <v>666</v>
      </c>
      <c r="O4675" t="s">
        <v>612</v>
      </c>
      <c r="P4675" t="s">
        <v>568</v>
      </c>
      <c r="Q4675" t="s">
        <v>587</v>
      </c>
      <c r="R4675" t="s">
        <v>581</v>
      </c>
    </row>
    <row r="4676" spans="11:19">
      <c r="K4676">
        <v>74697</v>
      </c>
      <c r="L4676" t="s">
        <v>565</v>
      </c>
      <c r="M4676">
        <v>2018</v>
      </c>
      <c r="N4676" t="s">
        <v>666</v>
      </c>
      <c r="O4676" t="s">
        <v>612</v>
      </c>
      <c r="P4676" t="s">
        <v>568</v>
      </c>
      <c r="Q4676" t="s">
        <v>587</v>
      </c>
      <c r="R4676" t="s">
        <v>657</v>
      </c>
    </row>
    <row r="4677" spans="11:19">
      <c r="K4677">
        <v>74698</v>
      </c>
      <c r="L4677" t="s">
        <v>565</v>
      </c>
      <c r="M4677">
        <v>2018</v>
      </c>
      <c r="N4677" t="s">
        <v>666</v>
      </c>
      <c r="O4677" t="s">
        <v>613</v>
      </c>
      <c r="P4677" t="s">
        <v>568</v>
      </c>
      <c r="Q4677" t="s">
        <v>587</v>
      </c>
      <c r="R4677" t="s">
        <v>570</v>
      </c>
    </row>
    <row r="4678" spans="11:19">
      <c r="K4678">
        <v>74699</v>
      </c>
      <c r="L4678" t="s">
        <v>565</v>
      </c>
      <c r="M4678">
        <v>2018</v>
      </c>
      <c r="N4678" t="s">
        <v>666</v>
      </c>
      <c r="O4678" t="s">
        <v>613</v>
      </c>
      <c r="P4678" t="s">
        <v>568</v>
      </c>
      <c r="Q4678" t="s">
        <v>587</v>
      </c>
      <c r="R4678" t="s">
        <v>572</v>
      </c>
    </row>
    <row r="4679" spans="11:19">
      <c r="K4679">
        <v>74700</v>
      </c>
      <c r="L4679" t="s">
        <v>565</v>
      </c>
      <c r="M4679">
        <v>2018</v>
      </c>
      <c r="N4679" t="s">
        <v>666</v>
      </c>
      <c r="O4679" t="s">
        <v>613</v>
      </c>
      <c r="P4679" t="s">
        <v>568</v>
      </c>
      <c r="Q4679" t="s">
        <v>587</v>
      </c>
      <c r="R4679" t="s">
        <v>576</v>
      </c>
      <c r="S4679">
        <v>1804802.0092926</v>
      </c>
    </row>
    <row r="4680" spans="11:19">
      <c r="K4680">
        <v>74701</v>
      </c>
      <c r="L4680" t="s">
        <v>565</v>
      </c>
      <c r="M4680">
        <v>2018</v>
      </c>
      <c r="N4680" t="s">
        <v>666</v>
      </c>
      <c r="O4680" t="s">
        <v>613</v>
      </c>
      <c r="P4680" t="s">
        <v>568</v>
      </c>
      <c r="Q4680" t="s">
        <v>587</v>
      </c>
      <c r="R4680" t="s">
        <v>581</v>
      </c>
    </row>
    <row r="4681" spans="11:19">
      <c r="K4681">
        <v>74702</v>
      </c>
      <c r="L4681" t="s">
        <v>565</v>
      </c>
      <c r="M4681">
        <v>2018</v>
      </c>
      <c r="N4681" t="s">
        <v>666</v>
      </c>
      <c r="O4681" t="s">
        <v>613</v>
      </c>
      <c r="P4681" t="s">
        <v>568</v>
      </c>
      <c r="Q4681" t="s">
        <v>587</v>
      </c>
      <c r="R4681" t="s">
        <v>657</v>
      </c>
    </row>
    <row r="4682" spans="11:19">
      <c r="K4682">
        <v>74703</v>
      </c>
      <c r="L4682" t="s">
        <v>565</v>
      </c>
      <c r="M4682">
        <v>2018</v>
      </c>
      <c r="N4682" t="s">
        <v>666</v>
      </c>
      <c r="O4682" t="s">
        <v>614</v>
      </c>
      <c r="P4682" t="s">
        <v>568</v>
      </c>
      <c r="Q4682" t="s">
        <v>587</v>
      </c>
      <c r="R4682" t="s">
        <v>570</v>
      </c>
    </row>
    <row r="4683" spans="11:19">
      <c r="K4683">
        <v>74704</v>
      </c>
      <c r="L4683" t="s">
        <v>565</v>
      </c>
      <c r="M4683">
        <v>2018</v>
      </c>
      <c r="N4683" t="s">
        <v>666</v>
      </c>
      <c r="O4683" t="s">
        <v>614</v>
      </c>
      <c r="P4683" t="s">
        <v>568</v>
      </c>
      <c r="Q4683" t="s">
        <v>587</v>
      </c>
      <c r="R4683" t="s">
        <v>572</v>
      </c>
    </row>
    <row r="4684" spans="11:19">
      <c r="K4684">
        <v>74705</v>
      </c>
      <c r="L4684" t="s">
        <v>565</v>
      </c>
      <c r="M4684">
        <v>2018</v>
      </c>
      <c r="N4684" t="s">
        <v>666</v>
      </c>
      <c r="O4684" t="s">
        <v>614</v>
      </c>
      <c r="P4684" t="s">
        <v>568</v>
      </c>
      <c r="Q4684" t="s">
        <v>587</v>
      </c>
      <c r="R4684" t="s">
        <v>576</v>
      </c>
      <c r="S4684">
        <v>1750822.48428978</v>
      </c>
    </row>
    <row r="4685" spans="11:19">
      <c r="K4685">
        <v>74706</v>
      </c>
      <c r="L4685" t="s">
        <v>565</v>
      </c>
      <c r="M4685">
        <v>2018</v>
      </c>
      <c r="N4685" t="s">
        <v>666</v>
      </c>
      <c r="O4685" t="s">
        <v>614</v>
      </c>
      <c r="P4685" t="s">
        <v>568</v>
      </c>
      <c r="Q4685" t="s">
        <v>587</v>
      </c>
      <c r="R4685" t="s">
        <v>581</v>
      </c>
    </row>
    <row r="4686" spans="11:19">
      <c r="K4686">
        <v>74707</v>
      </c>
      <c r="L4686" t="s">
        <v>565</v>
      </c>
      <c r="M4686">
        <v>2018</v>
      </c>
      <c r="N4686" t="s">
        <v>666</v>
      </c>
      <c r="O4686" t="s">
        <v>614</v>
      </c>
      <c r="P4686" t="s">
        <v>568</v>
      </c>
      <c r="Q4686" t="s">
        <v>587</v>
      </c>
      <c r="R4686" t="s">
        <v>657</v>
      </c>
    </row>
    <row r="4687" spans="11:19">
      <c r="K4687">
        <v>74708</v>
      </c>
      <c r="L4687" t="s">
        <v>565</v>
      </c>
      <c r="M4687">
        <v>2018</v>
      </c>
      <c r="N4687" t="s">
        <v>666</v>
      </c>
      <c r="O4687" t="s">
        <v>615</v>
      </c>
      <c r="P4687" t="s">
        <v>568</v>
      </c>
      <c r="Q4687" t="s">
        <v>587</v>
      </c>
      <c r="R4687" t="s">
        <v>570</v>
      </c>
    </row>
    <row r="4688" spans="11:19">
      <c r="K4688">
        <v>74709</v>
      </c>
      <c r="L4688" t="s">
        <v>565</v>
      </c>
      <c r="M4688">
        <v>2018</v>
      </c>
      <c r="N4688" t="s">
        <v>666</v>
      </c>
      <c r="O4688" t="s">
        <v>615</v>
      </c>
      <c r="P4688" t="s">
        <v>568</v>
      </c>
      <c r="Q4688" t="s">
        <v>587</v>
      </c>
      <c r="R4688" t="s">
        <v>572</v>
      </c>
    </row>
    <row r="4689" spans="11:19">
      <c r="K4689">
        <v>74710</v>
      </c>
      <c r="L4689" t="s">
        <v>565</v>
      </c>
      <c r="M4689">
        <v>2018</v>
      </c>
      <c r="N4689" t="s">
        <v>666</v>
      </c>
      <c r="O4689" t="s">
        <v>615</v>
      </c>
      <c r="P4689" t="s">
        <v>568</v>
      </c>
      <c r="Q4689" t="s">
        <v>587</v>
      </c>
      <c r="R4689" t="s">
        <v>576</v>
      </c>
      <c r="S4689">
        <v>540250.50168302597</v>
      </c>
    </row>
    <row r="4690" spans="11:19">
      <c r="K4690">
        <v>74711</v>
      </c>
      <c r="L4690" t="s">
        <v>565</v>
      </c>
      <c r="M4690">
        <v>2018</v>
      </c>
      <c r="N4690" t="s">
        <v>666</v>
      </c>
      <c r="O4690" t="s">
        <v>615</v>
      </c>
      <c r="P4690" t="s">
        <v>568</v>
      </c>
      <c r="Q4690" t="s">
        <v>587</v>
      </c>
      <c r="R4690" t="s">
        <v>581</v>
      </c>
    </row>
    <row r="4691" spans="11:19">
      <c r="K4691">
        <v>74712</v>
      </c>
      <c r="L4691" t="s">
        <v>565</v>
      </c>
      <c r="M4691">
        <v>2018</v>
      </c>
      <c r="N4691" t="s">
        <v>666</v>
      </c>
      <c r="O4691" t="s">
        <v>615</v>
      </c>
      <c r="P4691" t="s">
        <v>568</v>
      </c>
      <c r="Q4691" t="s">
        <v>587</v>
      </c>
      <c r="R4691" t="s">
        <v>657</v>
      </c>
    </row>
    <row r="4692" spans="11:19">
      <c r="K4692">
        <v>74713</v>
      </c>
      <c r="L4692" t="s">
        <v>565</v>
      </c>
      <c r="M4692">
        <v>2018</v>
      </c>
      <c r="N4692" t="s">
        <v>666</v>
      </c>
      <c r="O4692" t="s">
        <v>616</v>
      </c>
      <c r="P4692" t="s">
        <v>568</v>
      </c>
      <c r="Q4692" t="s">
        <v>587</v>
      </c>
      <c r="R4692" t="s">
        <v>570</v>
      </c>
    </row>
    <row r="4693" spans="11:19">
      <c r="K4693">
        <v>74714</v>
      </c>
      <c r="L4693" t="s">
        <v>565</v>
      </c>
      <c r="M4693">
        <v>2018</v>
      </c>
      <c r="N4693" t="s">
        <v>666</v>
      </c>
      <c r="O4693" t="s">
        <v>616</v>
      </c>
      <c r="P4693" t="s">
        <v>568</v>
      </c>
      <c r="Q4693" t="s">
        <v>587</v>
      </c>
      <c r="R4693" t="s">
        <v>572</v>
      </c>
    </row>
    <row r="4694" spans="11:19">
      <c r="K4694">
        <v>74715</v>
      </c>
      <c r="L4694" t="s">
        <v>565</v>
      </c>
      <c r="M4694">
        <v>2018</v>
      </c>
      <c r="N4694" t="s">
        <v>666</v>
      </c>
      <c r="O4694" t="s">
        <v>616</v>
      </c>
      <c r="P4694" t="s">
        <v>568</v>
      </c>
      <c r="Q4694" t="s">
        <v>587</v>
      </c>
      <c r="R4694" t="s">
        <v>576</v>
      </c>
      <c r="S4694">
        <v>2377873.95373799</v>
      </c>
    </row>
    <row r="4695" spans="11:19">
      <c r="K4695">
        <v>74716</v>
      </c>
      <c r="L4695" t="s">
        <v>565</v>
      </c>
      <c r="M4695">
        <v>2018</v>
      </c>
      <c r="N4695" t="s">
        <v>666</v>
      </c>
      <c r="O4695" t="s">
        <v>616</v>
      </c>
      <c r="P4695" t="s">
        <v>568</v>
      </c>
      <c r="Q4695" t="s">
        <v>587</v>
      </c>
      <c r="R4695" t="s">
        <v>581</v>
      </c>
    </row>
    <row r="4696" spans="11:19">
      <c r="K4696">
        <v>74717</v>
      </c>
      <c r="L4696" t="s">
        <v>565</v>
      </c>
      <c r="M4696">
        <v>2018</v>
      </c>
      <c r="N4696" t="s">
        <v>666</v>
      </c>
      <c r="O4696" t="s">
        <v>616</v>
      </c>
      <c r="P4696" t="s">
        <v>568</v>
      </c>
      <c r="Q4696" t="s">
        <v>587</v>
      </c>
      <c r="R4696" t="s">
        <v>657</v>
      </c>
    </row>
    <row r="4697" spans="11:19">
      <c r="K4697">
        <v>74718</v>
      </c>
      <c r="L4697" t="s">
        <v>565</v>
      </c>
      <c r="M4697">
        <v>2018</v>
      </c>
      <c r="N4697" t="s">
        <v>666</v>
      </c>
      <c r="O4697" t="s">
        <v>617</v>
      </c>
      <c r="P4697" t="s">
        <v>568</v>
      </c>
      <c r="Q4697" t="s">
        <v>587</v>
      </c>
      <c r="R4697" t="s">
        <v>570</v>
      </c>
    </row>
    <row r="4698" spans="11:19">
      <c r="K4698">
        <v>74719</v>
      </c>
      <c r="L4698" t="s">
        <v>565</v>
      </c>
      <c r="M4698">
        <v>2018</v>
      </c>
      <c r="N4698" t="s">
        <v>666</v>
      </c>
      <c r="O4698" t="s">
        <v>617</v>
      </c>
      <c r="P4698" t="s">
        <v>568</v>
      </c>
      <c r="Q4698" t="s">
        <v>587</v>
      </c>
      <c r="R4698" t="s">
        <v>572</v>
      </c>
    </row>
    <row r="4699" spans="11:19">
      <c r="K4699">
        <v>74720</v>
      </c>
      <c r="L4699" t="s">
        <v>565</v>
      </c>
      <c r="M4699">
        <v>2018</v>
      </c>
      <c r="N4699" t="s">
        <v>666</v>
      </c>
      <c r="O4699" t="s">
        <v>617</v>
      </c>
      <c r="P4699" t="s">
        <v>568</v>
      </c>
      <c r="Q4699" t="s">
        <v>587</v>
      </c>
      <c r="R4699" t="s">
        <v>576</v>
      </c>
      <c r="S4699">
        <v>2245747.1858321698</v>
      </c>
    </row>
    <row r="4700" spans="11:19">
      <c r="K4700">
        <v>74721</v>
      </c>
      <c r="L4700" t="s">
        <v>565</v>
      </c>
      <c r="M4700">
        <v>2018</v>
      </c>
      <c r="N4700" t="s">
        <v>666</v>
      </c>
      <c r="O4700" t="s">
        <v>617</v>
      </c>
      <c r="P4700" t="s">
        <v>568</v>
      </c>
      <c r="Q4700" t="s">
        <v>587</v>
      </c>
      <c r="R4700" t="s">
        <v>581</v>
      </c>
    </row>
    <row r="4701" spans="11:19">
      <c r="K4701">
        <v>74722</v>
      </c>
      <c r="L4701" t="s">
        <v>565</v>
      </c>
      <c r="M4701">
        <v>2018</v>
      </c>
      <c r="N4701" t="s">
        <v>666</v>
      </c>
      <c r="O4701" t="s">
        <v>617</v>
      </c>
      <c r="P4701" t="s">
        <v>568</v>
      </c>
      <c r="Q4701" t="s">
        <v>587</v>
      </c>
      <c r="R4701" t="s">
        <v>657</v>
      </c>
    </row>
    <row r="4702" spans="11:19">
      <c r="K4702">
        <v>74723</v>
      </c>
      <c r="L4702" t="s">
        <v>565</v>
      </c>
      <c r="M4702">
        <v>2018</v>
      </c>
      <c r="N4702" t="s">
        <v>666</v>
      </c>
      <c r="O4702" t="s">
        <v>618</v>
      </c>
      <c r="P4702" t="s">
        <v>568</v>
      </c>
      <c r="Q4702" t="s">
        <v>587</v>
      </c>
      <c r="R4702" t="s">
        <v>570</v>
      </c>
    </row>
    <row r="4703" spans="11:19">
      <c r="K4703">
        <v>74724</v>
      </c>
      <c r="L4703" t="s">
        <v>565</v>
      </c>
      <c r="M4703">
        <v>2018</v>
      </c>
      <c r="N4703" t="s">
        <v>666</v>
      </c>
      <c r="O4703" t="s">
        <v>618</v>
      </c>
      <c r="P4703" t="s">
        <v>568</v>
      </c>
      <c r="Q4703" t="s">
        <v>587</v>
      </c>
      <c r="R4703" t="s">
        <v>572</v>
      </c>
    </row>
    <row r="4704" spans="11:19">
      <c r="K4704">
        <v>74725</v>
      </c>
      <c r="L4704" t="s">
        <v>565</v>
      </c>
      <c r="M4704">
        <v>2018</v>
      </c>
      <c r="N4704" t="s">
        <v>666</v>
      </c>
      <c r="O4704" t="s">
        <v>618</v>
      </c>
      <c r="P4704" t="s">
        <v>568</v>
      </c>
      <c r="Q4704" t="s">
        <v>587</v>
      </c>
      <c r="R4704" t="s">
        <v>576</v>
      </c>
      <c r="S4704">
        <v>4182519.58737587</v>
      </c>
    </row>
    <row r="4705" spans="11:19">
      <c r="K4705">
        <v>74726</v>
      </c>
      <c r="L4705" t="s">
        <v>565</v>
      </c>
      <c r="M4705">
        <v>2018</v>
      </c>
      <c r="N4705" t="s">
        <v>666</v>
      </c>
      <c r="O4705" t="s">
        <v>618</v>
      </c>
      <c r="P4705" t="s">
        <v>568</v>
      </c>
      <c r="Q4705" t="s">
        <v>587</v>
      </c>
      <c r="R4705" t="s">
        <v>581</v>
      </c>
    </row>
    <row r="4706" spans="11:19">
      <c r="K4706">
        <v>74727</v>
      </c>
      <c r="L4706" t="s">
        <v>565</v>
      </c>
      <c r="M4706">
        <v>2018</v>
      </c>
      <c r="N4706" t="s">
        <v>666</v>
      </c>
      <c r="O4706" t="s">
        <v>618</v>
      </c>
      <c r="P4706" t="s">
        <v>568</v>
      </c>
      <c r="Q4706" t="s">
        <v>587</v>
      </c>
      <c r="R4706" t="s">
        <v>657</v>
      </c>
    </row>
    <row r="4707" spans="11:19">
      <c r="K4707">
        <v>74728</v>
      </c>
      <c r="L4707" t="s">
        <v>565</v>
      </c>
      <c r="M4707">
        <v>2018</v>
      </c>
      <c r="N4707" t="s">
        <v>666</v>
      </c>
      <c r="O4707" t="s">
        <v>619</v>
      </c>
      <c r="P4707" t="s">
        <v>568</v>
      </c>
      <c r="Q4707" t="s">
        <v>587</v>
      </c>
      <c r="R4707" t="s">
        <v>570</v>
      </c>
    </row>
    <row r="4708" spans="11:19">
      <c r="K4708">
        <v>74729</v>
      </c>
      <c r="L4708" t="s">
        <v>565</v>
      </c>
      <c r="M4708">
        <v>2018</v>
      </c>
      <c r="N4708" t="s">
        <v>666</v>
      </c>
      <c r="O4708" t="s">
        <v>619</v>
      </c>
      <c r="P4708" t="s">
        <v>568</v>
      </c>
      <c r="Q4708" t="s">
        <v>587</v>
      </c>
      <c r="R4708" t="s">
        <v>572</v>
      </c>
    </row>
    <row r="4709" spans="11:19">
      <c r="K4709">
        <v>74730</v>
      </c>
      <c r="L4709" t="s">
        <v>565</v>
      </c>
      <c r="M4709">
        <v>2018</v>
      </c>
      <c r="N4709" t="s">
        <v>666</v>
      </c>
      <c r="O4709" t="s">
        <v>619</v>
      </c>
      <c r="P4709" t="s">
        <v>568</v>
      </c>
      <c r="Q4709" t="s">
        <v>587</v>
      </c>
      <c r="R4709" t="s">
        <v>576</v>
      </c>
      <c r="S4709">
        <v>2313849.1354144402</v>
      </c>
    </row>
    <row r="4710" spans="11:19">
      <c r="K4710">
        <v>74731</v>
      </c>
      <c r="L4710" t="s">
        <v>565</v>
      </c>
      <c r="M4710">
        <v>2018</v>
      </c>
      <c r="N4710" t="s">
        <v>666</v>
      </c>
      <c r="O4710" t="s">
        <v>619</v>
      </c>
      <c r="P4710" t="s">
        <v>568</v>
      </c>
      <c r="Q4710" t="s">
        <v>587</v>
      </c>
      <c r="R4710" t="s">
        <v>581</v>
      </c>
    </row>
    <row r="4711" spans="11:19">
      <c r="K4711">
        <v>74732</v>
      </c>
      <c r="L4711" t="s">
        <v>565</v>
      </c>
      <c r="M4711">
        <v>2018</v>
      </c>
      <c r="N4711" t="s">
        <v>666</v>
      </c>
      <c r="O4711" t="s">
        <v>619</v>
      </c>
      <c r="P4711" t="s">
        <v>568</v>
      </c>
      <c r="Q4711" t="s">
        <v>587</v>
      </c>
      <c r="R4711" t="s">
        <v>657</v>
      </c>
    </row>
    <row r="4712" spans="11:19">
      <c r="K4712">
        <v>74733</v>
      </c>
      <c r="L4712" t="s">
        <v>565</v>
      </c>
      <c r="M4712">
        <v>2018</v>
      </c>
      <c r="N4712" t="s">
        <v>666</v>
      </c>
      <c r="O4712" t="s">
        <v>620</v>
      </c>
      <c r="P4712" t="s">
        <v>568</v>
      </c>
      <c r="Q4712" t="s">
        <v>587</v>
      </c>
      <c r="R4712" t="s">
        <v>570</v>
      </c>
    </row>
    <row r="4713" spans="11:19">
      <c r="K4713">
        <v>74734</v>
      </c>
      <c r="L4713" t="s">
        <v>565</v>
      </c>
      <c r="M4713">
        <v>2018</v>
      </c>
      <c r="N4713" t="s">
        <v>666</v>
      </c>
      <c r="O4713" t="s">
        <v>620</v>
      </c>
      <c r="P4713" t="s">
        <v>568</v>
      </c>
      <c r="Q4713" t="s">
        <v>587</v>
      </c>
      <c r="R4713" t="s">
        <v>572</v>
      </c>
    </row>
    <row r="4714" spans="11:19">
      <c r="K4714">
        <v>74735</v>
      </c>
      <c r="L4714" t="s">
        <v>565</v>
      </c>
      <c r="M4714">
        <v>2018</v>
      </c>
      <c r="N4714" t="s">
        <v>666</v>
      </c>
      <c r="O4714" t="s">
        <v>620</v>
      </c>
      <c r="P4714" t="s">
        <v>568</v>
      </c>
      <c r="Q4714" t="s">
        <v>587</v>
      </c>
      <c r="R4714" t="s">
        <v>576</v>
      </c>
      <c r="S4714">
        <v>1457293.54944002</v>
      </c>
    </row>
    <row r="4715" spans="11:19">
      <c r="K4715">
        <v>74736</v>
      </c>
      <c r="L4715" t="s">
        <v>565</v>
      </c>
      <c r="M4715">
        <v>2018</v>
      </c>
      <c r="N4715" t="s">
        <v>666</v>
      </c>
      <c r="O4715" t="s">
        <v>620</v>
      </c>
      <c r="P4715" t="s">
        <v>568</v>
      </c>
      <c r="Q4715" t="s">
        <v>587</v>
      </c>
      <c r="R4715" t="s">
        <v>581</v>
      </c>
    </row>
    <row r="4716" spans="11:19">
      <c r="K4716">
        <v>74737</v>
      </c>
      <c r="L4716" t="s">
        <v>565</v>
      </c>
      <c r="M4716">
        <v>2018</v>
      </c>
      <c r="N4716" t="s">
        <v>666</v>
      </c>
      <c r="O4716" t="s">
        <v>620</v>
      </c>
      <c r="P4716" t="s">
        <v>568</v>
      </c>
      <c r="Q4716" t="s">
        <v>587</v>
      </c>
      <c r="R4716" t="s">
        <v>657</v>
      </c>
    </row>
    <row r="4717" spans="11:19">
      <c r="K4717">
        <v>74738</v>
      </c>
      <c r="L4717" t="s">
        <v>565</v>
      </c>
      <c r="M4717">
        <v>2018</v>
      </c>
      <c r="N4717" t="s">
        <v>666</v>
      </c>
      <c r="O4717" t="s">
        <v>621</v>
      </c>
      <c r="P4717" t="s">
        <v>568</v>
      </c>
      <c r="Q4717" t="s">
        <v>587</v>
      </c>
      <c r="R4717" t="s">
        <v>570</v>
      </c>
    </row>
    <row r="4718" spans="11:19">
      <c r="K4718">
        <v>74739</v>
      </c>
      <c r="L4718" t="s">
        <v>565</v>
      </c>
      <c r="M4718">
        <v>2018</v>
      </c>
      <c r="N4718" t="s">
        <v>666</v>
      </c>
      <c r="O4718" t="s">
        <v>621</v>
      </c>
      <c r="P4718" t="s">
        <v>568</v>
      </c>
      <c r="Q4718" t="s">
        <v>587</v>
      </c>
      <c r="R4718" t="s">
        <v>572</v>
      </c>
    </row>
    <row r="4719" spans="11:19">
      <c r="K4719">
        <v>74740</v>
      </c>
      <c r="L4719" t="s">
        <v>565</v>
      </c>
      <c r="M4719">
        <v>2018</v>
      </c>
      <c r="N4719" t="s">
        <v>666</v>
      </c>
      <c r="O4719" t="s">
        <v>621</v>
      </c>
      <c r="P4719" t="s">
        <v>568</v>
      </c>
      <c r="Q4719" t="s">
        <v>587</v>
      </c>
      <c r="R4719" t="s">
        <v>576</v>
      </c>
      <c r="S4719">
        <v>2526231.4220871301</v>
      </c>
    </row>
    <row r="4720" spans="11:19">
      <c r="K4720">
        <v>74741</v>
      </c>
      <c r="L4720" t="s">
        <v>565</v>
      </c>
      <c r="M4720">
        <v>2018</v>
      </c>
      <c r="N4720" t="s">
        <v>666</v>
      </c>
      <c r="O4720" t="s">
        <v>621</v>
      </c>
      <c r="P4720" t="s">
        <v>568</v>
      </c>
      <c r="Q4720" t="s">
        <v>587</v>
      </c>
      <c r="R4720" t="s">
        <v>581</v>
      </c>
    </row>
    <row r="4721" spans="11:19">
      <c r="K4721">
        <v>74742</v>
      </c>
      <c r="L4721" t="s">
        <v>565</v>
      </c>
      <c r="M4721">
        <v>2018</v>
      </c>
      <c r="N4721" t="s">
        <v>666</v>
      </c>
      <c r="O4721" t="s">
        <v>621</v>
      </c>
      <c r="P4721" t="s">
        <v>568</v>
      </c>
      <c r="Q4721" t="s">
        <v>587</v>
      </c>
      <c r="R4721" t="s">
        <v>657</v>
      </c>
    </row>
    <row r="4722" spans="11:19">
      <c r="K4722">
        <v>74743</v>
      </c>
      <c r="L4722" t="s">
        <v>565</v>
      </c>
      <c r="M4722">
        <v>2018</v>
      </c>
      <c r="N4722" t="s">
        <v>666</v>
      </c>
      <c r="O4722" t="s">
        <v>622</v>
      </c>
      <c r="P4722" t="s">
        <v>568</v>
      </c>
      <c r="Q4722" t="s">
        <v>587</v>
      </c>
      <c r="R4722" t="s">
        <v>570</v>
      </c>
    </row>
    <row r="4723" spans="11:19">
      <c r="K4723">
        <v>74744</v>
      </c>
      <c r="L4723" t="s">
        <v>565</v>
      </c>
      <c r="M4723">
        <v>2018</v>
      </c>
      <c r="N4723" t="s">
        <v>666</v>
      </c>
      <c r="O4723" t="s">
        <v>622</v>
      </c>
      <c r="P4723" t="s">
        <v>568</v>
      </c>
      <c r="Q4723" t="s">
        <v>587</v>
      </c>
      <c r="R4723" t="s">
        <v>572</v>
      </c>
    </row>
    <row r="4724" spans="11:19">
      <c r="K4724">
        <v>74745</v>
      </c>
      <c r="L4724" t="s">
        <v>565</v>
      </c>
      <c r="M4724">
        <v>2018</v>
      </c>
      <c r="N4724" t="s">
        <v>666</v>
      </c>
      <c r="O4724" t="s">
        <v>622</v>
      </c>
      <c r="P4724" t="s">
        <v>568</v>
      </c>
      <c r="Q4724" t="s">
        <v>587</v>
      </c>
      <c r="R4724" t="s">
        <v>576</v>
      </c>
      <c r="S4724">
        <v>490631.60633308999</v>
      </c>
    </row>
    <row r="4725" spans="11:19">
      <c r="K4725">
        <v>74746</v>
      </c>
      <c r="L4725" t="s">
        <v>565</v>
      </c>
      <c r="M4725">
        <v>2018</v>
      </c>
      <c r="N4725" t="s">
        <v>666</v>
      </c>
      <c r="O4725" t="s">
        <v>622</v>
      </c>
      <c r="P4725" t="s">
        <v>568</v>
      </c>
      <c r="Q4725" t="s">
        <v>587</v>
      </c>
      <c r="R4725" t="s">
        <v>581</v>
      </c>
    </row>
    <row r="4726" spans="11:19">
      <c r="K4726">
        <v>74747</v>
      </c>
      <c r="L4726" t="s">
        <v>565</v>
      </c>
      <c r="M4726">
        <v>2018</v>
      </c>
      <c r="N4726" t="s">
        <v>666</v>
      </c>
      <c r="O4726" t="s">
        <v>622</v>
      </c>
      <c r="P4726" t="s">
        <v>568</v>
      </c>
      <c r="Q4726" t="s">
        <v>587</v>
      </c>
      <c r="R4726" t="s">
        <v>657</v>
      </c>
    </row>
    <row r="4727" spans="11:19">
      <c r="K4727">
        <v>74748</v>
      </c>
      <c r="L4727" t="s">
        <v>565</v>
      </c>
      <c r="M4727">
        <v>2018</v>
      </c>
      <c r="N4727" t="s">
        <v>666</v>
      </c>
      <c r="O4727" t="s">
        <v>623</v>
      </c>
      <c r="P4727" t="s">
        <v>568</v>
      </c>
      <c r="Q4727" t="s">
        <v>587</v>
      </c>
      <c r="R4727" t="s">
        <v>570</v>
      </c>
    </row>
    <row r="4728" spans="11:19">
      <c r="K4728">
        <v>74749</v>
      </c>
      <c r="L4728" t="s">
        <v>565</v>
      </c>
      <c r="M4728">
        <v>2018</v>
      </c>
      <c r="N4728" t="s">
        <v>666</v>
      </c>
      <c r="O4728" t="s">
        <v>623</v>
      </c>
      <c r="P4728" t="s">
        <v>568</v>
      </c>
      <c r="Q4728" t="s">
        <v>587</v>
      </c>
      <c r="R4728" t="s">
        <v>572</v>
      </c>
    </row>
    <row r="4729" spans="11:19">
      <c r="K4729">
        <v>74750</v>
      </c>
      <c r="L4729" t="s">
        <v>565</v>
      </c>
      <c r="M4729">
        <v>2018</v>
      </c>
      <c r="N4729" t="s">
        <v>666</v>
      </c>
      <c r="O4729" t="s">
        <v>623</v>
      </c>
      <c r="P4729" t="s">
        <v>568</v>
      </c>
      <c r="Q4729" t="s">
        <v>587</v>
      </c>
      <c r="R4729" t="s">
        <v>576</v>
      </c>
      <c r="S4729">
        <v>704214.94951959001</v>
      </c>
    </row>
    <row r="4730" spans="11:19">
      <c r="K4730">
        <v>74751</v>
      </c>
      <c r="L4730" t="s">
        <v>565</v>
      </c>
      <c r="M4730">
        <v>2018</v>
      </c>
      <c r="N4730" t="s">
        <v>666</v>
      </c>
      <c r="O4730" t="s">
        <v>623</v>
      </c>
      <c r="P4730" t="s">
        <v>568</v>
      </c>
      <c r="Q4730" t="s">
        <v>587</v>
      </c>
      <c r="R4730" t="s">
        <v>581</v>
      </c>
    </row>
    <row r="4731" spans="11:19">
      <c r="K4731">
        <v>74752</v>
      </c>
      <c r="L4731" t="s">
        <v>565</v>
      </c>
      <c r="M4731">
        <v>2018</v>
      </c>
      <c r="N4731" t="s">
        <v>666</v>
      </c>
      <c r="O4731" t="s">
        <v>623</v>
      </c>
      <c r="P4731" t="s">
        <v>568</v>
      </c>
      <c r="Q4731" t="s">
        <v>587</v>
      </c>
      <c r="R4731" t="s">
        <v>657</v>
      </c>
    </row>
    <row r="4732" spans="11:19">
      <c r="K4732">
        <v>74753</v>
      </c>
      <c r="L4732" t="s">
        <v>565</v>
      </c>
      <c r="M4732">
        <v>2018</v>
      </c>
      <c r="N4732" t="s">
        <v>666</v>
      </c>
      <c r="O4732" t="s">
        <v>624</v>
      </c>
      <c r="P4732" t="s">
        <v>568</v>
      </c>
      <c r="Q4732" t="s">
        <v>587</v>
      </c>
      <c r="R4732" t="s">
        <v>570</v>
      </c>
    </row>
    <row r="4733" spans="11:19">
      <c r="K4733">
        <v>74754</v>
      </c>
      <c r="L4733" t="s">
        <v>565</v>
      </c>
      <c r="M4733">
        <v>2018</v>
      </c>
      <c r="N4733" t="s">
        <v>666</v>
      </c>
      <c r="O4733" t="s">
        <v>624</v>
      </c>
      <c r="P4733" t="s">
        <v>568</v>
      </c>
      <c r="Q4733" t="s">
        <v>587</v>
      </c>
      <c r="R4733" t="s">
        <v>572</v>
      </c>
    </row>
    <row r="4734" spans="11:19">
      <c r="K4734">
        <v>74755</v>
      </c>
      <c r="L4734" t="s">
        <v>565</v>
      </c>
      <c r="M4734">
        <v>2018</v>
      </c>
      <c r="N4734" t="s">
        <v>666</v>
      </c>
      <c r="O4734" t="s">
        <v>624</v>
      </c>
      <c r="P4734" t="s">
        <v>568</v>
      </c>
      <c r="Q4734" t="s">
        <v>587</v>
      </c>
      <c r="R4734" t="s">
        <v>576</v>
      </c>
      <c r="S4734">
        <v>1041096.33314338</v>
      </c>
    </row>
    <row r="4735" spans="11:19">
      <c r="K4735">
        <v>74756</v>
      </c>
      <c r="L4735" t="s">
        <v>565</v>
      </c>
      <c r="M4735">
        <v>2018</v>
      </c>
      <c r="N4735" t="s">
        <v>666</v>
      </c>
      <c r="O4735" t="s">
        <v>624</v>
      </c>
      <c r="P4735" t="s">
        <v>568</v>
      </c>
      <c r="Q4735" t="s">
        <v>587</v>
      </c>
      <c r="R4735" t="s">
        <v>581</v>
      </c>
    </row>
    <row r="4736" spans="11:19">
      <c r="K4736">
        <v>74757</v>
      </c>
      <c r="L4736" t="s">
        <v>565</v>
      </c>
      <c r="M4736">
        <v>2018</v>
      </c>
      <c r="N4736" t="s">
        <v>666</v>
      </c>
      <c r="O4736" t="s">
        <v>624</v>
      </c>
      <c r="P4736" t="s">
        <v>568</v>
      </c>
      <c r="Q4736" t="s">
        <v>587</v>
      </c>
      <c r="R4736" t="s">
        <v>657</v>
      </c>
    </row>
    <row r="4737" spans="11:19">
      <c r="K4737">
        <v>74758</v>
      </c>
      <c r="L4737" t="s">
        <v>565</v>
      </c>
      <c r="M4737">
        <v>2018</v>
      </c>
      <c r="N4737" t="s">
        <v>666</v>
      </c>
      <c r="O4737" t="s">
        <v>625</v>
      </c>
      <c r="P4737" t="s">
        <v>568</v>
      </c>
      <c r="Q4737" t="s">
        <v>587</v>
      </c>
      <c r="R4737" t="s">
        <v>570</v>
      </c>
    </row>
    <row r="4738" spans="11:19">
      <c r="K4738">
        <v>74759</v>
      </c>
      <c r="L4738" t="s">
        <v>565</v>
      </c>
      <c r="M4738">
        <v>2018</v>
      </c>
      <c r="N4738" t="s">
        <v>666</v>
      </c>
      <c r="O4738" t="s">
        <v>625</v>
      </c>
      <c r="P4738" t="s">
        <v>568</v>
      </c>
      <c r="Q4738" t="s">
        <v>587</v>
      </c>
      <c r="R4738" t="s">
        <v>572</v>
      </c>
    </row>
    <row r="4739" spans="11:19">
      <c r="K4739">
        <v>74760</v>
      </c>
      <c r="L4739" t="s">
        <v>565</v>
      </c>
      <c r="M4739">
        <v>2018</v>
      </c>
      <c r="N4739" t="s">
        <v>666</v>
      </c>
      <c r="O4739" t="s">
        <v>625</v>
      </c>
      <c r="P4739" t="s">
        <v>568</v>
      </c>
      <c r="Q4739" t="s">
        <v>587</v>
      </c>
      <c r="R4739" t="s">
        <v>576</v>
      </c>
      <c r="S4739">
        <v>497877.91267641098</v>
      </c>
    </row>
    <row r="4740" spans="11:19">
      <c r="K4740">
        <v>74761</v>
      </c>
      <c r="L4740" t="s">
        <v>565</v>
      </c>
      <c r="M4740">
        <v>2018</v>
      </c>
      <c r="N4740" t="s">
        <v>666</v>
      </c>
      <c r="O4740" t="s">
        <v>625</v>
      </c>
      <c r="P4740" t="s">
        <v>568</v>
      </c>
      <c r="Q4740" t="s">
        <v>587</v>
      </c>
      <c r="R4740" t="s">
        <v>581</v>
      </c>
    </row>
    <row r="4741" spans="11:19">
      <c r="K4741">
        <v>74762</v>
      </c>
      <c r="L4741" t="s">
        <v>565</v>
      </c>
      <c r="M4741">
        <v>2018</v>
      </c>
      <c r="N4741" t="s">
        <v>666</v>
      </c>
      <c r="O4741" t="s">
        <v>625</v>
      </c>
      <c r="P4741" t="s">
        <v>568</v>
      </c>
      <c r="Q4741" t="s">
        <v>587</v>
      </c>
      <c r="R4741" t="s">
        <v>657</v>
      </c>
    </row>
    <row r="4742" spans="11:19">
      <c r="K4742">
        <v>74763</v>
      </c>
      <c r="L4742" t="s">
        <v>565</v>
      </c>
      <c r="M4742">
        <v>2018</v>
      </c>
      <c r="N4742" t="s">
        <v>666</v>
      </c>
      <c r="O4742" t="s">
        <v>626</v>
      </c>
      <c r="P4742" t="s">
        <v>568</v>
      </c>
      <c r="Q4742" t="s">
        <v>587</v>
      </c>
      <c r="R4742" t="s">
        <v>570</v>
      </c>
    </row>
    <row r="4743" spans="11:19">
      <c r="K4743">
        <v>74764</v>
      </c>
      <c r="L4743" t="s">
        <v>565</v>
      </c>
      <c r="M4743">
        <v>2018</v>
      </c>
      <c r="N4743" t="s">
        <v>666</v>
      </c>
      <c r="O4743" t="s">
        <v>626</v>
      </c>
      <c r="P4743" t="s">
        <v>568</v>
      </c>
      <c r="Q4743" t="s">
        <v>587</v>
      </c>
      <c r="R4743" t="s">
        <v>572</v>
      </c>
    </row>
    <row r="4744" spans="11:19">
      <c r="K4744">
        <v>74765</v>
      </c>
      <c r="L4744" t="s">
        <v>565</v>
      </c>
      <c r="M4744">
        <v>2018</v>
      </c>
      <c r="N4744" t="s">
        <v>666</v>
      </c>
      <c r="O4744" t="s">
        <v>626</v>
      </c>
      <c r="P4744" t="s">
        <v>568</v>
      </c>
      <c r="Q4744" t="s">
        <v>587</v>
      </c>
      <c r="R4744" t="s">
        <v>576</v>
      </c>
      <c r="S4744">
        <v>3319959.8918880299</v>
      </c>
    </row>
    <row r="4745" spans="11:19">
      <c r="K4745">
        <v>74766</v>
      </c>
      <c r="L4745" t="s">
        <v>565</v>
      </c>
      <c r="M4745">
        <v>2018</v>
      </c>
      <c r="N4745" t="s">
        <v>666</v>
      </c>
      <c r="O4745" t="s">
        <v>626</v>
      </c>
      <c r="P4745" t="s">
        <v>568</v>
      </c>
      <c r="Q4745" t="s">
        <v>587</v>
      </c>
      <c r="R4745" t="s">
        <v>581</v>
      </c>
    </row>
    <row r="4746" spans="11:19">
      <c r="K4746">
        <v>74767</v>
      </c>
      <c r="L4746" t="s">
        <v>565</v>
      </c>
      <c r="M4746">
        <v>2018</v>
      </c>
      <c r="N4746" t="s">
        <v>666</v>
      </c>
      <c r="O4746" t="s">
        <v>626</v>
      </c>
      <c r="P4746" t="s">
        <v>568</v>
      </c>
      <c r="Q4746" t="s">
        <v>587</v>
      </c>
      <c r="R4746" t="s">
        <v>657</v>
      </c>
    </row>
    <row r="4747" spans="11:19">
      <c r="K4747">
        <v>74768</v>
      </c>
      <c r="L4747" t="s">
        <v>565</v>
      </c>
      <c r="M4747">
        <v>2018</v>
      </c>
      <c r="N4747" t="s">
        <v>666</v>
      </c>
      <c r="O4747" t="s">
        <v>627</v>
      </c>
      <c r="P4747" t="s">
        <v>568</v>
      </c>
      <c r="Q4747" t="s">
        <v>587</v>
      </c>
      <c r="R4747" t="s">
        <v>570</v>
      </c>
    </row>
    <row r="4748" spans="11:19">
      <c r="K4748">
        <v>74769</v>
      </c>
      <c r="L4748" t="s">
        <v>565</v>
      </c>
      <c r="M4748">
        <v>2018</v>
      </c>
      <c r="N4748" t="s">
        <v>666</v>
      </c>
      <c r="O4748" t="s">
        <v>627</v>
      </c>
      <c r="P4748" t="s">
        <v>568</v>
      </c>
      <c r="Q4748" t="s">
        <v>587</v>
      </c>
      <c r="R4748" t="s">
        <v>572</v>
      </c>
    </row>
    <row r="4749" spans="11:19">
      <c r="K4749">
        <v>74770</v>
      </c>
      <c r="L4749" t="s">
        <v>565</v>
      </c>
      <c r="M4749">
        <v>2018</v>
      </c>
      <c r="N4749" t="s">
        <v>666</v>
      </c>
      <c r="O4749" t="s">
        <v>627</v>
      </c>
      <c r="P4749" t="s">
        <v>568</v>
      </c>
      <c r="Q4749" t="s">
        <v>587</v>
      </c>
      <c r="R4749" t="s">
        <v>576</v>
      </c>
      <c r="S4749">
        <v>897496.83908649394</v>
      </c>
    </row>
    <row r="4750" spans="11:19">
      <c r="K4750">
        <v>74771</v>
      </c>
      <c r="L4750" t="s">
        <v>565</v>
      </c>
      <c r="M4750">
        <v>2018</v>
      </c>
      <c r="N4750" t="s">
        <v>666</v>
      </c>
      <c r="O4750" t="s">
        <v>627</v>
      </c>
      <c r="P4750" t="s">
        <v>568</v>
      </c>
      <c r="Q4750" t="s">
        <v>587</v>
      </c>
      <c r="R4750" t="s">
        <v>581</v>
      </c>
    </row>
    <row r="4751" spans="11:19">
      <c r="K4751">
        <v>74772</v>
      </c>
      <c r="L4751" t="s">
        <v>565</v>
      </c>
      <c r="M4751">
        <v>2018</v>
      </c>
      <c r="N4751" t="s">
        <v>666</v>
      </c>
      <c r="O4751" t="s">
        <v>627</v>
      </c>
      <c r="P4751" t="s">
        <v>568</v>
      </c>
      <c r="Q4751" t="s">
        <v>587</v>
      </c>
      <c r="R4751" t="s">
        <v>657</v>
      </c>
    </row>
    <row r="4752" spans="11:19">
      <c r="K4752">
        <v>74773</v>
      </c>
      <c r="L4752" t="s">
        <v>565</v>
      </c>
      <c r="M4752">
        <v>2018</v>
      </c>
      <c r="N4752" t="s">
        <v>666</v>
      </c>
      <c r="O4752" t="s">
        <v>628</v>
      </c>
      <c r="P4752" t="s">
        <v>568</v>
      </c>
      <c r="Q4752" t="s">
        <v>587</v>
      </c>
      <c r="R4752" t="s">
        <v>570</v>
      </c>
    </row>
    <row r="4753" spans="11:19">
      <c r="K4753">
        <v>74774</v>
      </c>
      <c r="L4753" t="s">
        <v>565</v>
      </c>
      <c r="M4753">
        <v>2018</v>
      </c>
      <c r="N4753" t="s">
        <v>666</v>
      </c>
      <c r="O4753" t="s">
        <v>628</v>
      </c>
      <c r="P4753" t="s">
        <v>568</v>
      </c>
      <c r="Q4753" t="s">
        <v>587</v>
      </c>
      <c r="R4753" t="s">
        <v>572</v>
      </c>
    </row>
    <row r="4754" spans="11:19">
      <c r="K4754">
        <v>74775</v>
      </c>
      <c r="L4754" t="s">
        <v>565</v>
      </c>
      <c r="M4754">
        <v>2018</v>
      </c>
      <c r="N4754" t="s">
        <v>666</v>
      </c>
      <c r="O4754" t="s">
        <v>628</v>
      </c>
      <c r="P4754" t="s">
        <v>568</v>
      </c>
      <c r="Q4754" t="s">
        <v>587</v>
      </c>
      <c r="R4754" t="s">
        <v>576</v>
      </c>
      <c r="S4754">
        <v>5321524.1538172504</v>
      </c>
    </row>
    <row r="4755" spans="11:19">
      <c r="K4755">
        <v>74776</v>
      </c>
      <c r="L4755" t="s">
        <v>565</v>
      </c>
      <c r="M4755">
        <v>2018</v>
      </c>
      <c r="N4755" t="s">
        <v>666</v>
      </c>
      <c r="O4755" t="s">
        <v>628</v>
      </c>
      <c r="P4755" t="s">
        <v>568</v>
      </c>
      <c r="Q4755" t="s">
        <v>587</v>
      </c>
      <c r="R4755" t="s">
        <v>581</v>
      </c>
    </row>
    <row r="4756" spans="11:19">
      <c r="K4756">
        <v>74777</v>
      </c>
      <c r="L4756" t="s">
        <v>565</v>
      </c>
      <c r="M4756">
        <v>2018</v>
      </c>
      <c r="N4756" t="s">
        <v>666</v>
      </c>
      <c r="O4756" t="s">
        <v>628</v>
      </c>
      <c r="P4756" t="s">
        <v>568</v>
      </c>
      <c r="Q4756" t="s">
        <v>587</v>
      </c>
      <c r="R4756" t="s">
        <v>657</v>
      </c>
    </row>
    <row r="4757" spans="11:19">
      <c r="K4757">
        <v>74778</v>
      </c>
      <c r="L4757" t="s">
        <v>565</v>
      </c>
      <c r="M4757">
        <v>2018</v>
      </c>
      <c r="N4757" t="s">
        <v>666</v>
      </c>
      <c r="O4757" t="s">
        <v>629</v>
      </c>
      <c r="P4757" t="s">
        <v>568</v>
      </c>
      <c r="Q4757" t="s">
        <v>587</v>
      </c>
      <c r="R4757" t="s">
        <v>570</v>
      </c>
    </row>
    <row r="4758" spans="11:19">
      <c r="K4758">
        <v>74779</v>
      </c>
      <c r="L4758" t="s">
        <v>565</v>
      </c>
      <c r="M4758">
        <v>2018</v>
      </c>
      <c r="N4758" t="s">
        <v>666</v>
      </c>
      <c r="O4758" t="s">
        <v>629</v>
      </c>
      <c r="P4758" t="s">
        <v>568</v>
      </c>
      <c r="Q4758" t="s">
        <v>587</v>
      </c>
      <c r="R4758" t="s">
        <v>572</v>
      </c>
    </row>
    <row r="4759" spans="11:19">
      <c r="K4759">
        <v>74780</v>
      </c>
      <c r="L4759" t="s">
        <v>565</v>
      </c>
      <c r="M4759">
        <v>2018</v>
      </c>
      <c r="N4759" t="s">
        <v>666</v>
      </c>
      <c r="O4759" t="s">
        <v>629</v>
      </c>
      <c r="P4759" t="s">
        <v>568</v>
      </c>
      <c r="Q4759" t="s">
        <v>587</v>
      </c>
      <c r="R4759" t="s">
        <v>576</v>
      </c>
      <c r="S4759">
        <v>4554634.1948568802</v>
      </c>
    </row>
    <row r="4760" spans="11:19">
      <c r="K4760">
        <v>74781</v>
      </c>
      <c r="L4760" t="s">
        <v>565</v>
      </c>
      <c r="M4760">
        <v>2018</v>
      </c>
      <c r="N4760" t="s">
        <v>666</v>
      </c>
      <c r="O4760" t="s">
        <v>629</v>
      </c>
      <c r="P4760" t="s">
        <v>568</v>
      </c>
      <c r="Q4760" t="s">
        <v>587</v>
      </c>
      <c r="R4760" t="s">
        <v>581</v>
      </c>
    </row>
    <row r="4761" spans="11:19">
      <c r="K4761">
        <v>74782</v>
      </c>
      <c r="L4761" t="s">
        <v>565</v>
      </c>
      <c r="M4761">
        <v>2018</v>
      </c>
      <c r="N4761" t="s">
        <v>666</v>
      </c>
      <c r="O4761" t="s">
        <v>629</v>
      </c>
      <c r="P4761" t="s">
        <v>568</v>
      </c>
      <c r="Q4761" t="s">
        <v>587</v>
      </c>
      <c r="R4761" t="s">
        <v>657</v>
      </c>
    </row>
    <row r="4762" spans="11:19">
      <c r="K4762">
        <v>74783</v>
      </c>
      <c r="L4762" t="s">
        <v>565</v>
      </c>
      <c r="M4762">
        <v>2018</v>
      </c>
      <c r="N4762" t="s">
        <v>666</v>
      </c>
      <c r="O4762" t="s">
        <v>630</v>
      </c>
      <c r="P4762" t="s">
        <v>568</v>
      </c>
      <c r="Q4762" t="s">
        <v>587</v>
      </c>
      <c r="R4762" t="s">
        <v>570</v>
      </c>
    </row>
    <row r="4763" spans="11:19">
      <c r="K4763">
        <v>74784</v>
      </c>
      <c r="L4763" t="s">
        <v>565</v>
      </c>
      <c r="M4763">
        <v>2018</v>
      </c>
      <c r="N4763" t="s">
        <v>666</v>
      </c>
      <c r="O4763" t="s">
        <v>630</v>
      </c>
      <c r="P4763" t="s">
        <v>568</v>
      </c>
      <c r="Q4763" t="s">
        <v>587</v>
      </c>
      <c r="R4763" t="s">
        <v>572</v>
      </c>
    </row>
    <row r="4764" spans="11:19">
      <c r="K4764">
        <v>74785</v>
      </c>
      <c r="L4764" t="s">
        <v>565</v>
      </c>
      <c r="M4764">
        <v>2018</v>
      </c>
      <c r="N4764" t="s">
        <v>666</v>
      </c>
      <c r="O4764" t="s">
        <v>630</v>
      </c>
      <c r="P4764" t="s">
        <v>568</v>
      </c>
      <c r="Q4764" t="s">
        <v>587</v>
      </c>
      <c r="R4764" t="s">
        <v>576</v>
      </c>
      <c r="S4764">
        <v>324162.43622485898</v>
      </c>
    </row>
    <row r="4765" spans="11:19">
      <c r="K4765">
        <v>74786</v>
      </c>
      <c r="L4765" t="s">
        <v>565</v>
      </c>
      <c r="M4765">
        <v>2018</v>
      </c>
      <c r="N4765" t="s">
        <v>666</v>
      </c>
      <c r="O4765" t="s">
        <v>630</v>
      </c>
      <c r="P4765" t="s">
        <v>568</v>
      </c>
      <c r="Q4765" t="s">
        <v>587</v>
      </c>
      <c r="R4765" t="s">
        <v>581</v>
      </c>
    </row>
    <row r="4766" spans="11:19">
      <c r="K4766">
        <v>74787</v>
      </c>
      <c r="L4766" t="s">
        <v>565</v>
      </c>
      <c r="M4766">
        <v>2018</v>
      </c>
      <c r="N4766" t="s">
        <v>666</v>
      </c>
      <c r="O4766" t="s">
        <v>630</v>
      </c>
      <c r="P4766" t="s">
        <v>568</v>
      </c>
      <c r="Q4766" t="s">
        <v>587</v>
      </c>
      <c r="R4766" t="s">
        <v>657</v>
      </c>
    </row>
    <row r="4767" spans="11:19">
      <c r="K4767">
        <v>74788</v>
      </c>
      <c r="L4767" t="s">
        <v>565</v>
      </c>
      <c r="M4767">
        <v>2018</v>
      </c>
      <c r="N4767" t="s">
        <v>666</v>
      </c>
      <c r="O4767" t="s">
        <v>631</v>
      </c>
      <c r="P4767" t="s">
        <v>568</v>
      </c>
      <c r="Q4767" t="s">
        <v>587</v>
      </c>
      <c r="R4767" t="s">
        <v>570</v>
      </c>
    </row>
    <row r="4768" spans="11:19">
      <c r="K4768">
        <v>74789</v>
      </c>
      <c r="L4768" t="s">
        <v>565</v>
      </c>
      <c r="M4768">
        <v>2018</v>
      </c>
      <c r="N4768" t="s">
        <v>666</v>
      </c>
      <c r="O4768" t="s">
        <v>631</v>
      </c>
      <c r="P4768" t="s">
        <v>568</v>
      </c>
      <c r="Q4768" t="s">
        <v>587</v>
      </c>
      <c r="R4768" t="s">
        <v>572</v>
      </c>
    </row>
    <row r="4769" spans="11:19">
      <c r="K4769">
        <v>74790</v>
      </c>
      <c r="L4769" t="s">
        <v>565</v>
      </c>
      <c r="M4769">
        <v>2018</v>
      </c>
      <c r="N4769" t="s">
        <v>666</v>
      </c>
      <c r="O4769" t="s">
        <v>631</v>
      </c>
      <c r="P4769" t="s">
        <v>568</v>
      </c>
      <c r="Q4769" t="s">
        <v>587</v>
      </c>
      <c r="R4769" t="s">
        <v>576</v>
      </c>
      <c r="S4769">
        <v>4497723.9630788304</v>
      </c>
    </row>
    <row r="4770" spans="11:19">
      <c r="K4770">
        <v>74791</v>
      </c>
      <c r="L4770" t="s">
        <v>565</v>
      </c>
      <c r="M4770">
        <v>2018</v>
      </c>
      <c r="N4770" t="s">
        <v>666</v>
      </c>
      <c r="O4770" t="s">
        <v>631</v>
      </c>
      <c r="P4770" t="s">
        <v>568</v>
      </c>
      <c r="Q4770" t="s">
        <v>587</v>
      </c>
      <c r="R4770" t="s">
        <v>581</v>
      </c>
    </row>
    <row r="4771" spans="11:19">
      <c r="K4771">
        <v>74792</v>
      </c>
      <c r="L4771" t="s">
        <v>565</v>
      </c>
      <c r="M4771">
        <v>2018</v>
      </c>
      <c r="N4771" t="s">
        <v>666</v>
      </c>
      <c r="O4771" t="s">
        <v>631</v>
      </c>
      <c r="P4771" t="s">
        <v>568</v>
      </c>
      <c r="Q4771" t="s">
        <v>587</v>
      </c>
      <c r="R4771" t="s">
        <v>657</v>
      </c>
    </row>
    <row r="4772" spans="11:19">
      <c r="K4772">
        <v>74793</v>
      </c>
      <c r="L4772" t="s">
        <v>565</v>
      </c>
      <c r="M4772">
        <v>2018</v>
      </c>
      <c r="N4772" t="s">
        <v>666</v>
      </c>
      <c r="O4772" t="s">
        <v>632</v>
      </c>
      <c r="P4772" t="s">
        <v>568</v>
      </c>
      <c r="Q4772" t="s">
        <v>587</v>
      </c>
      <c r="R4772" t="s">
        <v>570</v>
      </c>
    </row>
    <row r="4773" spans="11:19">
      <c r="K4773">
        <v>74794</v>
      </c>
      <c r="L4773" t="s">
        <v>565</v>
      </c>
      <c r="M4773">
        <v>2018</v>
      </c>
      <c r="N4773" t="s">
        <v>666</v>
      </c>
      <c r="O4773" t="s">
        <v>632</v>
      </c>
      <c r="P4773" t="s">
        <v>568</v>
      </c>
      <c r="Q4773" t="s">
        <v>587</v>
      </c>
      <c r="R4773" t="s">
        <v>572</v>
      </c>
    </row>
    <row r="4774" spans="11:19">
      <c r="K4774">
        <v>74795</v>
      </c>
      <c r="L4774" t="s">
        <v>565</v>
      </c>
      <c r="M4774">
        <v>2018</v>
      </c>
      <c r="N4774" t="s">
        <v>666</v>
      </c>
      <c r="O4774" t="s">
        <v>632</v>
      </c>
      <c r="P4774" t="s">
        <v>568</v>
      </c>
      <c r="Q4774" t="s">
        <v>587</v>
      </c>
      <c r="R4774" t="s">
        <v>576</v>
      </c>
      <c r="S4774">
        <v>1659276.20470805</v>
      </c>
    </row>
    <row r="4775" spans="11:19">
      <c r="K4775">
        <v>74796</v>
      </c>
      <c r="L4775" t="s">
        <v>565</v>
      </c>
      <c r="M4775">
        <v>2018</v>
      </c>
      <c r="N4775" t="s">
        <v>666</v>
      </c>
      <c r="O4775" t="s">
        <v>632</v>
      </c>
      <c r="P4775" t="s">
        <v>568</v>
      </c>
      <c r="Q4775" t="s">
        <v>587</v>
      </c>
      <c r="R4775" t="s">
        <v>581</v>
      </c>
    </row>
    <row r="4776" spans="11:19">
      <c r="K4776">
        <v>74797</v>
      </c>
      <c r="L4776" t="s">
        <v>565</v>
      </c>
      <c r="M4776">
        <v>2018</v>
      </c>
      <c r="N4776" t="s">
        <v>666</v>
      </c>
      <c r="O4776" t="s">
        <v>632</v>
      </c>
      <c r="P4776" t="s">
        <v>568</v>
      </c>
      <c r="Q4776" t="s">
        <v>587</v>
      </c>
      <c r="R4776" t="s">
        <v>657</v>
      </c>
    </row>
    <row r="4777" spans="11:19">
      <c r="K4777">
        <v>74798</v>
      </c>
      <c r="L4777" t="s">
        <v>565</v>
      </c>
      <c r="M4777">
        <v>2018</v>
      </c>
      <c r="N4777" t="s">
        <v>666</v>
      </c>
      <c r="O4777" t="s">
        <v>633</v>
      </c>
      <c r="P4777" t="s">
        <v>568</v>
      </c>
      <c r="Q4777" t="s">
        <v>587</v>
      </c>
      <c r="R4777" t="s">
        <v>570</v>
      </c>
    </row>
    <row r="4778" spans="11:19">
      <c r="K4778">
        <v>74799</v>
      </c>
      <c r="L4778" t="s">
        <v>565</v>
      </c>
      <c r="M4778">
        <v>2018</v>
      </c>
      <c r="N4778" t="s">
        <v>666</v>
      </c>
      <c r="O4778" t="s">
        <v>633</v>
      </c>
      <c r="P4778" t="s">
        <v>568</v>
      </c>
      <c r="Q4778" t="s">
        <v>587</v>
      </c>
      <c r="R4778" t="s">
        <v>572</v>
      </c>
    </row>
    <row r="4779" spans="11:19">
      <c r="K4779">
        <v>74800</v>
      </c>
      <c r="L4779" t="s">
        <v>565</v>
      </c>
      <c r="M4779">
        <v>2018</v>
      </c>
      <c r="N4779" t="s">
        <v>666</v>
      </c>
      <c r="O4779" t="s">
        <v>633</v>
      </c>
      <c r="P4779" t="s">
        <v>568</v>
      </c>
      <c r="Q4779" t="s">
        <v>587</v>
      </c>
      <c r="R4779" t="s">
        <v>576</v>
      </c>
      <c r="S4779">
        <v>1423641.40988761</v>
      </c>
    </row>
    <row r="4780" spans="11:19">
      <c r="K4780">
        <v>74801</v>
      </c>
      <c r="L4780" t="s">
        <v>565</v>
      </c>
      <c r="M4780">
        <v>2018</v>
      </c>
      <c r="N4780" t="s">
        <v>666</v>
      </c>
      <c r="O4780" t="s">
        <v>633</v>
      </c>
      <c r="P4780" t="s">
        <v>568</v>
      </c>
      <c r="Q4780" t="s">
        <v>587</v>
      </c>
      <c r="R4780" t="s">
        <v>581</v>
      </c>
    </row>
    <row r="4781" spans="11:19">
      <c r="K4781">
        <v>74802</v>
      </c>
      <c r="L4781" t="s">
        <v>565</v>
      </c>
      <c r="M4781">
        <v>2018</v>
      </c>
      <c r="N4781" t="s">
        <v>666</v>
      </c>
      <c r="O4781" t="s">
        <v>633</v>
      </c>
      <c r="P4781" t="s">
        <v>568</v>
      </c>
      <c r="Q4781" t="s">
        <v>587</v>
      </c>
      <c r="R4781" t="s">
        <v>657</v>
      </c>
    </row>
    <row r="4782" spans="11:19">
      <c r="K4782">
        <v>74803</v>
      </c>
      <c r="L4782" t="s">
        <v>565</v>
      </c>
      <c r="M4782">
        <v>2018</v>
      </c>
      <c r="N4782" t="s">
        <v>666</v>
      </c>
      <c r="O4782" t="s">
        <v>634</v>
      </c>
      <c r="P4782" t="s">
        <v>568</v>
      </c>
      <c r="Q4782" t="s">
        <v>587</v>
      </c>
      <c r="R4782" t="s">
        <v>570</v>
      </c>
    </row>
    <row r="4783" spans="11:19">
      <c r="K4783">
        <v>74804</v>
      </c>
      <c r="L4783" t="s">
        <v>565</v>
      </c>
      <c r="M4783">
        <v>2018</v>
      </c>
      <c r="N4783" t="s">
        <v>666</v>
      </c>
      <c r="O4783" t="s">
        <v>634</v>
      </c>
      <c r="P4783" t="s">
        <v>568</v>
      </c>
      <c r="Q4783" t="s">
        <v>587</v>
      </c>
      <c r="R4783" t="s">
        <v>572</v>
      </c>
    </row>
    <row r="4784" spans="11:19">
      <c r="K4784">
        <v>74805</v>
      </c>
      <c r="L4784" t="s">
        <v>565</v>
      </c>
      <c r="M4784">
        <v>2018</v>
      </c>
      <c r="N4784" t="s">
        <v>666</v>
      </c>
      <c r="O4784" t="s">
        <v>634</v>
      </c>
      <c r="P4784" t="s">
        <v>568</v>
      </c>
      <c r="Q4784" t="s">
        <v>587</v>
      </c>
      <c r="R4784" t="s">
        <v>576</v>
      </c>
      <c r="S4784">
        <v>4063055.6066113301</v>
      </c>
    </row>
    <row r="4785" spans="11:19">
      <c r="K4785">
        <v>74806</v>
      </c>
      <c r="L4785" t="s">
        <v>565</v>
      </c>
      <c r="M4785">
        <v>2018</v>
      </c>
      <c r="N4785" t="s">
        <v>666</v>
      </c>
      <c r="O4785" t="s">
        <v>634</v>
      </c>
      <c r="P4785" t="s">
        <v>568</v>
      </c>
      <c r="Q4785" t="s">
        <v>587</v>
      </c>
      <c r="R4785" t="s">
        <v>581</v>
      </c>
    </row>
    <row r="4786" spans="11:19">
      <c r="K4786">
        <v>74807</v>
      </c>
      <c r="L4786" t="s">
        <v>565</v>
      </c>
      <c r="M4786">
        <v>2018</v>
      </c>
      <c r="N4786" t="s">
        <v>666</v>
      </c>
      <c r="O4786" t="s">
        <v>634</v>
      </c>
      <c r="P4786" t="s">
        <v>568</v>
      </c>
      <c r="Q4786" t="s">
        <v>587</v>
      </c>
      <c r="R4786" t="s">
        <v>657</v>
      </c>
    </row>
    <row r="4787" spans="11:19">
      <c r="K4787">
        <v>74808</v>
      </c>
      <c r="L4787" t="s">
        <v>565</v>
      </c>
      <c r="M4787">
        <v>2018</v>
      </c>
      <c r="N4787" t="s">
        <v>666</v>
      </c>
      <c r="O4787" t="s">
        <v>635</v>
      </c>
      <c r="P4787" t="s">
        <v>568</v>
      </c>
      <c r="Q4787" t="s">
        <v>587</v>
      </c>
      <c r="R4787" t="s">
        <v>570</v>
      </c>
    </row>
    <row r="4788" spans="11:19">
      <c r="K4788">
        <v>74809</v>
      </c>
      <c r="L4788" t="s">
        <v>565</v>
      </c>
      <c r="M4788">
        <v>2018</v>
      </c>
      <c r="N4788" t="s">
        <v>666</v>
      </c>
      <c r="O4788" t="s">
        <v>635</v>
      </c>
      <c r="P4788" t="s">
        <v>568</v>
      </c>
      <c r="Q4788" t="s">
        <v>587</v>
      </c>
      <c r="R4788" t="s">
        <v>572</v>
      </c>
    </row>
    <row r="4789" spans="11:19">
      <c r="K4789">
        <v>74810</v>
      </c>
      <c r="L4789" t="s">
        <v>565</v>
      </c>
      <c r="M4789">
        <v>2018</v>
      </c>
      <c r="N4789" t="s">
        <v>666</v>
      </c>
      <c r="O4789" t="s">
        <v>635</v>
      </c>
      <c r="P4789" t="s">
        <v>568</v>
      </c>
      <c r="Q4789" t="s">
        <v>587</v>
      </c>
      <c r="R4789" t="s">
        <v>576</v>
      </c>
      <c r="S4789">
        <v>286014.97090386198</v>
      </c>
    </row>
    <row r="4790" spans="11:19">
      <c r="K4790">
        <v>74811</v>
      </c>
      <c r="L4790" t="s">
        <v>565</v>
      </c>
      <c r="M4790">
        <v>2018</v>
      </c>
      <c r="N4790" t="s">
        <v>666</v>
      </c>
      <c r="O4790" t="s">
        <v>635</v>
      </c>
      <c r="P4790" t="s">
        <v>568</v>
      </c>
      <c r="Q4790" t="s">
        <v>587</v>
      </c>
      <c r="R4790" t="s">
        <v>581</v>
      </c>
    </row>
    <row r="4791" spans="11:19">
      <c r="K4791">
        <v>74812</v>
      </c>
      <c r="L4791" t="s">
        <v>565</v>
      </c>
      <c r="M4791">
        <v>2018</v>
      </c>
      <c r="N4791" t="s">
        <v>666</v>
      </c>
      <c r="O4791" t="s">
        <v>635</v>
      </c>
      <c r="P4791" t="s">
        <v>568</v>
      </c>
      <c r="Q4791" t="s">
        <v>587</v>
      </c>
      <c r="R4791" t="s">
        <v>657</v>
      </c>
    </row>
    <row r="4792" spans="11:19">
      <c r="K4792">
        <v>74813</v>
      </c>
      <c r="L4792" t="s">
        <v>565</v>
      </c>
      <c r="M4792">
        <v>2018</v>
      </c>
      <c r="N4792" t="s">
        <v>666</v>
      </c>
      <c r="O4792" t="s">
        <v>636</v>
      </c>
      <c r="P4792" t="s">
        <v>568</v>
      </c>
      <c r="Q4792" t="s">
        <v>587</v>
      </c>
      <c r="R4792" t="s">
        <v>570</v>
      </c>
    </row>
    <row r="4793" spans="11:19">
      <c r="K4793">
        <v>74814</v>
      </c>
      <c r="L4793" t="s">
        <v>565</v>
      </c>
      <c r="M4793">
        <v>2018</v>
      </c>
      <c r="N4793" t="s">
        <v>666</v>
      </c>
      <c r="O4793" t="s">
        <v>636</v>
      </c>
      <c r="P4793" t="s">
        <v>568</v>
      </c>
      <c r="Q4793" t="s">
        <v>587</v>
      </c>
      <c r="R4793" t="s">
        <v>572</v>
      </c>
    </row>
    <row r="4794" spans="11:19">
      <c r="K4794">
        <v>74815</v>
      </c>
      <c r="L4794" t="s">
        <v>565</v>
      </c>
      <c r="M4794">
        <v>2018</v>
      </c>
      <c r="N4794" t="s">
        <v>666</v>
      </c>
      <c r="O4794" t="s">
        <v>636</v>
      </c>
      <c r="P4794" t="s">
        <v>568</v>
      </c>
      <c r="Q4794" t="s">
        <v>587</v>
      </c>
      <c r="R4794" t="s">
        <v>576</v>
      </c>
      <c r="S4794">
        <v>2093948.7073240599</v>
      </c>
    </row>
    <row r="4795" spans="11:19">
      <c r="K4795">
        <v>74816</v>
      </c>
      <c r="L4795" t="s">
        <v>565</v>
      </c>
      <c r="M4795">
        <v>2018</v>
      </c>
      <c r="N4795" t="s">
        <v>666</v>
      </c>
      <c r="O4795" t="s">
        <v>636</v>
      </c>
      <c r="P4795" t="s">
        <v>568</v>
      </c>
      <c r="Q4795" t="s">
        <v>587</v>
      </c>
      <c r="R4795" t="s">
        <v>581</v>
      </c>
    </row>
    <row r="4796" spans="11:19">
      <c r="K4796">
        <v>74817</v>
      </c>
      <c r="L4796" t="s">
        <v>565</v>
      </c>
      <c r="M4796">
        <v>2018</v>
      </c>
      <c r="N4796" t="s">
        <v>666</v>
      </c>
      <c r="O4796" t="s">
        <v>636</v>
      </c>
      <c r="P4796" t="s">
        <v>568</v>
      </c>
      <c r="Q4796" t="s">
        <v>587</v>
      </c>
      <c r="R4796" t="s">
        <v>657</v>
      </c>
    </row>
    <row r="4797" spans="11:19">
      <c r="K4797">
        <v>74818</v>
      </c>
      <c r="L4797" t="s">
        <v>565</v>
      </c>
      <c r="M4797">
        <v>2018</v>
      </c>
      <c r="N4797" t="s">
        <v>666</v>
      </c>
      <c r="O4797" t="s">
        <v>637</v>
      </c>
      <c r="P4797" t="s">
        <v>568</v>
      </c>
      <c r="Q4797" t="s">
        <v>587</v>
      </c>
      <c r="R4797" t="s">
        <v>570</v>
      </c>
    </row>
    <row r="4798" spans="11:19">
      <c r="K4798">
        <v>74819</v>
      </c>
      <c r="L4798" t="s">
        <v>565</v>
      </c>
      <c r="M4798">
        <v>2018</v>
      </c>
      <c r="N4798" t="s">
        <v>666</v>
      </c>
      <c r="O4798" t="s">
        <v>637</v>
      </c>
      <c r="P4798" t="s">
        <v>568</v>
      </c>
      <c r="Q4798" t="s">
        <v>587</v>
      </c>
      <c r="R4798" t="s">
        <v>572</v>
      </c>
    </row>
    <row r="4799" spans="11:19">
      <c r="K4799">
        <v>74820</v>
      </c>
      <c r="L4799" t="s">
        <v>565</v>
      </c>
      <c r="M4799">
        <v>2018</v>
      </c>
      <c r="N4799" t="s">
        <v>666</v>
      </c>
      <c r="O4799" t="s">
        <v>637</v>
      </c>
      <c r="P4799" t="s">
        <v>568</v>
      </c>
      <c r="Q4799" t="s">
        <v>587</v>
      </c>
      <c r="R4799" t="s">
        <v>576</v>
      </c>
      <c r="S4799">
        <v>335340.45553811098</v>
      </c>
    </row>
    <row r="4800" spans="11:19">
      <c r="K4800">
        <v>74821</v>
      </c>
      <c r="L4800" t="s">
        <v>565</v>
      </c>
      <c r="M4800">
        <v>2018</v>
      </c>
      <c r="N4800" t="s">
        <v>666</v>
      </c>
      <c r="O4800" t="s">
        <v>637</v>
      </c>
      <c r="P4800" t="s">
        <v>568</v>
      </c>
      <c r="Q4800" t="s">
        <v>587</v>
      </c>
      <c r="R4800" t="s">
        <v>581</v>
      </c>
    </row>
    <row r="4801" spans="11:19">
      <c r="K4801">
        <v>74822</v>
      </c>
      <c r="L4801" t="s">
        <v>565</v>
      </c>
      <c r="M4801">
        <v>2018</v>
      </c>
      <c r="N4801" t="s">
        <v>666</v>
      </c>
      <c r="O4801" t="s">
        <v>637</v>
      </c>
      <c r="P4801" t="s">
        <v>568</v>
      </c>
      <c r="Q4801" t="s">
        <v>587</v>
      </c>
      <c r="R4801" t="s">
        <v>657</v>
      </c>
    </row>
    <row r="4802" spans="11:19">
      <c r="K4802">
        <v>74823</v>
      </c>
      <c r="L4802" t="s">
        <v>565</v>
      </c>
      <c r="M4802">
        <v>2018</v>
      </c>
      <c r="N4802" t="s">
        <v>666</v>
      </c>
      <c r="O4802" t="s">
        <v>638</v>
      </c>
      <c r="P4802" t="s">
        <v>568</v>
      </c>
      <c r="Q4802" t="s">
        <v>587</v>
      </c>
      <c r="R4802" t="s">
        <v>570</v>
      </c>
    </row>
    <row r="4803" spans="11:19">
      <c r="K4803">
        <v>74824</v>
      </c>
      <c r="L4803" t="s">
        <v>565</v>
      </c>
      <c r="M4803">
        <v>2018</v>
      </c>
      <c r="N4803" t="s">
        <v>666</v>
      </c>
      <c r="O4803" t="s">
        <v>638</v>
      </c>
      <c r="P4803" t="s">
        <v>568</v>
      </c>
      <c r="Q4803" t="s">
        <v>587</v>
      </c>
      <c r="R4803" t="s">
        <v>572</v>
      </c>
    </row>
    <row r="4804" spans="11:19">
      <c r="K4804">
        <v>74825</v>
      </c>
      <c r="L4804" t="s">
        <v>565</v>
      </c>
      <c r="M4804">
        <v>2018</v>
      </c>
      <c r="N4804" t="s">
        <v>666</v>
      </c>
      <c r="O4804" t="s">
        <v>638</v>
      </c>
      <c r="P4804" t="s">
        <v>568</v>
      </c>
      <c r="Q4804" t="s">
        <v>587</v>
      </c>
      <c r="R4804" t="s">
        <v>576</v>
      </c>
      <c r="S4804">
        <v>2813697.5344076599</v>
      </c>
    </row>
    <row r="4805" spans="11:19">
      <c r="K4805">
        <v>74826</v>
      </c>
      <c r="L4805" t="s">
        <v>565</v>
      </c>
      <c r="M4805">
        <v>2018</v>
      </c>
      <c r="N4805" t="s">
        <v>666</v>
      </c>
      <c r="O4805" t="s">
        <v>638</v>
      </c>
      <c r="P4805" t="s">
        <v>568</v>
      </c>
      <c r="Q4805" t="s">
        <v>587</v>
      </c>
      <c r="R4805" t="s">
        <v>581</v>
      </c>
    </row>
    <row r="4806" spans="11:19">
      <c r="K4806">
        <v>74827</v>
      </c>
      <c r="L4806" t="s">
        <v>565</v>
      </c>
      <c r="M4806">
        <v>2018</v>
      </c>
      <c r="N4806" t="s">
        <v>666</v>
      </c>
      <c r="O4806" t="s">
        <v>638</v>
      </c>
      <c r="P4806" t="s">
        <v>568</v>
      </c>
      <c r="Q4806" t="s">
        <v>587</v>
      </c>
      <c r="R4806" t="s">
        <v>657</v>
      </c>
    </row>
    <row r="4807" spans="11:19">
      <c r="K4807">
        <v>74828</v>
      </c>
      <c r="L4807" t="s">
        <v>565</v>
      </c>
      <c r="M4807">
        <v>2018</v>
      </c>
      <c r="N4807" t="s">
        <v>666</v>
      </c>
      <c r="O4807" t="s">
        <v>639</v>
      </c>
      <c r="P4807" t="s">
        <v>568</v>
      </c>
      <c r="Q4807" t="s">
        <v>587</v>
      </c>
      <c r="R4807" t="s">
        <v>570</v>
      </c>
    </row>
    <row r="4808" spans="11:19">
      <c r="K4808">
        <v>74829</v>
      </c>
      <c r="L4808" t="s">
        <v>565</v>
      </c>
      <c r="M4808">
        <v>2018</v>
      </c>
      <c r="N4808" t="s">
        <v>666</v>
      </c>
      <c r="O4808" t="s">
        <v>639</v>
      </c>
      <c r="P4808" t="s">
        <v>568</v>
      </c>
      <c r="Q4808" t="s">
        <v>587</v>
      </c>
      <c r="R4808" t="s">
        <v>572</v>
      </c>
    </row>
    <row r="4809" spans="11:19">
      <c r="K4809">
        <v>74830</v>
      </c>
      <c r="L4809" t="s">
        <v>565</v>
      </c>
      <c r="M4809">
        <v>2018</v>
      </c>
      <c r="N4809" t="s">
        <v>666</v>
      </c>
      <c r="O4809" t="s">
        <v>639</v>
      </c>
      <c r="P4809" t="s">
        <v>568</v>
      </c>
      <c r="Q4809" t="s">
        <v>587</v>
      </c>
      <c r="R4809" t="s">
        <v>576</v>
      </c>
      <c r="S4809">
        <v>8548133.2606862802</v>
      </c>
    </row>
    <row r="4810" spans="11:19">
      <c r="K4810">
        <v>74831</v>
      </c>
      <c r="L4810" t="s">
        <v>565</v>
      </c>
      <c r="M4810">
        <v>2018</v>
      </c>
      <c r="N4810" t="s">
        <v>666</v>
      </c>
      <c r="O4810" t="s">
        <v>639</v>
      </c>
      <c r="P4810" t="s">
        <v>568</v>
      </c>
      <c r="Q4810" t="s">
        <v>587</v>
      </c>
      <c r="R4810" t="s">
        <v>581</v>
      </c>
    </row>
    <row r="4811" spans="11:19">
      <c r="K4811">
        <v>74832</v>
      </c>
      <c r="L4811" t="s">
        <v>565</v>
      </c>
      <c r="M4811">
        <v>2018</v>
      </c>
      <c r="N4811" t="s">
        <v>666</v>
      </c>
      <c r="O4811" t="s">
        <v>639</v>
      </c>
      <c r="P4811" t="s">
        <v>568</v>
      </c>
      <c r="Q4811" t="s">
        <v>587</v>
      </c>
      <c r="R4811" t="s">
        <v>657</v>
      </c>
    </row>
    <row r="4812" spans="11:19">
      <c r="K4812">
        <v>74833</v>
      </c>
      <c r="L4812" t="s">
        <v>565</v>
      </c>
      <c r="M4812">
        <v>2018</v>
      </c>
      <c r="N4812" t="s">
        <v>666</v>
      </c>
      <c r="O4812" t="s">
        <v>640</v>
      </c>
      <c r="P4812" t="s">
        <v>568</v>
      </c>
      <c r="Q4812" t="s">
        <v>587</v>
      </c>
      <c r="R4812" t="s">
        <v>570</v>
      </c>
    </row>
    <row r="4813" spans="11:19">
      <c r="K4813">
        <v>74834</v>
      </c>
      <c r="L4813" t="s">
        <v>565</v>
      </c>
      <c r="M4813">
        <v>2018</v>
      </c>
      <c r="N4813" t="s">
        <v>666</v>
      </c>
      <c r="O4813" t="s">
        <v>640</v>
      </c>
      <c r="P4813" t="s">
        <v>568</v>
      </c>
      <c r="Q4813" t="s">
        <v>587</v>
      </c>
      <c r="R4813" t="s">
        <v>572</v>
      </c>
    </row>
    <row r="4814" spans="11:19">
      <c r="K4814">
        <v>74835</v>
      </c>
      <c r="L4814" t="s">
        <v>565</v>
      </c>
      <c r="M4814">
        <v>2018</v>
      </c>
      <c r="N4814" t="s">
        <v>666</v>
      </c>
      <c r="O4814" t="s">
        <v>640</v>
      </c>
      <c r="P4814" t="s">
        <v>568</v>
      </c>
      <c r="Q4814" t="s">
        <v>587</v>
      </c>
      <c r="R4814" t="s">
        <v>576</v>
      </c>
      <c r="S4814">
        <v>933396.71382862399</v>
      </c>
    </row>
    <row r="4815" spans="11:19">
      <c r="K4815">
        <v>74836</v>
      </c>
      <c r="L4815" t="s">
        <v>565</v>
      </c>
      <c r="M4815">
        <v>2018</v>
      </c>
      <c r="N4815" t="s">
        <v>666</v>
      </c>
      <c r="O4815" t="s">
        <v>640</v>
      </c>
      <c r="P4815" t="s">
        <v>568</v>
      </c>
      <c r="Q4815" t="s">
        <v>587</v>
      </c>
      <c r="R4815" t="s">
        <v>581</v>
      </c>
    </row>
    <row r="4816" spans="11:19">
      <c r="K4816">
        <v>74837</v>
      </c>
      <c r="L4816" t="s">
        <v>565</v>
      </c>
      <c r="M4816">
        <v>2018</v>
      </c>
      <c r="N4816" t="s">
        <v>666</v>
      </c>
      <c r="O4816" t="s">
        <v>640</v>
      </c>
      <c r="P4816" t="s">
        <v>568</v>
      </c>
      <c r="Q4816" t="s">
        <v>587</v>
      </c>
      <c r="R4816" t="s">
        <v>657</v>
      </c>
    </row>
    <row r="4817" spans="11:19">
      <c r="K4817">
        <v>74838</v>
      </c>
      <c r="L4817" t="s">
        <v>565</v>
      </c>
      <c r="M4817">
        <v>2018</v>
      </c>
      <c r="N4817" t="s">
        <v>666</v>
      </c>
      <c r="O4817" t="s">
        <v>641</v>
      </c>
      <c r="P4817" t="s">
        <v>568</v>
      </c>
      <c r="Q4817" t="s">
        <v>587</v>
      </c>
      <c r="R4817" t="s">
        <v>570</v>
      </c>
    </row>
    <row r="4818" spans="11:19">
      <c r="K4818">
        <v>74839</v>
      </c>
      <c r="L4818" t="s">
        <v>565</v>
      </c>
      <c r="M4818">
        <v>2018</v>
      </c>
      <c r="N4818" t="s">
        <v>666</v>
      </c>
      <c r="O4818" t="s">
        <v>641</v>
      </c>
      <c r="P4818" t="s">
        <v>568</v>
      </c>
      <c r="Q4818" t="s">
        <v>587</v>
      </c>
      <c r="R4818" t="s">
        <v>572</v>
      </c>
    </row>
    <row r="4819" spans="11:19">
      <c r="K4819">
        <v>74840</v>
      </c>
      <c r="L4819" t="s">
        <v>565</v>
      </c>
      <c r="M4819">
        <v>2018</v>
      </c>
      <c r="N4819" t="s">
        <v>666</v>
      </c>
      <c r="O4819" t="s">
        <v>641</v>
      </c>
      <c r="P4819" t="s">
        <v>568</v>
      </c>
      <c r="Q4819" t="s">
        <v>587</v>
      </c>
      <c r="R4819" t="s">
        <v>576</v>
      </c>
      <c r="S4819">
        <v>264828.67640047602</v>
      </c>
    </row>
    <row r="4820" spans="11:19">
      <c r="K4820">
        <v>74841</v>
      </c>
      <c r="L4820" t="s">
        <v>565</v>
      </c>
      <c r="M4820">
        <v>2018</v>
      </c>
      <c r="N4820" t="s">
        <v>666</v>
      </c>
      <c r="O4820" t="s">
        <v>641</v>
      </c>
      <c r="P4820" t="s">
        <v>568</v>
      </c>
      <c r="Q4820" t="s">
        <v>587</v>
      </c>
      <c r="R4820" t="s">
        <v>581</v>
      </c>
    </row>
    <row r="4821" spans="11:19">
      <c r="K4821">
        <v>74842</v>
      </c>
      <c r="L4821" t="s">
        <v>565</v>
      </c>
      <c r="M4821">
        <v>2018</v>
      </c>
      <c r="N4821" t="s">
        <v>666</v>
      </c>
      <c r="O4821" t="s">
        <v>641</v>
      </c>
      <c r="P4821" t="s">
        <v>568</v>
      </c>
      <c r="Q4821" t="s">
        <v>587</v>
      </c>
      <c r="R4821" t="s">
        <v>657</v>
      </c>
    </row>
    <row r="4822" spans="11:19">
      <c r="K4822">
        <v>74843</v>
      </c>
      <c r="L4822" t="s">
        <v>565</v>
      </c>
      <c r="M4822">
        <v>2018</v>
      </c>
      <c r="N4822" t="s">
        <v>666</v>
      </c>
      <c r="O4822" t="s">
        <v>642</v>
      </c>
      <c r="P4822" t="s">
        <v>568</v>
      </c>
      <c r="Q4822" t="s">
        <v>587</v>
      </c>
      <c r="R4822" t="s">
        <v>570</v>
      </c>
    </row>
    <row r="4823" spans="11:19">
      <c r="K4823">
        <v>74844</v>
      </c>
      <c r="L4823" t="s">
        <v>565</v>
      </c>
      <c r="M4823">
        <v>2018</v>
      </c>
      <c r="N4823" t="s">
        <v>666</v>
      </c>
      <c r="O4823" t="s">
        <v>642</v>
      </c>
      <c r="P4823" t="s">
        <v>568</v>
      </c>
      <c r="Q4823" t="s">
        <v>587</v>
      </c>
      <c r="R4823" t="s">
        <v>572</v>
      </c>
    </row>
    <row r="4824" spans="11:19">
      <c r="K4824">
        <v>74845</v>
      </c>
      <c r="L4824" t="s">
        <v>565</v>
      </c>
      <c r="M4824">
        <v>2018</v>
      </c>
      <c r="N4824" t="s">
        <v>666</v>
      </c>
      <c r="O4824" t="s">
        <v>642</v>
      </c>
      <c r="P4824" t="s">
        <v>568</v>
      </c>
      <c r="Q4824" t="s">
        <v>587</v>
      </c>
      <c r="R4824" t="s">
        <v>576</v>
      </c>
      <c r="S4824">
        <v>3418933.1934217699</v>
      </c>
    </row>
    <row r="4825" spans="11:19">
      <c r="K4825">
        <v>74846</v>
      </c>
      <c r="L4825" t="s">
        <v>565</v>
      </c>
      <c r="M4825">
        <v>2018</v>
      </c>
      <c r="N4825" t="s">
        <v>666</v>
      </c>
      <c r="O4825" t="s">
        <v>642</v>
      </c>
      <c r="P4825" t="s">
        <v>568</v>
      </c>
      <c r="Q4825" t="s">
        <v>587</v>
      </c>
      <c r="R4825" t="s">
        <v>581</v>
      </c>
    </row>
    <row r="4826" spans="11:19">
      <c r="K4826">
        <v>74847</v>
      </c>
      <c r="L4826" t="s">
        <v>565</v>
      </c>
      <c r="M4826">
        <v>2018</v>
      </c>
      <c r="N4826" t="s">
        <v>666</v>
      </c>
      <c r="O4826" t="s">
        <v>642</v>
      </c>
      <c r="P4826" t="s">
        <v>568</v>
      </c>
      <c r="Q4826" t="s">
        <v>587</v>
      </c>
      <c r="R4826" t="s">
        <v>657</v>
      </c>
    </row>
    <row r="4827" spans="11:19">
      <c r="K4827">
        <v>74848</v>
      </c>
      <c r="L4827" t="s">
        <v>565</v>
      </c>
      <c r="M4827">
        <v>2018</v>
      </c>
      <c r="N4827" t="s">
        <v>666</v>
      </c>
      <c r="O4827" t="s">
        <v>643</v>
      </c>
      <c r="P4827" t="s">
        <v>568</v>
      </c>
      <c r="Q4827" t="s">
        <v>587</v>
      </c>
      <c r="R4827" t="s">
        <v>570</v>
      </c>
    </row>
    <row r="4828" spans="11:19">
      <c r="K4828">
        <v>74849</v>
      </c>
      <c r="L4828" t="s">
        <v>565</v>
      </c>
      <c r="M4828">
        <v>2018</v>
      </c>
      <c r="N4828" t="s">
        <v>666</v>
      </c>
      <c r="O4828" t="s">
        <v>643</v>
      </c>
      <c r="P4828" t="s">
        <v>568</v>
      </c>
      <c r="Q4828" t="s">
        <v>587</v>
      </c>
      <c r="R4828" t="s">
        <v>572</v>
      </c>
    </row>
    <row r="4829" spans="11:19">
      <c r="K4829">
        <v>74850</v>
      </c>
      <c r="L4829" t="s">
        <v>565</v>
      </c>
      <c r="M4829">
        <v>2018</v>
      </c>
      <c r="N4829" t="s">
        <v>666</v>
      </c>
      <c r="O4829" t="s">
        <v>643</v>
      </c>
      <c r="P4829" t="s">
        <v>568</v>
      </c>
      <c r="Q4829" t="s">
        <v>587</v>
      </c>
      <c r="R4829" t="s">
        <v>576</v>
      </c>
      <c r="S4829">
        <v>2700927.1552267498</v>
      </c>
    </row>
    <row r="4830" spans="11:19">
      <c r="K4830">
        <v>74851</v>
      </c>
      <c r="L4830" t="s">
        <v>565</v>
      </c>
      <c r="M4830">
        <v>2018</v>
      </c>
      <c r="N4830" t="s">
        <v>666</v>
      </c>
      <c r="O4830" t="s">
        <v>643</v>
      </c>
      <c r="P4830" t="s">
        <v>568</v>
      </c>
      <c r="Q4830" t="s">
        <v>587</v>
      </c>
      <c r="R4830" t="s">
        <v>581</v>
      </c>
    </row>
    <row r="4831" spans="11:19">
      <c r="K4831">
        <v>74852</v>
      </c>
      <c r="L4831" t="s">
        <v>565</v>
      </c>
      <c r="M4831">
        <v>2018</v>
      </c>
      <c r="N4831" t="s">
        <v>666</v>
      </c>
      <c r="O4831" t="s">
        <v>643</v>
      </c>
      <c r="P4831" t="s">
        <v>568</v>
      </c>
      <c r="Q4831" t="s">
        <v>587</v>
      </c>
      <c r="R4831" t="s">
        <v>657</v>
      </c>
    </row>
    <row r="4832" spans="11:19">
      <c r="K4832">
        <v>74853</v>
      </c>
      <c r="L4832" t="s">
        <v>565</v>
      </c>
      <c r="M4832">
        <v>2018</v>
      </c>
      <c r="N4832" t="s">
        <v>666</v>
      </c>
      <c r="O4832" t="s">
        <v>644</v>
      </c>
      <c r="P4832" t="s">
        <v>568</v>
      </c>
      <c r="Q4832" t="s">
        <v>587</v>
      </c>
      <c r="R4832" t="s">
        <v>570</v>
      </c>
    </row>
    <row r="4833" spans="11:19">
      <c r="K4833">
        <v>74854</v>
      </c>
      <c r="L4833" t="s">
        <v>565</v>
      </c>
      <c r="M4833">
        <v>2018</v>
      </c>
      <c r="N4833" t="s">
        <v>666</v>
      </c>
      <c r="O4833" t="s">
        <v>644</v>
      </c>
      <c r="P4833" t="s">
        <v>568</v>
      </c>
      <c r="Q4833" t="s">
        <v>587</v>
      </c>
      <c r="R4833" t="s">
        <v>572</v>
      </c>
    </row>
    <row r="4834" spans="11:19">
      <c r="K4834">
        <v>74855</v>
      </c>
      <c r="L4834" t="s">
        <v>565</v>
      </c>
      <c r="M4834">
        <v>2018</v>
      </c>
      <c r="N4834" t="s">
        <v>666</v>
      </c>
      <c r="O4834" t="s">
        <v>644</v>
      </c>
      <c r="P4834" t="s">
        <v>568</v>
      </c>
      <c r="Q4834" t="s">
        <v>587</v>
      </c>
      <c r="R4834" t="s">
        <v>576</v>
      </c>
      <c r="S4834">
        <v>757133.99448337697</v>
      </c>
    </row>
    <row r="4835" spans="11:19">
      <c r="K4835">
        <v>74856</v>
      </c>
      <c r="L4835" t="s">
        <v>565</v>
      </c>
      <c r="M4835">
        <v>2018</v>
      </c>
      <c r="N4835" t="s">
        <v>666</v>
      </c>
      <c r="O4835" t="s">
        <v>644</v>
      </c>
      <c r="P4835" t="s">
        <v>568</v>
      </c>
      <c r="Q4835" t="s">
        <v>587</v>
      </c>
      <c r="R4835" t="s">
        <v>581</v>
      </c>
    </row>
    <row r="4836" spans="11:19">
      <c r="K4836">
        <v>74857</v>
      </c>
      <c r="L4836" t="s">
        <v>565</v>
      </c>
      <c r="M4836">
        <v>2018</v>
      </c>
      <c r="N4836" t="s">
        <v>666</v>
      </c>
      <c r="O4836" t="s">
        <v>644</v>
      </c>
      <c r="P4836" t="s">
        <v>568</v>
      </c>
      <c r="Q4836" t="s">
        <v>587</v>
      </c>
      <c r="R4836" t="s">
        <v>657</v>
      </c>
    </row>
    <row r="4837" spans="11:19">
      <c r="K4837">
        <v>74858</v>
      </c>
      <c r="L4837" t="s">
        <v>565</v>
      </c>
      <c r="M4837">
        <v>2018</v>
      </c>
      <c r="N4837" t="s">
        <v>666</v>
      </c>
      <c r="O4837" t="s">
        <v>645</v>
      </c>
      <c r="P4837" t="s">
        <v>568</v>
      </c>
      <c r="Q4837" t="s">
        <v>587</v>
      </c>
      <c r="R4837" t="s">
        <v>570</v>
      </c>
    </row>
    <row r="4838" spans="11:19">
      <c r="K4838">
        <v>74859</v>
      </c>
      <c r="L4838" t="s">
        <v>565</v>
      </c>
      <c r="M4838">
        <v>2018</v>
      </c>
      <c r="N4838" t="s">
        <v>666</v>
      </c>
      <c r="O4838" t="s">
        <v>645</v>
      </c>
      <c r="P4838" t="s">
        <v>568</v>
      </c>
      <c r="Q4838" t="s">
        <v>587</v>
      </c>
      <c r="R4838" t="s">
        <v>572</v>
      </c>
    </row>
    <row r="4839" spans="11:19">
      <c r="K4839">
        <v>74860</v>
      </c>
      <c r="L4839" t="s">
        <v>565</v>
      </c>
      <c r="M4839">
        <v>2018</v>
      </c>
      <c r="N4839" t="s">
        <v>666</v>
      </c>
      <c r="O4839" t="s">
        <v>645</v>
      </c>
      <c r="P4839" t="s">
        <v>568</v>
      </c>
      <c r="Q4839" t="s">
        <v>587</v>
      </c>
      <c r="R4839" t="s">
        <v>576</v>
      </c>
      <c r="S4839">
        <v>2485265.2602075501</v>
      </c>
    </row>
    <row r="4840" spans="11:19">
      <c r="K4840">
        <v>74861</v>
      </c>
      <c r="L4840" t="s">
        <v>565</v>
      </c>
      <c r="M4840">
        <v>2018</v>
      </c>
      <c r="N4840" t="s">
        <v>666</v>
      </c>
      <c r="O4840" t="s">
        <v>645</v>
      </c>
      <c r="P4840" t="s">
        <v>568</v>
      </c>
      <c r="Q4840" t="s">
        <v>587</v>
      </c>
      <c r="R4840" t="s">
        <v>581</v>
      </c>
    </row>
    <row r="4841" spans="11:19">
      <c r="K4841">
        <v>74862</v>
      </c>
      <c r="L4841" t="s">
        <v>565</v>
      </c>
      <c r="M4841">
        <v>2018</v>
      </c>
      <c r="N4841" t="s">
        <v>666</v>
      </c>
      <c r="O4841" t="s">
        <v>645</v>
      </c>
      <c r="P4841" t="s">
        <v>568</v>
      </c>
      <c r="Q4841" t="s">
        <v>587</v>
      </c>
      <c r="R4841" t="s">
        <v>657</v>
      </c>
    </row>
    <row r="4842" spans="11:19">
      <c r="K4842">
        <v>74863</v>
      </c>
      <c r="L4842" t="s">
        <v>565</v>
      </c>
      <c r="M4842">
        <v>2018</v>
      </c>
      <c r="N4842" t="s">
        <v>666</v>
      </c>
      <c r="O4842" t="s">
        <v>646</v>
      </c>
      <c r="P4842" t="s">
        <v>568</v>
      </c>
      <c r="Q4842" t="s">
        <v>587</v>
      </c>
      <c r="R4842" t="s">
        <v>570</v>
      </c>
    </row>
    <row r="4843" spans="11:19">
      <c r="K4843">
        <v>74864</v>
      </c>
      <c r="L4843" t="s">
        <v>565</v>
      </c>
      <c r="M4843">
        <v>2018</v>
      </c>
      <c r="N4843" t="s">
        <v>666</v>
      </c>
      <c r="O4843" t="s">
        <v>646</v>
      </c>
      <c r="P4843" t="s">
        <v>568</v>
      </c>
      <c r="Q4843" t="s">
        <v>587</v>
      </c>
      <c r="R4843" t="s">
        <v>572</v>
      </c>
    </row>
    <row r="4844" spans="11:19">
      <c r="K4844">
        <v>74865</v>
      </c>
      <c r="L4844" t="s">
        <v>565</v>
      </c>
      <c r="M4844">
        <v>2018</v>
      </c>
      <c r="N4844" t="s">
        <v>666</v>
      </c>
      <c r="O4844" t="s">
        <v>646</v>
      </c>
      <c r="P4844" t="s">
        <v>568</v>
      </c>
      <c r="Q4844" t="s">
        <v>587</v>
      </c>
      <c r="R4844" t="s">
        <v>576</v>
      </c>
      <c r="S4844">
        <v>358998.73637131299</v>
      </c>
    </row>
    <row r="4845" spans="11:19">
      <c r="K4845">
        <v>74866</v>
      </c>
      <c r="L4845" t="s">
        <v>565</v>
      </c>
      <c r="M4845">
        <v>2018</v>
      </c>
      <c r="N4845" t="s">
        <v>666</v>
      </c>
      <c r="O4845" t="s">
        <v>646</v>
      </c>
      <c r="P4845" t="s">
        <v>568</v>
      </c>
      <c r="Q4845" t="s">
        <v>587</v>
      </c>
      <c r="R4845" t="s">
        <v>581</v>
      </c>
    </row>
    <row r="4846" spans="11:19">
      <c r="K4846">
        <v>74867</v>
      </c>
      <c r="L4846" t="s">
        <v>565</v>
      </c>
      <c r="M4846">
        <v>2018</v>
      </c>
      <c r="N4846" t="s">
        <v>666</v>
      </c>
      <c r="O4846" t="s">
        <v>646</v>
      </c>
      <c r="P4846" t="s">
        <v>568</v>
      </c>
      <c r="Q4846" t="s">
        <v>587</v>
      </c>
      <c r="R4846" t="s">
        <v>657</v>
      </c>
    </row>
    <row r="4847" spans="11:19">
      <c r="K4847">
        <v>74868</v>
      </c>
      <c r="L4847" t="s">
        <v>565</v>
      </c>
      <c r="M4847">
        <v>2018</v>
      </c>
      <c r="N4847" t="s">
        <v>667</v>
      </c>
      <c r="O4847" t="s">
        <v>567</v>
      </c>
      <c r="P4847" t="s">
        <v>568</v>
      </c>
      <c r="Q4847" t="s">
        <v>588</v>
      </c>
      <c r="R4847" t="s">
        <v>570</v>
      </c>
      <c r="S4847">
        <v>280424897.25667697</v>
      </c>
    </row>
    <row r="4848" spans="11:19">
      <c r="K4848">
        <v>74869</v>
      </c>
      <c r="L4848" t="s">
        <v>565</v>
      </c>
      <c r="M4848">
        <v>2018</v>
      </c>
      <c r="N4848" t="s">
        <v>667</v>
      </c>
      <c r="O4848" t="s">
        <v>567</v>
      </c>
      <c r="P4848" t="s">
        <v>568</v>
      </c>
      <c r="Q4848" t="s">
        <v>588</v>
      </c>
      <c r="R4848" t="s">
        <v>572</v>
      </c>
      <c r="S4848">
        <v>0</v>
      </c>
    </row>
    <row r="4849" spans="11:19">
      <c r="K4849">
        <v>74870</v>
      </c>
      <c r="L4849" t="s">
        <v>565</v>
      </c>
      <c r="M4849">
        <v>2018</v>
      </c>
      <c r="N4849" t="s">
        <v>667</v>
      </c>
      <c r="O4849" t="s">
        <v>567</v>
      </c>
      <c r="P4849" t="s">
        <v>568</v>
      </c>
      <c r="Q4849" t="s">
        <v>588</v>
      </c>
      <c r="R4849" t="s">
        <v>576</v>
      </c>
      <c r="S4849">
        <v>0</v>
      </c>
    </row>
    <row r="4850" spans="11:19">
      <c r="K4850">
        <v>74871</v>
      </c>
      <c r="L4850" t="s">
        <v>565</v>
      </c>
      <c r="M4850">
        <v>2018</v>
      </c>
      <c r="N4850" t="s">
        <v>667</v>
      </c>
      <c r="O4850" t="s">
        <v>567</v>
      </c>
      <c r="P4850" t="s">
        <v>568</v>
      </c>
      <c r="Q4850" t="s">
        <v>588</v>
      </c>
      <c r="R4850" t="s">
        <v>581</v>
      </c>
      <c r="S4850">
        <v>0</v>
      </c>
    </row>
    <row r="4851" spans="11:19">
      <c r="K4851">
        <v>74872</v>
      </c>
      <c r="L4851" t="s">
        <v>565</v>
      </c>
      <c r="M4851">
        <v>2018</v>
      </c>
      <c r="N4851" t="s">
        <v>667</v>
      </c>
      <c r="O4851" t="s">
        <v>567</v>
      </c>
      <c r="P4851" t="s">
        <v>568</v>
      </c>
      <c r="Q4851" t="s">
        <v>588</v>
      </c>
      <c r="R4851" t="s">
        <v>657</v>
      </c>
      <c r="S4851">
        <v>0</v>
      </c>
    </row>
    <row r="4852" spans="11:19">
      <c r="K4852">
        <v>74873</v>
      </c>
      <c r="L4852" t="s">
        <v>565</v>
      </c>
      <c r="M4852">
        <v>2018</v>
      </c>
      <c r="N4852" t="s">
        <v>667</v>
      </c>
      <c r="O4852" t="s">
        <v>584</v>
      </c>
      <c r="P4852" t="s">
        <v>568</v>
      </c>
      <c r="Q4852" t="s">
        <v>588</v>
      </c>
      <c r="R4852" t="s">
        <v>570</v>
      </c>
      <c r="S4852">
        <v>20302255.041529998</v>
      </c>
    </row>
    <row r="4853" spans="11:19">
      <c r="K4853">
        <v>74874</v>
      </c>
      <c r="L4853" t="s">
        <v>565</v>
      </c>
      <c r="M4853">
        <v>2018</v>
      </c>
      <c r="N4853" t="s">
        <v>667</v>
      </c>
      <c r="O4853" t="s">
        <v>584</v>
      </c>
      <c r="P4853" t="s">
        <v>568</v>
      </c>
      <c r="Q4853" t="s">
        <v>588</v>
      </c>
      <c r="R4853" t="s">
        <v>572</v>
      </c>
      <c r="S4853">
        <v>0</v>
      </c>
    </row>
    <row r="4854" spans="11:19">
      <c r="K4854">
        <v>74875</v>
      </c>
      <c r="L4854" t="s">
        <v>565</v>
      </c>
      <c r="M4854">
        <v>2018</v>
      </c>
      <c r="N4854" t="s">
        <v>667</v>
      </c>
      <c r="O4854" t="s">
        <v>584</v>
      </c>
      <c r="P4854" t="s">
        <v>568</v>
      </c>
      <c r="Q4854" t="s">
        <v>588</v>
      </c>
      <c r="R4854" t="s">
        <v>576</v>
      </c>
      <c r="S4854">
        <v>0</v>
      </c>
    </row>
    <row r="4855" spans="11:19">
      <c r="K4855">
        <v>74876</v>
      </c>
      <c r="L4855" t="s">
        <v>565</v>
      </c>
      <c r="M4855">
        <v>2018</v>
      </c>
      <c r="N4855" t="s">
        <v>667</v>
      </c>
      <c r="O4855" t="s">
        <v>584</v>
      </c>
      <c r="P4855" t="s">
        <v>568</v>
      </c>
      <c r="Q4855" t="s">
        <v>588</v>
      </c>
      <c r="R4855" t="s">
        <v>581</v>
      </c>
      <c r="S4855">
        <v>0</v>
      </c>
    </row>
    <row r="4856" spans="11:19">
      <c r="K4856">
        <v>74877</v>
      </c>
      <c r="L4856" t="s">
        <v>565</v>
      </c>
      <c r="M4856">
        <v>2018</v>
      </c>
      <c r="N4856" t="s">
        <v>667</v>
      </c>
      <c r="O4856" t="s">
        <v>584</v>
      </c>
      <c r="P4856" t="s">
        <v>568</v>
      </c>
      <c r="Q4856" t="s">
        <v>588</v>
      </c>
      <c r="R4856" t="s">
        <v>657</v>
      </c>
      <c r="S4856">
        <v>0</v>
      </c>
    </row>
    <row r="4857" spans="11:19">
      <c r="K4857">
        <v>74878</v>
      </c>
      <c r="L4857" t="s">
        <v>565</v>
      </c>
      <c r="M4857">
        <v>2018</v>
      </c>
      <c r="N4857" t="s">
        <v>667</v>
      </c>
      <c r="O4857" t="s">
        <v>590</v>
      </c>
      <c r="P4857" t="s">
        <v>568</v>
      </c>
      <c r="Q4857" t="s">
        <v>588</v>
      </c>
      <c r="R4857" t="s">
        <v>570</v>
      </c>
      <c r="S4857">
        <v>263929314.88863701</v>
      </c>
    </row>
    <row r="4858" spans="11:19">
      <c r="K4858">
        <v>74879</v>
      </c>
      <c r="L4858" t="s">
        <v>565</v>
      </c>
      <c r="M4858">
        <v>2018</v>
      </c>
      <c r="N4858" t="s">
        <v>667</v>
      </c>
      <c r="O4858" t="s">
        <v>590</v>
      </c>
      <c r="P4858" t="s">
        <v>568</v>
      </c>
      <c r="Q4858" t="s">
        <v>588</v>
      </c>
      <c r="R4858" t="s">
        <v>572</v>
      </c>
      <c r="S4858">
        <v>0</v>
      </c>
    </row>
    <row r="4859" spans="11:19">
      <c r="K4859">
        <v>74880</v>
      </c>
      <c r="L4859" t="s">
        <v>565</v>
      </c>
      <c r="M4859">
        <v>2018</v>
      </c>
      <c r="N4859" t="s">
        <v>667</v>
      </c>
      <c r="O4859" t="s">
        <v>590</v>
      </c>
      <c r="P4859" t="s">
        <v>568</v>
      </c>
      <c r="Q4859" t="s">
        <v>588</v>
      </c>
      <c r="R4859" t="s">
        <v>576</v>
      </c>
      <c r="S4859">
        <v>0</v>
      </c>
    </row>
    <row r="4860" spans="11:19">
      <c r="K4860">
        <v>74881</v>
      </c>
      <c r="L4860" t="s">
        <v>565</v>
      </c>
      <c r="M4860">
        <v>2018</v>
      </c>
      <c r="N4860" t="s">
        <v>667</v>
      </c>
      <c r="O4860" t="s">
        <v>590</v>
      </c>
      <c r="P4860" t="s">
        <v>568</v>
      </c>
      <c r="Q4860" t="s">
        <v>588</v>
      </c>
      <c r="R4860" t="s">
        <v>581</v>
      </c>
      <c r="S4860">
        <v>0</v>
      </c>
    </row>
    <row r="4861" spans="11:19">
      <c r="K4861">
        <v>74882</v>
      </c>
      <c r="L4861" t="s">
        <v>565</v>
      </c>
      <c r="M4861">
        <v>2018</v>
      </c>
      <c r="N4861" t="s">
        <v>667</v>
      </c>
      <c r="O4861" t="s">
        <v>590</v>
      </c>
      <c r="P4861" t="s">
        <v>568</v>
      </c>
      <c r="Q4861" t="s">
        <v>588</v>
      </c>
      <c r="R4861" t="s">
        <v>657</v>
      </c>
      <c r="S4861">
        <v>0</v>
      </c>
    </row>
    <row r="4862" spans="11:19">
      <c r="K4862">
        <v>74883</v>
      </c>
      <c r="L4862" t="s">
        <v>565</v>
      </c>
      <c r="M4862">
        <v>2018</v>
      </c>
      <c r="N4862" t="s">
        <v>667</v>
      </c>
      <c r="O4862" t="s">
        <v>595</v>
      </c>
      <c r="P4862" t="s">
        <v>568</v>
      </c>
      <c r="Q4862" t="s">
        <v>588</v>
      </c>
      <c r="R4862" t="s">
        <v>570</v>
      </c>
      <c r="S4862">
        <v>135771329.792842</v>
      </c>
    </row>
    <row r="4863" spans="11:19">
      <c r="K4863">
        <v>74884</v>
      </c>
      <c r="L4863" t="s">
        <v>565</v>
      </c>
      <c r="M4863">
        <v>2018</v>
      </c>
      <c r="N4863" t="s">
        <v>667</v>
      </c>
      <c r="O4863" t="s">
        <v>595</v>
      </c>
      <c r="P4863" t="s">
        <v>568</v>
      </c>
      <c r="Q4863" t="s">
        <v>588</v>
      </c>
      <c r="R4863" t="s">
        <v>572</v>
      </c>
      <c r="S4863">
        <v>0</v>
      </c>
    </row>
    <row r="4864" spans="11:19">
      <c r="K4864">
        <v>74885</v>
      </c>
      <c r="L4864" t="s">
        <v>565</v>
      </c>
      <c r="M4864">
        <v>2018</v>
      </c>
      <c r="N4864" t="s">
        <v>667</v>
      </c>
      <c r="O4864" t="s">
        <v>595</v>
      </c>
      <c r="P4864" t="s">
        <v>568</v>
      </c>
      <c r="Q4864" t="s">
        <v>588</v>
      </c>
      <c r="R4864" t="s">
        <v>576</v>
      </c>
      <c r="S4864">
        <v>0</v>
      </c>
    </row>
    <row r="4865" spans="11:19">
      <c r="K4865">
        <v>74886</v>
      </c>
      <c r="L4865" t="s">
        <v>565</v>
      </c>
      <c r="M4865">
        <v>2018</v>
      </c>
      <c r="N4865" t="s">
        <v>667</v>
      </c>
      <c r="O4865" t="s">
        <v>595</v>
      </c>
      <c r="P4865" t="s">
        <v>568</v>
      </c>
      <c r="Q4865" t="s">
        <v>588</v>
      </c>
      <c r="R4865" t="s">
        <v>581</v>
      </c>
      <c r="S4865">
        <v>0</v>
      </c>
    </row>
    <row r="4866" spans="11:19">
      <c r="K4866">
        <v>74887</v>
      </c>
      <c r="L4866" t="s">
        <v>565</v>
      </c>
      <c r="M4866">
        <v>2018</v>
      </c>
      <c r="N4866" t="s">
        <v>667</v>
      </c>
      <c r="O4866" t="s">
        <v>595</v>
      </c>
      <c r="P4866" t="s">
        <v>568</v>
      </c>
      <c r="Q4866" t="s">
        <v>588</v>
      </c>
      <c r="R4866" t="s">
        <v>657</v>
      </c>
      <c r="S4866">
        <v>0</v>
      </c>
    </row>
    <row r="4867" spans="11:19">
      <c r="K4867">
        <v>74888</v>
      </c>
      <c r="L4867" t="s">
        <v>565</v>
      </c>
      <c r="M4867">
        <v>2018</v>
      </c>
      <c r="N4867" t="s">
        <v>667</v>
      </c>
      <c r="O4867" t="s">
        <v>600</v>
      </c>
      <c r="P4867" t="s">
        <v>568</v>
      </c>
      <c r="Q4867" t="s">
        <v>588</v>
      </c>
      <c r="R4867" t="s">
        <v>570</v>
      </c>
      <c r="S4867">
        <v>1432577868.7153699</v>
      </c>
    </row>
    <row r="4868" spans="11:19">
      <c r="K4868">
        <v>74889</v>
      </c>
      <c r="L4868" t="s">
        <v>565</v>
      </c>
      <c r="M4868">
        <v>2018</v>
      </c>
      <c r="N4868" t="s">
        <v>667</v>
      </c>
      <c r="O4868" t="s">
        <v>600</v>
      </c>
      <c r="P4868" t="s">
        <v>568</v>
      </c>
      <c r="Q4868" t="s">
        <v>588</v>
      </c>
      <c r="R4868" t="s">
        <v>572</v>
      </c>
      <c r="S4868">
        <v>0</v>
      </c>
    </row>
    <row r="4869" spans="11:19">
      <c r="K4869">
        <v>74890</v>
      </c>
      <c r="L4869" t="s">
        <v>565</v>
      </c>
      <c r="M4869">
        <v>2018</v>
      </c>
      <c r="N4869" t="s">
        <v>667</v>
      </c>
      <c r="O4869" t="s">
        <v>600</v>
      </c>
      <c r="P4869" t="s">
        <v>568</v>
      </c>
      <c r="Q4869" t="s">
        <v>588</v>
      </c>
      <c r="R4869" t="s">
        <v>576</v>
      </c>
      <c r="S4869">
        <v>0</v>
      </c>
    </row>
    <row r="4870" spans="11:19">
      <c r="K4870">
        <v>74891</v>
      </c>
      <c r="L4870" t="s">
        <v>565</v>
      </c>
      <c r="M4870">
        <v>2018</v>
      </c>
      <c r="N4870" t="s">
        <v>667</v>
      </c>
      <c r="O4870" t="s">
        <v>600</v>
      </c>
      <c r="P4870" t="s">
        <v>568</v>
      </c>
      <c r="Q4870" t="s">
        <v>588</v>
      </c>
      <c r="R4870" t="s">
        <v>581</v>
      </c>
      <c r="S4870">
        <v>0</v>
      </c>
    </row>
    <row r="4871" spans="11:19">
      <c r="K4871">
        <v>74892</v>
      </c>
      <c r="L4871" t="s">
        <v>565</v>
      </c>
      <c r="M4871">
        <v>2018</v>
      </c>
      <c r="N4871" t="s">
        <v>667</v>
      </c>
      <c r="O4871" t="s">
        <v>600</v>
      </c>
      <c r="P4871" t="s">
        <v>568</v>
      </c>
      <c r="Q4871" t="s">
        <v>588</v>
      </c>
      <c r="R4871" t="s">
        <v>657</v>
      </c>
      <c r="S4871">
        <v>0</v>
      </c>
    </row>
    <row r="4872" spans="11:19">
      <c r="K4872">
        <v>74893</v>
      </c>
      <c r="L4872" t="s">
        <v>565</v>
      </c>
      <c r="M4872">
        <v>2018</v>
      </c>
      <c r="N4872" t="s">
        <v>667</v>
      </c>
      <c r="O4872" t="s">
        <v>601</v>
      </c>
      <c r="P4872" t="s">
        <v>568</v>
      </c>
      <c r="Q4872" t="s">
        <v>588</v>
      </c>
      <c r="R4872" t="s">
        <v>570</v>
      </c>
      <c r="S4872">
        <v>219518132.262256</v>
      </c>
    </row>
    <row r="4873" spans="11:19">
      <c r="K4873">
        <v>74894</v>
      </c>
      <c r="L4873" t="s">
        <v>565</v>
      </c>
      <c r="M4873">
        <v>2018</v>
      </c>
      <c r="N4873" t="s">
        <v>667</v>
      </c>
      <c r="O4873" t="s">
        <v>601</v>
      </c>
      <c r="P4873" t="s">
        <v>568</v>
      </c>
      <c r="Q4873" t="s">
        <v>588</v>
      </c>
      <c r="R4873" t="s">
        <v>572</v>
      </c>
      <c r="S4873">
        <v>0</v>
      </c>
    </row>
    <row r="4874" spans="11:19">
      <c r="K4874">
        <v>74895</v>
      </c>
      <c r="L4874" t="s">
        <v>565</v>
      </c>
      <c r="M4874">
        <v>2018</v>
      </c>
      <c r="N4874" t="s">
        <v>667</v>
      </c>
      <c r="O4874" t="s">
        <v>601</v>
      </c>
      <c r="P4874" t="s">
        <v>568</v>
      </c>
      <c r="Q4874" t="s">
        <v>588</v>
      </c>
      <c r="R4874" t="s">
        <v>576</v>
      </c>
      <c r="S4874">
        <v>0</v>
      </c>
    </row>
    <row r="4875" spans="11:19">
      <c r="K4875">
        <v>74896</v>
      </c>
      <c r="L4875" t="s">
        <v>565</v>
      </c>
      <c r="M4875">
        <v>2018</v>
      </c>
      <c r="N4875" t="s">
        <v>667</v>
      </c>
      <c r="O4875" t="s">
        <v>601</v>
      </c>
      <c r="P4875" t="s">
        <v>568</v>
      </c>
      <c r="Q4875" t="s">
        <v>588</v>
      </c>
      <c r="R4875" t="s">
        <v>581</v>
      </c>
      <c r="S4875">
        <v>0</v>
      </c>
    </row>
    <row r="4876" spans="11:19">
      <c r="K4876">
        <v>74897</v>
      </c>
      <c r="L4876" t="s">
        <v>565</v>
      </c>
      <c r="M4876">
        <v>2018</v>
      </c>
      <c r="N4876" t="s">
        <v>667</v>
      </c>
      <c r="O4876" t="s">
        <v>601</v>
      </c>
      <c r="P4876" t="s">
        <v>568</v>
      </c>
      <c r="Q4876" t="s">
        <v>588</v>
      </c>
      <c r="R4876" t="s">
        <v>657</v>
      </c>
      <c r="S4876">
        <v>0</v>
      </c>
    </row>
    <row r="4877" spans="11:19">
      <c r="K4877">
        <v>74898</v>
      </c>
      <c r="L4877" t="s">
        <v>565</v>
      </c>
      <c r="M4877">
        <v>2018</v>
      </c>
      <c r="N4877" t="s">
        <v>667</v>
      </c>
      <c r="O4877" t="s">
        <v>602</v>
      </c>
      <c r="P4877" t="s">
        <v>568</v>
      </c>
      <c r="Q4877" t="s">
        <v>588</v>
      </c>
      <c r="R4877" t="s">
        <v>570</v>
      </c>
      <c r="S4877">
        <v>147191348.595411</v>
      </c>
    </row>
    <row r="4878" spans="11:19">
      <c r="K4878">
        <v>74899</v>
      </c>
      <c r="L4878" t="s">
        <v>565</v>
      </c>
      <c r="M4878">
        <v>2018</v>
      </c>
      <c r="N4878" t="s">
        <v>667</v>
      </c>
      <c r="O4878" t="s">
        <v>602</v>
      </c>
      <c r="P4878" t="s">
        <v>568</v>
      </c>
      <c r="Q4878" t="s">
        <v>588</v>
      </c>
      <c r="R4878" t="s">
        <v>572</v>
      </c>
      <c r="S4878">
        <v>0</v>
      </c>
    </row>
    <row r="4879" spans="11:19">
      <c r="K4879">
        <v>74900</v>
      </c>
      <c r="L4879" t="s">
        <v>565</v>
      </c>
      <c r="M4879">
        <v>2018</v>
      </c>
      <c r="N4879" t="s">
        <v>667</v>
      </c>
      <c r="O4879" t="s">
        <v>602</v>
      </c>
      <c r="P4879" t="s">
        <v>568</v>
      </c>
      <c r="Q4879" t="s">
        <v>588</v>
      </c>
      <c r="R4879" t="s">
        <v>576</v>
      </c>
      <c r="S4879">
        <v>0</v>
      </c>
    </row>
    <row r="4880" spans="11:19">
      <c r="K4880">
        <v>74901</v>
      </c>
      <c r="L4880" t="s">
        <v>565</v>
      </c>
      <c r="M4880">
        <v>2018</v>
      </c>
      <c r="N4880" t="s">
        <v>667</v>
      </c>
      <c r="O4880" t="s">
        <v>602</v>
      </c>
      <c r="P4880" t="s">
        <v>568</v>
      </c>
      <c r="Q4880" t="s">
        <v>588</v>
      </c>
      <c r="R4880" t="s">
        <v>581</v>
      </c>
      <c r="S4880">
        <v>0</v>
      </c>
    </row>
    <row r="4881" spans="11:19">
      <c r="K4881">
        <v>74902</v>
      </c>
      <c r="L4881" t="s">
        <v>565</v>
      </c>
      <c r="M4881">
        <v>2018</v>
      </c>
      <c r="N4881" t="s">
        <v>667</v>
      </c>
      <c r="O4881" t="s">
        <v>602</v>
      </c>
      <c r="P4881" t="s">
        <v>568</v>
      </c>
      <c r="Q4881" t="s">
        <v>588</v>
      </c>
      <c r="R4881" t="s">
        <v>657</v>
      </c>
      <c r="S4881">
        <v>0</v>
      </c>
    </row>
    <row r="4882" spans="11:19">
      <c r="K4882">
        <v>74903</v>
      </c>
      <c r="L4882" t="s">
        <v>565</v>
      </c>
      <c r="M4882">
        <v>2018</v>
      </c>
      <c r="N4882" t="s">
        <v>667</v>
      </c>
      <c r="O4882" t="s">
        <v>603</v>
      </c>
      <c r="P4882" t="s">
        <v>568</v>
      </c>
      <c r="Q4882" t="s">
        <v>588</v>
      </c>
      <c r="R4882" t="s">
        <v>570</v>
      </c>
      <c r="S4882">
        <v>29184491.540834799</v>
      </c>
    </row>
    <row r="4883" spans="11:19">
      <c r="K4883">
        <v>74904</v>
      </c>
      <c r="L4883" t="s">
        <v>565</v>
      </c>
      <c r="M4883">
        <v>2018</v>
      </c>
      <c r="N4883" t="s">
        <v>667</v>
      </c>
      <c r="O4883" t="s">
        <v>603</v>
      </c>
      <c r="P4883" t="s">
        <v>568</v>
      </c>
      <c r="Q4883" t="s">
        <v>588</v>
      </c>
      <c r="R4883" t="s">
        <v>572</v>
      </c>
      <c r="S4883">
        <v>0</v>
      </c>
    </row>
    <row r="4884" spans="11:19">
      <c r="K4884">
        <v>74905</v>
      </c>
      <c r="L4884" t="s">
        <v>565</v>
      </c>
      <c r="M4884">
        <v>2018</v>
      </c>
      <c r="N4884" t="s">
        <v>667</v>
      </c>
      <c r="O4884" t="s">
        <v>603</v>
      </c>
      <c r="P4884" t="s">
        <v>568</v>
      </c>
      <c r="Q4884" t="s">
        <v>588</v>
      </c>
      <c r="R4884" t="s">
        <v>576</v>
      </c>
      <c r="S4884">
        <v>0</v>
      </c>
    </row>
    <row r="4885" spans="11:19">
      <c r="K4885">
        <v>74906</v>
      </c>
      <c r="L4885" t="s">
        <v>565</v>
      </c>
      <c r="M4885">
        <v>2018</v>
      </c>
      <c r="N4885" t="s">
        <v>667</v>
      </c>
      <c r="O4885" t="s">
        <v>603</v>
      </c>
      <c r="P4885" t="s">
        <v>568</v>
      </c>
      <c r="Q4885" t="s">
        <v>588</v>
      </c>
      <c r="R4885" t="s">
        <v>581</v>
      </c>
      <c r="S4885">
        <v>0</v>
      </c>
    </row>
    <row r="4886" spans="11:19">
      <c r="K4886">
        <v>74907</v>
      </c>
      <c r="L4886" t="s">
        <v>565</v>
      </c>
      <c r="M4886">
        <v>2018</v>
      </c>
      <c r="N4886" t="s">
        <v>667</v>
      </c>
      <c r="O4886" t="s">
        <v>603</v>
      </c>
      <c r="P4886" t="s">
        <v>568</v>
      </c>
      <c r="Q4886" t="s">
        <v>588</v>
      </c>
      <c r="R4886" t="s">
        <v>657</v>
      </c>
      <c r="S4886">
        <v>0</v>
      </c>
    </row>
    <row r="4887" spans="11:19">
      <c r="K4887">
        <v>74908</v>
      </c>
      <c r="L4887" t="s">
        <v>565</v>
      </c>
      <c r="M4887">
        <v>2018</v>
      </c>
      <c r="N4887" t="s">
        <v>667</v>
      </c>
      <c r="O4887" t="s">
        <v>604</v>
      </c>
      <c r="P4887" t="s">
        <v>568</v>
      </c>
      <c r="Q4887" t="s">
        <v>588</v>
      </c>
      <c r="R4887" t="s">
        <v>570</v>
      </c>
      <c r="S4887">
        <v>28995274.710513301</v>
      </c>
    </row>
    <row r="4888" spans="11:19">
      <c r="K4888">
        <v>74909</v>
      </c>
      <c r="L4888" t="s">
        <v>565</v>
      </c>
      <c r="M4888">
        <v>2018</v>
      </c>
      <c r="N4888" t="s">
        <v>667</v>
      </c>
      <c r="O4888" t="s">
        <v>604</v>
      </c>
      <c r="P4888" t="s">
        <v>568</v>
      </c>
      <c r="Q4888" t="s">
        <v>588</v>
      </c>
      <c r="R4888" t="s">
        <v>572</v>
      </c>
      <c r="S4888">
        <v>0</v>
      </c>
    </row>
    <row r="4889" spans="11:19">
      <c r="K4889">
        <v>74910</v>
      </c>
      <c r="L4889" t="s">
        <v>565</v>
      </c>
      <c r="M4889">
        <v>2018</v>
      </c>
      <c r="N4889" t="s">
        <v>667</v>
      </c>
      <c r="O4889" t="s">
        <v>604</v>
      </c>
      <c r="P4889" t="s">
        <v>568</v>
      </c>
      <c r="Q4889" t="s">
        <v>588</v>
      </c>
      <c r="R4889" t="s">
        <v>576</v>
      </c>
      <c r="S4889">
        <v>0</v>
      </c>
    </row>
    <row r="4890" spans="11:19">
      <c r="K4890">
        <v>74911</v>
      </c>
      <c r="L4890" t="s">
        <v>565</v>
      </c>
      <c r="M4890">
        <v>2018</v>
      </c>
      <c r="N4890" t="s">
        <v>667</v>
      </c>
      <c r="O4890" t="s">
        <v>604</v>
      </c>
      <c r="P4890" t="s">
        <v>568</v>
      </c>
      <c r="Q4890" t="s">
        <v>588</v>
      </c>
      <c r="R4890" t="s">
        <v>581</v>
      </c>
      <c r="S4890">
        <v>0</v>
      </c>
    </row>
    <row r="4891" spans="11:19">
      <c r="K4891">
        <v>74912</v>
      </c>
      <c r="L4891" t="s">
        <v>565</v>
      </c>
      <c r="M4891">
        <v>2018</v>
      </c>
      <c r="N4891" t="s">
        <v>667</v>
      </c>
      <c r="O4891" t="s">
        <v>604</v>
      </c>
      <c r="P4891" t="s">
        <v>568</v>
      </c>
      <c r="Q4891" t="s">
        <v>588</v>
      </c>
      <c r="R4891" t="s">
        <v>657</v>
      </c>
      <c r="S4891">
        <v>0</v>
      </c>
    </row>
    <row r="4892" spans="11:19">
      <c r="K4892">
        <v>74913</v>
      </c>
      <c r="L4892" t="s">
        <v>565</v>
      </c>
      <c r="M4892">
        <v>2018</v>
      </c>
      <c r="N4892" t="s">
        <v>667</v>
      </c>
      <c r="O4892" t="s">
        <v>605</v>
      </c>
      <c r="P4892" t="s">
        <v>568</v>
      </c>
      <c r="Q4892" t="s">
        <v>588</v>
      </c>
      <c r="R4892" t="s">
        <v>570</v>
      </c>
      <c r="S4892">
        <v>874265855.98459804</v>
      </c>
    </row>
    <row r="4893" spans="11:19">
      <c r="K4893">
        <v>74914</v>
      </c>
      <c r="L4893" t="s">
        <v>565</v>
      </c>
      <c r="M4893">
        <v>2018</v>
      </c>
      <c r="N4893" t="s">
        <v>667</v>
      </c>
      <c r="O4893" t="s">
        <v>605</v>
      </c>
      <c r="P4893" t="s">
        <v>568</v>
      </c>
      <c r="Q4893" t="s">
        <v>588</v>
      </c>
      <c r="R4893" t="s">
        <v>572</v>
      </c>
      <c r="S4893">
        <v>0</v>
      </c>
    </row>
    <row r="4894" spans="11:19">
      <c r="K4894">
        <v>74915</v>
      </c>
      <c r="L4894" t="s">
        <v>565</v>
      </c>
      <c r="M4894">
        <v>2018</v>
      </c>
      <c r="N4894" t="s">
        <v>667</v>
      </c>
      <c r="O4894" t="s">
        <v>605</v>
      </c>
      <c r="P4894" t="s">
        <v>568</v>
      </c>
      <c r="Q4894" t="s">
        <v>588</v>
      </c>
      <c r="R4894" t="s">
        <v>576</v>
      </c>
      <c r="S4894">
        <v>0</v>
      </c>
    </row>
    <row r="4895" spans="11:19">
      <c r="K4895">
        <v>74916</v>
      </c>
      <c r="L4895" t="s">
        <v>565</v>
      </c>
      <c r="M4895">
        <v>2018</v>
      </c>
      <c r="N4895" t="s">
        <v>667</v>
      </c>
      <c r="O4895" t="s">
        <v>605</v>
      </c>
      <c r="P4895" t="s">
        <v>568</v>
      </c>
      <c r="Q4895" t="s">
        <v>588</v>
      </c>
      <c r="R4895" t="s">
        <v>581</v>
      </c>
      <c r="S4895">
        <v>0</v>
      </c>
    </row>
    <row r="4896" spans="11:19">
      <c r="K4896">
        <v>74917</v>
      </c>
      <c r="L4896" t="s">
        <v>565</v>
      </c>
      <c r="M4896">
        <v>2018</v>
      </c>
      <c r="N4896" t="s">
        <v>667</v>
      </c>
      <c r="O4896" t="s">
        <v>605</v>
      </c>
      <c r="P4896" t="s">
        <v>568</v>
      </c>
      <c r="Q4896" t="s">
        <v>588</v>
      </c>
      <c r="R4896" t="s">
        <v>657</v>
      </c>
      <c r="S4896">
        <v>0</v>
      </c>
    </row>
    <row r="4897" spans="11:19">
      <c r="K4897">
        <v>74918</v>
      </c>
      <c r="L4897" t="s">
        <v>565</v>
      </c>
      <c r="M4897">
        <v>2018</v>
      </c>
      <c r="N4897" t="s">
        <v>667</v>
      </c>
      <c r="O4897" t="s">
        <v>606</v>
      </c>
      <c r="P4897" t="s">
        <v>568</v>
      </c>
      <c r="Q4897" t="s">
        <v>588</v>
      </c>
      <c r="R4897" t="s">
        <v>570</v>
      </c>
      <c r="S4897">
        <v>484716338.69340998</v>
      </c>
    </row>
    <row r="4898" spans="11:19">
      <c r="K4898">
        <v>74919</v>
      </c>
      <c r="L4898" t="s">
        <v>565</v>
      </c>
      <c r="M4898">
        <v>2018</v>
      </c>
      <c r="N4898" t="s">
        <v>667</v>
      </c>
      <c r="O4898" t="s">
        <v>606</v>
      </c>
      <c r="P4898" t="s">
        <v>568</v>
      </c>
      <c r="Q4898" t="s">
        <v>588</v>
      </c>
      <c r="R4898" t="s">
        <v>572</v>
      </c>
      <c r="S4898">
        <v>0</v>
      </c>
    </row>
    <row r="4899" spans="11:19">
      <c r="K4899">
        <v>74920</v>
      </c>
      <c r="L4899" t="s">
        <v>565</v>
      </c>
      <c r="M4899">
        <v>2018</v>
      </c>
      <c r="N4899" t="s">
        <v>667</v>
      </c>
      <c r="O4899" t="s">
        <v>606</v>
      </c>
      <c r="P4899" t="s">
        <v>568</v>
      </c>
      <c r="Q4899" t="s">
        <v>588</v>
      </c>
      <c r="R4899" t="s">
        <v>576</v>
      </c>
      <c r="S4899">
        <v>0</v>
      </c>
    </row>
    <row r="4900" spans="11:19">
      <c r="K4900">
        <v>74921</v>
      </c>
      <c r="L4900" t="s">
        <v>565</v>
      </c>
      <c r="M4900">
        <v>2018</v>
      </c>
      <c r="N4900" t="s">
        <v>667</v>
      </c>
      <c r="O4900" t="s">
        <v>606</v>
      </c>
      <c r="P4900" t="s">
        <v>568</v>
      </c>
      <c r="Q4900" t="s">
        <v>588</v>
      </c>
      <c r="R4900" t="s">
        <v>581</v>
      </c>
      <c r="S4900">
        <v>0</v>
      </c>
    </row>
    <row r="4901" spans="11:19">
      <c r="K4901">
        <v>74922</v>
      </c>
      <c r="L4901" t="s">
        <v>565</v>
      </c>
      <c r="M4901">
        <v>2018</v>
      </c>
      <c r="N4901" t="s">
        <v>667</v>
      </c>
      <c r="O4901" t="s">
        <v>606</v>
      </c>
      <c r="P4901" t="s">
        <v>568</v>
      </c>
      <c r="Q4901" t="s">
        <v>588</v>
      </c>
      <c r="R4901" t="s">
        <v>657</v>
      </c>
      <c r="S4901">
        <v>0</v>
      </c>
    </row>
    <row r="4902" spans="11:19">
      <c r="K4902">
        <v>74923</v>
      </c>
      <c r="L4902" t="s">
        <v>565</v>
      </c>
      <c r="M4902">
        <v>2018</v>
      </c>
      <c r="N4902" t="s">
        <v>667</v>
      </c>
      <c r="O4902" t="s">
        <v>607</v>
      </c>
      <c r="P4902" t="s">
        <v>568</v>
      </c>
      <c r="Q4902" t="s">
        <v>588</v>
      </c>
      <c r="R4902" t="s">
        <v>570</v>
      </c>
      <c r="S4902">
        <v>48217852.3062426</v>
      </c>
    </row>
    <row r="4903" spans="11:19">
      <c r="K4903">
        <v>74924</v>
      </c>
      <c r="L4903" t="s">
        <v>565</v>
      </c>
      <c r="M4903">
        <v>2018</v>
      </c>
      <c r="N4903" t="s">
        <v>667</v>
      </c>
      <c r="O4903" t="s">
        <v>607</v>
      </c>
      <c r="P4903" t="s">
        <v>568</v>
      </c>
      <c r="Q4903" t="s">
        <v>588</v>
      </c>
      <c r="R4903" t="s">
        <v>572</v>
      </c>
      <c r="S4903">
        <v>0</v>
      </c>
    </row>
    <row r="4904" spans="11:19">
      <c r="K4904">
        <v>74925</v>
      </c>
      <c r="L4904" t="s">
        <v>565</v>
      </c>
      <c r="M4904">
        <v>2018</v>
      </c>
      <c r="N4904" t="s">
        <v>667</v>
      </c>
      <c r="O4904" t="s">
        <v>607</v>
      </c>
      <c r="P4904" t="s">
        <v>568</v>
      </c>
      <c r="Q4904" t="s">
        <v>588</v>
      </c>
      <c r="R4904" t="s">
        <v>576</v>
      </c>
      <c r="S4904">
        <v>0</v>
      </c>
    </row>
    <row r="4905" spans="11:19">
      <c r="K4905">
        <v>74926</v>
      </c>
      <c r="L4905" t="s">
        <v>565</v>
      </c>
      <c r="M4905">
        <v>2018</v>
      </c>
      <c r="N4905" t="s">
        <v>667</v>
      </c>
      <c r="O4905" t="s">
        <v>607</v>
      </c>
      <c r="P4905" t="s">
        <v>568</v>
      </c>
      <c r="Q4905" t="s">
        <v>588</v>
      </c>
      <c r="R4905" t="s">
        <v>581</v>
      </c>
      <c r="S4905">
        <v>0</v>
      </c>
    </row>
    <row r="4906" spans="11:19">
      <c r="K4906">
        <v>74927</v>
      </c>
      <c r="L4906" t="s">
        <v>565</v>
      </c>
      <c r="M4906">
        <v>2018</v>
      </c>
      <c r="N4906" t="s">
        <v>667</v>
      </c>
      <c r="O4906" t="s">
        <v>607</v>
      </c>
      <c r="P4906" t="s">
        <v>568</v>
      </c>
      <c r="Q4906" t="s">
        <v>588</v>
      </c>
      <c r="R4906" t="s">
        <v>657</v>
      </c>
      <c r="S4906">
        <v>0</v>
      </c>
    </row>
    <row r="4907" spans="11:19">
      <c r="K4907">
        <v>74928</v>
      </c>
      <c r="L4907" t="s">
        <v>565</v>
      </c>
      <c r="M4907">
        <v>2018</v>
      </c>
      <c r="N4907" t="s">
        <v>667</v>
      </c>
      <c r="O4907" t="s">
        <v>608</v>
      </c>
      <c r="P4907" t="s">
        <v>568</v>
      </c>
      <c r="Q4907" t="s">
        <v>588</v>
      </c>
      <c r="R4907" t="s">
        <v>570</v>
      </c>
      <c r="S4907">
        <v>67251219.971524805</v>
      </c>
    </row>
    <row r="4908" spans="11:19">
      <c r="K4908">
        <v>74929</v>
      </c>
      <c r="L4908" t="s">
        <v>565</v>
      </c>
      <c r="M4908">
        <v>2018</v>
      </c>
      <c r="N4908" t="s">
        <v>667</v>
      </c>
      <c r="O4908" t="s">
        <v>608</v>
      </c>
      <c r="P4908" t="s">
        <v>568</v>
      </c>
      <c r="Q4908" t="s">
        <v>588</v>
      </c>
      <c r="R4908" t="s">
        <v>572</v>
      </c>
      <c r="S4908">
        <v>0</v>
      </c>
    </row>
    <row r="4909" spans="11:19">
      <c r="K4909">
        <v>74930</v>
      </c>
      <c r="L4909" t="s">
        <v>565</v>
      </c>
      <c r="M4909">
        <v>2018</v>
      </c>
      <c r="N4909" t="s">
        <v>667</v>
      </c>
      <c r="O4909" t="s">
        <v>608</v>
      </c>
      <c r="P4909" t="s">
        <v>568</v>
      </c>
      <c r="Q4909" t="s">
        <v>588</v>
      </c>
      <c r="R4909" t="s">
        <v>576</v>
      </c>
      <c r="S4909">
        <v>0</v>
      </c>
    </row>
    <row r="4910" spans="11:19">
      <c r="K4910">
        <v>74931</v>
      </c>
      <c r="L4910" t="s">
        <v>565</v>
      </c>
      <c r="M4910">
        <v>2018</v>
      </c>
      <c r="N4910" t="s">
        <v>667</v>
      </c>
      <c r="O4910" t="s">
        <v>608</v>
      </c>
      <c r="P4910" t="s">
        <v>568</v>
      </c>
      <c r="Q4910" t="s">
        <v>588</v>
      </c>
      <c r="R4910" t="s">
        <v>581</v>
      </c>
      <c r="S4910">
        <v>0</v>
      </c>
    </row>
    <row r="4911" spans="11:19">
      <c r="K4911">
        <v>74932</v>
      </c>
      <c r="L4911" t="s">
        <v>565</v>
      </c>
      <c r="M4911">
        <v>2018</v>
      </c>
      <c r="N4911" t="s">
        <v>667</v>
      </c>
      <c r="O4911" t="s">
        <v>608</v>
      </c>
      <c r="P4911" t="s">
        <v>568</v>
      </c>
      <c r="Q4911" t="s">
        <v>588</v>
      </c>
      <c r="R4911" t="s">
        <v>657</v>
      </c>
      <c r="S4911">
        <v>0</v>
      </c>
    </row>
    <row r="4912" spans="11:19">
      <c r="K4912">
        <v>74933</v>
      </c>
      <c r="L4912" t="s">
        <v>565</v>
      </c>
      <c r="M4912">
        <v>2018</v>
      </c>
      <c r="N4912" t="s">
        <v>667</v>
      </c>
      <c r="O4912" t="s">
        <v>609</v>
      </c>
      <c r="P4912" t="s">
        <v>568</v>
      </c>
      <c r="Q4912" t="s">
        <v>588</v>
      </c>
      <c r="R4912" t="s">
        <v>570</v>
      </c>
      <c r="S4912">
        <v>435229591.85069299</v>
      </c>
    </row>
    <row r="4913" spans="11:19">
      <c r="K4913">
        <v>74934</v>
      </c>
      <c r="L4913" t="s">
        <v>565</v>
      </c>
      <c r="M4913">
        <v>2018</v>
      </c>
      <c r="N4913" t="s">
        <v>667</v>
      </c>
      <c r="O4913" t="s">
        <v>609</v>
      </c>
      <c r="P4913" t="s">
        <v>568</v>
      </c>
      <c r="Q4913" t="s">
        <v>588</v>
      </c>
      <c r="R4913" t="s">
        <v>572</v>
      </c>
      <c r="S4913">
        <v>0</v>
      </c>
    </row>
    <row r="4914" spans="11:19">
      <c r="K4914">
        <v>74935</v>
      </c>
      <c r="L4914" t="s">
        <v>565</v>
      </c>
      <c r="M4914">
        <v>2018</v>
      </c>
      <c r="N4914" t="s">
        <v>667</v>
      </c>
      <c r="O4914" t="s">
        <v>609</v>
      </c>
      <c r="P4914" t="s">
        <v>568</v>
      </c>
      <c r="Q4914" t="s">
        <v>588</v>
      </c>
      <c r="R4914" t="s">
        <v>576</v>
      </c>
      <c r="S4914">
        <v>0</v>
      </c>
    </row>
    <row r="4915" spans="11:19">
      <c r="K4915">
        <v>74936</v>
      </c>
      <c r="L4915" t="s">
        <v>565</v>
      </c>
      <c r="M4915">
        <v>2018</v>
      </c>
      <c r="N4915" t="s">
        <v>667</v>
      </c>
      <c r="O4915" t="s">
        <v>609</v>
      </c>
      <c r="P4915" t="s">
        <v>568</v>
      </c>
      <c r="Q4915" t="s">
        <v>588</v>
      </c>
      <c r="R4915" t="s">
        <v>581</v>
      </c>
      <c r="S4915">
        <v>0</v>
      </c>
    </row>
    <row r="4916" spans="11:19">
      <c r="K4916">
        <v>74937</v>
      </c>
      <c r="L4916" t="s">
        <v>565</v>
      </c>
      <c r="M4916">
        <v>2018</v>
      </c>
      <c r="N4916" t="s">
        <v>667</v>
      </c>
      <c r="O4916" t="s">
        <v>609</v>
      </c>
      <c r="P4916" t="s">
        <v>568</v>
      </c>
      <c r="Q4916" t="s">
        <v>588</v>
      </c>
      <c r="R4916" t="s">
        <v>657</v>
      </c>
      <c r="S4916">
        <v>0</v>
      </c>
    </row>
    <row r="4917" spans="11:19">
      <c r="K4917">
        <v>74938</v>
      </c>
      <c r="L4917" t="s">
        <v>565</v>
      </c>
      <c r="M4917">
        <v>2018</v>
      </c>
      <c r="N4917" t="s">
        <v>667</v>
      </c>
      <c r="O4917" t="s">
        <v>610</v>
      </c>
      <c r="P4917" t="s">
        <v>568</v>
      </c>
      <c r="Q4917" t="s">
        <v>588</v>
      </c>
      <c r="R4917" t="s">
        <v>570</v>
      </c>
      <c r="S4917">
        <v>328642752.81749701</v>
      </c>
    </row>
    <row r="4918" spans="11:19">
      <c r="K4918">
        <v>74939</v>
      </c>
      <c r="L4918" t="s">
        <v>565</v>
      </c>
      <c r="M4918">
        <v>2018</v>
      </c>
      <c r="N4918" t="s">
        <v>667</v>
      </c>
      <c r="O4918" t="s">
        <v>610</v>
      </c>
      <c r="P4918" t="s">
        <v>568</v>
      </c>
      <c r="Q4918" t="s">
        <v>588</v>
      </c>
      <c r="R4918" t="s">
        <v>572</v>
      </c>
      <c r="S4918">
        <v>0</v>
      </c>
    </row>
    <row r="4919" spans="11:19">
      <c r="K4919">
        <v>74940</v>
      </c>
      <c r="L4919" t="s">
        <v>565</v>
      </c>
      <c r="M4919">
        <v>2018</v>
      </c>
      <c r="N4919" t="s">
        <v>667</v>
      </c>
      <c r="O4919" t="s">
        <v>610</v>
      </c>
      <c r="P4919" t="s">
        <v>568</v>
      </c>
      <c r="Q4919" t="s">
        <v>588</v>
      </c>
      <c r="R4919" t="s">
        <v>576</v>
      </c>
      <c r="S4919">
        <v>0</v>
      </c>
    </row>
    <row r="4920" spans="11:19">
      <c r="K4920">
        <v>74941</v>
      </c>
      <c r="L4920" t="s">
        <v>565</v>
      </c>
      <c r="M4920">
        <v>2018</v>
      </c>
      <c r="N4920" t="s">
        <v>667</v>
      </c>
      <c r="O4920" t="s">
        <v>610</v>
      </c>
      <c r="P4920" t="s">
        <v>568</v>
      </c>
      <c r="Q4920" t="s">
        <v>588</v>
      </c>
      <c r="R4920" t="s">
        <v>581</v>
      </c>
      <c r="S4920">
        <v>0</v>
      </c>
    </row>
    <row r="4921" spans="11:19">
      <c r="K4921">
        <v>74942</v>
      </c>
      <c r="L4921" t="s">
        <v>565</v>
      </c>
      <c r="M4921">
        <v>2018</v>
      </c>
      <c r="N4921" t="s">
        <v>667</v>
      </c>
      <c r="O4921" t="s">
        <v>610</v>
      </c>
      <c r="P4921" t="s">
        <v>568</v>
      </c>
      <c r="Q4921" t="s">
        <v>588</v>
      </c>
      <c r="R4921" t="s">
        <v>657</v>
      </c>
      <c r="S4921">
        <v>0</v>
      </c>
    </row>
    <row r="4922" spans="11:19">
      <c r="K4922">
        <v>74943</v>
      </c>
      <c r="L4922" t="s">
        <v>565</v>
      </c>
      <c r="M4922">
        <v>2018</v>
      </c>
      <c r="N4922" t="s">
        <v>667</v>
      </c>
      <c r="O4922" t="s">
        <v>611</v>
      </c>
      <c r="P4922" t="s">
        <v>568</v>
      </c>
      <c r="Q4922" t="s">
        <v>588</v>
      </c>
      <c r="R4922" t="s">
        <v>570</v>
      </c>
      <c r="S4922">
        <v>131964656.728513</v>
      </c>
    </row>
    <row r="4923" spans="11:19">
      <c r="K4923">
        <v>74944</v>
      </c>
      <c r="L4923" t="s">
        <v>565</v>
      </c>
      <c r="M4923">
        <v>2018</v>
      </c>
      <c r="N4923" t="s">
        <v>667</v>
      </c>
      <c r="O4923" t="s">
        <v>611</v>
      </c>
      <c r="P4923" t="s">
        <v>568</v>
      </c>
      <c r="Q4923" t="s">
        <v>588</v>
      </c>
      <c r="R4923" t="s">
        <v>572</v>
      </c>
      <c r="S4923">
        <v>0</v>
      </c>
    </row>
    <row r="4924" spans="11:19">
      <c r="K4924">
        <v>74945</v>
      </c>
      <c r="L4924" t="s">
        <v>565</v>
      </c>
      <c r="M4924">
        <v>2018</v>
      </c>
      <c r="N4924" t="s">
        <v>667</v>
      </c>
      <c r="O4924" t="s">
        <v>611</v>
      </c>
      <c r="P4924" t="s">
        <v>568</v>
      </c>
      <c r="Q4924" t="s">
        <v>588</v>
      </c>
      <c r="R4924" t="s">
        <v>576</v>
      </c>
      <c r="S4924">
        <v>0</v>
      </c>
    </row>
    <row r="4925" spans="11:19">
      <c r="K4925">
        <v>74946</v>
      </c>
      <c r="L4925" t="s">
        <v>565</v>
      </c>
      <c r="M4925">
        <v>2018</v>
      </c>
      <c r="N4925" t="s">
        <v>667</v>
      </c>
      <c r="O4925" t="s">
        <v>611</v>
      </c>
      <c r="P4925" t="s">
        <v>568</v>
      </c>
      <c r="Q4925" t="s">
        <v>588</v>
      </c>
      <c r="R4925" t="s">
        <v>581</v>
      </c>
      <c r="S4925">
        <v>0</v>
      </c>
    </row>
    <row r="4926" spans="11:19">
      <c r="K4926">
        <v>74947</v>
      </c>
      <c r="L4926" t="s">
        <v>565</v>
      </c>
      <c r="M4926">
        <v>2018</v>
      </c>
      <c r="N4926" t="s">
        <v>667</v>
      </c>
      <c r="O4926" t="s">
        <v>611</v>
      </c>
      <c r="P4926" t="s">
        <v>568</v>
      </c>
      <c r="Q4926" t="s">
        <v>588</v>
      </c>
      <c r="R4926" t="s">
        <v>657</v>
      </c>
      <c r="S4926">
        <v>0</v>
      </c>
    </row>
    <row r="4927" spans="11:19">
      <c r="K4927">
        <v>74948</v>
      </c>
      <c r="L4927" t="s">
        <v>565</v>
      </c>
      <c r="M4927">
        <v>2018</v>
      </c>
      <c r="N4927" t="s">
        <v>667</v>
      </c>
      <c r="O4927" t="s">
        <v>612</v>
      </c>
      <c r="P4927" t="s">
        <v>568</v>
      </c>
      <c r="Q4927" t="s">
        <v>588</v>
      </c>
      <c r="R4927" t="s">
        <v>570</v>
      </c>
      <c r="S4927">
        <v>125620202.662633</v>
      </c>
    </row>
    <row r="4928" spans="11:19">
      <c r="K4928">
        <v>74949</v>
      </c>
      <c r="L4928" t="s">
        <v>565</v>
      </c>
      <c r="M4928">
        <v>2018</v>
      </c>
      <c r="N4928" t="s">
        <v>667</v>
      </c>
      <c r="O4928" t="s">
        <v>612</v>
      </c>
      <c r="P4928" t="s">
        <v>568</v>
      </c>
      <c r="Q4928" t="s">
        <v>588</v>
      </c>
      <c r="R4928" t="s">
        <v>572</v>
      </c>
      <c r="S4928">
        <v>0</v>
      </c>
    </row>
    <row r="4929" spans="11:19">
      <c r="K4929">
        <v>74950</v>
      </c>
      <c r="L4929" t="s">
        <v>565</v>
      </c>
      <c r="M4929">
        <v>2018</v>
      </c>
      <c r="N4929" t="s">
        <v>667</v>
      </c>
      <c r="O4929" t="s">
        <v>612</v>
      </c>
      <c r="P4929" t="s">
        <v>568</v>
      </c>
      <c r="Q4929" t="s">
        <v>588</v>
      </c>
      <c r="R4929" t="s">
        <v>576</v>
      </c>
      <c r="S4929">
        <v>0</v>
      </c>
    </row>
    <row r="4930" spans="11:19">
      <c r="K4930">
        <v>74951</v>
      </c>
      <c r="L4930" t="s">
        <v>565</v>
      </c>
      <c r="M4930">
        <v>2018</v>
      </c>
      <c r="N4930" t="s">
        <v>667</v>
      </c>
      <c r="O4930" t="s">
        <v>612</v>
      </c>
      <c r="P4930" t="s">
        <v>568</v>
      </c>
      <c r="Q4930" t="s">
        <v>588</v>
      </c>
      <c r="R4930" t="s">
        <v>581</v>
      </c>
      <c r="S4930">
        <v>0</v>
      </c>
    </row>
    <row r="4931" spans="11:19">
      <c r="K4931">
        <v>74952</v>
      </c>
      <c r="L4931" t="s">
        <v>565</v>
      </c>
      <c r="M4931">
        <v>2018</v>
      </c>
      <c r="N4931" t="s">
        <v>667</v>
      </c>
      <c r="O4931" t="s">
        <v>612</v>
      </c>
      <c r="P4931" t="s">
        <v>568</v>
      </c>
      <c r="Q4931" t="s">
        <v>588</v>
      </c>
      <c r="R4931" t="s">
        <v>657</v>
      </c>
      <c r="S4931">
        <v>0</v>
      </c>
    </row>
    <row r="4932" spans="11:19">
      <c r="K4932">
        <v>74953</v>
      </c>
      <c r="L4932" t="s">
        <v>565</v>
      </c>
      <c r="M4932">
        <v>2018</v>
      </c>
      <c r="N4932" t="s">
        <v>667</v>
      </c>
      <c r="O4932" t="s">
        <v>613</v>
      </c>
      <c r="P4932" t="s">
        <v>568</v>
      </c>
      <c r="Q4932" t="s">
        <v>588</v>
      </c>
      <c r="R4932" t="s">
        <v>570</v>
      </c>
      <c r="S4932">
        <v>204291441.17641601</v>
      </c>
    </row>
    <row r="4933" spans="11:19">
      <c r="K4933">
        <v>74954</v>
      </c>
      <c r="L4933" t="s">
        <v>565</v>
      </c>
      <c r="M4933">
        <v>2018</v>
      </c>
      <c r="N4933" t="s">
        <v>667</v>
      </c>
      <c r="O4933" t="s">
        <v>613</v>
      </c>
      <c r="P4933" t="s">
        <v>568</v>
      </c>
      <c r="Q4933" t="s">
        <v>588</v>
      </c>
      <c r="R4933" t="s">
        <v>572</v>
      </c>
      <c r="S4933">
        <v>0</v>
      </c>
    </row>
    <row r="4934" spans="11:19">
      <c r="K4934">
        <v>74955</v>
      </c>
      <c r="L4934" t="s">
        <v>565</v>
      </c>
      <c r="M4934">
        <v>2018</v>
      </c>
      <c r="N4934" t="s">
        <v>667</v>
      </c>
      <c r="O4934" t="s">
        <v>613</v>
      </c>
      <c r="P4934" t="s">
        <v>568</v>
      </c>
      <c r="Q4934" t="s">
        <v>588</v>
      </c>
      <c r="R4934" t="s">
        <v>576</v>
      </c>
      <c r="S4934">
        <v>0</v>
      </c>
    </row>
    <row r="4935" spans="11:19">
      <c r="K4935">
        <v>74956</v>
      </c>
      <c r="L4935" t="s">
        <v>565</v>
      </c>
      <c r="M4935">
        <v>2018</v>
      </c>
      <c r="N4935" t="s">
        <v>667</v>
      </c>
      <c r="O4935" t="s">
        <v>613</v>
      </c>
      <c r="P4935" t="s">
        <v>568</v>
      </c>
      <c r="Q4935" t="s">
        <v>588</v>
      </c>
      <c r="R4935" t="s">
        <v>581</v>
      </c>
      <c r="S4935">
        <v>0</v>
      </c>
    </row>
    <row r="4936" spans="11:19">
      <c r="K4936">
        <v>74957</v>
      </c>
      <c r="L4936" t="s">
        <v>565</v>
      </c>
      <c r="M4936">
        <v>2018</v>
      </c>
      <c r="N4936" t="s">
        <v>667</v>
      </c>
      <c r="O4936" t="s">
        <v>613</v>
      </c>
      <c r="P4936" t="s">
        <v>568</v>
      </c>
      <c r="Q4936" t="s">
        <v>588</v>
      </c>
      <c r="R4936" t="s">
        <v>657</v>
      </c>
      <c r="S4936">
        <v>0</v>
      </c>
    </row>
    <row r="4937" spans="11:19">
      <c r="K4937">
        <v>74958</v>
      </c>
      <c r="L4937" t="s">
        <v>565</v>
      </c>
      <c r="M4937">
        <v>2018</v>
      </c>
      <c r="N4937" t="s">
        <v>667</v>
      </c>
      <c r="O4937" t="s">
        <v>614</v>
      </c>
      <c r="P4937" t="s">
        <v>568</v>
      </c>
      <c r="Q4937" t="s">
        <v>588</v>
      </c>
      <c r="R4937" t="s">
        <v>570</v>
      </c>
      <c r="S4937">
        <v>194140313.78580701</v>
      </c>
    </row>
    <row r="4938" spans="11:19">
      <c r="K4938">
        <v>74959</v>
      </c>
      <c r="L4938" t="s">
        <v>565</v>
      </c>
      <c r="M4938">
        <v>2018</v>
      </c>
      <c r="N4938" t="s">
        <v>667</v>
      </c>
      <c r="O4938" t="s">
        <v>614</v>
      </c>
      <c r="P4938" t="s">
        <v>568</v>
      </c>
      <c r="Q4938" t="s">
        <v>588</v>
      </c>
      <c r="R4938" t="s">
        <v>572</v>
      </c>
      <c r="S4938">
        <v>0</v>
      </c>
    </row>
    <row r="4939" spans="11:19">
      <c r="K4939">
        <v>74960</v>
      </c>
      <c r="L4939" t="s">
        <v>565</v>
      </c>
      <c r="M4939">
        <v>2018</v>
      </c>
      <c r="N4939" t="s">
        <v>667</v>
      </c>
      <c r="O4939" t="s">
        <v>614</v>
      </c>
      <c r="P4939" t="s">
        <v>568</v>
      </c>
      <c r="Q4939" t="s">
        <v>588</v>
      </c>
      <c r="R4939" t="s">
        <v>576</v>
      </c>
      <c r="S4939">
        <v>0</v>
      </c>
    </row>
    <row r="4940" spans="11:19">
      <c r="K4940">
        <v>74961</v>
      </c>
      <c r="L4940" t="s">
        <v>565</v>
      </c>
      <c r="M4940">
        <v>2018</v>
      </c>
      <c r="N4940" t="s">
        <v>667</v>
      </c>
      <c r="O4940" t="s">
        <v>614</v>
      </c>
      <c r="P4940" t="s">
        <v>568</v>
      </c>
      <c r="Q4940" t="s">
        <v>588</v>
      </c>
      <c r="R4940" t="s">
        <v>581</v>
      </c>
      <c r="S4940">
        <v>0</v>
      </c>
    </row>
    <row r="4941" spans="11:19">
      <c r="K4941">
        <v>74962</v>
      </c>
      <c r="L4941" t="s">
        <v>565</v>
      </c>
      <c r="M4941">
        <v>2018</v>
      </c>
      <c r="N4941" t="s">
        <v>667</v>
      </c>
      <c r="O4941" t="s">
        <v>614</v>
      </c>
      <c r="P4941" t="s">
        <v>568</v>
      </c>
      <c r="Q4941" t="s">
        <v>588</v>
      </c>
      <c r="R4941" t="s">
        <v>657</v>
      </c>
      <c r="S4941">
        <v>0</v>
      </c>
    </row>
    <row r="4942" spans="11:19">
      <c r="K4942">
        <v>74963</v>
      </c>
      <c r="L4942" t="s">
        <v>565</v>
      </c>
      <c r="M4942">
        <v>2018</v>
      </c>
      <c r="N4942" t="s">
        <v>667</v>
      </c>
      <c r="O4942" t="s">
        <v>615</v>
      </c>
      <c r="P4942" t="s">
        <v>568</v>
      </c>
      <c r="Q4942" t="s">
        <v>588</v>
      </c>
      <c r="R4942" t="s">
        <v>570</v>
      </c>
      <c r="S4942">
        <v>64713437.798416898</v>
      </c>
    </row>
    <row r="4943" spans="11:19">
      <c r="K4943">
        <v>74964</v>
      </c>
      <c r="L4943" t="s">
        <v>565</v>
      </c>
      <c r="M4943">
        <v>2018</v>
      </c>
      <c r="N4943" t="s">
        <v>667</v>
      </c>
      <c r="O4943" t="s">
        <v>615</v>
      </c>
      <c r="P4943" t="s">
        <v>568</v>
      </c>
      <c r="Q4943" t="s">
        <v>588</v>
      </c>
      <c r="R4943" t="s">
        <v>572</v>
      </c>
      <c r="S4943">
        <v>0</v>
      </c>
    </row>
    <row r="4944" spans="11:19">
      <c r="K4944">
        <v>74965</v>
      </c>
      <c r="L4944" t="s">
        <v>565</v>
      </c>
      <c r="M4944">
        <v>2018</v>
      </c>
      <c r="N4944" t="s">
        <v>667</v>
      </c>
      <c r="O4944" t="s">
        <v>615</v>
      </c>
      <c r="P4944" t="s">
        <v>568</v>
      </c>
      <c r="Q4944" t="s">
        <v>588</v>
      </c>
      <c r="R4944" t="s">
        <v>576</v>
      </c>
      <c r="S4944">
        <v>0</v>
      </c>
    </row>
    <row r="4945" spans="11:19">
      <c r="K4945">
        <v>74966</v>
      </c>
      <c r="L4945" t="s">
        <v>565</v>
      </c>
      <c r="M4945">
        <v>2018</v>
      </c>
      <c r="N4945" t="s">
        <v>667</v>
      </c>
      <c r="O4945" t="s">
        <v>615</v>
      </c>
      <c r="P4945" t="s">
        <v>568</v>
      </c>
      <c r="Q4945" t="s">
        <v>588</v>
      </c>
      <c r="R4945" t="s">
        <v>581</v>
      </c>
      <c r="S4945">
        <v>0</v>
      </c>
    </row>
    <row r="4946" spans="11:19">
      <c r="K4946">
        <v>74967</v>
      </c>
      <c r="L4946" t="s">
        <v>565</v>
      </c>
      <c r="M4946">
        <v>2018</v>
      </c>
      <c r="N4946" t="s">
        <v>667</v>
      </c>
      <c r="O4946" t="s">
        <v>615</v>
      </c>
      <c r="P4946" t="s">
        <v>568</v>
      </c>
      <c r="Q4946" t="s">
        <v>588</v>
      </c>
      <c r="R4946" t="s">
        <v>657</v>
      </c>
      <c r="S4946">
        <v>0</v>
      </c>
    </row>
    <row r="4947" spans="11:19">
      <c r="K4947">
        <v>74968</v>
      </c>
      <c r="L4947" t="s">
        <v>565</v>
      </c>
      <c r="M4947">
        <v>2018</v>
      </c>
      <c r="N4947" t="s">
        <v>667</v>
      </c>
      <c r="O4947" t="s">
        <v>616</v>
      </c>
      <c r="P4947" t="s">
        <v>568</v>
      </c>
      <c r="Q4947" t="s">
        <v>588</v>
      </c>
      <c r="R4947" t="s">
        <v>570</v>
      </c>
      <c r="S4947">
        <v>255047078.38964501</v>
      </c>
    </row>
    <row r="4948" spans="11:19">
      <c r="K4948">
        <v>74969</v>
      </c>
      <c r="L4948" t="s">
        <v>565</v>
      </c>
      <c r="M4948">
        <v>2018</v>
      </c>
      <c r="N4948" t="s">
        <v>667</v>
      </c>
      <c r="O4948" t="s">
        <v>616</v>
      </c>
      <c r="P4948" t="s">
        <v>568</v>
      </c>
      <c r="Q4948" t="s">
        <v>588</v>
      </c>
      <c r="R4948" t="s">
        <v>572</v>
      </c>
      <c r="S4948">
        <v>0</v>
      </c>
    </row>
    <row r="4949" spans="11:19">
      <c r="K4949">
        <v>74970</v>
      </c>
      <c r="L4949" t="s">
        <v>565</v>
      </c>
      <c r="M4949">
        <v>2018</v>
      </c>
      <c r="N4949" t="s">
        <v>667</v>
      </c>
      <c r="O4949" t="s">
        <v>616</v>
      </c>
      <c r="P4949" t="s">
        <v>568</v>
      </c>
      <c r="Q4949" t="s">
        <v>588</v>
      </c>
      <c r="R4949" t="s">
        <v>576</v>
      </c>
      <c r="S4949">
        <v>0</v>
      </c>
    </row>
    <row r="4950" spans="11:19">
      <c r="K4950">
        <v>74971</v>
      </c>
      <c r="L4950" t="s">
        <v>565</v>
      </c>
      <c r="M4950">
        <v>2018</v>
      </c>
      <c r="N4950" t="s">
        <v>667</v>
      </c>
      <c r="O4950" t="s">
        <v>616</v>
      </c>
      <c r="P4950" t="s">
        <v>568</v>
      </c>
      <c r="Q4950" t="s">
        <v>588</v>
      </c>
      <c r="R4950" t="s">
        <v>581</v>
      </c>
      <c r="S4950">
        <v>0</v>
      </c>
    </row>
    <row r="4951" spans="11:19">
      <c r="K4951">
        <v>74972</v>
      </c>
      <c r="L4951" t="s">
        <v>565</v>
      </c>
      <c r="M4951">
        <v>2018</v>
      </c>
      <c r="N4951" t="s">
        <v>667</v>
      </c>
      <c r="O4951" t="s">
        <v>616</v>
      </c>
      <c r="P4951" t="s">
        <v>568</v>
      </c>
      <c r="Q4951" t="s">
        <v>588</v>
      </c>
      <c r="R4951" t="s">
        <v>657</v>
      </c>
      <c r="S4951">
        <v>0</v>
      </c>
    </row>
    <row r="4952" spans="11:19">
      <c r="K4952">
        <v>74973</v>
      </c>
      <c r="L4952" t="s">
        <v>565</v>
      </c>
      <c r="M4952">
        <v>2018</v>
      </c>
      <c r="N4952" t="s">
        <v>667</v>
      </c>
      <c r="O4952" t="s">
        <v>617</v>
      </c>
      <c r="P4952" t="s">
        <v>568</v>
      </c>
      <c r="Q4952" t="s">
        <v>588</v>
      </c>
      <c r="R4952" t="s">
        <v>570</v>
      </c>
      <c r="S4952">
        <v>269004878.974805</v>
      </c>
    </row>
    <row r="4953" spans="11:19">
      <c r="K4953">
        <v>74974</v>
      </c>
      <c r="L4953" t="s">
        <v>565</v>
      </c>
      <c r="M4953">
        <v>2018</v>
      </c>
      <c r="N4953" t="s">
        <v>667</v>
      </c>
      <c r="O4953" t="s">
        <v>617</v>
      </c>
      <c r="P4953" t="s">
        <v>568</v>
      </c>
      <c r="Q4953" t="s">
        <v>588</v>
      </c>
      <c r="R4953" t="s">
        <v>572</v>
      </c>
      <c r="S4953">
        <v>0</v>
      </c>
    </row>
    <row r="4954" spans="11:19">
      <c r="K4954">
        <v>74975</v>
      </c>
      <c r="L4954" t="s">
        <v>565</v>
      </c>
      <c r="M4954">
        <v>2018</v>
      </c>
      <c r="N4954" t="s">
        <v>667</v>
      </c>
      <c r="O4954" t="s">
        <v>617</v>
      </c>
      <c r="P4954" t="s">
        <v>568</v>
      </c>
      <c r="Q4954" t="s">
        <v>588</v>
      </c>
      <c r="R4954" t="s">
        <v>576</v>
      </c>
      <c r="S4954">
        <v>0</v>
      </c>
    </row>
    <row r="4955" spans="11:19">
      <c r="K4955">
        <v>74976</v>
      </c>
      <c r="L4955" t="s">
        <v>565</v>
      </c>
      <c r="M4955">
        <v>2018</v>
      </c>
      <c r="N4955" t="s">
        <v>667</v>
      </c>
      <c r="O4955" t="s">
        <v>617</v>
      </c>
      <c r="P4955" t="s">
        <v>568</v>
      </c>
      <c r="Q4955" t="s">
        <v>588</v>
      </c>
      <c r="R4955" t="s">
        <v>581</v>
      </c>
      <c r="S4955">
        <v>0</v>
      </c>
    </row>
    <row r="4956" spans="11:19">
      <c r="K4956">
        <v>74977</v>
      </c>
      <c r="L4956" t="s">
        <v>565</v>
      </c>
      <c r="M4956">
        <v>2018</v>
      </c>
      <c r="N4956" t="s">
        <v>667</v>
      </c>
      <c r="O4956" t="s">
        <v>617</v>
      </c>
      <c r="P4956" t="s">
        <v>568</v>
      </c>
      <c r="Q4956" t="s">
        <v>588</v>
      </c>
      <c r="R4956" t="s">
        <v>657</v>
      </c>
      <c r="S4956">
        <v>0</v>
      </c>
    </row>
    <row r="4957" spans="11:19">
      <c r="K4957">
        <v>74978</v>
      </c>
      <c r="L4957" t="s">
        <v>565</v>
      </c>
      <c r="M4957">
        <v>2018</v>
      </c>
      <c r="N4957" t="s">
        <v>667</v>
      </c>
      <c r="O4957" t="s">
        <v>618</v>
      </c>
      <c r="P4957" t="s">
        <v>568</v>
      </c>
      <c r="Q4957" t="s">
        <v>588</v>
      </c>
      <c r="R4957" t="s">
        <v>570</v>
      </c>
      <c r="S4957">
        <v>437767373.37286502</v>
      </c>
    </row>
    <row r="4958" spans="11:19">
      <c r="K4958">
        <v>74979</v>
      </c>
      <c r="L4958" t="s">
        <v>565</v>
      </c>
      <c r="M4958">
        <v>2018</v>
      </c>
      <c r="N4958" t="s">
        <v>667</v>
      </c>
      <c r="O4958" t="s">
        <v>618</v>
      </c>
      <c r="P4958" t="s">
        <v>568</v>
      </c>
      <c r="Q4958" t="s">
        <v>588</v>
      </c>
      <c r="R4958" t="s">
        <v>572</v>
      </c>
      <c r="S4958">
        <v>0</v>
      </c>
    </row>
    <row r="4959" spans="11:19">
      <c r="K4959">
        <v>74980</v>
      </c>
      <c r="L4959" t="s">
        <v>565</v>
      </c>
      <c r="M4959">
        <v>2018</v>
      </c>
      <c r="N4959" t="s">
        <v>667</v>
      </c>
      <c r="O4959" t="s">
        <v>618</v>
      </c>
      <c r="P4959" t="s">
        <v>568</v>
      </c>
      <c r="Q4959" t="s">
        <v>588</v>
      </c>
      <c r="R4959" t="s">
        <v>576</v>
      </c>
      <c r="S4959">
        <v>0</v>
      </c>
    </row>
    <row r="4960" spans="11:19">
      <c r="K4960">
        <v>74981</v>
      </c>
      <c r="L4960" t="s">
        <v>565</v>
      </c>
      <c r="M4960">
        <v>2018</v>
      </c>
      <c r="N4960" t="s">
        <v>667</v>
      </c>
      <c r="O4960" t="s">
        <v>618</v>
      </c>
      <c r="P4960" t="s">
        <v>568</v>
      </c>
      <c r="Q4960" t="s">
        <v>588</v>
      </c>
      <c r="R4960" t="s">
        <v>581</v>
      </c>
      <c r="S4960">
        <v>0</v>
      </c>
    </row>
    <row r="4961" spans="11:19">
      <c r="K4961">
        <v>74982</v>
      </c>
      <c r="L4961" t="s">
        <v>565</v>
      </c>
      <c r="M4961">
        <v>2018</v>
      </c>
      <c r="N4961" t="s">
        <v>667</v>
      </c>
      <c r="O4961" t="s">
        <v>618</v>
      </c>
      <c r="P4961" t="s">
        <v>568</v>
      </c>
      <c r="Q4961" t="s">
        <v>588</v>
      </c>
      <c r="R4961" t="s">
        <v>657</v>
      </c>
      <c r="S4961">
        <v>0</v>
      </c>
    </row>
    <row r="4962" spans="11:19">
      <c r="K4962">
        <v>74983</v>
      </c>
      <c r="L4962" t="s">
        <v>565</v>
      </c>
      <c r="M4962">
        <v>2018</v>
      </c>
      <c r="N4962" t="s">
        <v>667</v>
      </c>
      <c r="O4962" t="s">
        <v>619</v>
      </c>
      <c r="P4962" t="s">
        <v>568</v>
      </c>
      <c r="Q4962" t="s">
        <v>588</v>
      </c>
      <c r="R4962" t="s">
        <v>570</v>
      </c>
      <c r="S4962">
        <v>262660424.38824001</v>
      </c>
    </row>
    <row r="4963" spans="11:19">
      <c r="K4963">
        <v>74984</v>
      </c>
      <c r="L4963" t="s">
        <v>565</v>
      </c>
      <c r="M4963">
        <v>2018</v>
      </c>
      <c r="N4963" t="s">
        <v>667</v>
      </c>
      <c r="O4963" t="s">
        <v>619</v>
      </c>
      <c r="P4963" t="s">
        <v>568</v>
      </c>
      <c r="Q4963" t="s">
        <v>588</v>
      </c>
      <c r="R4963" t="s">
        <v>572</v>
      </c>
      <c r="S4963">
        <v>0</v>
      </c>
    </row>
    <row r="4964" spans="11:19">
      <c r="K4964">
        <v>74985</v>
      </c>
      <c r="L4964" t="s">
        <v>565</v>
      </c>
      <c r="M4964">
        <v>2018</v>
      </c>
      <c r="N4964" t="s">
        <v>667</v>
      </c>
      <c r="O4964" t="s">
        <v>619</v>
      </c>
      <c r="P4964" t="s">
        <v>568</v>
      </c>
      <c r="Q4964" t="s">
        <v>588</v>
      </c>
      <c r="R4964" t="s">
        <v>576</v>
      </c>
      <c r="S4964">
        <v>0</v>
      </c>
    </row>
    <row r="4965" spans="11:19">
      <c r="K4965">
        <v>74986</v>
      </c>
      <c r="L4965" t="s">
        <v>565</v>
      </c>
      <c r="M4965">
        <v>2018</v>
      </c>
      <c r="N4965" t="s">
        <v>667</v>
      </c>
      <c r="O4965" t="s">
        <v>619</v>
      </c>
      <c r="P4965" t="s">
        <v>568</v>
      </c>
      <c r="Q4965" t="s">
        <v>588</v>
      </c>
      <c r="R4965" t="s">
        <v>581</v>
      </c>
      <c r="S4965">
        <v>0</v>
      </c>
    </row>
    <row r="4966" spans="11:19">
      <c r="K4966">
        <v>74987</v>
      </c>
      <c r="L4966" t="s">
        <v>565</v>
      </c>
      <c r="M4966">
        <v>2018</v>
      </c>
      <c r="N4966" t="s">
        <v>667</v>
      </c>
      <c r="O4966" t="s">
        <v>619</v>
      </c>
      <c r="P4966" t="s">
        <v>568</v>
      </c>
      <c r="Q4966" t="s">
        <v>588</v>
      </c>
      <c r="R4966" t="s">
        <v>657</v>
      </c>
      <c r="S4966">
        <v>0</v>
      </c>
    </row>
    <row r="4967" spans="11:19">
      <c r="K4967">
        <v>74988</v>
      </c>
      <c r="L4967" t="s">
        <v>565</v>
      </c>
      <c r="M4967">
        <v>2018</v>
      </c>
      <c r="N4967" t="s">
        <v>667</v>
      </c>
      <c r="O4967" t="s">
        <v>620</v>
      </c>
      <c r="P4967" t="s">
        <v>568</v>
      </c>
      <c r="Q4967" t="s">
        <v>588</v>
      </c>
      <c r="R4967" t="s">
        <v>570</v>
      </c>
      <c r="S4967">
        <v>164955822.24494901</v>
      </c>
    </row>
    <row r="4968" spans="11:19">
      <c r="K4968">
        <v>74989</v>
      </c>
      <c r="L4968" t="s">
        <v>565</v>
      </c>
      <c r="M4968">
        <v>2018</v>
      </c>
      <c r="N4968" t="s">
        <v>667</v>
      </c>
      <c r="O4968" t="s">
        <v>620</v>
      </c>
      <c r="P4968" t="s">
        <v>568</v>
      </c>
      <c r="Q4968" t="s">
        <v>588</v>
      </c>
      <c r="R4968" t="s">
        <v>572</v>
      </c>
      <c r="S4968">
        <v>0</v>
      </c>
    </row>
    <row r="4969" spans="11:19">
      <c r="K4969">
        <v>74990</v>
      </c>
      <c r="L4969" t="s">
        <v>565</v>
      </c>
      <c r="M4969">
        <v>2018</v>
      </c>
      <c r="N4969" t="s">
        <v>667</v>
      </c>
      <c r="O4969" t="s">
        <v>620</v>
      </c>
      <c r="P4969" t="s">
        <v>568</v>
      </c>
      <c r="Q4969" t="s">
        <v>588</v>
      </c>
      <c r="R4969" t="s">
        <v>576</v>
      </c>
      <c r="S4969">
        <v>0</v>
      </c>
    </row>
    <row r="4970" spans="11:19">
      <c r="K4970">
        <v>74991</v>
      </c>
      <c r="L4970" t="s">
        <v>565</v>
      </c>
      <c r="M4970">
        <v>2018</v>
      </c>
      <c r="N4970" t="s">
        <v>667</v>
      </c>
      <c r="O4970" t="s">
        <v>620</v>
      </c>
      <c r="P4970" t="s">
        <v>568</v>
      </c>
      <c r="Q4970" t="s">
        <v>588</v>
      </c>
      <c r="R4970" t="s">
        <v>581</v>
      </c>
      <c r="S4970">
        <v>0</v>
      </c>
    </row>
    <row r="4971" spans="11:19">
      <c r="K4971">
        <v>74992</v>
      </c>
      <c r="L4971" t="s">
        <v>565</v>
      </c>
      <c r="M4971">
        <v>2018</v>
      </c>
      <c r="N4971" t="s">
        <v>667</v>
      </c>
      <c r="O4971" t="s">
        <v>620</v>
      </c>
      <c r="P4971" t="s">
        <v>568</v>
      </c>
      <c r="Q4971" t="s">
        <v>588</v>
      </c>
      <c r="R4971" t="s">
        <v>657</v>
      </c>
      <c r="S4971">
        <v>0</v>
      </c>
    </row>
    <row r="4972" spans="11:19">
      <c r="K4972">
        <v>74993</v>
      </c>
      <c r="L4972" t="s">
        <v>565</v>
      </c>
      <c r="M4972">
        <v>2018</v>
      </c>
      <c r="N4972" t="s">
        <v>667</v>
      </c>
      <c r="O4972" t="s">
        <v>621</v>
      </c>
      <c r="P4972" t="s">
        <v>568</v>
      </c>
      <c r="Q4972" t="s">
        <v>588</v>
      </c>
      <c r="R4972" t="s">
        <v>570</v>
      </c>
      <c r="S4972">
        <v>286769352.103616</v>
      </c>
    </row>
    <row r="4973" spans="11:19">
      <c r="K4973">
        <v>74994</v>
      </c>
      <c r="L4973" t="s">
        <v>565</v>
      </c>
      <c r="M4973">
        <v>2018</v>
      </c>
      <c r="N4973" t="s">
        <v>667</v>
      </c>
      <c r="O4973" t="s">
        <v>621</v>
      </c>
      <c r="P4973" t="s">
        <v>568</v>
      </c>
      <c r="Q4973" t="s">
        <v>588</v>
      </c>
      <c r="R4973" t="s">
        <v>572</v>
      </c>
      <c r="S4973">
        <v>0</v>
      </c>
    </row>
    <row r="4974" spans="11:19">
      <c r="K4974">
        <v>74995</v>
      </c>
      <c r="L4974" t="s">
        <v>565</v>
      </c>
      <c r="M4974">
        <v>2018</v>
      </c>
      <c r="N4974" t="s">
        <v>667</v>
      </c>
      <c r="O4974" t="s">
        <v>621</v>
      </c>
      <c r="P4974" t="s">
        <v>568</v>
      </c>
      <c r="Q4974" t="s">
        <v>588</v>
      </c>
      <c r="R4974" t="s">
        <v>576</v>
      </c>
      <c r="S4974">
        <v>0</v>
      </c>
    </row>
    <row r="4975" spans="11:19">
      <c r="K4975">
        <v>74996</v>
      </c>
      <c r="L4975" t="s">
        <v>565</v>
      </c>
      <c r="M4975">
        <v>2018</v>
      </c>
      <c r="N4975" t="s">
        <v>667</v>
      </c>
      <c r="O4975" t="s">
        <v>621</v>
      </c>
      <c r="P4975" t="s">
        <v>568</v>
      </c>
      <c r="Q4975" t="s">
        <v>588</v>
      </c>
      <c r="R4975" t="s">
        <v>581</v>
      </c>
      <c r="S4975">
        <v>0</v>
      </c>
    </row>
    <row r="4976" spans="11:19">
      <c r="K4976">
        <v>74997</v>
      </c>
      <c r="L4976" t="s">
        <v>565</v>
      </c>
      <c r="M4976">
        <v>2018</v>
      </c>
      <c r="N4976" t="s">
        <v>667</v>
      </c>
      <c r="O4976" t="s">
        <v>621</v>
      </c>
      <c r="P4976" t="s">
        <v>568</v>
      </c>
      <c r="Q4976" t="s">
        <v>588</v>
      </c>
      <c r="R4976" t="s">
        <v>657</v>
      </c>
      <c r="S4976">
        <v>0</v>
      </c>
    </row>
    <row r="4977" spans="11:19">
      <c r="K4977">
        <v>74998</v>
      </c>
      <c r="L4977" t="s">
        <v>565</v>
      </c>
      <c r="M4977">
        <v>2018</v>
      </c>
      <c r="N4977" t="s">
        <v>667</v>
      </c>
      <c r="O4977" t="s">
        <v>622</v>
      </c>
      <c r="P4977" t="s">
        <v>568</v>
      </c>
      <c r="Q4977" t="s">
        <v>588</v>
      </c>
      <c r="R4977" t="s">
        <v>570</v>
      </c>
      <c r="S4977">
        <v>52024528.495101497</v>
      </c>
    </row>
    <row r="4978" spans="11:19">
      <c r="K4978">
        <v>74999</v>
      </c>
      <c r="L4978" t="s">
        <v>565</v>
      </c>
      <c r="M4978">
        <v>2018</v>
      </c>
      <c r="N4978" t="s">
        <v>667</v>
      </c>
      <c r="O4978" t="s">
        <v>622</v>
      </c>
      <c r="P4978" t="s">
        <v>568</v>
      </c>
      <c r="Q4978" t="s">
        <v>588</v>
      </c>
      <c r="R4978" t="s">
        <v>572</v>
      </c>
      <c r="S4978">
        <v>0</v>
      </c>
    </row>
    <row r="4979" spans="11:19">
      <c r="K4979">
        <v>75000</v>
      </c>
      <c r="L4979" t="s">
        <v>565</v>
      </c>
      <c r="M4979">
        <v>2018</v>
      </c>
      <c r="N4979" t="s">
        <v>667</v>
      </c>
      <c r="O4979" t="s">
        <v>622</v>
      </c>
      <c r="P4979" t="s">
        <v>568</v>
      </c>
      <c r="Q4979" t="s">
        <v>588</v>
      </c>
      <c r="R4979" t="s">
        <v>576</v>
      </c>
      <c r="S4979">
        <v>0</v>
      </c>
    </row>
    <row r="4980" spans="11:19">
      <c r="K4980">
        <v>75001</v>
      </c>
      <c r="L4980" t="s">
        <v>565</v>
      </c>
      <c r="M4980">
        <v>2018</v>
      </c>
      <c r="N4980" t="s">
        <v>667</v>
      </c>
      <c r="O4980" t="s">
        <v>622</v>
      </c>
      <c r="P4980" t="s">
        <v>568</v>
      </c>
      <c r="Q4980" t="s">
        <v>588</v>
      </c>
      <c r="R4980" t="s">
        <v>581</v>
      </c>
      <c r="S4980">
        <v>0</v>
      </c>
    </row>
    <row r="4981" spans="11:19">
      <c r="K4981">
        <v>75002</v>
      </c>
      <c r="L4981" t="s">
        <v>565</v>
      </c>
      <c r="M4981">
        <v>2018</v>
      </c>
      <c r="N4981" t="s">
        <v>667</v>
      </c>
      <c r="O4981" t="s">
        <v>622</v>
      </c>
      <c r="P4981" t="s">
        <v>568</v>
      </c>
      <c r="Q4981" t="s">
        <v>588</v>
      </c>
      <c r="R4981" t="s">
        <v>657</v>
      </c>
      <c r="S4981">
        <v>0</v>
      </c>
    </row>
    <row r="4982" spans="11:19">
      <c r="K4982">
        <v>75003</v>
      </c>
      <c r="L4982" t="s">
        <v>565</v>
      </c>
      <c r="M4982">
        <v>2018</v>
      </c>
      <c r="N4982" t="s">
        <v>667</v>
      </c>
      <c r="O4982" t="s">
        <v>623</v>
      </c>
      <c r="P4982" t="s">
        <v>568</v>
      </c>
      <c r="Q4982" t="s">
        <v>588</v>
      </c>
      <c r="R4982" t="s">
        <v>570</v>
      </c>
      <c r="S4982">
        <v>79940128.623912394</v>
      </c>
    </row>
    <row r="4983" spans="11:19">
      <c r="K4983">
        <v>75004</v>
      </c>
      <c r="L4983" t="s">
        <v>565</v>
      </c>
      <c r="M4983">
        <v>2018</v>
      </c>
      <c r="N4983" t="s">
        <v>667</v>
      </c>
      <c r="O4983" t="s">
        <v>623</v>
      </c>
      <c r="P4983" t="s">
        <v>568</v>
      </c>
      <c r="Q4983" t="s">
        <v>588</v>
      </c>
      <c r="R4983" t="s">
        <v>572</v>
      </c>
      <c r="S4983">
        <v>0</v>
      </c>
    </row>
    <row r="4984" spans="11:19">
      <c r="K4984">
        <v>75005</v>
      </c>
      <c r="L4984" t="s">
        <v>565</v>
      </c>
      <c r="M4984">
        <v>2018</v>
      </c>
      <c r="N4984" t="s">
        <v>667</v>
      </c>
      <c r="O4984" t="s">
        <v>623</v>
      </c>
      <c r="P4984" t="s">
        <v>568</v>
      </c>
      <c r="Q4984" t="s">
        <v>588</v>
      </c>
      <c r="R4984" t="s">
        <v>576</v>
      </c>
      <c r="S4984">
        <v>0</v>
      </c>
    </row>
    <row r="4985" spans="11:19">
      <c r="K4985">
        <v>75006</v>
      </c>
      <c r="L4985" t="s">
        <v>565</v>
      </c>
      <c r="M4985">
        <v>2018</v>
      </c>
      <c r="N4985" t="s">
        <v>667</v>
      </c>
      <c r="O4985" t="s">
        <v>623</v>
      </c>
      <c r="P4985" t="s">
        <v>568</v>
      </c>
      <c r="Q4985" t="s">
        <v>588</v>
      </c>
      <c r="R4985" t="s">
        <v>581</v>
      </c>
      <c r="S4985">
        <v>0</v>
      </c>
    </row>
    <row r="4986" spans="11:19">
      <c r="K4986">
        <v>75007</v>
      </c>
      <c r="L4986" t="s">
        <v>565</v>
      </c>
      <c r="M4986">
        <v>2018</v>
      </c>
      <c r="N4986" t="s">
        <v>667</v>
      </c>
      <c r="O4986" t="s">
        <v>623</v>
      </c>
      <c r="P4986" t="s">
        <v>568</v>
      </c>
      <c r="Q4986" t="s">
        <v>588</v>
      </c>
      <c r="R4986" t="s">
        <v>657</v>
      </c>
      <c r="S4986">
        <v>0</v>
      </c>
    </row>
    <row r="4987" spans="11:19">
      <c r="K4987">
        <v>75008</v>
      </c>
      <c r="L4987" t="s">
        <v>565</v>
      </c>
      <c r="M4987">
        <v>2018</v>
      </c>
      <c r="N4987" t="s">
        <v>667</v>
      </c>
      <c r="O4987" t="s">
        <v>624</v>
      </c>
      <c r="P4987" t="s">
        <v>568</v>
      </c>
      <c r="Q4987" t="s">
        <v>588</v>
      </c>
      <c r="R4987" t="s">
        <v>570</v>
      </c>
      <c r="S4987">
        <v>110393511.44653399</v>
      </c>
    </row>
    <row r="4988" spans="11:19">
      <c r="K4988">
        <v>75009</v>
      </c>
      <c r="L4988" t="s">
        <v>565</v>
      </c>
      <c r="M4988">
        <v>2018</v>
      </c>
      <c r="N4988" t="s">
        <v>667</v>
      </c>
      <c r="O4988" t="s">
        <v>624</v>
      </c>
      <c r="P4988" t="s">
        <v>568</v>
      </c>
      <c r="Q4988" t="s">
        <v>588</v>
      </c>
      <c r="R4988" t="s">
        <v>572</v>
      </c>
      <c r="S4988">
        <v>0</v>
      </c>
    </row>
    <row r="4989" spans="11:19">
      <c r="K4989">
        <v>75010</v>
      </c>
      <c r="L4989" t="s">
        <v>565</v>
      </c>
      <c r="M4989">
        <v>2018</v>
      </c>
      <c r="N4989" t="s">
        <v>667</v>
      </c>
      <c r="O4989" t="s">
        <v>624</v>
      </c>
      <c r="P4989" t="s">
        <v>568</v>
      </c>
      <c r="Q4989" t="s">
        <v>588</v>
      </c>
      <c r="R4989" t="s">
        <v>576</v>
      </c>
      <c r="S4989">
        <v>0</v>
      </c>
    </row>
    <row r="4990" spans="11:19">
      <c r="K4990">
        <v>75011</v>
      </c>
      <c r="L4990" t="s">
        <v>565</v>
      </c>
      <c r="M4990">
        <v>2018</v>
      </c>
      <c r="N4990" t="s">
        <v>667</v>
      </c>
      <c r="O4990" t="s">
        <v>624</v>
      </c>
      <c r="P4990" t="s">
        <v>568</v>
      </c>
      <c r="Q4990" t="s">
        <v>588</v>
      </c>
      <c r="R4990" t="s">
        <v>581</v>
      </c>
      <c r="S4990">
        <v>0</v>
      </c>
    </row>
    <row r="4991" spans="11:19">
      <c r="K4991">
        <v>75012</v>
      </c>
      <c r="L4991" t="s">
        <v>565</v>
      </c>
      <c r="M4991">
        <v>2018</v>
      </c>
      <c r="N4991" t="s">
        <v>667</v>
      </c>
      <c r="O4991" t="s">
        <v>624</v>
      </c>
      <c r="P4991" t="s">
        <v>568</v>
      </c>
      <c r="Q4991" t="s">
        <v>588</v>
      </c>
      <c r="R4991" t="s">
        <v>657</v>
      </c>
      <c r="S4991">
        <v>0</v>
      </c>
    </row>
    <row r="4992" spans="11:19">
      <c r="K4992">
        <v>75013</v>
      </c>
      <c r="L4992" t="s">
        <v>565</v>
      </c>
      <c r="M4992">
        <v>2018</v>
      </c>
      <c r="N4992" t="s">
        <v>667</v>
      </c>
      <c r="O4992" t="s">
        <v>625</v>
      </c>
      <c r="P4992" t="s">
        <v>568</v>
      </c>
      <c r="Q4992" t="s">
        <v>588</v>
      </c>
      <c r="R4992" t="s">
        <v>570</v>
      </c>
      <c r="S4992">
        <v>59637873.972941302</v>
      </c>
    </row>
    <row r="4993" spans="11:19">
      <c r="K4993">
        <v>75014</v>
      </c>
      <c r="L4993" t="s">
        <v>565</v>
      </c>
      <c r="M4993">
        <v>2018</v>
      </c>
      <c r="N4993" t="s">
        <v>667</v>
      </c>
      <c r="O4993" t="s">
        <v>625</v>
      </c>
      <c r="P4993" t="s">
        <v>568</v>
      </c>
      <c r="Q4993" t="s">
        <v>588</v>
      </c>
      <c r="R4993" t="s">
        <v>572</v>
      </c>
      <c r="S4993">
        <v>0</v>
      </c>
    </row>
    <row r="4994" spans="11:19">
      <c r="K4994">
        <v>75015</v>
      </c>
      <c r="L4994" t="s">
        <v>565</v>
      </c>
      <c r="M4994">
        <v>2018</v>
      </c>
      <c r="N4994" t="s">
        <v>667</v>
      </c>
      <c r="O4994" t="s">
        <v>625</v>
      </c>
      <c r="P4994" t="s">
        <v>568</v>
      </c>
      <c r="Q4994" t="s">
        <v>588</v>
      </c>
      <c r="R4994" t="s">
        <v>576</v>
      </c>
      <c r="S4994">
        <v>0</v>
      </c>
    </row>
    <row r="4995" spans="11:19">
      <c r="K4995">
        <v>75016</v>
      </c>
      <c r="L4995" t="s">
        <v>565</v>
      </c>
      <c r="M4995">
        <v>2018</v>
      </c>
      <c r="N4995" t="s">
        <v>667</v>
      </c>
      <c r="O4995" t="s">
        <v>625</v>
      </c>
      <c r="P4995" t="s">
        <v>568</v>
      </c>
      <c r="Q4995" t="s">
        <v>588</v>
      </c>
      <c r="R4995" t="s">
        <v>581</v>
      </c>
      <c r="S4995">
        <v>0</v>
      </c>
    </row>
    <row r="4996" spans="11:19">
      <c r="K4996">
        <v>75017</v>
      </c>
      <c r="L4996" t="s">
        <v>565</v>
      </c>
      <c r="M4996">
        <v>2018</v>
      </c>
      <c r="N4996" t="s">
        <v>667</v>
      </c>
      <c r="O4996" t="s">
        <v>625</v>
      </c>
      <c r="P4996" t="s">
        <v>568</v>
      </c>
      <c r="Q4996" t="s">
        <v>588</v>
      </c>
      <c r="R4996" t="s">
        <v>657</v>
      </c>
      <c r="S4996">
        <v>0</v>
      </c>
    </row>
    <row r="4997" spans="11:19">
      <c r="K4997">
        <v>75018</v>
      </c>
      <c r="L4997" t="s">
        <v>565</v>
      </c>
      <c r="M4997">
        <v>2018</v>
      </c>
      <c r="N4997" t="s">
        <v>667</v>
      </c>
      <c r="O4997" t="s">
        <v>626</v>
      </c>
      <c r="P4997" t="s">
        <v>568</v>
      </c>
      <c r="Q4997" t="s">
        <v>588</v>
      </c>
      <c r="R4997" t="s">
        <v>570</v>
      </c>
      <c r="S4997">
        <v>351482789.64167899</v>
      </c>
    </row>
    <row r="4998" spans="11:19">
      <c r="K4998">
        <v>75019</v>
      </c>
      <c r="L4998" t="s">
        <v>565</v>
      </c>
      <c r="M4998">
        <v>2018</v>
      </c>
      <c r="N4998" t="s">
        <v>667</v>
      </c>
      <c r="O4998" t="s">
        <v>626</v>
      </c>
      <c r="P4998" t="s">
        <v>568</v>
      </c>
      <c r="Q4998" t="s">
        <v>588</v>
      </c>
      <c r="R4998" t="s">
        <v>572</v>
      </c>
      <c r="S4998">
        <v>0</v>
      </c>
    </row>
    <row r="4999" spans="11:19">
      <c r="K4999">
        <v>75020</v>
      </c>
      <c r="L4999" t="s">
        <v>565</v>
      </c>
      <c r="M4999">
        <v>2018</v>
      </c>
      <c r="N4999" t="s">
        <v>667</v>
      </c>
      <c r="O4999" t="s">
        <v>626</v>
      </c>
      <c r="P4999" t="s">
        <v>568</v>
      </c>
      <c r="Q4999" t="s">
        <v>588</v>
      </c>
      <c r="R4999" t="s">
        <v>576</v>
      </c>
      <c r="S4999">
        <v>0</v>
      </c>
    </row>
    <row r="5000" spans="11:19">
      <c r="K5000">
        <v>75021</v>
      </c>
      <c r="L5000" t="s">
        <v>565</v>
      </c>
      <c r="M5000">
        <v>2018</v>
      </c>
      <c r="N5000" t="s">
        <v>667</v>
      </c>
      <c r="O5000" t="s">
        <v>626</v>
      </c>
      <c r="P5000" t="s">
        <v>568</v>
      </c>
      <c r="Q5000" t="s">
        <v>588</v>
      </c>
      <c r="R5000" t="s">
        <v>581</v>
      </c>
      <c r="S5000">
        <v>0</v>
      </c>
    </row>
    <row r="5001" spans="11:19">
      <c r="K5001">
        <v>75022</v>
      </c>
      <c r="L5001" t="s">
        <v>565</v>
      </c>
      <c r="M5001">
        <v>2018</v>
      </c>
      <c r="N5001" t="s">
        <v>667</v>
      </c>
      <c r="O5001" t="s">
        <v>626</v>
      </c>
      <c r="P5001" t="s">
        <v>568</v>
      </c>
      <c r="Q5001" t="s">
        <v>588</v>
      </c>
      <c r="R5001" t="s">
        <v>657</v>
      </c>
      <c r="S5001">
        <v>0</v>
      </c>
    </row>
    <row r="5002" spans="11:19">
      <c r="K5002">
        <v>75023</v>
      </c>
      <c r="L5002" t="s">
        <v>565</v>
      </c>
      <c r="M5002">
        <v>2018</v>
      </c>
      <c r="N5002" t="s">
        <v>667</v>
      </c>
      <c r="O5002" t="s">
        <v>627</v>
      </c>
      <c r="P5002" t="s">
        <v>568</v>
      </c>
      <c r="Q5002" t="s">
        <v>588</v>
      </c>
      <c r="R5002" t="s">
        <v>570</v>
      </c>
      <c r="S5002">
        <v>95166820.230532795</v>
      </c>
    </row>
    <row r="5003" spans="11:19">
      <c r="K5003">
        <v>75024</v>
      </c>
      <c r="L5003" t="s">
        <v>565</v>
      </c>
      <c r="M5003">
        <v>2018</v>
      </c>
      <c r="N5003" t="s">
        <v>667</v>
      </c>
      <c r="O5003" t="s">
        <v>627</v>
      </c>
      <c r="P5003" t="s">
        <v>568</v>
      </c>
      <c r="Q5003" t="s">
        <v>588</v>
      </c>
      <c r="R5003" t="s">
        <v>572</v>
      </c>
      <c r="S5003">
        <v>0</v>
      </c>
    </row>
    <row r="5004" spans="11:19">
      <c r="K5004">
        <v>75025</v>
      </c>
      <c r="L5004" t="s">
        <v>565</v>
      </c>
      <c r="M5004">
        <v>2018</v>
      </c>
      <c r="N5004" t="s">
        <v>667</v>
      </c>
      <c r="O5004" t="s">
        <v>627</v>
      </c>
      <c r="P5004" t="s">
        <v>568</v>
      </c>
      <c r="Q5004" t="s">
        <v>588</v>
      </c>
      <c r="R5004" t="s">
        <v>576</v>
      </c>
      <c r="S5004">
        <v>0</v>
      </c>
    </row>
    <row r="5005" spans="11:19">
      <c r="K5005">
        <v>75026</v>
      </c>
      <c r="L5005" t="s">
        <v>565</v>
      </c>
      <c r="M5005">
        <v>2018</v>
      </c>
      <c r="N5005" t="s">
        <v>667</v>
      </c>
      <c r="O5005" t="s">
        <v>627</v>
      </c>
      <c r="P5005" t="s">
        <v>568</v>
      </c>
      <c r="Q5005" t="s">
        <v>588</v>
      </c>
      <c r="R5005" t="s">
        <v>581</v>
      </c>
      <c r="S5005">
        <v>0</v>
      </c>
    </row>
    <row r="5006" spans="11:19">
      <c r="K5006">
        <v>75027</v>
      </c>
      <c r="L5006" t="s">
        <v>565</v>
      </c>
      <c r="M5006">
        <v>2018</v>
      </c>
      <c r="N5006" t="s">
        <v>667</v>
      </c>
      <c r="O5006" t="s">
        <v>627</v>
      </c>
      <c r="P5006" t="s">
        <v>568</v>
      </c>
      <c r="Q5006" t="s">
        <v>588</v>
      </c>
      <c r="R5006" t="s">
        <v>657</v>
      </c>
      <c r="S5006">
        <v>0</v>
      </c>
    </row>
    <row r="5007" spans="11:19">
      <c r="K5007">
        <v>75028</v>
      </c>
      <c r="L5007" t="s">
        <v>565</v>
      </c>
      <c r="M5007">
        <v>2018</v>
      </c>
      <c r="N5007" t="s">
        <v>667</v>
      </c>
      <c r="O5007" t="s">
        <v>628</v>
      </c>
      <c r="P5007" t="s">
        <v>568</v>
      </c>
      <c r="Q5007" t="s">
        <v>588</v>
      </c>
      <c r="R5007" t="s">
        <v>570</v>
      </c>
      <c r="S5007">
        <v>563387575.64494896</v>
      </c>
    </row>
    <row r="5008" spans="11:19">
      <c r="K5008">
        <v>75029</v>
      </c>
      <c r="L5008" t="s">
        <v>565</v>
      </c>
      <c r="M5008">
        <v>2018</v>
      </c>
      <c r="N5008" t="s">
        <v>667</v>
      </c>
      <c r="O5008" t="s">
        <v>628</v>
      </c>
      <c r="P5008" t="s">
        <v>568</v>
      </c>
      <c r="Q5008" t="s">
        <v>588</v>
      </c>
      <c r="R5008" t="s">
        <v>572</v>
      </c>
      <c r="S5008">
        <v>0</v>
      </c>
    </row>
    <row r="5009" spans="11:19">
      <c r="K5009">
        <v>75030</v>
      </c>
      <c r="L5009" t="s">
        <v>565</v>
      </c>
      <c r="M5009">
        <v>2018</v>
      </c>
      <c r="N5009" t="s">
        <v>667</v>
      </c>
      <c r="O5009" t="s">
        <v>628</v>
      </c>
      <c r="P5009" t="s">
        <v>568</v>
      </c>
      <c r="Q5009" t="s">
        <v>588</v>
      </c>
      <c r="R5009" t="s">
        <v>576</v>
      </c>
      <c r="S5009">
        <v>0</v>
      </c>
    </row>
    <row r="5010" spans="11:19">
      <c r="K5010">
        <v>75031</v>
      </c>
      <c r="L5010" t="s">
        <v>565</v>
      </c>
      <c r="M5010">
        <v>2018</v>
      </c>
      <c r="N5010" t="s">
        <v>667</v>
      </c>
      <c r="O5010" t="s">
        <v>628</v>
      </c>
      <c r="P5010" t="s">
        <v>568</v>
      </c>
      <c r="Q5010" t="s">
        <v>588</v>
      </c>
      <c r="R5010" t="s">
        <v>581</v>
      </c>
      <c r="S5010">
        <v>0</v>
      </c>
    </row>
    <row r="5011" spans="11:19">
      <c r="K5011">
        <v>75032</v>
      </c>
      <c r="L5011" t="s">
        <v>565</v>
      </c>
      <c r="M5011">
        <v>2018</v>
      </c>
      <c r="N5011" t="s">
        <v>667</v>
      </c>
      <c r="O5011" t="s">
        <v>628</v>
      </c>
      <c r="P5011" t="s">
        <v>568</v>
      </c>
      <c r="Q5011" t="s">
        <v>588</v>
      </c>
      <c r="R5011" t="s">
        <v>657</v>
      </c>
      <c r="S5011">
        <v>0</v>
      </c>
    </row>
    <row r="5012" spans="11:19">
      <c r="K5012">
        <v>75033</v>
      </c>
      <c r="L5012" t="s">
        <v>565</v>
      </c>
      <c r="M5012">
        <v>2018</v>
      </c>
      <c r="N5012" t="s">
        <v>667</v>
      </c>
      <c r="O5012" t="s">
        <v>629</v>
      </c>
      <c r="P5012" t="s">
        <v>568</v>
      </c>
      <c r="Q5012" t="s">
        <v>588</v>
      </c>
      <c r="R5012" t="s">
        <v>570</v>
      </c>
      <c r="S5012">
        <v>488523011.36724502</v>
      </c>
    </row>
    <row r="5013" spans="11:19">
      <c r="K5013">
        <v>75034</v>
      </c>
      <c r="L5013" t="s">
        <v>565</v>
      </c>
      <c r="M5013">
        <v>2018</v>
      </c>
      <c r="N5013" t="s">
        <v>667</v>
      </c>
      <c r="O5013" t="s">
        <v>629</v>
      </c>
      <c r="P5013" t="s">
        <v>568</v>
      </c>
      <c r="Q5013" t="s">
        <v>588</v>
      </c>
      <c r="R5013" t="s">
        <v>572</v>
      </c>
      <c r="S5013">
        <v>0</v>
      </c>
    </row>
    <row r="5014" spans="11:19">
      <c r="K5014">
        <v>75035</v>
      </c>
      <c r="L5014" t="s">
        <v>565</v>
      </c>
      <c r="M5014">
        <v>2018</v>
      </c>
      <c r="N5014" t="s">
        <v>667</v>
      </c>
      <c r="O5014" t="s">
        <v>629</v>
      </c>
      <c r="P5014" t="s">
        <v>568</v>
      </c>
      <c r="Q5014" t="s">
        <v>588</v>
      </c>
      <c r="R5014" t="s">
        <v>576</v>
      </c>
      <c r="S5014">
        <v>0</v>
      </c>
    </row>
    <row r="5015" spans="11:19">
      <c r="K5015">
        <v>75036</v>
      </c>
      <c r="L5015" t="s">
        <v>565</v>
      </c>
      <c r="M5015">
        <v>2018</v>
      </c>
      <c r="N5015" t="s">
        <v>667</v>
      </c>
      <c r="O5015" t="s">
        <v>629</v>
      </c>
      <c r="P5015" t="s">
        <v>568</v>
      </c>
      <c r="Q5015" t="s">
        <v>588</v>
      </c>
      <c r="R5015" t="s">
        <v>581</v>
      </c>
      <c r="S5015">
        <v>0</v>
      </c>
    </row>
    <row r="5016" spans="11:19">
      <c r="K5016">
        <v>75037</v>
      </c>
      <c r="L5016" t="s">
        <v>565</v>
      </c>
      <c r="M5016">
        <v>2018</v>
      </c>
      <c r="N5016" t="s">
        <v>667</v>
      </c>
      <c r="O5016" t="s">
        <v>629</v>
      </c>
      <c r="P5016" t="s">
        <v>568</v>
      </c>
      <c r="Q5016" t="s">
        <v>588</v>
      </c>
      <c r="R5016" t="s">
        <v>657</v>
      </c>
      <c r="S5016">
        <v>0</v>
      </c>
    </row>
    <row r="5017" spans="11:19">
      <c r="K5017">
        <v>75038</v>
      </c>
      <c r="L5017" t="s">
        <v>565</v>
      </c>
      <c r="M5017">
        <v>2018</v>
      </c>
      <c r="N5017" t="s">
        <v>667</v>
      </c>
      <c r="O5017" t="s">
        <v>630</v>
      </c>
      <c r="P5017" t="s">
        <v>568</v>
      </c>
      <c r="Q5017" t="s">
        <v>588</v>
      </c>
      <c r="R5017" t="s">
        <v>570</v>
      </c>
      <c r="S5017">
        <v>36797836.888486899</v>
      </c>
    </row>
    <row r="5018" spans="11:19">
      <c r="K5018">
        <v>75039</v>
      </c>
      <c r="L5018" t="s">
        <v>565</v>
      </c>
      <c r="M5018">
        <v>2018</v>
      </c>
      <c r="N5018" t="s">
        <v>667</v>
      </c>
      <c r="O5018" t="s">
        <v>630</v>
      </c>
      <c r="P5018" t="s">
        <v>568</v>
      </c>
      <c r="Q5018" t="s">
        <v>588</v>
      </c>
      <c r="R5018" t="s">
        <v>572</v>
      </c>
      <c r="S5018">
        <v>0</v>
      </c>
    </row>
    <row r="5019" spans="11:19">
      <c r="K5019">
        <v>75040</v>
      </c>
      <c r="L5019" t="s">
        <v>565</v>
      </c>
      <c r="M5019">
        <v>2018</v>
      </c>
      <c r="N5019" t="s">
        <v>667</v>
      </c>
      <c r="O5019" t="s">
        <v>630</v>
      </c>
      <c r="P5019" t="s">
        <v>568</v>
      </c>
      <c r="Q5019" t="s">
        <v>588</v>
      </c>
      <c r="R5019" t="s">
        <v>576</v>
      </c>
      <c r="S5019">
        <v>0</v>
      </c>
    </row>
    <row r="5020" spans="11:19">
      <c r="K5020">
        <v>75041</v>
      </c>
      <c r="L5020" t="s">
        <v>565</v>
      </c>
      <c r="M5020">
        <v>2018</v>
      </c>
      <c r="N5020" t="s">
        <v>667</v>
      </c>
      <c r="O5020" t="s">
        <v>630</v>
      </c>
      <c r="P5020" t="s">
        <v>568</v>
      </c>
      <c r="Q5020" t="s">
        <v>588</v>
      </c>
      <c r="R5020" t="s">
        <v>581</v>
      </c>
      <c r="S5020">
        <v>0</v>
      </c>
    </row>
    <row r="5021" spans="11:19">
      <c r="K5021">
        <v>75042</v>
      </c>
      <c r="L5021" t="s">
        <v>565</v>
      </c>
      <c r="M5021">
        <v>2018</v>
      </c>
      <c r="N5021" t="s">
        <v>667</v>
      </c>
      <c r="O5021" t="s">
        <v>630</v>
      </c>
      <c r="P5021" t="s">
        <v>568</v>
      </c>
      <c r="Q5021" t="s">
        <v>588</v>
      </c>
      <c r="R5021" t="s">
        <v>657</v>
      </c>
      <c r="S5021">
        <v>0</v>
      </c>
    </row>
    <row r="5022" spans="11:19">
      <c r="K5022">
        <v>75043</v>
      </c>
      <c r="L5022" t="s">
        <v>565</v>
      </c>
      <c r="M5022">
        <v>2018</v>
      </c>
      <c r="N5022" t="s">
        <v>667</v>
      </c>
      <c r="O5022" t="s">
        <v>631</v>
      </c>
      <c r="P5022" t="s">
        <v>568</v>
      </c>
      <c r="Q5022" t="s">
        <v>588</v>
      </c>
      <c r="R5022" t="s">
        <v>570</v>
      </c>
      <c r="S5022">
        <v>470758537.84788698</v>
      </c>
    </row>
    <row r="5023" spans="11:19">
      <c r="K5023">
        <v>75044</v>
      </c>
      <c r="L5023" t="s">
        <v>565</v>
      </c>
      <c r="M5023">
        <v>2018</v>
      </c>
      <c r="N5023" t="s">
        <v>667</v>
      </c>
      <c r="O5023" t="s">
        <v>631</v>
      </c>
      <c r="P5023" t="s">
        <v>568</v>
      </c>
      <c r="Q5023" t="s">
        <v>588</v>
      </c>
      <c r="R5023" t="s">
        <v>572</v>
      </c>
      <c r="S5023">
        <v>0</v>
      </c>
    </row>
    <row r="5024" spans="11:19">
      <c r="K5024">
        <v>75045</v>
      </c>
      <c r="L5024" t="s">
        <v>565</v>
      </c>
      <c r="M5024">
        <v>2018</v>
      </c>
      <c r="N5024" t="s">
        <v>667</v>
      </c>
      <c r="O5024" t="s">
        <v>631</v>
      </c>
      <c r="P5024" t="s">
        <v>568</v>
      </c>
      <c r="Q5024" t="s">
        <v>588</v>
      </c>
      <c r="R5024" t="s">
        <v>576</v>
      </c>
      <c r="S5024">
        <v>0</v>
      </c>
    </row>
    <row r="5025" spans="11:19">
      <c r="K5025">
        <v>75046</v>
      </c>
      <c r="L5025" t="s">
        <v>565</v>
      </c>
      <c r="M5025">
        <v>2018</v>
      </c>
      <c r="N5025" t="s">
        <v>667</v>
      </c>
      <c r="O5025" t="s">
        <v>631</v>
      </c>
      <c r="P5025" t="s">
        <v>568</v>
      </c>
      <c r="Q5025" t="s">
        <v>588</v>
      </c>
      <c r="R5025" t="s">
        <v>581</v>
      </c>
      <c r="S5025">
        <v>0</v>
      </c>
    </row>
    <row r="5026" spans="11:19">
      <c r="K5026">
        <v>75047</v>
      </c>
      <c r="L5026" t="s">
        <v>565</v>
      </c>
      <c r="M5026">
        <v>2018</v>
      </c>
      <c r="N5026" t="s">
        <v>667</v>
      </c>
      <c r="O5026" t="s">
        <v>631</v>
      </c>
      <c r="P5026" t="s">
        <v>568</v>
      </c>
      <c r="Q5026" t="s">
        <v>588</v>
      </c>
      <c r="R5026" t="s">
        <v>657</v>
      </c>
      <c r="S5026">
        <v>0</v>
      </c>
    </row>
    <row r="5027" spans="11:19">
      <c r="K5027">
        <v>75048</v>
      </c>
      <c r="L5027" t="s">
        <v>565</v>
      </c>
      <c r="M5027">
        <v>2018</v>
      </c>
      <c r="N5027" t="s">
        <v>667</v>
      </c>
      <c r="O5027" t="s">
        <v>632</v>
      </c>
      <c r="P5027" t="s">
        <v>568</v>
      </c>
      <c r="Q5027" t="s">
        <v>588</v>
      </c>
      <c r="R5027" t="s">
        <v>570</v>
      </c>
      <c r="S5027">
        <v>183989185.614106</v>
      </c>
    </row>
    <row r="5028" spans="11:19">
      <c r="K5028">
        <v>75049</v>
      </c>
      <c r="L5028" t="s">
        <v>565</v>
      </c>
      <c r="M5028">
        <v>2018</v>
      </c>
      <c r="N5028" t="s">
        <v>667</v>
      </c>
      <c r="O5028" t="s">
        <v>632</v>
      </c>
      <c r="P5028" t="s">
        <v>568</v>
      </c>
      <c r="Q5028" t="s">
        <v>588</v>
      </c>
      <c r="R5028" t="s">
        <v>572</v>
      </c>
      <c r="S5028">
        <v>0</v>
      </c>
    </row>
    <row r="5029" spans="11:19">
      <c r="K5029">
        <v>75050</v>
      </c>
      <c r="L5029" t="s">
        <v>565</v>
      </c>
      <c r="M5029">
        <v>2018</v>
      </c>
      <c r="N5029" t="s">
        <v>667</v>
      </c>
      <c r="O5029" t="s">
        <v>632</v>
      </c>
      <c r="P5029" t="s">
        <v>568</v>
      </c>
      <c r="Q5029" t="s">
        <v>588</v>
      </c>
      <c r="R5029" t="s">
        <v>576</v>
      </c>
      <c r="S5029">
        <v>0</v>
      </c>
    </row>
    <row r="5030" spans="11:19">
      <c r="K5030">
        <v>75051</v>
      </c>
      <c r="L5030" t="s">
        <v>565</v>
      </c>
      <c r="M5030">
        <v>2018</v>
      </c>
      <c r="N5030" t="s">
        <v>667</v>
      </c>
      <c r="O5030" t="s">
        <v>632</v>
      </c>
      <c r="P5030" t="s">
        <v>568</v>
      </c>
      <c r="Q5030" t="s">
        <v>588</v>
      </c>
      <c r="R5030" t="s">
        <v>581</v>
      </c>
      <c r="S5030">
        <v>0</v>
      </c>
    </row>
    <row r="5031" spans="11:19">
      <c r="K5031">
        <v>75052</v>
      </c>
      <c r="L5031" t="s">
        <v>565</v>
      </c>
      <c r="M5031">
        <v>2018</v>
      </c>
      <c r="N5031" t="s">
        <v>667</v>
      </c>
      <c r="O5031" t="s">
        <v>632</v>
      </c>
      <c r="P5031" t="s">
        <v>568</v>
      </c>
      <c r="Q5031" t="s">
        <v>588</v>
      </c>
      <c r="R5031" t="s">
        <v>657</v>
      </c>
      <c r="S5031">
        <v>0</v>
      </c>
    </row>
    <row r="5032" spans="11:19">
      <c r="K5032">
        <v>75053</v>
      </c>
      <c r="L5032" t="s">
        <v>565</v>
      </c>
      <c r="M5032">
        <v>2018</v>
      </c>
      <c r="N5032" t="s">
        <v>667</v>
      </c>
      <c r="O5032" t="s">
        <v>633</v>
      </c>
      <c r="P5032" t="s">
        <v>568</v>
      </c>
      <c r="Q5032" t="s">
        <v>588</v>
      </c>
      <c r="R5032" t="s">
        <v>570</v>
      </c>
      <c r="S5032">
        <v>135771330.313593</v>
      </c>
    </row>
    <row r="5033" spans="11:19">
      <c r="K5033">
        <v>75054</v>
      </c>
      <c r="L5033" t="s">
        <v>565</v>
      </c>
      <c r="M5033">
        <v>2018</v>
      </c>
      <c r="N5033" t="s">
        <v>667</v>
      </c>
      <c r="O5033" t="s">
        <v>633</v>
      </c>
      <c r="P5033" t="s">
        <v>568</v>
      </c>
      <c r="Q5033" t="s">
        <v>588</v>
      </c>
      <c r="R5033" t="s">
        <v>572</v>
      </c>
      <c r="S5033">
        <v>0</v>
      </c>
    </row>
    <row r="5034" spans="11:19">
      <c r="K5034">
        <v>75055</v>
      </c>
      <c r="L5034" t="s">
        <v>565</v>
      </c>
      <c r="M5034">
        <v>2018</v>
      </c>
      <c r="N5034" t="s">
        <v>667</v>
      </c>
      <c r="O5034" t="s">
        <v>633</v>
      </c>
      <c r="P5034" t="s">
        <v>568</v>
      </c>
      <c r="Q5034" t="s">
        <v>588</v>
      </c>
      <c r="R5034" t="s">
        <v>576</v>
      </c>
      <c r="S5034">
        <v>0</v>
      </c>
    </row>
    <row r="5035" spans="11:19">
      <c r="K5035">
        <v>75056</v>
      </c>
      <c r="L5035" t="s">
        <v>565</v>
      </c>
      <c r="M5035">
        <v>2018</v>
      </c>
      <c r="N5035" t="s">
        <v>667</v>
      </c>
      <c r="O5035" t="s">
        <v>633</v>
      </c>
      <c r="P5035" t="s">
        <v>568</v>
      </c>
      <c r="Q5035" t="s">
        <v>588</v>
      </c>
      <c r="R5035" t="s">
        <v>581</v>
      </c>
      <c r="S5035">
        <v>0</v>
      </c>
    </row>
    <row r="5036" spans="11:19">
      <c r="K5036">
        <v>75057</v>
      </c>
      <c r="L5036" t="s">
        <v>565</v>
      </c>
      <c r="M5036">
        <v>2018</v>
      </c>
      <c r="N5036" t="s">
        <v>667</v>
      </c>
      <c r="O5036" t="s">
        <v>633</v>
      </c>
      <c r="P5036" t="s">
        <v>568</v>
      </c>
      <c r="Q5036" t="s">
        <v>588</v>
      </c>
      <c r="R5036" t="s">
        <v>657</v>
      </c>
      <c r="S5036">
        <v>0</v>
      </c>
    </row>
    <row r="5037" spans="11:19">
      <c r="K5037">
        <v>75058</v>
      </c>
      <c r="L5037" t="s">
        <v>565</v>
      </c>
      <c r="M5037">
        <v>2018</v>
      </c>
      <c r="N5037" t="s">
        <v>667</v>
      </c>
      <c r="O5037" t="s">
        <v>634</v>
      </c>
      <c r="P5037" t="s">
        <v>568</v>
      </c>
      <c r="Q5037" t="s">
        <v>588</v>
      </c>
      <c r="R5037" t="s">
        <v>570</v>
      </c>
      <c r="S5037">
        <v>430154027.63461399</v>
      </c>
    </row>
    <row r="5038" spans="11:19">
      <c r="K5038">
        <v>75059</v>
      </c>
      <c r="L5038" t="s">
        <v>565</v>
      </c>
      <c r="M5038">
        <v>2018</v>
      </c>
      <c r="N5038" t="s">
        <v>667</v>
      </c>
      <c r="O5038" t="s">
        <v>634</v>
      </c>
      <c r="P5038" t="s">
        <v>568</v>
      </c>
      <c r="Q5038" t="s">
        <v>588</v>
      </c>
      <c r="R5038" t="s">
        <v>572</v>
      </c>
      <c r="S5038">
        <v>0</v>
      </c>
    </row>
    <row r="5039" spans="11:19">
      <c r="K5039">
        <v>75060</v>
      </c>
      <c r="L5039" t="s">
        <v>565</v>
      </c>
      <c r="M5039">
        <v>2018</v>
      </c>
      <c r="N5039" t="s">
        <v>667</v>
      </c>
      <c r="O5039" t="s">
        <v>634</v>
      </c>
      <c r="P5039" t="s">
        <v>568</v>
      </c>
      <c r="Q5039" t="s">
        <v>588</v>
      </c>
      <c r="R5039" t="s">
        <v>576</v>
      </c>
      <c r="S5039">
        <v>0</v>
      </c>
    </row>
    <row r="5040" spans="11:19">
      <c r="K5040">
        <v>75061</v>
      </c>
      <c r="L5040" t="s">
        <v>565</v>
      </c>
      <c r="M5040">
        <v>2018</v>
      </c>
      <c r="N5040" t="s">
        <v>667</v>
      </c>
      <c r="O5040" t="s">
        <v>634</v>
      </c>
      <c r="P5040" t="s">
        <v>568</v>
      </c>
      <c r="Q5040" t="s">
        <v>588</v>
      </c>
      <c r="R5040" t="s">
        <v>581</v>
      </c>
      <c r="S5040">
        <v>0</v>
      </c>
    </row>
    <row r="5041" spans="11:19">
      <c r="K5041">
        <v>75062</v>
      </c>
      <c r="L5041" t="s">
        <v>565</v>
      </c>
      <c r="M5041">
        <v>2018</v>
      </c>
      <c r="N5041" t="s">
        <v>667</v>
      </c>
      <c r="O5041" t="s">
        <v>634</v>
      </c>
      <c r="P5041" t="s">
        <v>568</v>
      </c>
      <c r="Q5041" t="s">
        <v>588</v>
      </c>
      <c r="R5041" t="s">
        <v>657</v>
      </c>
      <c r="S5041">
        <v>0</v>
      </c>
    </row>
    <row r="5042" spans="11:19">
      <c r="K5042">
        <v>75063</v>
      </c>
      <c r="L5042" t="s">
        <v>565</v>
      </c>
      <c r="M5042">
        <v>2018</v>
      </c>
      <c r="N5042" t="s">
        <v>667</v>
      </c>
      <c r="O5042" t="s">
        <v>635</v>
      </c>
      <c r="P5042" t="s">
        <v>568</v>
      </c>
      <c r="Q5042" t="s">
        <v>588</v>
      </c>
      <c r="R5042" t="s">
        <v>570</v>
      </c>
      <c r="S5042">
        <v>34260055.236121997</v>
      </c>
    </row>
    <row r="5043" spans="11:19">
      <c r="K5043">
        <v>75064</v>
      </c>
      <c r="L5043" t="s">
        <v>565</v>
      </c>
      <c r="M5043">
        <v>2018</v>
      </c>
      <c r="N5043" t="s">
        <v>667</v>
      </c>
      <c r="O5043" t="s">
        <v>635</v>
      </c>
      <c r="P5043" t="s">
        <v>568</v>
      </c>
      <c r="Q5043" t="s">
        <v>588</v>
      </c>
      <c r="R5043" t="s">
        <v>572</v>
      </c>
      <c r="S5043">
        <v>0</v>
      </c>
    </row>
    <row r="5044" spans="11:19">
      <c r="K5044">
        <v>75065</v>
      </c>
      <c r="L5044" t="s">
        <v>565</v>
      </c>
      <c r="M5044">
        <v>2018</v>
      </c>
      <c r="N5044" t="s">
        <v>667</v>
      </c>
      <c r="O5044" t="s">
        <v>635</v>
      </c>
      <c r="P5044" t="s">
        <v>568</v>
      </c>
      <c r="Q5044" t="s">
        <v>588</v>
      </c>
      <c r="R5044" t="s">
        <v>576</v>
      </c>
      <c r="S5044">
        <v>0</v>
      </c>
    </row>
    <row r="5045" spans="11:19">
      <c r="K5045">
        <v>75066</v>
      </c>
      <c r="L5045" t="s">
        <v>565</v>
      </c>
      <c r="M5045">
        <v>2018</v>
      </c>
      <c r="N5045" t="s">
        <v>667</v>
      </c>
      <c r="O5045" t="s">
        <v>635</v>
      </c>
      <c r="P5045" t="s">
        <v>568</v>
      </c>
      <c r="Q5045" t="s">
        <v>588</v>
      </c>
      <c r="R5045" t="s">
        <v>581</v>
      </c>
      <c r="S5045">
        <v>0</v>
      </c>
    </row>
    <row r="5046" spans="11:19">
      <c r="K5046">
        <v>75067</v>
      </c>
      <c r="L5046" t="s">
        <v>565</v>
      </c>
      <c r="M5046">
        <v>2018</v>
      </c>
      <c r="N5046" t="s">
        <v>667</v>
      </c>
      <c r="O5046" t="s">
        <v>635</v>
      </c>
      <c r="P5046" t="s">
        <v>568</v>
      </c>
      <c r="Q5046" t="s">
        <v>588</v>
      </c>
      <c r="R5046" t="s">
        <v>657</v>
      </c>
      <c r="S5046">
        <v>0</v>
      </c>
    </row>
    <row r="5047" spans="11:19">
      <c r="K5047">
        <v>75068</v>
      </c>
      <c r="L5047" t="s">
        <v>565</v>
      </c>
      <c r="M5047">
        <v>2018</v>
      </c>
      <c r="N5047" t="s">
        <v>667</v>
      </c>
      <c r="O5047" t="s">
        <v>636</v>
      </c>
      <c r="P5047" t="s">
        <v>568</v>
      </c>
      <c r="Q5047" t="s">
        <v>588</v>
      </c>
      <c r="R5047" t="s">
        <v>570</v>
      </c>
      <c r="S5047">
        <v>224593696.08773699</v>
      </c>
    </row>
    <row r="5048" spans="11:19">
      <c r="K5048">
        <v>75069</v>
      </c>
      <c r="L5048" t="s">
        <v>565</v>
      </c>
      <c r="M5048">
        <v>2018</v>
      </c>
      <c r="N5048" t="s">
        <v>667</v>
      </c>
      <c r="O5048" t="s">
        <v>636</v>
      </c>
      <c r="P5048" t="s">
        <v>568</v>
      </c>
      <c r="Q5048" t="s">
        <v>588</v>
      </c>
      <c r="R5048" t="s">
        <v>572</v>
      </c>
      <c r="S5048">
        <v>0</v>
      </c>
    </row>
    <row r="5049" spans="11:19">
      <c r="K5049">
        <v>75070</v>
      </c>
      <c r="L5049" t="s">
        <v>565</v>
      </c>
      <c r="M5049">
        <v>2018</v>
      </c>
      <c r="N5049" t="s">
        <v>667</v>
      </c>
      <c r="O5049" t="s">
        <v>636</v>
      </c>
      <c r="P5049" t="s">
        <v>568</v>
      </c>
      <c r="Q5049" t="s">
        <v>588</v>
      </c>
      <c r="R5049" t="s">
        <v>576</v>
      </c>
      <c r="S5049">
        <v>0</v>
      </c>
    </row>
    <row r="5050" spans="11:19">
      <c r="K5050">
        <v>75071</v>
      </c>
      <c r="L5050" t="s">
        <v>565</v>
      </c>
      <c r="M5050">
        <v>2018</v>
      </c>
      <c r="N5050" t="s">
        <v>667</v>
      </c>
      <c r="O5050" t="s">
        <v>636</v>
      </c>
      <c r="P5050" t="s">
        <v>568</v>
      </c>
      <c r="Q5050" t="s">
        <v>588</v>
      </c>
      <c r="R5050" t="s">
        <v>581</v>
      </c>
      <c r="S5050">
        <v>0</v>
      </c>
    </row>
    <row r="5051" spans="11:19">
      <c r="K5051">
        <v>75072</v>
      </c>
      <c r="L5051" t="s">
        <v>565</v>
      </c>
      <c r="M5051">
        <v>2018</v>
      </c>
      <c r="N5051" t="s">
        <v>667</v>
      </c>
      <c r="O5051" t="s">
        <v>636</v>
      </c>
      <c r="P5051" t="s">
        <v>568</v>
      </c>
      <c r="Q5051" t="s">
        <v>588</v>
      </c>
      <c r="R5051" t="s">
        <v>657</v>
      </c>
      <c r="S5051">
        <v>0</v>
      </c>
    </row>
    <row r="5052" spans="11:19">
      <c r="K5052">
        <v>75073</v>
      </c>
      <c r="L5052" t="s">
        <v>565</v>
      </c>
      <c r="M5052">
        <v>2018</v>
      </c>
      <c r="N5052" t="s">
        <v>667</v>
      </c>
      <c r="O5052" t="s">
        <v>637</v>
      </c>
      <c r="P5052" t="s">
        <v>568</v>
      </c>
      <c r="Q5052" t="s">
        <v>588</v>
      </c>
      <c r="R5052" t="s">
        <v>570</v>
      </c>
      <c r="S5052">
        <v>38066728.300507501</v>
      </c>
    </row>
    <row r="5053" spans="11:19">
      <c r="K5053">
        <v>75074</v>
      </c>
      <c r="L5053" t="s">
        <v>565</v>
      </c>
      <c r="M5053">
        <v>2018</v>
      </c>
      <c r="N5053" t="s">
        <v>667</v>
      </c>
      <c r="O5053" t="s">
        <v>637</v>
      </c>
      <c r="P5053" t="s">
        <v>568</v>
      </c>
      <c r="Q5053" t="s">
        <v>588</v>
      </c>
      <c r="R5053" t="s">
        <v>572</v>
      </c>
      <c r="S5053">
        <v>0</v>
      </c>
    </row>
    <row r="5054" spans="11:19">
      <c r="K5054">
        <v>75075</v>
      </c>
      <c r="L5054" t="s">
        <v>565</v>
      </c>
      <c r="M5054">
        <v>2018</v>
      </c>
      <c r="N5054" t="s">
        <v>667</v>
      </c>
      <c r="O5054" t="s">
        <v>637</v>
      </c>
      <c r="P5054" t="s">
        <v>568</v>
      </c>
      <c r="Q5054" t="s">
        <v>588</v>
      </c>
      <c r="R5054" t="s">
        <v>576</v>
      </c>
      <c r="S5054">
        <v>0</v>
      </c>
    </row>
    <row r="5055" spans="11:19">
      <c r="K5055">
        <v>75076</v>
      </c>
      <c r="L5055" t="s">
        <v>565</v>
      </c>
      <c r="M5055">
        <v>2018</v>
      </c>
      <c r="N5055" t="s">
        <v>667</v>
      </c>
      <c r="O5055" t="s">
        <v>637</v>
      </c>
      <c r="P5055" t="s">
        <v>568</v>
      </c>
      <c r="Q5055" t="s">
        <v>588</v>
      </c>
      <c r="R5055" t="s">
        <v>581</v>
      </c>
      <c r="S5055">
        <v>0</v>
      </c>
    </row>
    <row r="5056" spans="11:19">
      <c r="K5056">
        <v>75077</v>
      </c>
      <c r="L5056" t="s">
        <v>565</v>
      </c>
      <c r="M5056">
        <v>2018</v>
      </c>
      <c r="N5056" t="s">
        <v>667</v>
      </c>
      <c r="O5056" t="s">
        <v>637</v>
      </c>
      <c r="P5056" t="s">
        <v>568</v>
      </c>
      <c r="Q5056" t="s">
        <v>588</v>
      </c>
      <c r="R5056" t="s">
        <v>657</v>
      </c>
      <c r="S5056">
        <v>0</v>
      </c>
    </row>
    <row r="5057" spans="11:19">
      <c r="K5057">
        <v>75078</v>
      </c>
      <c r="L5057" t="s">
        <v>565</v>
      </c>
      <c r="M5057">
        <v>2018</v>
      </c>
      <c r="N5057" t="s">
        <v>667</v>
      </c>
      <c r="O5057" t="s">
        <v>638</v>
      </c>
      <c r="P5057" t="s">
        <v>568</v>
      </c>
      <c r="Q5057" t="s">
        <v>588</v>
      </c>
      <c r="R5057" t="s">
        <v>570</v>
      </c>
      <c r="S5057">
        <v>318491624.77604502</v>
      </c>
    </row>
    <row r="5058" spans="11:19">
      <c r="K5058">
        <v>75079</v>
      </c>
      <c r="L5058" t="s">
        <v>565</v>
      </c>
      <c r="M5058">
        <v>2018</v>
      </c>
      <c r="N5058" t="s">
        <v>667</v>
      </c>
      <c r="O5058" t="s">
        <v>638</v>
      </c>
      <c r="P5058" t="s">
        <v>568</v>
      </c>
      <c r="Q5058" t="s">
        <v>588</v>
      </c>
      <c r="R5058" t="s">
        <v>572</v>
      </c>
      <c r="S5058">
        <v>0</v>
      </c>
    </row>
    <row r="5059" spans="11:19">
      <c r="K5059">
        <v>75080</v>
      </c>
      <c r="L5059" t="s">
        <v>565</v>
      </c>
      <c r="M5059">
        <v>2018</v>
      </c>
      <c r="N5059" t="s">
        <v>667</v>
      </c>
      <c r="O5059" t="s">
        <v>638</v>
      </c>
      <c r="P5059" t="s">
        <v>568</v>
      </c>
      <c r="Q5059" t="s">
        <v>588</v>
      </c>
      <c r="R5059" t="s">
        <v>576</v>
      </c>
      <c r="S5059">
        <v>0</v>
      </c>
    </row>
    <row r="5060" spans="11:19">
      <c r="K5060">
        <v>75081</v>
      </c>
      <c r="L5060" t="s">
        <v>565</v>
      </c>
      <c r="M5060">
        <v>2018</v>
      </c>
      <c r="N5060" t="s">
        <v>667</v>
      </c>
      <c r="O5060" t="s">
        <v>638</v>
      </c>
      <c r="P5060" t="s">
        <v>568</v>
      </c>
      <c r="Q5060" t="s">
        <v>588</v>
      </c>
      <c r="R5060" t="s">
        <v>581</v>
      </c>
      <c r="S5060">
        <v>0</v>
      </c>
    </row>
    <row r="5061" spans="11:19">
      <c r="K5061">
        <v>75082</v>
      </c>
      <c r="L5061" t="s">
        <v>565</v>
      </c>
      <c r="M5061">
        <v>2018</v>
      </c>
      <c r="N5061" t="s">
        <v>667</v>
      </c>
      <c r="O5061" t="s">
        <v>638</v>
      </c>
      <c r="P5061" t="s">
        <v>568</v>
      </c>
      <c r="Q5061" t="s">
        <v>588</v>
      </c>
      <c r="R5061" t="s">
        <v>657</v>
      </c>
      <c r="S5061">
        <v>0</v>
      </c>
    </row>
    <row r="5062" spans="11:19">
      <c r="K5062">
        <v>75083</v>
      </c>
      <c r="L5062" t="s">
        <v>565</v>
      </c>
      <c r="M5062">
        <v>2018</v>
      </c>
      <c r="N5062" t="s">
        <v>667</v>
      </c>
      <c r="O5062" t="s">
        <v>639</v>
      </c>
      <c r="P5062" t="s">
        <v>568</v>
      </c>
      <c r="Q5062" t="s">
        <v>588</v>
      </c>
      <c r="R5062" t="s">
        <v>570</v>
      </c>
      <c r="S5062">
        <v>947861527.027233</v>
      </c>
    </row>
    <row r="5063" spans="11:19">
      <c r="K5063">
        <v>75084</v>
      </c>
      <c r="L5063" t="s">
        <v>565</v>
      </c>
      <c r="M5063">
        <v>2018</v>
      </c>
      <c r="N5063" t="s">
        <v>667</v>
      </c>
      <c r="O5063" t="s">
        <v>639</v>
      </c>
      <c r="P5063" t="s">
        <v>568</v>
      </c>
      <c r="Q5063" t="s">
        <v>588</v>
      </c>
      <c r="R5063" t="s">
        <v>572</v>
      </c>
      <c r="S5063">
        <v>0</v>
      </c>
    </row>
    <row r="5064" spans="11:19">
      <c r="K5064">
        <v>75085</v>
      </c>
      <c r="L5064" t="s">
        <v>565</v>
      </c>
      <c r="M5064">
        <v>2018</v>
      </c>
      <c r="N5064" t="s">
        <v>667</v>
      </c>
      <c r="O5064" t="s">
        <v>639</v>
      </c>
      <c r="P5064" t="s">
        <v>568</v>
      </c>
      <c r="Q5064" t="s">
        <v>588</v>
      </c>
      <c r="R5064" t="s">
        <v>576</v>
      </c>
      <c r="S5064">
        <v>0</v>
      </c>
    </row>
    <row r="5065" spans="11:19">
      <c r="K5065">
        <v>75086</v>
      </c>
      <c r="L5065" t="s">
        <v>565</v>
      </c>
      <c r="M5065">
        <v>2018</v>
      </c>
      <c r="N5065" t="s">
        <v>667</v>
      </c>
      <c r="O5065" t="s">
        <v>639</v>
      </c>
      <c r="P5065" t="s">
        <v>568</v>
      </c>
      <c r="Q5065" t="s">
        <v>588</v>
      </c>
      <c r="R5065" t="s">
        <v>581</v>
      </c>
      <c r="S5065">
        <v>0</v>
      </c>
    </row>
    <row r="5066" spans="11:19">
      <c r="K5066">
        <v>75087</v>
      </c>
      <c r="L5066" t="s">
        <v>565</v>
      </c>
      <c r="M5066">
        <v>2018</v>
      </c>
      <c r="N5066" t="s">
        <v>667</v>
      </c>
      <c r="O5066" t="s">
        <v>639</v>
      </c>
      <c r="P5066" t="s">
        <v>568</v>
      </c>
      <c r="Q5066" t="s">
        <v>588</v>
      </c>
      <c r="R5066" t="s">
        <v>657</v>
      </c>
      <c r="S5066">
        <v>0</v>
      </c>
    </row>
    <row r="5067" spans="11:19">
      <c r="K5067">
        <v>75088</v>
      </c>
      <c r="L5067" t="s">
        <v>565</v>
      </c>
      <c r="M5067">
        <v>2018</v>
      </c>
      <c r="N5067" t="s">
        <v>667</v>
      </c>
      <c r="O5067" t="s">
        <v>640</v>
      </c>
      <c r="P5067" t="s">
        <v>568</v>
      </c>
      <c r="Q5067" t="s">
        <v>588</v>
      </c>
      <c r="R5067" t="s">
        <v>570</v>
      </c>
      <c r="S5067">
        <v>98973493.164735496</v>
      </c>
    </row>
    <row r="5068" spans="11:19">
      <c r="K5068">
        <v>75089</v>
      </c>
      <c r="L5068" t="s">
        <v>565</v>
      </c>
      <c r="M5068">
        <v>2018</v>
      </c>
      <c r="N5068" t="s">
        <v>667</v>
      </c>
      <c r="O5068" t="s">
        <v>640</v>
      </c>
      <c r="P5068" t="s">
        <v>568</v>
      </c>
      <c r="Q5068" t="s">
        <v>588</v>
      </c>
      <c r="R5068" t="s">
        <v>572</v>
      </c>
      <c r="S5068">
        <v>0</v>
      </c>
    </row>
    <row r="5069" spans="11:19">
      <c r="K5069">
        <v>75090</v>
      </c>
      <c r="L5069" t="s">
        <v>565</v>
      </c>
      <c r="M5069">
        <v>2018</v>
      </c>
      <c r="N5069" t="s">
        <v>667</v>
      </c>
      <c r="O5069" t="s">
        <v>640</v>
      </c>
      <c r="P5069" t="s">
        <v>568</v>
      </c>
      <c r="Q5069" t="s">
        <v>588</v>
      </c>
      <c r="R5069" t="s">
        <v>576</v>
      </c>
      <c r="S5069">
        <v>0</v>
      </c>
    </row>
    <row r="5070" spans="11:19">
      <c r="K5070">
        <v>75091</v>
      </c>
      <c r="L5070" t="s">
        <v>565</v>
      </c>
      <c r="M5070">
        <v>2018</v>
      </c>
      <c r="N5070" t="s">
        <v>667</v>
      </c>
      <c r="O5070" t="s">
        <v>640</v>
      </c>
      <c r="P5070" t="s">
        <v>568</v>
      </c>
      <c r="Q5070" t="s">
        <v>588</v>
      </c>
      <c r="R5070" t="s">
        <v>581</v>
      </c>
      <c r="S5070">
        <v>0</v>
      </c>
    </row>
    <row r="5071" spans="11:19">
      <c r="K5071">
        <v>75092</v>
      </c>
      <c r="L5071" t="s">
        <v>565</v>
      </c>
      <c r="M5071">
        <v>2018</v>
      </c>
      <c r="N5071" t="s">
        <v>667</v>
      </c>
      <c r="O5071" t="s">
        <v>640</v>
      </c>
      <c r="P5071" t="s">
        <v>568</v>
      </c>
      <c r="Q5071" t="s">
        <v>588</v>
      </c>
      <c r="R5071" t="s">
        <v>657</v>
      </c>
      <c r="S5071">
        <v>0</v>
      </c>
    </row>
    <row r="5072" spans="11:19">
      <c r="K5072">
        <v>75093</v>
      </c>
      <c r="L5072" t="s">
        <v>565</v>
      </c>
      <c r="M5072">
        <v>2018</v>
      </c>
      <c r="N5072" t="s">
        <v>667</v>
      </c>
      <c r="O5072" t="s">
        <v>641</v>
      </c>
      <c r="P5072" t="s">
        <v>568</v>
      </c>
      <c r="Q5072" t="s">
        <v>588</v>
      </c>
      <c r="R5072" t="s">
        <v>570</v>
      </c>
      <c r="S5072">
        <v>31722273.3233748</v>
      </c>
    </row>
    <row r="5073" spans="11:19">
      <c r="K5073">
        <v>75094</v>
      </c>
      <c r="L5073" t="s">
        <v>565</v>
      </c>
      <c r="M5073">
        <v>2018</v>
      </c>
      <c r="N5073" t="s">
        <v>667</v>
      </c>
      <c r="O5073" t="s">
        <v>641</v>
      </c>
      <c r="P5073" t="s">
        <v>568</v>
      </c>
      <c r="Q5073" t="s">
        <v>588</v>
      </c>
      <c r="R5073" t="s">
        <v>572</v>
      </c>
      <c r="S5073">
        <v>0</v>
      </c>
    </row>
    <row r="5074" spans="11:19">
      <c r="K5074">
        <v>75095</v>
      </c>
      <c r="L5074" t="s">
        <v>565</v>
      </c>
      <c r="M5074">
        <v>2018</v>
      </c>
      <c r="N5074" t="s">
        <v>667</v>
      </c>
      <c r="O5074" t="s">
        <v>641</v>
      </c>
      <c r="P5074" t="s">
        <v>568</v>
      </c>
      <c r="Q5074" t="s">
        <v>588</v>
      </c>
      <c r="R5074" t="s">
        <v>576</v>
      </c>
      <c r="S5074">
        <v>0</v>
      </c>
    </row>
    <row r="5075" spans="11:19">
      <c r="K5075">
        <v>75096</v>
      </c>
      <c r="L5075" t="s">
        <v>565</v>
      </c>
      <c r="M5075">
        <v>2018</v>
      </c>
      <c r="N5075" t="s">
        <v>667</v>
      </c>
      <c r="O5075" t="s">
        <v>641</v>
      </c>
      <c r="P5075" t="s">
        <v>568</v>
      </c>
      <c r="Q5075" t="s">
        <v>588</v>
      </c>
      <c r="R5075" t="s">
        <v>581</v>
      </c>
      <c r="S5075">
        <v>0</v>
      </c>
    </row>
    <row r="5076" spans="11:19">
      <c r="K5076">
        <v>75097</v>
      </c>
      <c r="L5076" t="s">
        <v>565</v>
      </c>
      <c r="M5076">
        <v>2018</v>
      </c>
      <c r="N5076" t="s">
        <v>667</v>
      </c>
      <c r="O5076" t="s">
        <v>641</v>
      </c>
      <c r="P5076" t="s">
        <v>568</v>
      </c>
      <c r="Q5076" t="s">
        <v>588</v>
      </c>
      <c r="R5076" t="s">
        <v>657</v>
      </c>
      <c r="S5076">
        <v>0</v>
      </c>
    </row>
    <row r="5077" spans="11:19">
      <c r="K5077">
        <v>75098</v>
      </c>
      <c r="L5077" t="s">
        <v>565</v>
      </c>
      <c r="M5077">
        <v>2018</v>
      </c>
      <c r="N5077" t="s">
        <v>667</v>
      </c>
      <c r="O5077" t="s">
        <v>642</v>
      </c>
      <c r="P5077" t="s">
        <v>568</v>
      </c>
      <c r="Q5077" t="s">
        <v>588</v>
      </c>
      <c r="R5077" t="s">
        <v>570</v>
      </c>
      <c r="S5077">
        <v>366709480.46713901</v>
      </c>
    </row>
    <row r="5078" spans="11:19">
      <c r="K5078">
        <v>75099</v>
      </c>
      <c r="L5078" t="s">
        <v>565</v>
      </c>
      <c r="M5078">
        <v>2018</v>
      </c>
      <c r="N5078" t="s">
        <v>667</v>
      </c>
      <c r="O5078" t="s">
        <v>642</v>
      </c>
      <c r="P5078" t="s">
        <v>568</v>
      </c>
      <c r="Q5078" t="s">
        <v>588</v>
      </c>
      <c r="R5078" t="s">
        <v>572</v>
      </c>
      <c r="S5078">
        <v>0</v>
      </c>
    </row>
    <row r="5079" spans="11:19">
      <c r="K5079">
        <v>75100</v>
      </c>
      <c r="L5079" t="s">
        <v>565</v>
      </c>
      <c r="M5079">
        <v>2018</v>
      </c>
      <c r="N5079" t="s">
        <v>667</v>
      </c>
      <c r="O5079" t="s">
        <v>642</v>
      </c>
      <c r="P5079" t="s">
        <v>568</v>
      </c>
      <c r="Q5079" t="s">
        <v>588</v>
      </c>
      <c r="R5079" t="s">
        <v>576</v>
      </c>
      <c r="S5079">
        <v>0</v>
      </c>
    </row>
    <row r="5080" spans="11:19">
      <c r="K5080">
        <v>75101</v>
      </c>
      <c r="L5080" t="s">
        <v>565</v>
      </c>
      <c r="M5080">
        <v>2018</v>
      </c>
      <c r="N5080" t="s">
        <v>667</v>
      </c>
      <c r="O5080" t="s">
        <v>642</v>
      </c>
      <c r="P5080" t="s">
        <v>568</v>
      </c>
      <c r="Q5080" t="s">
        <v>588</v>
      </c>
      <c r="R5080" t="s">
        <v>581</v>
      </c>
      <c r="S5080">
        <v>0</v>
      </c>
    </row>
    <row r="5081" spans="11:19">
      <c r="K5081">
        <v>75102</v>
      </c>
      <c r="L5081" t="s">
        <v>565</v>
      </c>
      <c r="M5081">
        <v>2018</v>
      </c>
      <c r="N5081" t="s">
        <v>667</v>
      </c>
      <c r="O5081" t="s">
        <v>642</v>
      </c>
      <c r="P5081" t="s">
        <v>568</v>
      </c>
      <c r="Q5081" t="s">
        <v>588</v>
      </c>
      <c r="R5081" t="s">
        <v>657</v>
      </c>
      <c r="S5081">
        <v>0</v>
      </c>
    </row>
    <row r="5082" spans="11:19">
      <c r="K5082">
        <v>75103</v>
      </c>
      <c r="L5082" t="s">
        <v>565</v>
      </c>
      <c r="M5082">
        <v>2018</v>
      </c>
      <c r="N5082" t="s">
        <v>667</v>
      </c>
      <c r="O5082" t="s">
        <v>643</v>
      </c>
      <c r="P5082" t="s">
        <v>568</v>
      </c>
      <c r="Q5082" t="s">
        <v>588</v>
      </c>
      <c r="R5082" t="s">
        <v>570</v>
      </c>
      <c r="S5082">
        <v>257584859.78164601</v>
      </c>
    </row>
    <row r="5083" spans="11:19">
      <c r="K5083">
        <v>75104</v>
      </c>
      <c r="L5083" t="s">
        <v>565</v>
      </c>
      <c r="M5083">
        <v>2018</v>
      </c>
      <c r="N5083" t="s">
        <v>667</v>
      </c>
      <c r="O5083" t="s">
        <v>643</v>
      </c>
      <c r="P5083" t="s">
        <v>568</v>
      </c>
      <c r="Q5083" t="s">
        <v>588</v>
      </c>
      <c r="R5083" t="s">
        <v>572</v>
      </c>
      <c r="S5083">
        <v>0</v>
      </c>
    </row>
    <row r="5084" spans="11:19">
      <c r="K5084">
        <v>75105</v>
      </c>
      <c r="L5084" t="s">
        <v>565</v>
      </c>
      <c r="M5084">
        <v>2018</v>
      </c>
      <c r="N5084" t="s">
        <v>667</v>
      </c>
      <c r="O5084" t="s">
        <v>643</v>
      </c>
      <c r="P5084" t="s">
        <v>568</v>
      </c>
      <c r="Q5084" t="s">
        <v>588</v>
      </c>
      <c r="R5084" t="s">
        <v>576</v>
      </c>
      <c r="S5084">
        <v>0</v>
      </c>
    </row>
    <row r="5085" spans="11:19">
      <c r="K5085">
        <v>75106</v>
      </c>
      <c r="L5085" t="s">
        <v>565</v>
      </c>
      <c r="M5085">
        <v>2018</v>
      </c>
      <c r="N5085" t="s">
        <v>667</v>
      </c>
      <c r="O5085" t="s">
        <v>643</v>
      </c>
      <c r="P5085" t="s">
        <v>568</v>
      </c>
      <c r="Q5085" t="s">
        <v>588</v>
      </c>
      <c r="R5085" t="s">
        <v>581</v>
      </c>
      <c r="S5085">
        <v>0</v>
      </c>
    </row>
    <row r="5086" spans="11:19">
      <c r="K5086">
        <v>75107</v>
      </c>
      <c r="L5086" t="s">
        <v>565</v>
      </c>
      <c r="M5086">
        <v>2018</v>
      </c>
      <c r="N5086" t="s">
        <v>667</v>
      </c>
      <c r="O5086" t="s">
        <v>643</v>
      </c>
      <c r="P5086" t="s">
        <v>568</v>
      </c>
      <c r="Q5086" t="s">
        <v>588</v>
      </c>
      <c r="R5086" t="s">
        <v>657</v>
      </c>
      <c r="S5086">
        <v>0</v>
      </c>
    </row>
    <row r="5087" spans="11:19">
      <c r="K5087">
        <v>75108</v>
      </c>
      <c r="L5087" t="s">
        <v>565</v>
      </c>
      <c r="M5087">
        <v>2018</v>
      </c>
      <c r="N5087" t="s">
        <v>667</v>
      </c>
      <c r="O5087" t="s">
        <v>644</v>
      </c>
      <c r="P5087" t="s">
        <v>568</v>
      </c>
      <c r="Q5087" t="s">
        <v>588</v>
      </c>
      <c r="R5087" t="s">
        <v>570</v>
      </c>
      <c r="S5087">
        <v>81209019.905747503</v>
      </c>
    </row>
    <row r="5088" spans="11:19">
      <c r="K5088">
        <v>75109</v>
      </c>
      <c r="L5088" t="s">
        <v>565</v>
      </c>
      <c r="M5088">
        <v>2018</v>
      </c>
      <c r="N5088" t="s">
        <v>667</v>
      </c>
      <c r="O5088" t="s">
        <v>644</v>
      </c>
      <c r="P5088" t="s">
        <v>568</v>
      </c>
      <c r="Q5088" t="s">
        <v>588</v>
      </c>
      <c r="R5088" t="s">
        <v>572</v>
      </c>
      <c r="S5088">
        <v>0</v>
      </c>
    </row>
    <row r="5089" spans="11:19">
      <c r="K5089">
        <v>75110</v>
      </c>
      <c r="L5089" t="s">
        <v>565</v>
      </c>
      <c r="M5089">
        <v>2018</v>
      </c>
      <c r="N5089" t="s">
        <v>667</v>
      </c>
      <c r="O5089" t="s">
        <v>644</v>
      </c>
      <c r="P5089" t="s">
        <v>568</v>
      </c>
      <c r="Q5089" t="s">
        <v>588</v>
      </c>
      <c r="R5089" t="s">
        <v>576</v>
      </c>
      <c r="S5089">
        <v>0</v>
      </c>
    </row>
    <row r="5090" spans="11:19">
      <c r="K5090">
        <v>75111</v>
      </c>
      <c r="L5090" t="s">
        <v>565</v>
      </c>
      <c r="M5090">
        <v>2018</v>
      </c>
      <c r="N5090" t="s">
        <v>667</v>
      </c>
      <c r="O5090" t="s">
        <v>644</v>
      </c>
      <c r="P5090" t="s">
        <v>568</v>
      </c>
      <c r="Q5090" t="s">
        <v>588</v>
      </c>
      <c r="R5090" t="s">
        <v>581</v>
      </c>
      <c r="S5090">
        <v>0</v>
      </c>
    </row>
    <row r="5091" spans="11:19">
      <c r="K5091">
        <v>75112</v>
      </c>
      <c r="L5091" t="s">
        <v>565</v>
      </c>
      <c r="M5091">
        <v>2018</v>
      </c>
      <c r="N5091" t="s">
        <v>667</v>
      </c>
      <c r="O5091" t="s">
        <v>644</v>
      </c>
      <c r="P5091" t="s">
        <v>568</v>
      </c>
      <c r="Q5091" t="s">
        <v>588</v>
      </c>
      <c r="R5091" t="s">
        <v>657</v>
      </c>
      <c r="S5091">
        <v>0</v>
      </c>
    </row>
    <row r="5092" spans="11:19">
      <c r="K5092">
        <v>75113</v>
      </c>
      <c r="L5092" t="s">
        <v>565</v>
      </c>
      <c r="M5092">
        <v>2018</v>
      </c>
      <c r="N5092" t="s">
        <v>667</v>
      </c>
      <c r="O5092" t="s">
        <v>645</v>
      </c>
      <c r="P5092" t="s">
        <v>568</v>
      </c>
      <c r="Q5092" t="s">
        <v>588</v>
      </c>
      <c r="R5092" t="s">
        <v>570</v>
      </c>
      <c r="S5092">
        <v>260122641.954795</v>
      </c>
    </row>
    <row r="5093" spans="11:19">
      <c r="K5093">
        <v>75114</v>
      </c>
      <c r="L5093" t="s">
        <v>565</v>
      </c>
      <c r="M5093">
        <v>2018</v>
      </c>
      <c r="N5093" t="s">
        <v>667</v>
      </c>
      <c r="O5093" t="s">
        <v>645</v>
      </c>
      <c r="P5093" t="s">
        <v>568</v>
      </c>
      <c r="Q5093" t="s">
        <v>588</v>
      </c>
      <c r="R5093" t="s">
        <v>572</v>
      </c>
      <c r="S5093">
        <v>0</v>
      </c>
    </row>
    <row r="5094" spans="11:19">
      <c r="K5094">
        <v>75115</v>
      </c>
      <c r="L5094" t="s">
        <v>565</v>
      </c>
      <c r="M5094">
        <v>2018</v>
      </c>
      <c r="N5094" t="s">
        <v>667</v>
      </c>
      <c r="O5094" t="s">
        <v>645</v>
      </c>
      <c r="P5094" t="s">
        <v>568</v>
      </c>
      <c r="Q5094" t="s">
        <v>588</v>
      </c>
      <c r="R5094" t="s">
        <v>576</v>
      </c>
      <c r="S5094">
        <v>0</v>
      </c>
    </row>
    <row r="5095" spans="11:19">
      <c r="K5095">
        <v>75116</v>
      </c>
      <c r="L5095" t="s">
        <v>565</v>
      </c>
      <c r="M5095">
        <v>2018</v>
      </c>
      <c r="N5095" t="s">
        <v>667</v>
      </c>
      <c r="O5095" t="s">
        <v>645</v>
      </c>
      <c r="P5095" t="s">
        <v>568</v>
      </c>
      <c r="Q5095" t="s">
        <v>588</v>
      </c>
      <c r="R5095" t="s">
        <v>581</v>
      </c>
      <c r="S5095">
        <v>0</v>
      </c>
    </row>
    <row r="5096" spans="11:19">
      <c r="K5096">
        <v>75117</v>
      </c>
      <c r="L5096" t="s">
        <v>565</v>
      </c>
      <c r="M5096">
        <v>2018</v>
      </c>
      <c r="N5096" t="s">
        <v>667</v>
      </c>
      <c r="O5096" t="s">
        <v>645</v>
      </c>
      <c r="P5096" t="s">
        <v>568</v>
      </c>
      <c r="Q5096" t="s">
        <v>588</v>
      </c>
      <c r="R5096" t="s">
        <v>657</v>
      </c>
      <c r="S5096">
        <v>0</v>
      </c>
    </row>
    <row r="5097" spans="11:19">
      <c r="K5097">
        <v>75118</v>
      </c>
      <c r="L5097" t="s">
        <v>565</v>
      </c>
      <c r="M5097">
        <v>2018</v>
      </c>
      <c r="N5097" t="s">
        <v>667</v>
      </c>
      <c r="O5097" t="s">
        <v>646</v>
      </c>
      <c r="P5097" t="s">
        <v>568</v>
      </c>
      <c r="Q5097" t="s">
        <v>588</v>
      </c>
      <c r="R5097" t="s">
        <v>570</v>
      </c>
      <c r="S5097">
        <v>38066728.170331404</v>
      </c>
    </row>
    <row r="5098" spans="11:19">
      <c r="K5098">
        <v>75119</v>
      </c>
      <c r="L5098" t="s">
        <v>565</v>
      </c>
      <c r="M5098">
        <v>2018</v>
      </c>
      <c r="N5098" t="s">
        <v>667</v>
      </c>
      <c r="O5098" t="s">
        <v>646</v>
      </c>
      <c r="P5098" t="s">
        <v>568</v>
      </c>
      <c r="Q5098" t="s">
        <v>588</v>
      </c>
      <c r="R5098" t="s">
        <v>572</v>
      </c>
      <c r="S5098">
        <v>0</v>
      </c>
    </row>
    <row r="5099" spans="11:19">
      <c r="K5099">
        <v>75120</v>
      </c>
      <c r="L5099" t="s">
        <v>565</v>
      </c>
      <c r="M5099">
        <v>2018</v>
      </c>
      <c r="N5099" t="s">
        <v>667</v>
      </c>
      <c r="O5099" t="s">
        <v>646</v>
      </c>
      <c r="P5099" t="s">
        <v>568</v>
      </c>
      <c r="Q5099" t="s">
        <v>588</v>
      </c>
      <c r="R5099" t="s">
        <v>576</v>
      </c>
      <c r="S5099">
        <v>0</v>
      </c>
    </row>
    <row r="5100" spans="11:19">
      <c r="K5100">
        <v>75121</v>
      </c>
      <c r="L5100" t="s">
        <v>565</v>
      </c>
      <c r="M5100">
        <v>2018</v>
      </c>
      <c r="N5100" t="s">
        <v>667</v>
      </c>
      <c r="O5100" t="s">
        <v>646</v>
      </c>
      <c r="P5100" t="s">
        <v>568</v>
      </c>
      <c r="Q5100" t="s">
        <v>588</v>
      </c>
      <c r="R5100" t="s">
        <v>581</v>
      </c>
      <c r="S5100">
        <v>0</v>
      </c>
    </row>
    <row r="5101" spans="11:19">
      <c r="K5101">
        <v>75122</v>
      </c>
      <c r="L5101" t="s">
        <v>565</v>
      </c>
      <c r="M5101">
        <v>2018</v>
      </c>
      <c r="N5101" t="s">
        <v>667</v>
      </c>
      <c r="O5101" t="s">
        <v>646</v>
      </c>
      <c r="P5101" t="s">
        <v>568</v>
      </c>
      <c r="Q5101" t="s">
        <v>588</v>
      </c>
      <c r="R5101" t="s">
        <v>657</v>
      </c>
      <c r="S5101">
        <v>0</v>
      </c>
    </row>
    <row r="5102" spans="11:19">
      <c r="K5102">
        <v>75123</v>
      </c>
      <c r="L5102" t="s">
        <v>565</v>
      </c>
      <c r="M5102">
        <v>2018</v>
      </c>
      <c r="N5102" t="s">
        <v>668</v>
      </c>
      <c r="O5102" t="s">
        <v>567</v>
      </c>
      <c r="P5102" t="s">
        <v>568</v>
      </c>
      <c r="Q5102" t="s">
        <v>588</v>
      </c>
      <c r="R5102" t="s">
        <v>570</v>
      </c>
      <c r="S5102">
        <v>0</v>
      </c>
    </row>
    <row r="5103" spans="11:19">
      <c r="K5103">
        <v>75124</v>
      </c>
      <c r="L5103" t="s">
        <v>565</v>
      </c>
      <c r="M5103">
        <v>2018</v>
      </c>
      <c r="N5103" t="s">
        <v>668</v>
      </c>
      <c r="O5103" t="s">
        <v>567</v>
      </c>
      <c r="P5103" t="s">
        <v>568</v>
      </c>
      <c r="Q5103" t="s">
        <v>588</v>
      </c>
      <c r="R5103" t="s">
        <v>572</v>
      </c>
      <c r="S5103">
        <v>49248.308580619603</v>
      </c>
    </row>
    <row r="5104" spans="11:19">
      <c r="K5104">
        <v>75125</v>
      </c>
      <c r="L5104" t="s">
        <v>565</v>
      </c>
      <c r="M5104">
        <v>2018</v>
      </c>
      <c r="N5104" t="s">
        <v>668</v>
      </c>
      <c r="O5104" t="s">
        <v>567</v>
      </c>
      <c r="P5104" t="s">
        <v>568</v>
      </c>
      <c r="Q5104" t="s">
        <v>588</v>
      </c>
      <c r="R5104" t="s">
        <v>576</v>
      </c>
      <c r="S5104">
        <v>0</v>
      </c>
    </row>
    <row r="5105" spans="11:19">
      <c r="K5105">
        <v>75126</v>
      </c>
      <c r="L5105" t="s">
        <v>565</v>
      </c>
      <c r="M5105">
        <v>2018</v>
      </c>
      <c r="N5105" t="s">
        <v>668</v>
      </c>
      <c r="O5105" t="s">
        <v>567</v>
      </c>
      <c r="P5105" t="s">
        <v>568</v>
      </c>
      <c r="Q5105" t="s">
        <v>588</v>
      </c>
      <c r="R5105" t="s">
        <v>581</v>
      </c>
      <c r="S5105">
        <v>0</v>
      </c>
    </row>
    <row r="5106" spans="11:19">
      <c r="K5106">
        <v>75127</v>
      </c>
      <c r="L5106" t="s">
        <v>565</v>
      </c>
      <c r="M5106">
        <v>2018</v>
      </c>
      <c r="N5106" t="s">
        <v>668</v>
      </c>
      <c r="O5106" t="s">
        <v>567</v>
      </c>
      <c r="P5106" t="s">
        <v>568</v>
      </c>
      <c r="Q5106" t="s">
        <v>588</v>
      </c>
      <c r="R5106" t="s">
        <v>657</v>
      </c>
      <c r="S5106">
        <v>0</v>
      </c>
    </row>
    <row r="5107" spans="11:19">
      <c r="K5107">
        <v>75128</v>
      </c>
      <c r="L5107" t="s">
        <v>565</v>
      </c>
      <c r="M5107">
        <v>2018</v>
      </c>
      <c r="N5107" t="s">
        <v>668</v>
      </c>
      <c r="O5107" t="s">
        <v>584</v>
      </c>
      <c r="P5107" t="s">
        <v>568</v>
      </c>
      <c r="Q5107" t="s">
        <v>588</v>
      </c>
      <c r="R5107" t="s">
        <v>570</v>
      </c>
      <c r="S5107">
        <v>0</v>
      </c>
    </row>
    <row r="5108" spans="11:19">
      <c r="K5108">
        <v>75129</v>
      </c>
      <c r="L5108" t="s">
        <v>565</v>
      </c>
      <c r="M5108">
        <v>2018</v>
      </c>
      <c r="N5108" t="s">
        <v>668</v>
      </c>
      <c r="O5108" t="s">
        <v>584</v>
      </c>
      <c r="P5108" t="s">
        <v>568</v>
      </c>
      <c r="Q5108" t="s">
        <v>588</v>
      </c>
      <c r="R5108" t="s">
        <v>572</v>
      </c>
      <c r="S5108">
        <v>3565.4884104407101</v>
      </c>
    </row>
    <row r="5109" spans="11:19">
      <c r="K5109">
        <v>75130</v>
      </c>
      <c r="L5109" t="s">
        <v>565</v>
      </c>
      <c r="M5109">
        <v>2018</v>
      </c>
      <c r="N5109" t="s">
        <v>668</v>
      </c>
      <c r="O5109" t="s">
        <v>584</v>
      </c>
      <c r="P5109" t="s">
        <v>568</v>
      </c>
      <c r="Q5109" t="s">
        <v>588</v>
      </c>
      <c r="R5109" t="s">
        <v>576</v>
      </c>
      <c r="S5109">
        <v>0</v>
      </c>
    </row>
    <row r="5110" spans="11:19">
      <c r="K5110">
        <v>75131</v>
      </c>
      <c r="L5110" t="s">
        <v>565</v>
      </c>
      <c r="M5110">
        <v>2018</v>
      </c>
      <c r="N5110" t="s">
        <v>668</v>
      </c>
      <c r="O5110" t="s">
        <v>584</v>
      </c>
      <c r="P5110" t="s">
        <v>568</v>
      </c>
      <c r="Q5110" t="s">
        <v>588</v>
      </c>
      <c r="R5110" t="s">
        <v>581</v>
      </c>
      <c r="S5110">
        <v>0</v>
      </c>
    </row>
    <row r="5111" spans="11:19">
      <c r="K5111">
        <v>75132</v>
      </c>
      <c r="L5111" t="s">
        <v>565</v>
      </c>
      <c r="M5111">
        <v>2018</v>
      </c>
      <c r="N5111" t="s">
        <v>668</v>
      </c>
      <c r="O5111" t="s">
        <v>584</v>
      </c>
      <c r="P5111" t="s">
        <v>568</v>
      </c>
      <c r="Q5111" t="s">
        <v>588</v>
      </c>
      <c r="R5111" t="s">
        <v>657</v>
      </c>
      <c r="S5111">
        <v>0</v>
      </c>
    </row>
    <row r="5112" spans="11:19">
      <c r="K5112">
        <v>75133</v>
      </c>
      <c r="L5112" t="s">
        <v>565</v>
      </c>
      <c r="M5112">
        <v>2018</v>
      </c>
      <c r="N5112" t="s">
        <v>668</v>
      </c>
      <c r="O5112" t="s">
        <v>590</v>
      </c>
      <c r="P5112" t="s">
        <v>568</v>
      </c>
      <c r="Q5112" t="s">
        <v>588</v>
      </c>
      <c r="R5112" t="s">
        <v>570</v>
      </c>
      <c r="S5112">
        <v>0</v>
      </c>
    </row>
    <row r="5113" spans="11:19">
      <c r="K5113">
        <v>75134</v>
      </c>
      <c r="L5113" t="s">
        <v>565</v>
      </c>
      <c r="M5113">
        <v>2018</v>
      </c>
      <c r="N5113" t="s">
        <v>668</v>
      </c>
      <c r="O5113" t="s">
        <v>590</v>
      </c>
      <c r="P5113" t="s">
        <v>568</v>
      </c>
      <c r="Q5113" t="s">
        <v>588</v>
      </c>
      <c r="R5113" t="s">
        <v>572</v>
      </c>
      <c r="S5113">
        <v>46351.349221356002</v>
      </c>
    </row>
    <row r="5114" spans="11:19">
      <c r="K5114">
        <v>75135</v>
      </c>
      <c r="L5114" t="s">
        <v>565</v>
      </c>
      <c r="M5114">
        <v>2018</v>
      </c>
      <c r="N5114" t="s">
        <v>668</v>
      </c>
      <c r="O5114" t="s">
        <v>590</v>
      </c>
      <c r="P5114" t="s">
        <v>568</v>
      </c>
      <c r="Q5114" t="s">
        <v>588</v>
      </c>
      <c r="R5114" t="s">
        <v>576</v>
      </c>
      <c r="S5114">
        <v>0</v>
      </c>
    </row>
    <row r="5115" spans="11:19">
      <c r="K5115">
        <v>75136</v>
      </c>
      <c r="L5115" t="s">
        <v>565</v>
      </c>
      <c r="M5115">
        <v>2018</v>
      </c>
      <c r="N5115" t="s">
        <v>668</v>
      </c>
      <c r="O5115" t="s">
        <v>590</v>
      </c>
      <c r="P5115" t="s">
        <v>568</v>
      </c>
      <c r="Q5115" t="s">
        <v>588</v>
      </c>
      <c r="R5115" t="s">
        <v>581</v>
      </c>
      <c r="S5115">
        <v>0</v>
      </c>
    </row>
    <row r="5116" spans="11:19">
      <c r="K5116">
        <v>75137</v>
      </c>
      <c r="L5116" t="s">
        <v>565</v>
      </c>
      <c r="M5116">
        <v>2018</v>
      </c>
      <c r="N5116" t="s">
        <v>668</v>
      </c>
      <c r="O5116" t="s">
        <v>590</v>
      </c>
      <c r="P5116" t="s">
        <v>568</v>
      </c>
      <c r="Q5116" t="s">
        <v>588</v>
      </c>
      <c r="R5116" t="s">
        <v>657</v>
      </c>
      <c r="S5116">
        <v>0</v>
      </c>
    </row>
    <row r="5117" spans="11:19">
      <c r="K5117">
        <v>75138</v>
      </c>
      <c r="L5117" t="s">
        <v>565</v>
      </c>
      <c r="M5117">
        <v>2018</v>
      </c>
      <c r="N5117" t="s">
        <v>668</v>
      </c>
      <c r="O5117" t="s">
        <v>595</v>
      </c>
      <c r="P5117" t="s">
        <v>568</v>
      </c>
      <c r="Q5117" t="s">
        <v>588</v>
      </c>
      <c r="R5117" t="s">
        <v>570</v>
      </c>
      <c r="S5117">
        <v>0</v>
      </c>
    </row>
    <row r="5118" spans="11:19">
      <c r="K5118">
        <v>75139</v>
      </c>
      <c r="L5118" t="s">
        <v>565</v>
      </c>
      <c r="M5118">
        <v>2018</v>
      </c>
      <c r="N5118" t="s">
        <v>668</v>
      </c>
      <c r="O5118" t="s">
        <v>595</v>
      </c>
      <c r="P5118" t="s">
        <v>568</v>
      </c>
      <c r="Q5118" t="s">
        <v>588</v>
      </c>
      <c r="R5118" t="s">
        <v>572</v>
      </c>
      <c r="S5118">
        <v>23844.203604784299</v>
      </c>
    </row>
    <row r="5119" spans="11:19">
      <c r="K5119">
        <v>75140</v>
      </c>
      <c r="L5119" t="s">
        <v>565</v>
      </c>
      <c r="M5119">
        <v>2018</v>
      </c>
      <c r="N5119" t="s">
        <v>668</v>
      </c>
      <c r="O5119" t="s">
        <v>595</v>
      </c>
      <c r="P5119" t="s">
        <v>568</v>
      </c>
      <c r="Q5119" t="s">
        <v>588</v>
      </c>
      <c r="R5119" t="s">
        <v>576</v>
      </c>
      <c r="S5119">
        <v>0</v>
      </c>
    </row>
    <row r="5120" spans="11:19">
      <c r="K5120">
        <v>75141</v>
      </c>
      <c r="L5120" t="s">
        <v>565</v>
      </c>
      <c r="M5120">
        <v>2018</v>
      </c>
      <c r="N5120" t="s">
        <v>668</v>
      </c>
      <c r="O5120" t="s">
        <v>595</v>
      </c>
      <c r="P5120" t="s">
        <v>568</v>
      </c>
      <c r="Q5120" t="s">
        <v>588</v>
      </c>
      <c r="R5120" t="s">
        <v>581</v>
      </c>
      <c r="S5120">
        <v>0</v>
      </c>
    </row>
    <row r="5121" spans="11:19">
      <c r="K5121">
        <v>75142</v>
      </c>
      <c r="L5121" t="s">
        <v>565</v>
      </c>
      <c r="M5121">
        <v>2018</v>
      </c>
      <c r="N5121" t="s">
        <v>668</v>
      </c>
      <c r="O5121" t="s">
        <v>595</v>
      </c>
      <c r="P5121" t="s">
        <v>568</v>
      </c>
      <c r="Q5121" t="s">
        <v>588</v>
      </c>
      <c r="R5121" t="s">
        <v>657</v>
      </c>
      <c r="S5121">
        <v>0</v>
      </c>
    </row>
    <row r="5122" spans="11:19">
      <c r="K5122">
        <v>75143</v>
      </c>
      <c r="L5122" t="s">
        <v>565</v>
      </c>
      <c r="M5122">
        <v>2018</v>
      </c>
      <c r="N5122" t="s">
        <v>668</v>
      </c>
      <c r="O5122" t="s">
        <v>600</v>
      </c>
      <c r="P5122" t="s">
        <v>568</v>
      </c>
      <c r="Q5122" t="s">
        <v>588</v>
      </c>
      <c r="R5122" t="s">
        <v>570</v>
      </c>
      <c r="S5122">
        <v>0</v>
      </c>
    </row>
    <row r="5123" spans="11:19">
      <c r="K5123">
        <v>75144</v>
      </c>
      <c r="L5123" t="s">
        <v>565</v>
      </c>
      <c r="M5123">
        <v>2018</v>
      </c>
      <c r="N5123" t="s">
        <v>668</v>
      </c>
      <c r="O5123" t="s">
        <v>600</v>
      </c>
      <c r="P5123" t="s">
        <v>568</v>
      </c>
      <c r="Q5123" t="s">
        <v>588</v>
      </c>
      <c r="R5123" t="s">
        <v>572</v>
      </c>
      <c r="S5123">
        <v>251589.77549587301</v>
      </c>
    </row>
    <row r="5124" spans="11:19">
      <c r="K5124">
        <v>75145</v>
      </c>
      <c r="L5124" t="s">
        <v>565</v>
      </c>
      <c r="M5124">
        <v>2018</v>
      </c>
      <c r="N5124" t="s">
        <v>668</v>
      </c>
      <c r="O5124" t="s">
        <v>600</v>
      </c>
      <c r="P5124" t="s">
        <v>568</v>
      </c>
      <c r="Q5124" t="s">
        <v>588</v>
      </c>
      <c r="R5124" t="s">
        <v>576</v>
      </c>
      <c r="S5124">
        <v>0</v>
      </c>
    </row>
    <row r="5125" spans="11:19">
      <c r="K5125">
        <v>75146</v>
      </c>
      <c r="L5125" t="s">
        <v>565</v>
      </c>
      <c r="M5125">
        <v>2018</v>
      </c>
      <c r="N5125" t="s">
        <v>668</v>
      </c>
      <c r="O5125" t="s">
        <v>600</v>
      </c>
      <c r="P5125" t="s">
        <v>568</v>
      </c>
      <c r="Q5125" t="s">
        <v>588</v>
      </c>
      <c r="R5125" t="s">
        <v>581</v>
      </c>
      <c r="S5125">
        <v>0</v>
      </c>
    </row>
    <row r="5126" spans="11:19">
      <c r="K5126">
        <v>75147</v>
      </c>
      <c r="L5126" t="s">
        <v>565</v>
      </c>
      <c r="M5126">
        <v>2018</v>
      </c>
      <c r="N5126" t="s">
        <v>668</v>
      </c>
      <c r="O5126" t="s">
        <v>600</v>
      </c>
      <c r="P5126" t="s">
        <v>568</v>
      </c>
      <c r="Q5126" t="s">
        <v>588</v>
      </c>
      <c r="R5126" t="s">
        <v>657</v>
      </c>
      <c r="S5126">
        <v>0</v>
      </c>
    </row>
    <row r="5127" spans="11:19">
      <c r="K5127">
        <v>75148</v>
      </c>
      <c r="L5127" t="s">
        <v>565</v>
      </c>
      <c r="M5127">
        <v>2018</v>
      </c>
      <c r="N5127" t="s">
        <v>668</v>
      </c>
      <c r="O5127" t="s">
        <v>601</v>
      </c>
      <c r="P5127" t="s">
        <v>568</v>
      </c>
      <c r="Q5127" t="s">
        <v>588</v>
      </c>
      <c r="R5127" t="s">
        <v>570</v>
      </c>
      <c r="S5127">
        <v>0</v>
      </c>
    </row>
    <row r="5128" spans="11:19">
      <c r="K5128">
        <v>75149</v>
      </c>
      <c r="L5128" t="s">
        <v>565</v>
      </c>
      <c r="M5128">
        <v>2018</v>
      </c>
      <c r="N5128" t="s">
        <v>668</v>
      </c>
      <c r="O5128" t="s">
        <v>601</v>
      </c>
      <c r="P5128" t="s">
        <v>568</v>
      </c>
      <c r="Q5128" t="s">
        <v>588</v>
      </c>
      <c r="R5128" t="s">
        <v>572</v>
      </c>
      <c r="S5128">
        <v>38551.843372157702</v>
      </c>
    </row>
    <row r="5129" spans="11:19">
      <c r="K5129">
        <v>75150</v>
      </c>
      <c r="L5129" t="s">
        <v>565</v>
      </c>
      <c r="M5129">
        <v>2018</v>
      </c>
      <c r="N5129" t="s">
        <v>668</v>
      </c>
      <c r="O5129" t="s">
        <v>601</v>
      </c>
      <c r="P5129" t="s">
        <v>568</v>
      </c>
      <c r="Q5129" t="s">
        <v>588</v>
      </c>
      <c r="R5129" t="s">
        <v>576</v>
      </c>
      <c r="S5129">
        <v>0</v>
      </c>
    </row>
    <row r="5130" spans="11:19">
      <c r="K5130">
        <v>75151</v>
      </c>
      <c r="L5130" t="s">
        <v>565</v>
      </c>
      <c r="M5130">
        <v>2018</v>
      </c>
      <c r="N5130" t="s">
        <v>668</v>
      </c>
      <c r="O5130" t="s">
        <v>601</v>
      </c>
      <c r="P5130" t="s">
        <v>568</v>
      </c>
      <c r="Q5130" t="s">
        <v>588</v>
      </c>
      <c r="R5130" t="s">
        <v>581</v>
      </c>
      <c r="S5130">
        <v>0</v>
      </c>
    </row>
    <row r="5131" spans="11:19">
      <c r="K5131">
        <v>75152</v>
      </c>
      <c r="L5131" t="s">
        <v>565</v>
      </c>
      <c r="M5131">
        <v>2018</v>
      </c>
      <c r="N5131" t="s">
        <v>668</v>
      </c>
      <c r="O5131" t="s">
        <v>601</v>
      </c>
      <c r="P5131" t="s">
        <v>568</v>
      </c>
      <c r="Q5131" t="s">
        <v>588</v>
      </c>
      <c r="R5131" t="s">
        <v>657</v>
      </c>
      <c r="S5131">
        <v>0</v>
      </c>
    </row>
    <row r="5132" spans="11:19">
      <c r="K5132">
        <v>75153</v>
      </c>
      <c r="L5132" t="s">
        <v>565</v>
      </c>
      <c r="M5132">
        <v>2018</v>
      </c>
      <c r="N5132" t="s">
        <v>668</v>
      </c>
      <c r="O5132" t="s">
        <v>602</v>
      </c>
      <c r="P5132" t="s">
        <v>568</v>
      </c>
      <c r="Q5132" t="s">
        <v>588</v>
      </c>
      <c r="R5132" t="s">
        <v>570</v>
      </c>
      <c r="S5132">
        <v>0</v>
      </c>
    </row>
    <row r="5133" spans="11:19">
      <c r="K5133">
        <v>75154</v>
      </c>
      <c r="L5133" t="s">
        <v>565</v>
      </c>
      <c r="M5133">
        <v>2018</v>
      </c>
      <c r="N5133" t="s">
        <v>668</v>
      </c>
      <c r="O5133" t="s">
        <v>602</v>
      </c>
      <c r="P5133" t="s">
        <v>568</v>
      </c>
      <c r="Q5133" t="s">
        <v>588</v>
      </c>
      <c r="R5133" t="s">
        <v>572</v>
      </c>
      <c r="S5133">
        <v>25849.7908956682</v>
      </c>
    </row>
    <row r="5134" spans="11:19">
      <c r="K5134">
        <v>75155</v>
      </c>
      <c r="L5134" t="s">
        <v>565</v>
      </c>
      <c r="M5134">
        <v>2018</v>
      </c>
      <c r="N5134" t="s">
        <v>668</v>
      </c>
      <c r="O5134" t="s">
        <v>602</v>
      </c>
      <c r="P5134" t="s">
        <v>568</v>
      </c>
      <c r="Q5134" t="s">
        <v>588</v>
      </c>
      <c r="R5134" t="s">
        <v>576</v>
      </c>
      <c r="S5134">
        <v>0</v>
      </c>
    </row>
    <row r="5135" spans="11:19">
      <c r="K5135">
        <v>75156</v>
      </c>
      <c r="L5135" t="s">
        <v>565</v>
      </c>
      <c r="M5135">
        <v>2018</v>
      </c>
      <c r="N5135" t="s">
        <v>668</v>
      </c>
      <c r="O5135" t="s">
        <v>602</v>
      </c>
      <c r="P5135" t="s">
        <v>568</v>
      </c>
      <c r="Q5135" t="s">
        <v>588</v>
      </c>
      <c r="R5135" t="s">
        <v>581</v>
      </c>
      <c r="S5135">
        <v>0</v>
      </c>
    </row>
    <row r="5136" spans="11:19">
      <c r="K5136">
        <v>75157</v>
      </c>
      <c r="L5136" t="s">
        <v>565</v>
      </c>
      <c r="M5136">
        <v>2018</v>
      </c>
      <c r="N5136" t="s">
        <v>668</v>
      </c>
      <c r="O5136" t="s">
        <v>602</v>
      </c>
      <c r="P5136" t="s">
        <v>568</v>
      </c>
      <c r="Q5136" t="s">
        <v>588</v>
      </c>
      <c r="R5136" t="s">
        <v>657</v>
      </c>
      <c r="S5136">
        <v>0</v>
      </c>
    </row>
    <row r="5137" spans="11:19">
      <c r="K5137">
        <v>75158</v>
      </c>
      <c r="L5137" t="s">
        <v>565</v>
      </c>
      <c r="M5137">
        <v>2018</v>
      </c>
      <c r="N5137" t="s">
        <v>668</v>
      </c>
      <c r="O5137" t="s">
        <v>603</v>
      </c>
      <c r="P5137" t="s">
        <v>568</v>
      </c>
      <c r="Q5137" t="s">
        <v>588</v>
      </c>
      <c r="R5137" t="s">
        <v>570</v>
      </c>
      <c r="S5137">
        <v>0</v>
      </c>
    </row>
    <row r="5138" spans="11:19">
      <c r="K5138">
        <v>75159</v>
      </c>
      <c r="L5138" t="s">
        <v>565</v>
      </c>
      <c r="M5138">
        <v>2018</v>
      </c>
      <c r="N5138" t="s">
        <v>668</v>
      </c>
      <c r="O5138" t="s">
        <v>603</v>
      </c>
      <c r="P5138" t="s">
        <v>568</v>
      </c>
      <c r="Q5138" t="s">
        <v>588</v>
      </c>
      <c r="R5138" t="s">
        <v>572</v>
      </c>
      <c r="S5138">
        <v>5125.3895757192504</v>
      </c>
    </row>
    <row r="5139" spans="11:19">
      <c r="K5139">
        <v>75160</v>
      </c>
      <c r="L5139" t="s">
        <v>565</v>
      </c>
      <c r="M5139">
        <v>2018</v>
      </c>
      <c r="N5139" t="s">
        <v>668</v>
      </c>
      <c r="O5139" t="s">
        <v>603</v>
      </c>
      <c r="P5139" t="s">
        <v>568</v>
      </c>
      <c r="Q5139" t="s">
        <v>588</v>
      </c>
      <c r="R5139" t="s">
        <v>576</v>
      </c>
      <c r="S5139">
        <v>0</v>
      </c>
    </row>
    <row r="5140" spans="11:19">
      <c r="K5140">
        <v>75161</v>
      </c>
      <c r="L5140" t="s">
        <v>565</v>
      </c>
      <c r="M5140">
        <v>2018</v>
      </c>
      <c r="N5140" t="s">
        <v>668</v>
      </c>
      <c r="O5140" t="s">
        <v>603</v>
      </c>
      <c r="P5140" t="s">
        <v>568</v>
      </c>
      <c r="Q5140" t="s">
        <v>588</v>
      </c>
      <c r="R5140" t="s">
        <v>581</v>
      </c>
      <c r="S5140">
        <v>0</v>
      </c>
    </row>
    <row r="5141" spans="11:19">
      <c r="K5141">
        <v>75162</v>
      </c>
      <c r="L5141" t="s">
        <v>565</v>
      </c>
      <c r="M5141">
        <v>2018</v>
      </c>
      <c r="N5141" t="s">
        <v>668</v>
      </c>
      <c r="O5141" t="s">
        <v>603</v>
      </c>
      <c r="P5141" t="s">
        <v>568</v>
      </c>
      <c r="Q5141" t="s">
        <v>588</v>
      </c>
      <c r="R5141" t="s">
        <v>657</v>
      </c>
      <c r="S5141">
        <v>0</v>
      </c>
    </row>
    <row r="5142" spans="11:19">
      <c r="K5142">
        <v>75163</v>
      </c>
      <c r="L5142" t="s">
        <v>565</v>
      </c>
      <c r="M5142">
        <v>2018</v>
      </c>
      <c r="N5142" t="s">
        <v>668</v>
      </c>
      <c r="O5142" t="s">
        <v>604</v>
      </c>
      <c r="P5142" t="s">
        <v>568</v>
      </c>
      <c r="Q5142" t="s">
        <v>588</v>
      </c>
      <c r="R5142" t="s">
        <v>570</v>
      </c>
      <c r="S5142">
        <v>0</v>
      </c>
    </row>
    <row r="5143" spans="11:19">
      <c r="K5143">
        <v>75164</v>
      </c>
      <c r="L5143" t="s">
        <v>565</v>
      </c>
      <c r="M5143">
        <v>2018</v>
      </c>
      <c r="N5143" t="s">
        <v>668</v>
      </c>
      <c r="O5143" t="s">
        <v>604</v>
      </c>
      <c r="P5143" t="s">
        <v>568</v>
      </c>
      <c r="Q5143" t="s">
        <v>588</v>
      </c>
      <c r="R5143" t="s">
        <v>572</v>
      </c>
      <c r="S5143">
        <v>5092.15925651621</v>
      </c>
    </row>
    <row r="5144" spans="11:19">
      <c r="K5144">
        <v>75165</v>
      </c>
      <c r="L5144" t="s">
        <v>565</v>
      </c>
      <c r="M5144">
        <v>2018</v>
      </c>
      <c r="N5144" t="s">
        <v>668</v>
      </c>
      <c r="O5144" t="s">
        <v>604</v>
      </c>
      <c r="P5144" t="s">
        <v>568</v>
      </c>
      <c r="Q5144" t="s">
        <v>588</v>
      </c>
      <c r="R5144" t="s">
        <v>576</v>
      </c>
      <c r="S5144">
        <v>0</v>
      </c>
    </row>
    <row r="5145" spans="11:19">
      <c r="K5145">
        <v>75166</v>
      </c>
      <c r="L5145" t="s">
        <v>565</v>
      </c>
      <c r="M5145">
        <v>2018</v>
      </c>
      <c r="N5145" t="s">
        <v>668</v>
      </c>
      <c r="O5145" t="s">
        <v>604</v>
      </c>
      <c r="P5145" t="s">
        <v>568</v>
      </c>
      <c r="Q5145" t="s">
        <v>588</v>
      </c>
      <c r="R5145" t="s">
        <v>581</v>
      </c>
      <c r="S5145">
        <v>0</v>
      </c>
    </row>
    <row r="5146" spans="11:19">
      <c r="K5146">
        <v>75167</v>
      </c>
      <c r="L5146" t="s">
        <v>565</v>
      </c>
      <c r="M5146">
        <v>2018</v>
      </c>
      <c r="N5146" t="s">
        <v>668</v>
      </c>
      <c r="O5146" t="s">
        <v>604</v>
      </c>
      <c r="P5146" t="s">
        <v>568</v>
      </c>
      <c r="Q5146" t="s">
        <v>588</v>
      </c>
      <c r="R5146" t="s">
        <v>657</v>
      </c>
      <c r="S5146">
        <v>0</v>
      </c>
    </row>
    <row r="5147" spans="11:19">
      <c r="K5147">
        <v>75168</v>
      </c>
      <c r="L5147" t="s">
        <v>565</v>
      </c>
      <c r="M5147">
        <v>2018</v>
      </c>
      <c r="N5147" t="s">
        <v>668</v>
      </c>
      <c r="O5147" t="s">
        <v>605</v>
      </c>
      <c r="P5147" t="s">
        <v>568</v>
      </c>
      <c r="Q5147" t="s">
        <v>588</v>
      </c>
      <c r="R5147" t="s">
        <v>570</v>
      </c>
      <c r="S5147">
        <v>0</v>
      </c>
    </row>
    <row r="5148" spans="11:19">
      <c r="K5148">
        <v>75169</v>
      </c>
      <c r="L5148" t="s">
        <v>565</v>
      </c>
      <c r="M5148">
        <v>2018</v>
      </c>
      <c r="N5148" t="s">
        <v>668</v>
      </c>
      <c r="O5148" t="s">
        <v>605</v>
      </c>
      <c r="P5148" t="s">
        <v>568</v>
      </c>
      <c r="Q5148" t="s">
        <v>588</v>
      </c>
      <c r="R5148" t="s">
        <v>572</v>
      </c>
      <c r="S5148">
        <v>153538.844368797</v>
      </c>
    </row>
    <row r="5149" spans="11:19">
      <c r="K5149">
        <v>75170</v>
      </c>
      <c r="L5149" t="s">
        <v>565</v>
      </c>
      <c r="M5149">
        <v>2018</v>
      </c>
      <c r="N5149" t="s">
        <v>668</v>
      </c>
      <c r="O5149" t="s">
        <v>605</v>
      </c>
      <c r="P5149" t="s">
        <v>568</v>
      </c>
      <c r="Q5149" t="s">
        <v>588</v>
      </c>
      <c r="R5149" t="s">
        <v>576</v>
      </c>
      <c r="S5149">
        <v>0</v>
      </c>
    </row>
    <row r="5150" spans="11:19">
      <c r="K5150">
        <v>75171</v>
      </c>
      <c r="L5150" t="s">
        <v>565</v>
      </c>
      <c r="M5150">
        <v>2018</v>
      </c>
      <c r="N5150" t="s">
        <v>668</v>
      </c>
      <c r="O5150" t="s">
        <v>605</v>
      </c>
      <c r="P5150" t="s">
        <v>568</v>
      </c>
      <c r="Q5150" t="s">
        <v>588</v>
      </c>
      <c r="R5150" t="s">
        <v>581</v>
      </c>
      <c r="S5150">
        <v>0</v>
      </c>
    </row>
    <row r="5151" spans="11:19">
      <c r="K5151">
        <v>75172</v>
      </c>
      <c r="L5151" t="s">
        <v>565</v>
      </c>
      <c r="M5151">
        <v>2018</v>
      </c>
      <c r="N5151" t="s">
        <v>668</v>
      </c>
      <c r="O5151" t="s">
        <v>605</v>
      </c>
      <c r="P5151" t="s">
        <v>568</v>
      </c>
      <c r="Q5151" t="s">
        <v>588</v>
      </c>
      <c r="R5151" t="s">
        <v>657</v>
      </c>
      <c r="S5151">
        <v>0</v>
      </c>
    </row>
    <row r="5152" spans="11:19">
      <c r="K5152">
        <v>75173</v>
      </c>
      <c r="L5152" t="s">
        <v>565</v>
      </c>
      <c r="M5152">
        <v>2018</v>
      </c>
      <c r="N5152" t="s">
        <v>668</v>
      </c>
      <c r="O5152" t="s">
        <v>606</v>
      </c>
      <c r="P5152" t="s">
        <v>568</v>
      </c>
      <c r="Q5152" t="s">
        <v>588</v>
      </c>
      <c r="R5152" t="s">
        <v>570</v>
      </c>
      <c r="S5152">
        <v>0</v>
      </c>
    </row>
    <row r="5153" spans="11:19">
      <c r="K5153">
        <v>75174</v>
      </c>
      <c r="L5153" t="s">
        <v>565</v>
      </c>
      <c r="M5153">
        <v>2018</v>
      </c>
      <c r="N5153" t="s">
        <v>668</v>
      </c>
      <c r="O5153" t="s">
        <v>606</v>
      </c>
      <c r="P5153" t="s">
        <v>568</v>
      </c>
      <c r="Q5153" t="s">
        <v>588</v>
      </c>
      <c r="R5153" t="s">
        <v>572</v>
      </c>
      <c r="S5153">
        <v>85126.035724963702</v>
      </c>
    </row>
    <row r="5154" spans="11:19">
      <c r="K5154">
        <v>75175</v>
      </c>
      <c r="L5154" t="s">
        <v>565</v>
      </c>
      <c r="M5154">
        <v>2018</v>
      </c>
      <c r="N5154" t="s">
        <v>668</v>
      </c>
      <c r="O5154" t="s">
        <v>606</v>
      </c>
      <c r="P5154" t="s">
        <v>568</v>
      </c>
      <c r="Q5154" t="s">
        <v>588</v>
      </c>
      <c r="R5154" t="s">
        <v>576</v>
      </c>
      <c r="S5154">
        <v>0</v>
      </c>
    </row>
    <row r="5155" spans="11:19">
      <c r="K5155">
        <v>75176</v>
      </c>
      <c r="L5155" t="s">
        <v>565</v>
      </c>
      <c r="M5155">
        <v>2018</v>
      </c>
      <c r="N5155" t="s">
        <v>668</v>
      </c>
      <c r="O5155" t="s">
        <v>606</v>
      </c>
      <c r="P5155" t="s">
        <v>568</v>
      </c>
      <c r="Q5155" t="s">
        <v>588</v>
      </c>
      <c r="R5155" t="s">
        <v>581</v>
      </c>
      <c r="S5155">
        <v>0</v>
      </c>
    </row>
    <row r="5156" spans="11:19">
      <c r="K5156">
        <v>75177</v>
      </c>
      <c r="L5156" t="s">
        <v>565</v>
      </c>
      <c r="M5156">
        <v>2018</v>
      </c>
      <c r="N5156" t="s">
        <v>668</v>
      </c>
      <c r="O5156" t="s">
        <v>606</v>
      </c>
      <c r="P5156" t="s">
        <v>568</v>
      </c>
      <c r="Q5156" t="s">
        <v>588</v>
      </c>
      <c r="R5156" t="s">
        <v>657</v>
      </c>
      <c r="S5156">
        <v>0</v>
      </c>
    </row>
    <row r="5157" spans="11:19">
      <c r="K5157">
        <v>75178</v>
      </c>
      <c r="L5157" t="s">
        <v>565</v>
      </c>
      <c r="M5157">
        <v>2018</v>
      </c>
      <c r="N5157" t="s">
        <v>668</v>
      </c>
      <c r="O5157" t="s">
        <v>607</v>
      </c>
      <c r="P5157" t="s">
        <v>568</v>
      </c>
      <c r="Q5157" t="s">
        <v>588</v>
      </c>
      <c r="R5157" t="s">
        <v>570</v>
      </c>
      <c r="S5157">
        <v>0</v>
      </c>
    </row>
    <row r="5158" spans="11:19">
      <c r="K5158">
        <v>75179</v>
      </c>
      <c r="L5158" t="s">
        <v>565</v>
      </c>
      <c r="M5158">
        <v>2018</v>
      </c>
      <c r="N5158" t="s">
        <v>668</v>
      </c>
      <c r="O5158" t="s">
        <v>607</v>
      </c>
      <c r="P5158" t="s">
        <v>568</v>
      </c>
      <c r="Q5158" t="s">
        <v>588</v>
      </c>
      <c r="R5158" t="s">
        <v>572</v>
      </c>
      <c r="S5158">
        <v>8468.0343746333692</v>
      </c>
    </row>
    <row r="5159" spans="11:19">
      <c r="K5159">
        <v>75180</v>
      </c>
      <c r="L5159" t="s">
        <v>565</v>
      </c>
      <c r="M5159">
        <v>2018</v>
      </c>
      <c r="N5159" t="s">
        <v>668</v>
      </c>
      <c r="O5159" t="s">
        <v>607</v>
      </c>
      <c r="P5159" t="s">
        <v>568</v>
      </c>
      <c r="Q5159" t="s">
        <v>588</v>
      </c>
      <c r="R5159" t="s">
        <v>576</v>
      </c>
      <c r="S5159">
        <v>0</v>
      </c>
    </row>
    <row r="5160" spans="11:19">
      <c r="K5160">
        <v>75181</v>
      </c>
      <c r="L5160" t="s">
        <v>565</v>
      </c>
      <c r="M5160">
        <v>2018</v>
      </c>
      <c r="N5160" t="s">
        <v>668</v>
      </c>
      <c r="O5160" t="s">
        <v>607</v>
      </c>
      <c r="P5160" t="s">
        <v>568</v>
      </c>
      <c r="Q5160" t="s">
        <v>588</v>
      </c>
      <c r="R5160" t="s">
        <v>581</v>
      </c>
      <c r="S5160">
        <v>0</v>
      </c>
    </row>
    <row r="5161" spans="11:19">
      <c r="K5161">
        <v>75182</v>
      </c>
      <c r="L5161" t="s">
        <v>565</v>
      </c>
      <c r="M5161">
        <v>2018</v>
      </c>
      <c r="N5161" t="s">
        <v>668</v>
      </c>
      <c r="O5161" t="s">
        <v>607</v>
      </c>
      <c r="P5161" t="s">
        <v>568</v>
      </c>
      <c r="Q5161" t="s">
        <v>588</v>
      </c>
      <c r="R5161" t="s">
        <v>657</v>
      </c>
      <c r="S5161">
        <v>0</v>
      </c>
    </row>
    <row r="5162" spans="11:19">
      <c r="K5162">
        <v>75183</v>
      </c>
      <c r="L5162" t="s">
        <v>565</v>
      </c>
      <c r="M5162">
        <v>2018</v>
      </c>
      <c r="N5162" t="s">
        <v>668</v>
      </c>
      <c r="O5162" t="s">
        <v>608</v>
      </c>
      <c r="P5162" t="s">
        <v>568</v>
      </c>
      <c r="Q5162" t="s">
        <v>588</v>
      </c>
      <c r="R5162" t="s">
        <v>570</v>
      </c>
      <c r="S5162">
        <v>0</v>
      </c>
    </row>
    <row r="5163" spans="11:19">
      <c r="K5163">
        <v>75184</v>
      </c>
      <c r="L5163" t="s">
        <v>565</v>
      </c>
      <c r="M5163">
        <v>2018</v>
      </c>
      <c r="N5163" t="s">
        <v>668</v>
      </c>
      <c r="O5163" t="s">
        <v>608</v>
      </c>
      <c r="P5163" t="s">
        <v>568</v>
      </c>
      <c r="Q5163" t="s">
        <v>588</v>
      </c>
      <c r="R5163" t="s">
        <v>572</v>
      </c>
      <c r="S5163">
        <v>11810.680385305601</v>
      </c>
    </row>
    <row r="5164" spans="11:19">
      <c r="K5164">
        <v>75185</v>
      </c>
      <c r="L5164" t="s">
        <v>565</v>
      </c>
      <c r="M5164">
        <v>2018</v>
      </c>
      <c r="N5164" t="s">
        <v>668</v>
      </c>
      <c r="O5164" t="s">
        <v>608</v>
      </c>
      <c r="P5164" t="s">
        <v>568</v>
      </c>
      <c r="Q5164" t="s">
        <v>588</v>
      </c>
      <c r="R5164" t="s">
        <v>576</v>
      </c>
      <c r="S5164">
        <v>0</v>
      </c>
    </row>
    <row r="5165" spans="11:19">
      <c r="K5165">
        <v>75186</v>
      </c>
      <c r="L5165" t="s">
        <v>565</v>
      </c>
      <c r="M5165">
        <v>2018</v>
      </c>
      <c r="N5165" t="s">
        <v>668</v>
      </c>
      <c r="O5165" t="s">
        <v>608</v>
      </c>
      <c r="P5165" t="s">
        <v>568</v>
      </c>
      <c r="Q5165" t="s">
        <v>588</v>
      </c>
      <c r="R5165" t="s">
        <v>581</v>
      </c>
      <c r="S5165">
        <v>0</v>
      </c>
    </row>
    <row r="5166" spans="11:19">
      <c r="K5166">
        <v>75187</v>
      </c>
      <c r="L5166" t="s">
        <v>565</v>
      </c>
      <c r="M5166">
        <v>2018</v>
      </c>
      <c r="N5166" t="s">
        <v>668</v>
      </c>
      <c r="O5166" t="s">
        <v>608</v>
      </c>
      <c r="P5166" t="s">
        <v>568</v>
      </c>
      <c r="Q5166" t="s">
        <v>588</v>
      </c>
      <c r="R5166" t="s">
        <v>657</v>
      </c>
      <c r="S5166">
        <v>0</v>
      </c>
    </row>
    <row r="5167" spans="11:19">
      <c r="K5167">
        <v>75188</v>
      </c>
      <c r="L5167" t="s">
        <v>565</v>
      </c>
      <c r="M5167">
        <v>2018</v>
      </c>
      <c r="N5167" t="s">
        <v>668</v>
      </c>
      <c r="O5167" t="s">
        <v>609</v>
      </c>
      <c r="P5167" t="s">
        <v>568</v>
      </c>
      <c r="Q5167" t="s">
        <v>588</v>
      </c>
      <c r="R5167" t="s">
        <v>570</v>
      </c>
      <c r="S5167">
        <v>0</v>
      </c>
    </row>
    <row r="5168" spans="11:19">
      <c r="K5168">
        <v>75189</v>
      </c>
      <c r="L5168" t="s">
        <v>565</v>
      </c>
      <c r="M5168">
        <v>2018</v>
      </c>
      <c r="N5168" t="s">
        <v>668</v>
      </c>
      <c r="O5168" t="s">
        <v>609</v>
      </c>
      <c r="P5168" t="s">
        <v>568</v>
      </c>
      <c r="Q5168" t="s">
        <v>588</v>
      </c>
      <c r="R5168" t="s">
        <v>572</v>
      </c>
      <c r="S5168">
        <v>76435.157693080502</v>
      </c>
    </row>
    <row r="5169" spans="11:19">
      <c r="K5169">
        <v>75190</v>
      </c>
      <c r="L5169" t="s">
        <v>565</v>
      </c>
      <c r="M5169">
        <v>2018</v>
      </c>
      <c r="N5169" t="s">
        <v>668</v>
      </c>
      <c r="O5169" t="s">
        <v>609</v>
      </c>
      <c r="P5169" t="s">
        <v>568</v>
      </c>
      <c r="Q5169" t="s">
        <v>588</v>
      </c>
      <c r="R5169" t="s">
        <v>576</v>
      </c>
      <c r="S5169">
        <v>0</v>
      </c>
    </row>
    <row r="5170" spans="11:19">
      <c r="K5170">
        <v>75191</v>
      </c>
      <c r="L5170" t="s">
        <v>565</v>
      </c>
      <c r="M5170">
        <v>2018</v>
      </c>
      <c r="N5170" t="s">
        <v>668</v>
      </c>
      <c r="O5170" t="s">
        <v>609</v>
      </c>
      <c r="P5170" t="s">
        <v>568</v>
      </c>
      <c r="Q5170" t="s">
        <v>588</v>
      </c>
      <c r="R5170" t="s">
        <v>581</v>
      </c>
      <c r="S5170">
        <v>0</v>
      </c>
    </row>
    <row r="5171" spans="11:19">
      <c r="K5171">
        <v>75192</v>
      </c>
      <c r="L5171" t="s">
        <v>565</v>
      </c>
      <c r="M5171">
        <v>2018</v>
      </c>
      <c r="N5171" t="s">
        <v>668</v>
      </c>
      <c r="O5171" t="s">
        <v>609</v>
      </c>
      <c r="P5171" t="s">
        <v>568</v>
      </c>
      <c r="Q5171" t="s">
        <v>588</v>
      </c>
      <c r="R5171" t="s">
        <v>657</v>
      </c>
      <c r="S5171">
        <v>0</v>
      </c>
    </row>
    <row r="5172" spans="11:19">
      <c r="K5172">
        <v>75193</v>
      </c>
      <c r="L5172" t="s">
        <v>565</v>
      </c>
      <c r="M5172">
        <v>2018</v>
      </c>
      <c r="N5172" t="s">
        <v>668</v>
      </c>
      <c r="O5172" t="s">
        <v>610</v>
      </c>
      <c r="P5172" t="s">
        <v>568</v>
      </c>
      <c r="Q5172" t="s">
        <v>588</v>
      </c>
      <c r="R5172" t="s">
        <v>570</v>
      </c>
      <c r="S5172">
        <v>0</v>
      </c>
    </row>
    <row r="5173" spans="11:19">
      <c r="K5173">
        <v>75194</v>
      </c>
      <c r="L5173" t="s">
        <v>565</v>
      </c>
      <c r="M5173">
        <v>2018</v>
      </c>
      <c r="N5173" t="s">
        <v>668</v>
      </c>
      <c r="O5173" t="s">
        <v>610</v>
      </c>
      <c r="P5173" t="s">
        <v>568</v>
      </c>
      <c r="Q5173" t="s">
        <v>588</v>
      </c>
      <c r="R5173" t="s">
        <v>572</v>
      </c>
      <c r="S5173">
        <v>57716.343526822799</v>
      </c>
    </row>
    <row r="5174" spans="11:19">
      <c r="K5174">
        <v>75195</v>
      </c>
      <c r="L5174" t="s">
        <v>565</v>
      </c>
      <c r="M5174">
        <v>2018</v>
      </c>
      <c r="N5174" t="s">
        <v>668</v>
      </c>
      <c r="O5174" t="s">
        <v>610</v>
      </c>
      <c r="P5174" t="s">
        <v>568</v>
      </c>
      <c r="Q5174" t="s">
        <v>588</v>
      </c>
      <c r="R5174" t="s">
        <v>576</v>
      </c>
      <c r="S5174">
        <v>0</v>
      </c>
    </row>
    <row r="5175" spans="11:19">
      <c r="K5175">
        <v>75196</v>
      </c>
      <c r="L5175" t="s">
        <v>565</v>
      </c>
      <c r="M5175">
        <v>2018</v>
      </c>
      <c r="N5175" t="s">
        <v>668</v>
      </c>
      <c r="O5175" t="s">
        <v>610</v>
      </c>
      <c r="P5175" t="s">
        <v>568</v>
      </c>
      <c r="Q5175" t="s">
        <v>588</v>
      </c>
      <c r="R5175" t="s">
        <v>581</v>
      </c>
      <c r="S5175">
        <v>0</v>
      </c>
    </row>
    <row r="5176" spans="11:19">
      <c r="K5176">
        <v>75197</v>
      </c>
      <c r="L5176" t="s">
        <v>565</v>
      </c>
      <c r="M5176">
        <v>2018</v>
      </c>
      <c r="N5176" t="s">
        <v>668</v>
      </c>
      <c r="O5176" t="s">
        <v>610</v>
      </c>
      <c r="P5176" t="s">
        <v>568</v>
      </c>
      <c r="Q5176" t="s">
        <v>588</v>
      </c>
      <c r="R5176" t="s">
        <v>657</v>
      </c>
      <c r="S5176">
        <v>0</v>
      </c>
    </row>
    <row r="5177" spans="11:19">
      <c r="K5177">
        <v>75198</v>
      </c>
      <c r="L5177" t="s">
        <v>565</v>
      </c>
      <c r="M5177">
        <v>2018</v>
      </c>
      <c r="N5177" t="s">
        <v>668</v>
      </c>
      <c r="O5177" t="s">
        <v>611</v>
      </c>
      <c r="P5177" t="s">
        <v>568</v>
      </c>
      <c r="Q5177" t="s">
        <v>588</v>
      </c>
      <c r="R5177" t="s">
        <v>570</v>
      </c>
      <c r="S5177">
        <v>0</v>
      </c>
    </row>
    <row r="5178" spans="11:19">
      <c r="K5178">
        <v>75199</v>
      </c>
      <c r="L5178" t="s">
        <v>565</v>
      </c>
      <c r="M5178">
        <v>2018</v>
      </c>
      <c r="N5178" t="s">
        <v>668</v>
      </c>
      <c r="O5178" t="s">
        <v>611</v>
      </c>
      <c r="P5178" t="s">
        <v>568</v>
      </c>
      <c r="Q5178" t="s">
        <v>588</v>
      </c>
      <c r="R5178" t="s">
        <v>572</v>
      </c>
      <c r="S5178">
        <v>23175.674484968102</v>
      </c>
    </row>
    <row r="5179" spans="11:19">
      <c r="K5179">
        <v>75200</v>
      </c>
      <c r="L5179" t="s">
        <v>565</v>
      </c>
      <c r="M5179">
        <v>2018</v>
      </c>
      <c r="N5179" t="s">
        <v>668</v>
      </c>
      <c r="O5179" t="s">
        <v>611</v>
      </c>
      <c r="P5179" t="s">
        <v>568</v>
      </c>
      <c r="Q5179" t="s">
        <v>588</v>
      </c>
      <c r="R5179" t="s">
        <v>576</v>
      </c>
      <c r="S5179">
        <v>0</v>
      </c>
    </row>
    <row r="5180" spans="11:19">
      <c r="K5180">
        <v>75201</v>
      </c>
      <c r="L5180" t="s">
        <v>565</v>
      </c>
      <c r="M5180">
        <v>2018</v>
      </c>
      <c r="N5180" t="s">
        <v>668</v>
      </c>
      <c r="O5180" t="s">
        <v>611</v>
      </c>
      <c r="P5180" t="s">
        <v>568</v>
      </c>
      <c r="Q5180" t="s">
        <v>588</v>
      </c>
      <c r="R5180" t="s">
        <v>581</v>
      </c>
      <c r="S5180">
        <v>0</v>
      </c>
    </row>
    <row r="5181" spans="11:19">
      <c r="K5181">
        <v>75202</v>
      </c>
      <c r="L5181" t="s">
        <v>565</v>
      </c>
      <c r="M5181">
        <v>2018</v>
      </c>
      <c r="N5181" t="s">
        <v>668</v>
      </c>
      <c r="O5181" t="s">
        <v>611</v>
      </c>
      <c r="P5181" t="s">
        <v>568</v>
      </c>
      <c r="Q5181" t="s">
        <v>588</v>
      </c>
      <c r="R5181" t="s">
        <v>657</v>
      </c>
      <c r="S5181">
        <v>0</v>
      </c>
    </row>
    <row r="5182" spans="11:19">
      <c r="K5182">
        <v>75203</v>
      </c>
      <c r="L5182" t="s">
        <v>565</v>
      </c>
      <c r="M5182">
        <v>2018</v>
      </c>
      <c r="N5182" t="s">
        <v>668</v>
      </c>
      <c r="O5182" t="s">
        <v>612</v>
      </c>
      <c r="P5182" t="s">
        <v>568</v>
      </c>
      <c r="Q5182" t="s">
        <v>588</v>
      </c>
      <c r="R5182" t="s">
        <v>570</v>
      </c>
      <c r="S5182">
        <v>0</v>
      </c>
    </row>
    <row r="5183" spans="11:19">
      <c r="K5183">
        <v>75204</v>
      </c>
      <c r="L5183" t="s">
        <v>565</v>
      </c>
      <c r="M5183">
        <v>2018</v>
      </c>
      <c r="N5183" t="s">
        <v>668</v>
      </c>
      <c r="O5183" t="s">
        <v>612</v>
      </c>
      <c r="P5183" t="s">
        <v>568</v>
      </c>
      <c r="Q5183" t="s">
        <v>588</v>
      </c>
      <c r="R5183" t="s">
        <v>572</v>
      </c>
      <c r="S5183">
        <v>22061.459468153698</v>
      </c>
    </row>
    <row r="5184" spans="11:19">
      <c r="K5184">
        <v>75205</v>
      </c>
      <c r="L5184" t="s">
        <v>565</v>
      </c>
      <c r="M5184">
        <v>2018</v>
      </c>
      <c r="N5184" t="s">
        <v>668</v>
      </c>
      <c r="O5184" t="s">
        <v>612</v>
      </c>
      <c r="P5184" t="s">
        <v>568</v>
      </c>
      <c r="Q5184" t="s">
        <v>588</v>
      </c>
      <c r="R5184" t="s">
        <v>576</v>
      </c>
      <c r="S5184">
        <v>0</v>
      </c>
    </row>
    <row r="5185" spans="11:19">
      <c r="K5185">
        <v>75206</v>
      </c>
      <c r="L5185" t="s">
        <v>565</v>
      </c>
      <c r="M5185">
        <v>2018</v>
      </c>
      <c r="N5185" t="s">
        <v>668</v>
      </c>
      <c r="O5185" t="s">
        <v>612</v>
      </c>
      <c r="P5185" t="s">
        <v>568</v>
      </c>
      <c r="Q5185" t="s">
        <v>588</v>
      </c>
      <c r="R5185" t="s">
        <v>581</v>
      </c>
      <c r="S5185">
        <v>0</v>
      </c>
    </row>
    <row r="5186" spans="11:19">
      <c r="K5186">
        <v>75207</v>
      </c>
      <c r="L5186" t="s">
        <v>565</v>
      </c>
      <c r="M5186">
        <v>2018</v>
      </c>
      <c r="N5186" t="s">
        <v>668</v>
      </c>
      <c r="O5186" t="s">
        <v>612</v>
      </c>
      <c r="P5186" t="s">
        <v>568</v>
      </c>
      <c r="Q5186" t="s">
        <v>588</v>
      </c>
      <c r="R5186" t="s">
        <v>657</v>
      </c>
      <c r="S5186">
        <v>0</v>
      </c>
    </row>
    <row r="5187" spans="11:19">
      <c r="K5187">
        <v>75208</v>
      </c>
      <c r="L5187" t="s">
        <v>565</v>
      </c>
      <c r="M5187">
        <v>2018</v>
      </c>
      <c r="N5187" t="s">
        <v>668</v>
      </c>
      <c r="O5187" t="s">
        <v>613</v>
      </c>
      <c r="P5187" t="s">
        <v>568</v>
      </c>
      <c r="Q5187" t="s">
        <v>588</v>
      </c>
      <c r="R5187" t="s">
        <v>570</v>
      </c>
      <c r="S5187">
        <v>0</v>
      </c>
    </row>
    <row r="5188" spans="11:19">
      <c r="K5188">
        <v>75209</v>
      </c>
      <c r="L5188" t="s">
        <v>565</v>
      </c>
      <c r="M5188">
        <v>2018</v>
      </c>
      <c r="N5188" t="s">
        <v>668</v>
      </c>
      <c r="O5188" t="s">
        <v>613</v>
      </c>
      <c r="P5188" t="s">
        <v>568</v>
      </c>
      <c r="Q5188" t="s">
        <v>588</v>
      </c>
      <c r="R5188" t="s">
        <v>572</v>
      </c>
      <c r="S5188">
        <v>35877.727098627103</v>
      </c>
    </row>
    <row r="5189" spans="11:19">
      <c r="K5189">
        <v>75210</v>
      </c>
      <c r="L5189" t="s">
        <v>565</v>
      </c>
      <c r="M5189">
        <v>2018</v>
      </c>
      <c r="N5189" t="s">
        <v>668</v>
      </c>
      <c r="O5189" t="s">
        <v>613</v>
      </c>
      <c r="P5189" t="s">
        <v>568</v>
      </c>
      <c r="Q5189" t="s">
        <v>588</v>
      </c>
      <c r="R5189" t="s">
        <v>576</v>
      </c>
      <c r="S5189">
        <v>0</v>
      </c>
    </row>
    <row r="5190" spans="11:19">
      <c r="K5190">
        <v>75211</v>
      </c>
      <c r="L5190" t="s">
        <v>565</v>
      </c>
      <c r="M5190">
        <v>2018</v>
      </c>
      <c r="N5190" t="s">
        <v>668</v>
      </c>
      <c r="O5190" t="s">
        <v>613</v>
      </c>
      <c r="P5190" t="s">
        <v>568</v>
      </c>
      <c r="Q5190" t="s">
        <v>588</v>
      </c>
      <c r="R5190" t="s">
        <v>581</v>
      </c>
      <c r="S5190">
        <v>0</v>
      </c>
    </row>
    <row r="5191" spans="11:19">
      <c r="K5191">
        <v>75212</v>
      </c>
      <c r="L5191" t="s">
        <v>565</v>
      </c>
      <c r="M5191">
        <v>2018</v>
      </c>
      <c r="N5191" t="s">
        <v>668</v>
      </c>
      <c r="O5191" t="s">
        <v>613</v>
      </c>
      <c r="P5191" t="s">
        <v>568</v>
      </c>
      <c r="Q5191" t="s">
        <v>588</v>
      </c>
      <c r="R5191" t="s">
        <v>657</v>
      </c>
      <c r="S5191">
        <v>0</v>
      </c>
    </row>
    <row r="5192" spans="11:19">
      <c r="K5192">
        <v>75213</v>
      </c>
      <c r="L5192" t="s">
        <v>565</v>
      </c>
      <c r="M5192">
        <v>2018</v>
      </c>
      <c r="N5192" t="s">
        <v>668</v>
      </c>
      <c r="O5192" t="s">
        <v>614</v>
      </c>
      <c r="P5192" t="s">
        <v>568</v>
      </c>
      <c r="Q5192" t="s">
        <v>588</v>
      </c>
      <c r="R5192" t="s">
        <v>570</v>
      </c>
      <c r="S5192">
        <v>0</v>
      </c>
    </row>
    <row r="5193" spans="11:19">
      <c r="K5193">
        <v>75214</v>
      </c>
      <c r="L5193" t="s">
        <v>565</v>
      </c>
      <c r="M5193">
        <v>2018</v>
      </c>
      <c r="N5193" t="s">
        <v>668</v>
      </c>
      <c r="O5193" t="s">
        <v>614</v>
      </c>
      <c r="P5193" t="s">
        <v>568</v>
      </c>
      <c r="Q5193" t="s">
        <v>588</v>
      </c>
      <c r="R5193" t="s">
        <v>572</v>
      </c>
      <c r="S5193">
        <v>34094.982916264802</v>
      </c>
    </row>
    <row r="5194" spans="11:19">
      <c r="K5194">
        <v>75215</v>
      </c>
      <c r="L5194" t="s">
        <v>565</v>
      </c>
      <c r="M5194">
        <v>2018</v>
      </c>
      <c r="N5194" t="s">
        <v>668</v>
      </c>
      <c r="O5194" t="s">
        <v>614</v>
      </c>
      <c r="P5194" t="s">
        <v>568</v>
      </c>
      <c r="Q5194" t="s">
        <v>588</v>
      </c>
      <c r="R5194" t="s">
        <v>576</v>
      </c>
      <c r="S5194">
        <v>0</v>
      </c>
    </row>
    <row r="5195" spans="11:19">
      <c r="K5195">
        <v>75216</v>
      </c>
      <c r="L5195" t="s">
        <v>565</v>
      </c>
      <c r="M5195">
        <v>2018</v>
      </c>
      <c r="N5195" t="s">
        <v>668</v>
      </c>
      <c r="O5195" t="s">
        <v>614</v>
      </c>
      <c r="P5195" t="s">
        <v>568</v>
      </c>
      <c r="Q5195" t="s">
        <v>588</v>
      </c>
      <c r="R5195" t="s">
        <v>581</v>
      </c>
      <c r="S5195">
        <v>0</v>
      </c>
    </row>
    <row r="5196" spans="11:19">
      <c r="K5196">
        <v>75217</v>
      </c>
      <c r="L5196" t="s">
        <v>565</v>
      </c>
      <c r="M5196">
        <v>2018</v>
      </c>
      <c r="N5196" t="s">
        <v>668</v>
      </c>
      <c r="O5196" t="s">
        <v>614</v>
      </c>
      <c r="P5196" t="s">
        <v>568</v>
      </c>
      <c r="Q5196" t="s">
        <v>588</v>
      </c>
      <c r="R5196" t="s">
        <v>657</v>
      </c>
      <c r="S5196">
        <v>0</v>
      </c>
    </row>
    <row r="5197" spans="11:19">
      <c r="K5197">
        <v>75218</v>
      </c>
      <c r="L5197" t="s">
        <v>565</v>
      </c>
      <c r="M5197">
        <v>2018</v>
      </c>
      <c r="N5197" t="s">
        <v>668</v>
      </c>
      <c r="O5197" t="s">
        <v>615</v>
      </c>
      <c r="P5197" t="s">
        <v>568</v>
      </c>
      <c r="Q5197" t="s">
        <v>588</v>
      </c>
      <c r="R5197" t="s">
        <v>570</v>
      </c>
      <c r="S5197">
        <v>0</v>
      </c>
    </row>
    <row r="5198" spans="11:19">
      <c r="K5198">
        <v>75219</v>
      </c>
      <c r="L5198" t="s">
        <v>565</v>
      </c>
      <c r="M5198">
        <v>2018</v>
      </c>
      <c r="N5198" t="s">
        <v>668</v>
      </c>
      <c r="O5198" t="s">
        <v>615</v>
      </c>
      <c r="P5198" t="s">
        <v>568</v>
      </c>
      <c r="Q5198" t="s">
        <v>588</v>
      </c>
      <c r="R5198" t="s">
        <v>572</v>
      </c>
      <c r="S5198">
        <v>11364.9942825584</v>
      </c>
    </row>
    <row r="5199" spans="11:19">
      <c r="K5199">
        <v>75220</v>
      </c>
      <c r="L5199" t="s">
        <v>565</v>
      </c>
      <c r="M5199">
        <v>2018</v>
      </c>
      <c r="N5199" t="s">
        <v>668</v>
      </c>
      <c r="O5199" t="s">
        <v>615</v>
      </c>
      <c r="P5199" t="s">
        <v>568</v>
      </c>
      <c r="Q5199" t="s">
        <v>588</v>
      </c>
      <c r="R5199" t="s">
        <v>576</v>
      </c>
      <c r="S5199">
        <v>0</v>
      </c>
    </row>
    <row r="5200" spans="11:19">
      <c r="K5200">
        <v>75221</v>
      </c>
      <c r="L5200" t="s">
        <v>565</v>
      </c>
      <c r="M5200">
        <v>2018</v>
      </c>
      <c r="N5200" t="s">
        <v>668</v>
      </c>
      <c r="O5200" t="s">
        <v>615</v>
      </c>
      <c r="P5200" t="s">
        <v>568</v>
      </c>
      <c r="Q5200" t="s">
        <v>588</v>
      </c>
      <c r="R5200" t="s">
        <v>581</v>
      </c>
      <c r="S5200">
        <v>0</v>
      </c>
    </row>
    <row r="5201" spans="11:19">
      <c r="K5201">
        <v>75222</v>
      </c>
      <c r="L5201" t="s">
        <v>565</v>
      </c>
      <c r="M5201">
        <v>2018</v>
      </c>
      <c r="N5201" t="s">
        <v>668</v>
      </c>
      <c r="O5201" t="s">
        <v>615</v>
      </c>
      <c r="P5201" t="s">
        <v>568</v>
      </c>
      <c r="Q5201" t="s">
        <v>588</v>
      </c>
      <c r="R5201" t="s">
        <v>657</v>
      </c>
      <c r="S5201">
        <v>0</v>
      </c>
    </row>
    <row r="5202" spans="11:19">
      <c r="K5202">
        <v>75223</v>
      </c>
      <c r="L5202" t="s">
        <v>565</v>
      </c>
      <c r="M5202">
        <v>2018</v>
      </c>
      <c r="N5202" t="s">
        <v>668</v>
      </c>
      <c r="O5202" t="s">
        <v>616</v>
      </c>
      <c r="P5202" t="s">
        <v>568</v>
      </c>
      <c r="Q5202" t="s">
        <v>588</v>
      </c>
      <c r="R5202" t="s">
        <v>570</v>
      </c>
      <c r="S5202">
        <v>0</v>
      </c>
    </row>
    <row r="5203" spans="11:19">
      <c r="K5203">
        <v>75224</v>
      </c>
      <c r="L5203" t="s">
        <v>565</v>
      </c>
      <c r="M5203">
        <v>2018</v>
      </c>
      <c r="N5203" t="s">
        <v>668</v>
      </c>
      <c r="O5203" t="s">
        <v>616</v>
      </c>
      <c r="P5203" t="s">
        <v>568</v>
      </c>
      <c r="Q5203" t="s">
        <v>588</v>
      </c>
      <c r="R5203" t="s">
        <v>572</v>
      </c>
      <c r="S5203">
        <v>44791.448056132402</v>
      </c>
    </row>
    <row r="5204" spans="11:19">
      <c r="K5204">
        <v>75225</v>
      </c>
      <c r="L5204" t="s">
        <v>565</v>
      </c>
      <c r="M5204">
        <v>2018</v>
      </c>
      <c r="N5204" t="s">
        <v>668</v>
      </c>
      <c r="O5204" t="s">
        <v>616</v>
      </c>
      <c r="P5204" t="s">
        <v>568</v>
      </c>
      <c r="Q5204" t="s">
        <v>588</v>
      </c>
      <c r="R5204" t="s">
        <v>576</v>
      </c>
      <c r="S5204">
        <v>0</v>
      </c>
    </row>
    <row r="5205" spans="11:19">
      <c r="K5205">
        <v>75226</v>
      </c>
      <c r="L5205" t="s">
        <v>565</v>
      </c>
      <c r="M5205">
        <v>2018</v>
      </c>
      <c r="N5205" t="s">
        <v>668</v>
      </c>
      <c r="O5205" t="s">
        <v>616</v>
      </c>
      <c r="P5205" t="s">
        <v>568</v>
      </c>
      <c r="Q5205" t="s">
        <v>588</v>
      </c>
      <c r="R5205" t="s">
        <v>581</v>
      </c>
      <c r="S5205">
        <v>0</v>
      </c>
    </row>
    <row r="5206" spans="11:19">
      <c r="K5206">
        <v>75227</v>
      </c>
      <c r="L5206" t="s">
        <v>565</v>
      </c>
      <c r="M5206">
        <v>2018</v>
      </c>
      <c r="N5206" t="s">
        <v>668</v>
      </c>
      <c r="O5206" t="s">
        <v>616</v>
      </c>
      <c r="P5206" t="s">
        <v>568</v>
      </c>
      <c r="Q5206" t="s">
        <v>588</v>
      </c>
      <c r="R5206" t="s">
        <v>657</v>
      </c>
      <c r="S5206">
        <v>0</v>
      </c>
    </row>
    <row r="5207" spans="11:19">
      <c r="K5207">
        <v>75228</v>
      </c>
      <c r="L5207" t="s">
        <v>565</v>
      </c>
      <c r="M5207">
        <v>2018</v>
      </c>
      <c r="N5207" t="s">
        <v>668</v>
      </c>
      <c r="O5207" t="s">
        <v>617</v>
      </c>
      <c r="P5207" t="s">
        <v>568</v>
      </c>
      <c r="Q5207" t="s">
        <v>588</v>
      </c>
      <c r="R5207" t="s">
        <v>570</v>
      </c>
      <c r="S5207">
        <v>0</v>
      </c>
    </row>
    <row r="5208" spans="11:19">
      <c r="K5208">
        <v>75229</v>
      </c>
      <c r="L5208" t="s">
        <v>565</v>
      </c>
      <c r="M5208">
        <v>2018</v>
      </c>
      <c r="N5208" t="s">
        <v>668</v>
      </c>
      <c r="O5208" t="s">
        <v>617</v>
      </c>
      <c r="P5208" t="s">
        <v>568</v>
      </c>
      <c r="Q5208" t="s">
        <v>588</v>
      </c>
      <c r="R5208" t="s">
        <v>572</v>
      </c>
      <c r="S5208">
        <v>47242.721381180701</v>
      </c>
    </row>
    <row r="5209" spans="11:19">
      <c r="K5209">
        <v>75230</v>
      </c>
      <c r="L5209" t="s">
        <v>565</v>
      </c>
      <c r="M5209">
        <v>2018</v>
      </c>
      <c r="N5209" t="s">
        <v>668</v>
      </c>
      <c r="O5209" t="s">
        <v>617</v>
      </c>
      <c r="P5209" t="s">
        <v>568</v>
      </c>
      <c r="Q5209" t="s">
        <v>588</v>
      </c>
      <c r="R5209" t="s">
        <v>576</v>
      </c>
      <c r="S5209">
        <v>0</v>
      </c>
    </row>
    <row r="5210" spans="11:19">
      <c r="K5210">
        <v>75231</v>
      </c>
      <c r="L5210" t="s">
        <v>565</v>
      </c>
      <c r="M5210">
        <v>2018</v>
      </c>
      <c r="N5210" t="s">
        <v>668</v>
      </c>
      <c r="O5210" t="s">
        <v>617</v>
      </c>
      <c r="P5210" t="s">
        <v>568</v>
      </c>
      <c r="Q5210" t="s">
        <v>588</v>
      </c>
      <c r="R5210" t="s">
        <v>581</v>
      </c>
      <c r="S5210">
        <v>0</v>
      </c>
    </row>
    <row r="5211" spans="11:19">
      <c r="K5211">
        <v>75232</v>
      </c>
      <c r="L5211" t="s">
        <v>565</v>
      </c>
      <c r="M5211">
        <v>2018</v>
      </c>
      <c r="N5211" t="s">
        <v>668</v>
      </c>
      <c r="O5211" t="s">
        <v>617</v>
      </c>
      <c r="P5211" t="s">
        <v>568</v>
      </c>
      <c r="Q5211" t="s">
        <v>588</v>
      </c>
      <c r="R5211" t="s">
        <v>657</v>
      </c>
      <c r="S5211">
        <v>0</v>
      </c>
    </row>
    <row r="5212" spans="11:19">
      <c r="K5212">
        <v>75233</v>
      </c>
      <c r="L5212" t="s">
        <v>565</v>
      </c>
      <c r="M5212">
        <v>2018</v>
      </c>
      <c r="N5212" t="s">
        <v>668</v>
      </c>
      <c r="O5212" t="s">
        <v>618</v>
      </c>
      <c r="P5212" t="s">
        <v>568</v>
      </c>
      <c r="Q5212" t="s">
        <v>588</v>
      </c>
      <c r="R5212" t="s">
        <v>570</v>
      </c>
      <c r="S5212">
        <v>0</v>
      </c>
    </row>
    <row r="5213" spans="11:19">
      <c r="K5213">
        <v>75234</v>
      </c>
      <c r="L5213" t="s">
        <v>565</v>
      </c>
      <c r="M5213">
        <v>2018</v>
      </c>
      <c r="N5213" t="s">
        <v>668</v>
      </c>
      <c r="O5213" t="s">
        <v>618</v>
      </c>
      <c r="P5213" t="s">
        <v>568</v>
      </c>
      <c r="Q5213" t="s">
        <v>588</v>
      </c>
      <c r="R5213" t="s">
        <v>572</v>
      </c>
      <c r="S5213">
        <v>76880.843681510203</v>
      </c>
    </row>
    <row r="5214" spans="11:19">
      <c r="K5214">
        <v>75235</v>
      </c>
      <c r="L5214" t="s">
        <v>565</v>
      </c>
      <c r="M5214">
        <v>2018</v>
      </c>
      <c r="N5214" t="s">
        <v>668</v>
      </c>
      <c r="O5214" t="s">
        <v>618</v>
      </c>
      <c r="P5214" t="s">
        <v>568</v>
      </c>
      <c r="Q5214" t="s">
        <v>588</v>
      </c>
      <c r="R5214" t="s">
        <v>576</v>
      </c>
      <c r="S5214">
        <v>0</v>
      </c>
    </row>
    <row r="5215" spans="11:19">
      <c r="K5215">
        <v>75236</v>
      </c>
      <c r="L5215" t="s">
        <v>565</v>
      </c>
      <c r="M5215">
        <v>2018</v>
      </c>
      <c r="N5215" t="s">
        <v>668</v>
      </c>
      <c r="O5215" t="s">
        <v>618</v>
      </c>
      <c r="P5215" t="s">
        <v>568</v>
      </c>
      <c r="Q5215" t="s">
        <v>588</v>
      </c>
      <c r="R5215" t="s">
        <v>581</v>
      </c>
      <c r="S5215">
        <v>0</v>
      </c>
    </row>
    <row r="5216" spans="11:19">
      <c r="K5216">
        <v>75237</v>
      </c>
      <c r="L5216" t="s">
        <v>565</v>
      </c>
      <c r="M5216">
        <v>2018</v>
      </c>
      <c r="N5216" t="s">
        <v>668</v>
      </c>
      <c r="O5216" t="s">
        <v>618</v>
      </c>
      <c r="P5216" t="s">
        <v>568</v>
      </c>
      <c r="Q5216" t="s">
        <v>588</v>
      </c>
      <c r="R5216" t="s">
        <v>657</v>
      </c>
      <c r="S5216">
        <v>0</v>
      </c>
    </row>
    <row r="5217" spans="11:19">
      <c r="K5217">
        <v>75238</v>
      </c>
      <c r="L5217" t="s">
        <v>565</v>
      </c>
      <c r="M5217">
        <v>2018</v>
      </c>
      <c r="N5217" t="s">
        <v>668</v>
      </c>
      <c r="O5217" t="s">
        <v>619</v>
      </c>
      <c r="P5217" t="s">
        <v>568</v>
      </c>
      <c r="Q5217" t="s">
        <v>588</v>
      </c>
      <c r="R5217" t="s">
        <v>570</v>
      </c>
      <c r="S5217">
        <v>0</v>
      </c>
    </row>
    <row r="5218" spans="11:19">
      <c r="K5218">
        <v>75239</v>
      </c>
      <c r="L5218" t="s">
        <v>565</v>
      </c>
      <c r="M5218">
        <v>2018</v>
      </c>
      <c r="N5218" t="s">
        <v>668</v>
      </c>
      <c r="O5218" t="s">
        <v>619</v>
      </c>
      <c r="P5218" t="s">
        <v>568</v>
      </c>
      <c r="Q5218" t="s">
        <v>588</v>
      </c>
      <c r="R5218" t="s">
        <v>572</v>
      </c>
      <c r="S5218">
        <v>46128.506272923398</v>
      </c>
    </row>
    <row r="5219" spans="11:19">
      <c r="K5219">
        <v>75240</v>
      </c>
      <c r="L5219" t="s">
        <v>565</v>
      </c>
      <c r="M5219">
        <v>2018</v>
      </c>
      <c r="N5219" t="s">
        <v>668</v>
      </c>
      <c r="O5219" t="s">
        <v>619</v>
      </c>
      <c r="P5219" t="s">
        <v>568</v>
      </c>
      <c r="Q5219" t="s">
        <v>588</v>
      </c>
      <c r="R5219" t="s">
        <v>576</v>
      </c>
      <c r="S5219">
        <v>0</v>
      </c>
    </row>
    <row r="5220" spans="11:19">
      <c r="K5220">
        <v>75241</v>
      </c>
      <c r="L5220" t="s">
        <v>565</v>
      </c>
      <c r="M5220">
        <v>2018</v>
      </c>
      <c r="N5220" t="s">
        <v>668</v>
      </c>
      <c r="O5220" t="s">
        <v>619</v>
      </c>
      <c r="P5220" t="s">
        <v>568</v>
      </c>
      <c r="Q5220" t="s">
        <v>588</v>
      </c>
      <c r="R5220" t="s">
        <v>581</v>
      </c>
      <c r="S5220">
        <v>0</v>
      </c>
    </row>
    <row r="5221" spans="11:19">
      <c r="K5221">
        <v>75242</v>
      </c>
      <c r="L5221" t="s">
        <v>565</v>
      </c>
      <c r="M5221">
        <v>2018</v>
      </c>
      <c r="N5221" t="s">
        <v>668</v>
      </c>
      <c r="O5221" t="s">
        <v>619</v>
      </c>
      <c r="P5221" t="s">
        <v>568</v>
      </c>
      <c r="Q5221" t="s">
        <v>588</v>
      </c>
      <c r="R5221" t="s">
        <v>657</v>
      </c>
      <c r="S5221">
        <v>0</v>
      </c>
    </row>
    <row r="5222" spans="11:19">
      <c r="K5222">
        <v>75243</v>
      </c>
      <c r="L5222" t="s">
        <v>565</v>
      </c>
      <c r="M5222">
        <v>2018</v>
      </c>
      <c r="N5222" t="s">
        <v>668</v>
      </c>
      <c r="O5222" t="s">
        <v>620</v>
      </c>
      <c r="P5222" t="s">
        <v>568</v>
      </c>
      <c r="Q5222" t="s">
        <v>588</v>
      </c>
      <c r="R5222" t="s">
        <v>570</v>
      </c>
      <c r="S5222">
        <v>0</v>
      </c>
    </row>
    <row r="5223" spans="11:19">
      <c r="K5223">
        <v>75244</v>
      </c>
      <c r="L5223" t="s">
        <v>565</v>
      </c>
      <c r="M5223">
        <v>2018</v>
      </c>
      <c r="N5223" t="s">
        <v>668</v>
      </c>
      <c r="O5223" t="s">
        <v>620</v>
      </c>
      <c r="P5223" t="s">
        <v>568</v>
      </c>
      <c r="Q5223" t="s">
        <v>588</v>
      </c>
      <c r="R5223" t="s">
        <v>572</v>
      </c>
      <c r="S5223">
        <v>28969.5933405416</v>
      </c>
    </row>
    <row r="5224" spans="11:19">
      <c r="K5224">
        <v>75245</v>
      </c>
      <c r="L5224" t="s">
        <v>565</v>
      </c>
      <c r="M5224">
        <v>2018</v>
      </c>
      <c r="N5224" t="s">
        <v>668</v>
      </c>
      <c r="O5224" t="s">
        <v>620</v>
      </c>
      <c r="P5224" t="s">
        <v>568</v>
      </c>
      <c r="Q5224" t="s">
        <v>588</v>
      </c>
      <c r="R5224" t="s">
        <v>576</v>
      </c>
      <c r="S5224">
        <v>0</v>
      </c>
    </row>
    <row r="5225" spans="11:19">
      <c r="K5225">
        <v>75246</v>
      </c>
      <c r="L5225" t="s">
        <v>565</v>
      </c>
      <c r="M5225">
        <v>2018</v>
      </c>
      <c r="N5225" t="s">
        <v>668</v>
      </c>
      <c r="O5225" t="s">
        <v>620</v>
      </c>
      <c r="P5225" t="s">
        <v>568</v>
      </c>
      <c r="Q5225" t="s">
        <v>588</v>
      </c>
      <c r="R5225" t="s">
        <v>581</v>
      </c>
      <c r="S5225">
        <v>0</v>
      </c>
    </row>
    <row r="5226" spans="11:19">
      <c r="K5226">
        <v>75247</v>
      </c>
      <c r="L5226" t="s">
        <v>565</v>
      </c>
      <c r="M5226">
        <v>2018</v>
      </c>
      <c r="N5226" t="s">
        <v>668</v>
      </c>
      <c r="O5226" t="s">
        <v>620</v>
      </c>
      <c r="P5226" t="s">
        <v>568</v>
      </c>
      <c r="Q5226" t="s">
        <v>588</v>
      </c>
      <c r="R5226" t="s">
        <v>657</v>
      </c>
      <c r="S5226">
        <v>0</v>
      </c>
    </row>
    <row r="5227" spans="11:19">
      <c r="K5227">
        <v>75248</v>
      </c>
      <c r="L5227" t="s">
        <v>565</v>
      </c>
      <c r="M5227">
        <v>2018</v>
      </c>
      <c r="N5227" t="s">
        <v>668</v>
      </c>
      <c r="O5227" t="s">
        <v>621</v>
      </c>
      <c r="P5227" t="s">
        <v>568</v>
      </c>
      <c r="Q5227" t="s">
        <v>588</v>
      </c>
      <c r="R5227" t="s">
        <v>570</v>
      </c>
      <c r="S5227">
        <v>0</v>
      </c>
    </row>
    <row r="5228" spans="11:19">
      <c r="K5228">
        <v>75249</v>
      </c>
      <c r="L5228" t="s">
        <v>565</v>
      </c>
      <c r="M5228">
        <v>2018</v>
      </c>
      <c r="N5228" t="s">
        <v>668</v>
      </c>
      <c r="O5228" t="s">
        <v>621</v>
      </c>
      <c r="P5228" t="s">
        <v>568</v>
      </c>
      <c r="Q5228" t="s">
        <v>588</v>
      </c>
      <c r="R5228" t="s">
        <v>572</v>
      </c>
      <c r="S5228">
        <v>50362.523734603797</v>
      </c>
    </row>
    <row r="5229" spans="11:19">
      <c r="K5229">
        <v>75250</v>
      </c>
      <c r="L5229" t="s">
        <v>565</v>
      </c>
      <c r="M5229">
        <v>2018</v>
      </c>
      <c r="N5229" t="s">
        <v>668</v>
      </c>
      <c r="O5229" t="s">
        <v>621</v>
      </c>
      <c r="P5229" t="s">
        <v>568</v>
      </c>
      <c r="Q5229" t="s">
        <v>588</v>
      </c>
      <c r="R5229" t="s">
        <v>576</v>
      </c>
      <c r="S5229">
        <v>0</v>
      </c>
    </row>
    <row r="5230" spans="11:19">
      <c r="K5230">
        <v>75251</v>
      </c>
      <c r="L5230" t="s">
        <v>565</v>
      </c>
      <c r="M5230">
        <v>2018</v>
      </c>
      <c r="N5230" t="s">
        <v>668</v>
      </c>
      <c r="O5230" t="s">
        <v>621</v>
      </c>
      <c r="P5230" t="s">
        <v>568</v>
      </c>
      <c r="Q5230" t="s">
        <v>588</v>
      </c>
      <c r="R5230" t="s">
        <v>581</v>
      </c>
      <c r="S5230">
        <v>0</v>
      </c>
    </row>
    <row r="5231" spans="11:19">
      <c r="K5231">
        <v>75252</v>
      </c>
      <c r="L5231" t="s">
        <v>565</v>
      </c>
      <c r="M5231">
        <v>2018</v>
      </c>
      <c r="N5231" t="s">
        <v>668</v>
      </c>
      <c r="O5231" t="s">
        <v>621</v>
      </c>
      <c r="P5231" t="s">
        <v>568</v>
      </c>
      <c r="Q5231" t="s">
        <v>588</v>
      </c>
      <c r="R5231" t="s">
        <v>657</v>
      </c>
      <c r="S5231">
        <v>0</v>
      </c>
    </row>
    <row r="5232" spans="11:19">
      <c r="K5232">
        <v>75253</v>
      </c>
      <c r="L5232" t="s">
        <v>565</v>
      </c>
      <c r="M5232">
        <v>2018</v>
      </c>
      <c r="N5232" t="s">
        <v>668</v>
      </c>
      <c r="O5232" t="s">
        <v>622</v>
      </c>
      <c r="P5232" t="s">
        <v>568</v>
      </c>
      <c r="Q5232" t="s">
        <v>588</v>
      </c>
      <c r="R5232" t="s">
        <v>570</v>
      </c>
      <c r="S5232">
        <v>0</v>
      </c>
    </row>
    <row r="5233" spans="11:19">
      <c r="K5233">
        <v>75254</v>
      </c>
      <c r="L5233" t="s">
        <v>565</v>
      </c>
      <c r="M5233">
        <v>2018</v>
      </c>
      <c r="N5233" t="s">
        <v>668</v>
      </c>
      <c r="O5233" t="s">
        <v>622</v>
      </c>
      <c r="P5233" t="s">
        <v>568</v>
      </c>
      <c r="Q5233" t="s">
        <v>588</v>
      </c>
      <c r="R5233" t="s">
        <v>572</v>
      </c>
      <c r="S5233">
        <v>9136.5640431806805</v>
      </c>
    </row>
    <row r="5234" spans="11:19">
      <c r="K5234">
        <v>75255</v>
      </c>
      <c r="L5234" t="s">
        <v>565</v>
      </c>
      <c r="M5234">
        <v>2018</v>
      </c>
      <c r="N5234" t="s">
        <v>668</v>
      </c>
      <c r="O5234" t="s">
        <v>622</v>
      </c>
      <c r="P5234" t="s">
        <v>568</v>
      </c>
      <c r="Q5234" t="s">
        <v>588</v>
      </c>
      <c r="R5234" t="s">
        <v>576</v>
      </c>
      <c r="S5234">
        <v>0</v>
      </c>
    </row>
    <row r="5235" spans="11:19">
      <c r="K5235">
        <v>75256</v>
      </c>
      <c r="L5235" t="s">
        <v>565</v>
      </c>
      <c r="M5235">
        <v>2018</v>
      </c>
      <c r="N5235" t="s">
        <v>668</v>
      </c>
      <c r="O5235" t="s">
        <v>622</v>
      </c>
      <c r="P5235" t="s">
        <v>568</v>
      </c>
      <c r="Q5235" t="s">
        <v>588</v>
      </c>
      <c r="R5235" t="s">
        <v>581</v>
      </c>
      <c r="S5235">
        <v>0</v>
      </c>
    </row>
    <row r="5236" spans="11:19">
      <c r="K5236">
        <v>75257</v>
      </c>
      <c r="L5236" t="s">
        <v>565</v>
      </c>
      <c r="M5236">
        <v>2018</v>
      </c>
      <c r="N5236" t="s">
        <v>668</v>
      </c>
      <c r="O5236" t="s">
        <v>622</v>
      </c>
      <c r="P5236" t="s">
        <v>568</v>
      </c>
      <c r="Q5236" t="s">
        <v>588</v>
      </c>
      <c r="R5236" t="s">
        <v>657</v>
      </c>
      <c r="S5236">
        <v>0</v>
      </c>
    </row>
    <row r="5237" spans="11:19">
      <c r="K5237">
        <v>75258</v>
      </c>
      <c r="L5237" t="s">
        <v>565</v>
      </c>
      <c r="M5237">
        <v>2018</v>
      </c>
      <c r="N5237" t="s">
        <v>668</v>
      </c>
      <c r="O5237" t="s">
        <v>623</v>
      </c>
      <c r="P5237" t="s">
        <v>568</v>
      </c>
      <c r="Q5237" t="s">
        <v>588</v>
      </c>
      <c r="R5237" t="s">
        <v>570</v>
      </c>
      <c r="S5237">
        <v>0</v>
      </c>
    </row>
    <row r="5238" spans="11:19">
      <c r="K5238">
        <v>75259</v>
      </c>
      <c r="L5238" t="s">
        <v>565</v>
      </c>
      <c r="M5238">
        <v>2018</v>
      </c>
      <c r="N5238" t="s">
        <v>668</v>
      </c>
      <c r="O5238" t="s">
        <v>623</v>
      </c>
      <c r="P5238" t="s">
        <v>568</v>
      </c>
      <c r="Q5238" t="s">
        <v>588</v>
      </c>
      <c r="R5238" t="s">
        <v>572</v>
      </c>
      <c r="S5238">
        <v>14039.1105103671</v>
      </c>
    </row>
    <row r="5239" spans="11:19">
      <c r="K5239">
        <v>75260</v>
      </c>
      <c r="L5239" t="s">
        <v>565</v>
      </c>
      <c r="M5239">
        <v>2018</v>
      </c>
      <c r="N5239" t="s">
        <v>668</v>
      </c>
      <c r="O5239" t="s">
        <v>623</v>
      </c>
      <c r="P5239" t="s">
        <v>568</v>
      </c>
      <c r="Q5239" t="s">
        <v>588</v>
      </c>
      <c r="R5239" t="s">
        <v>576</v>
      </c>
      <c r="S5239">
        <v>0</v>
      </c>
    </row>
    <row r="5240" spans="11:19">
      <c r="K5240">
        <v>75261</v>
      </c>
      <c r="L5240" t="s">
        <v>565</v>
      </c>
      <c r="M5240">
        <v>2018</v>
      </c>
      <c r="N5240" t="s">
        <v>668</v>
      </c>
      <c r="O5240" t="s">
        <v>623</v>
      </c>
      <c r="P5240" t="s">
        <v>568</v>
      </c>
      <c r="Q5240" t="s">
        <v>588</v>
      </c>
      <c r="R5240" t="s">
        <v>581</v>
      </c>
      <c r="S5240">
        <v>0</v>
      </c>
    </row>
    <row r="5241" spans="11:19">
      <c r="K5241">
        <v>75262</v>
      </c>
      <c r="L5241" t="s">
        <v>565</v>
      </c>
      <c r="M5241">
        <v>2018</v>
      </c>
      <c r="N5241" t="s">
        <v>668</v>
      </c>
      <c r="O5241" t="s">
        <v>623</v>
      </c>
      <c r="P5241" t="s">
        <v>568</v>
      </c>
      <c r="Q5241" t="s">
        <v>588</v>
      </c>
      <c r="R5241" t="s">
        <v>657</v>
      </c>
      <c r="S5241">
        <v>0</v>
      </c>
    </row>
    <row r="5242" spans="11:19">
      <c r="K5242">
        <v>75263</v>
      </c>
      <c r="L5242" t="s">
        <v>565</v>
      </c>
      <c r="M5242">
        <v>2018</v>
      </c>
      <c r="N5242" t="s">
        <v>668</v>
      </c>
      <c r="O5242" t="s">
        <v>624</v>
      </c>
      <c r="P5242" t="s">
        <v>568</v>
      </c>
      <c r="Q5242" t="s">
        <v>588</v>
      </c>
      <c r="R5242" t="s">
        <v>570</v>
      </c>
      <c r="S5242">
        <v>0</v>
      </c>
    </row>
    <row r="5243" spans="11:19">
      <c r="K5243">
        <v>75264</v>
      </c>
      <c r="L5243" t="s">
        <v>565</v>
      </c>
      <c r="M5243">
        <v>2018</v>
      </c>
      <c r="N5243" t="s">
        <v>668</v>
      </c>
      <c r="O5243" t="s">
        <v>624</v>
      </c>
      <c r="P5243" t="s">
        <v>568</v>
      </c>
      <c r="Q5243" t="s">
        <v>588</v>
      </c>
      <c r="R5243" t="s">
        <v>572</v>
      </c>
      <c r="S5243">
        <v>19387.343171746899</v>
      </c>
    </row>
    <row r="5244" spans="11:19">
      <c r="K5244">
        <v>75265</v>
      </c>
      <c r="L5244" t="s">
        <v>565</v>
      </c>
      <c r="M5244">
        <v>2018</v>
      </c>
      <c r="N5244" t="s">
        <v>668</v>
      </c>
      <c r="O5244" t="s">
        <v>624</v>
      </c>
      <c r="P5244" t="s">
        <v>568</v>
      </c>
      <c r="Q5244" t="s">
        <v>588</v>
      </c>
      <c r="R5244" t="s">
        <v>576</v>
      </c>
      <c r="S5244">
        <v>0</v>
      </c>
    </row>
    <row r="5245" spans="11:19">
      <c r="K5245">
        <v>75266</v>
      </c>
      <c r="L5245" t="s">
        <v>565</v>
      </c>
      <c r="M5245">
        <v>2018</v>
      </c>
      <c r="N5245" t="s">
        <v>668</v>
      </c>
      <c r="O5245" t="s">
        <v>624</v>
      </c>
      <c r="P5245" t="s">
        <v>568</v>
      </c>
      <c r="Q5245" t="s">
        <v>588</v>
      </c>
      <c r="R5245" t="s">
        <v>581</v>
      </c>
      <c r="S5245">
        <v>0</v>
      </c>
    </row>
    <row r="5246" spans="11:19">
      <c r="K5246">
        <v>75267</v>
      </c>
      <c r="L5246" t="s">
        <v>565</v>
      </c>
      <c r="M5246">
        <v>2018</v>
      </c>
      <c r="N5246" t="s">
        <v>668</v>
      </c>
      <c r="O5246" t="s">
        <v>624</v>
      </c>
      <c r="P5246" t="s">
        <v>568</v>
      </c>
      <c r="Q5246" t="s">
        <v>588</v>
      </c>
      <c r="R5246" t="s">
        <v>657</v>
      </c>
      <c r="S5246">
        <v>0</v>
      </c>
    </row>
    <row r="5247" spans="11:19">
      <c r="K5247">
        <v>75268</v>
      </c>
      <c r="L5247" t="s">
        <v>565</v>
      </c>
      <c r="M5247">
        <v>2018</v>
      </c>
      <c r="N5247" t="s">
        <v>668</v>
      </c>
      <c r="O5247" t="s">
        <v>625</v>
      </c>
      <c r="P5247" t="s">
        <v>568</v>
      </c>
      <c r="Q5247" t="s">
        <v>588</v>
      </c>
      <c r="R5247" t="s">
        <v>570</v>
      </c>
      <c r="S5247">
        <v>0</v>
      </c>
    </row>
    <row r="5248" spans="11:19">
      <c r="K5248">
        <v>75269</v>
      </c>
      <c r="L5248" t="s">
        <v>565</v>
      </c>
      <c r="M5248">
        <v>2018</v>
      </c>
      <c r="N5248" t="s">
        <v>668</v>
      </c>
      <c r="O5248" t="s">
        <v>625</v>
      </c>
      <c r="P5248" t="s">
        <v>568</v>
      </c>
      <c r="Q5248" t="s">
        <v>588</v>
      </c>
      <c r="R5248" t="s">
        <v>572</v>
      </c>
      <c r="S5248">
        <v>10473.6221685165</v>
      </c>
    </row>
    <row r="5249" spans="11:19">
      <c r="K5249">
        <v>75270</v>
      </c>
      <c r="L5249" t="s">
        <v>565</v>
      </c>
      <c r="M5249">
        <v>2018</v>
      </c>
      <c r="N5249" t="s">
        <v>668</v>
      </c>
      <c r="O5249" t="s">
        <v>625</v>
      </c>
      <c r="P5249" t="s">
        <v>568</v>
      </c>
      <c r="Q5249" t="s">
        <v>588</v>
      </c>
      <c r="R5249" t="s">
        <v>576</v>
      </c>
      <c r="S5249">
        <v>0</v>
      </c>
    </row>
    <row r="5250" spans="11:19">
      <c r="K5250">
        <v>75271</v>
      </c>
      <c r="L5250" t="s">
        <v>565</v>
      </c>
      <c r="M5250">
        <v>2018</v>
      </c>
      <c r="N5250" t="s">
        <v>668</v>
      </c>
      <c r="O5250" t="s">
        <v>625</v>
      </c>
      <c r="P5250" t="s">
        <v>568</v>
      </c>
      <c r="Q5250" t="s">
        <v>588</v>
      </c>
      <c r="R5250" t="s">
        <v>581</v>
      </c>
      <c r="S5250">
        <v>0</v>
      </c>
    </row>
    <row r="5251" spans="11:19">
      <c r="K5251">
        <v>75272</v>
      </c>
      <c r="L5251" t="s">
        <v>565</v>
      </c>
      <c r="M5251">
        <v>2018</v>
      </c>
      <c r="N5251" t="s">
        <v>668</v>
      </c>
      <c r="O5251" t="s">
        <v>625</v>
      </c>
      <c r="P5251" t="s">
        <v>568</v>
      </c>
      <c r="Q5251" t="s">
        <v>588</v>
      </c>
      <c r="R5251" t="s">
        <v>657</v>
      </c>
      <c r="S5251">
        <v>0</v>
      </c>
    </row>
    <row r="5252" spans="11:19">
      <c r="K5252">
        <v>75273</v>
      </c>
      <c r="L5252" t="s">
        <v>565</v>
      </c>
      <c r="M5252">
        <v>2018</v>
      </c>
      <c r="N5252" t="s">
        <v>668</v>
      </c>
      <c r="O5252" t="s">
        <v>626</v>
      </c>
      <c r="P5252" t="s">
        <v>568</v>
      </c>
      <c r="Q5252" t="s">
        <v>588</v>
      </c>
      <c r="R5252" t="s">
        <v>570</v>
      </c>
      <c r="S5252">
        <v>0</v>
      </c>
    </row>
    <row r="5253" spans="11:19">
      <c r="K5253">
        <v>75274</v>
      </c>
      <c r="L5253" t="s">
        <v>565</v>
      </c>
      <c r="M5253">
        <v>2018</v>
      </c>
      <c r="N5253" t="s">
        <v>668</v>
      </c>
      <c r="O5253" t="s">
        <v>626</v>
      </c>
      <c r="P5253" t="s">
        <v>568</v>
      </c>
      <c r="Q5253" t="s">
        <v>588</v>
      </c>
      <c r="R5253" t="s">
        <v>572</v>
      </c>
      <c r="S5253">
        <v>61727.5179714388</v>
      </c>
    </row>
    <row r="5254" spans="11:19">
      <c r="K5254">
        <v>75275</v>
      </c>
      <c r="L5254" t="s">
        <v>565</v>
      </c>
      <c r="M5254">
        <v>2018</v>
      </c>
      <c r="N5254" t="s">
        <v>668</v>
      </c>
      <c r="O5254" t="s">
        <v>626</v>
      </c>
      <c r="P5254" t="s">
        <v>568</v>
      </c>
      <c r="Q5254" t="s">
        <v>588</v>
      </c>
      <c r="R5254" t="s">
        <v>576</v>
      </c>
      <c r="S5254">
        <v>0</v>
      </c>
    </row>
    <row r="5255" spans="11:19">
      <c r="K5255">
        <v>75276</v>
      </c>
      <c r="L5255" t="s">
        <v>565</v>
      </c>
      <c r="M5255">
        <v>2018</v>
      </c>
      <c r="N5255" t="s">
        <v>668</v>
      </c>
      <c r="O5255" t="s">
        <v>626</v>
      </c>
      <c r="P5255" t="s">
        <v>568</v>
      </c>
      <c r="Q5255" t="s">
        <v>588</v>
      </c>
      <c r="R5255" t="s">
        <v>581</v>
      </c>
      <c r="S5255">
        <v>0</v>
      </c>
    </row>
    <row r="5256" spans="11:19">
      <c r="K5256">
        <v>75277</v>
      </c>
      <c r="L5256" t="s">
        <v>565</v>
      </c>
      <c r="M5256">
        <v>2018</v>
      </c>
      <c r="N5256" t="s">
        <v>668</v>
      </c>
      <c r="O5256" t="s">
        <v>626</v>
      </c>
      <c r="P5256" t="s">
        <v>568</v>
      </c>
      <c r="Q5256" t="s">
        <v>588</v>
      </c>
      <c r="R5256" t="s">
        <v>657</v>
      </c>
      <c r="S5256">
        <v>0</v>
      </c>
    </row>
    <row r="5257" spans="11:19">
      <c r="K5257">
        <v>75278</v>
      </c>
      <c r="L5257" t="s">
        <v>565</v>
      </c>
      <c r="M5257">
        <v>2018</v>
      </c>
      <c r="N5257" t="s">
        <v>668</v>
      </c>
      <c r="O5257" t="s">
        <v>627</v>
      </c>
      <c r="P5257" t="s">
        <v>568</v>
      </c>
      <c r="Q5257" t="s">
        <v>588</v>
      </c>
      <c r="R5257" t="s">
        <v>570</v>
      </c>
      <c r="S5257">
        <v>0</v>
      </c>
    </row>
    <row r="5258" spans="11:19">
      <c r="K5258">
        <v>75279</v>
      </c>
      <c r="L5258" t="s">
        <v>565</v>
      </c>
      <c r="M5258">
        <v>2018</v>
      </c>
      <c r="N5258" t="s">
        <v>668</v>
      </c>
      <c r="O5258" t="s">
        <v>627</v>
      </c>
      <c r="P5258" t="s">
        <v>568</v>
      </c>
      <c r="Q5258" t="s">
        <v>588</v>
      </c>
      <c r="R5258" t="s">
        <v>572</v>
      </c>
      <c r="S5258">
        <v>16713.226875357301</v>
      </c>
    </row>
    <row r="5259" spans="11:19">
      <c r="K5259">
        <v>75280</v>
      </c>
      <c r="L5259" t="s">
        <v>565</v>
      </c>
      <c r="M5259">
        <v>2018</v>
      </c>
      <c r="N5259" t="s">
        <v>668</v>
      </c>
      <c r="O5259" t="s">
        <v>627</v>
      </c>
      <c r="P5259" t="s">
        <v>568</v>
      </c>
      <c r="Q5259" t="s">
        <v>588</v>
      </c>
      <c r="R5259" t="s">
        <v>576</v>
      </c>
      <c r="S5259">
        <v>0</v>
      </c>
    </row>
    <row r="5260" spans="11:19">
      <c r="K5260">
        <v>75281</v>
      </c>
      <c r="L5260" t="s">
        <v>565</v>
      </c>
      <c r="M5260">
        <v>2018</v>
      </c>
      <c r="N5260" t="s">
        <v>668</v>
      </c>
      <c r="O5260" t="s">
        <v>627</v>
      </c>
      <c r="P5260" t="s">
        <v>568</v>
      </c>
      <c r="Q5260" t="s">
        <v>588</v>
      </c>
      <c r="R5260" t="s">
        <v>581</v>
      </c>
      <c r="S5260">
        <v>0</v>
      </c>
    </row>
    <row r="5261" spans="11:19">
      <c r="K5261">
        <v>75282</v>
      </c>
      <c r="L5261" t="s">
        <v>565</v>
      </c>
      <c r="M5261">
        <v>2018</v>
      </c>
      <c r="N5261" t="s">
        <v>668</v>
      </c>
      <c r="O5261" t="s">
        <v>627</v>
      </c>
      <c r="P5261" t="s">
        <v>568</v>
      </c>
      <c r="Q5261" t="s">
        <v>588</v>
      </c>
      <c r="R5261" t="s">
        <v>657</v>
      </c>
      <c r="S5261">
        <v>0</v>
      </c>
    </row>
    <row r="5262" spans="11:19">
      <c r="K5262">
        <v>75283</v>
      </c>
      <c r="L5262" t="s">
        <v>565</v>
      </c>
      <c r="M5262">
        <v>2018</v>
      </c>
      <c r="N5262" t="s">
        <v>668</v>
      </c>
      <c r="O5262" t="s">
        <v>628</v>
      </c>
      <c r="P5262" t="s">
        <v>568</v>
      </c>
      <c r="Q5262" t="s">
        <v>588</v>
      </c>
      <c r="R5262" t="s">
        <v>570</v>
      </c>
      <c r="S5262">
        <v>0</v>
      </c>
    </row>
    <row r="5263" spans="11:19">
      <c r="K5263">
        <v>75284</v>
      </c>
      <c r="L5263" t="s">
        <v>565</v>
      </c>
      <c r="M5263">
        <v>2018</v>
      </c>
      <c r="N5263" t="s">
        <v>668</v>
      </c>
      <c r="O5263" t="s">
        <v>628</v>
      </c>
      <c r="P5263" t="s">
        <v>568</v>
      </c>
      <c r="Q5263" t="s">
        <v>588</v>
      </c>
      <c r="R5263" t="s">
        <v>572</v>
      </c>
      <c r="S5263">
        <v>98942.303081075399</v>
      </c>
    </row>
    <row r="5264" spans="11:19">
      <c r="K5264">
        <v>75285</v>
      </c>
      <c r="L5264" t="s">
        <v>565</v>
      </c>
      <c r="M5264">
        <v>2018</v>
      </c>
      <c r="N5264" t="s">
        <v>668</v>
      </c>
      <c r="O5264" t="s">
        <v>628</v>
      </c>
      <c r="P5264" t="s">
        <v>568</v>
      </c>
      <c r="Q5264" t="s">
        <v>588</v>
      </c>
      <c r="R5264" t="s">
        <v>576</v>
      </c>
      <c r="S5264">
        <v>0</v>
      </c>
    </row>
    <row r="5265" spans="11:19">
      <c r="K5265">
        <v>75286</v>
      </c>
      <c r="L5265" t="s">
        <v>565</v>
      </c>
      <c r="M5265">
        <v>2018</v>
      </c>
      <c r="N5265" t="s">
        <v>668</v>
      </c>
      <c r="O5265" t="s">
        <v>628</v>
      </c>
      <c r="P5265" t="s">
        <v>568</v>
      </c>
      <c r="Q5265" t="s">
        <v>588</v>
      </c>
      <c r="R5265" t="s">
        <v>581</v>
      </c>
      <c r="S5265">
        <v>0</v>
      </c>
    </row>
    <row r="5266" spans="11:19">
      <c r="K5266">
        <v>75287</v>
      </c>
      <c r="L5266" t="s">
        <v>565</v>
      </c>
      <c r="M5266">
        <v>2018</v>
      </c>
      <c r="N5266" t="s">
        <v>668</v>
      </c>
      <c r="O5266" t="s">
        <v>628</v>
      </c>
      <c r="P5266" t="s">
        <v>568</v>
      </c>
      <c r="Q5266" t="s">
        <v>588</v>
      </c>
      <c r="R5266" t="s">
        <v>657</v>
      </c>
      <c r="S5266">
        <v>0</v>
      </c>
    </row>
    <row r="5267" spans="11:19">
      <c r="K5267">
        <v>75288</v>
      </c>
      <c r="L5267" t="s">
        <v>565</v>
      </c>
      <c r="M5267">
        <v>2018</v>
      </c>
      <c r="N5267" t="s">
        <v>668</v>
      </c>
      <c r="O5267" t="s">
        <v>629</v>
      </c>
      <c r="P5267" t="s">
        <v>568</v>
      </c>
      <c r="Q5267" t="s">
        <v>588</v>
      </c>
      <c r="R5267" t="s">
        <v>570</v>
      </c>
      <c r="S5267">
        <v>0</v>
      </c>
    </row>
    <row r="5268" spans="11:19">
      <c r="K5268">
        <v>75289</v>
      </c>
      <c r="L5268" t="s">
        <v>565</v>
      </c>
      <c r="M5268">
        <v>2018</v>
      </c>
      <c r="N5268" t="s">
        <v>668</v>
      </c>
      <c r="O5268" t="s">
        <v>629</v>
      </c>
      <c r="P5268" t="s">
        <v>568</v>
      </c>
      <c r="Q5268" t="s">
        <v>588</v>
      </c>
      <c r="R5268" t="s">
        <v>572</v>
      </c>
      <c r="S5268">
        <v>85794.5647762015</v>
      </c>
    </row>
    <row r="5269" spans="11:19">
      <c r="K5269">
        <v>75290</v>
      </c>
      <c r="L5269" t="s">
        <v>565</v>
      </c>
      <c r="M5269">
        <v>2018</v>
      </c>
      <c r="N5269" t="s">
        <v>668</v>
      </c>
      <c r="O5269" t="s">
        <v>629</v>
      </c>
      <c r="P5269" t="s">
        <v>568</v>
      </c>
      <c r="Q5269" t="s">
        <v>588</v>
      </c>
      <c r="R5269" t="s">
        <v>576</v>
      </c>
      <c r="S5269">
        <v>0</v>
      </c>
    </row>
    <row r="5270" spans="11:19">
      <c r="K5270">
        <v>75291</v>
      </c>
      <c r="L5270" t="s">
        <v>565</v>
      </c>
      <c r="M5270">
        <v>2018</v>
      </c>
      <c r="N5270" t="s">
        <v>668</v>
      </c>
      <c r="O5270" t="s">
        <v>629</v>
      </c>
      <c r="P5270" t="s">
        <v>568</v>
      </c>
      <c r="Q5270" t="s">
        <v>588</v>
      </c>
      <c r="R5270" t="s">
        <v>581</v>
      </c>
      <c r="S5270">
        <v>0</v>
      </c>
    </row>
    <row r="5271" spans="11:19">
      <c r="K5271">
        <v>75292</v>
      </c>
      <c r="L5271" t="s">
        <v>565</v>
      </c>
      <c r="M5271">
        <v>2018</v>
      </c>
      <c r="N5271" t="s">
        <v>668</v>
      </c>
      <c r="O5271" t="s">
        <v>629</v>
      </c>
      <c r="P5271" t="s">
        <v>568</v>
      </c>
      <c r="Q5271" t="s">
        <v>588</v>
      </c>
      <c r="R5271" t="s">
        <v>657</v>
      </c>
      <c r="S5271">
        <v>0</v>
      </c>
    </row>
    <row r="5272" spans="11:19">
      <c r="K5272">
        <v>75293</v>
      </c>
      <c r="L5272" t="s">
        <v>565</v>
      </c>
      <c r="M5272">
        <v>2018</v>
      </c>
      <c r="N5272" t="s">
        <v>668</v>
      </c>
      <c r="O5272" t="s">
        <v>630</v>
      </c>
      <c r="P5272" t="s">
        <v>568</v>
      </c>
      <c r="Q5272" t="s">
        <v>588</v>
      </c>
      <c r="R5272" t="s">
        <v>570</v>
      </c>
      <c r="S5272">
        <v>0</v>
      </c>
    </row>
    <row r="5273" spans="11:19">
      <c r="K5273">
        <v>75294</v>
      </c>
      <c r="L5273" t="s">
        <v>565</v>
      </c>
      <c r="M5273">
        <v>2018</v>
      </c>
      <c r="N5273" t="s">
        <v>668</v>
      </c>
      <c r="O5273" t="s">
        <v>630</v>
      </c>
      <c r="P5273" t="s">
        <v>568</v>
      </c>
      <c r="Q5273" t="s">
        <v>588</v>
      </c>
      <c r="R5273" t="s">
        <v>572</v>
      </c>
      <c r="S5273">
        <v>6462.44767819153</v>
      </c>
    </row>
    <row r="5274" spans="11:19">
      <c r="K5274">
        <v>75295</v>
      </c>
      <c r="L5274" t="s">
        <v>565</v>
      </c>
      <c r="M5274">
        <v>2018</v>
      </c>
      <c r="N5274" t="s">
        <v>668</v>
      </c>
      <c r="O5274" t="s">
        <v>630</v>
      </c>
      <c r="P5274" t="s">
        <v>568</v>
      </c>
      <c r="Q5274" t="s">
        <v>588</v>
      </c>
      <c r="R5274" t="s">
        <v>576</v>
      </c>
      <c r="S5274">
        <v>0</v>
      </c>
    </row>
    <row r="5275" spans="11:19">
      <c r="K5275">
        <v>75296</v>
      </c>
      <c r="L5275" t="s">
        <v>565</v>
      </c>
      <c r="M5275">
        <v>2018</v>
      </c>
      <c r="N5275" t="s">
        <v>668</v>
      </c>
      <c r="O5275" t="s">
        <v>630</v>
      </c>
      <c r="P5275" t="s">
        <v>568</v>
      </c>
      <c r="Q5275" t="s">
        <v>588</v>
      </c>
      <c r="R5275" t="s">
        <v>581</v>
      </c>
      <c r="S5275">
        <v>0</v>
      </c>
    </row>
    <row r="5276" spans="11:19">
      <c r="K5276">
        <v>75297</v>
      </c>
      <c r="L5276" t="s">
        <v>565</v>
      </c>
      <c r="M5276">
        <v>2018</v>
      </c>
      <c r="N5276" t="s">
        <v>668</v>
      </c>
      <c r="O5276" t="s">
        <v>630</v>
      </c>
      <c r="P5276" t="s">
        <v>568</v>
      </c>
      <c r="Q5276" t="s">
        <v>588</v>
      </c>
      <c r="R5276" t="s">
        <v>657</v>
      </c>
      <c r="S5276">
        <v>0</v>
      </c>
    </row>
    <row r="5277" spans="11:19">
      <c r="K5277">
        <v>75298</v>
      </c>
      <c r="L5277" t="s">
        <v>565</v>
      </c>
      <c r="M5277">
        <v>2018</v>
      </c>
      <c r="N5277" t="s">
        <v>668</v>
      </c>
      <c r="O5277" t="s">
        <v>631</v>
      </c>
      <c r="P5277" t="s">
        <v>568</v>
      </c>
      <c r="Q5277" t="s">
        <v>588</v>
      </c>
      <c r="R5277" t="s">
        <v>570</v>
      </c>
      <c r="S5277">
        <v>0</v>
      </c>
    </row>
    <row r="5278" spans="11:19">
      <c r="K5278">
        <v>75299</v>
      </c>
      <c r="L5278" t="s">
        <v>565</v>
      </c>
      <c r="M5278">
        <v>2018</v>
      </c>
      <c r="N5278" t="s">
        <v>668</v>
      </c>
      <c r="O5278" t="s">
        <v>631</v>
      </c>
      <c r="P5278" t="s">
        <v>568</v>
      </c>
      <c r="Q5278" t="s">
        <v>588</v>
      </c>
      <c r="R5278" t="s">
        <v>572</v>
      </c>
      <c r="S5278">
        <v>82674.762354190301</v>
      </c>
    </row>
    <row r="5279" spans="11:19">
      <c r="K5279">
        <v>75300</v>
      </c>
      <c r="L5279" t="s">
        <v>565</v>
      </c>
      <c r="M5279">
        <v>2018</v>
      </c>
      <c r="N5279" t="s">
        <v>668</v>
      </c>
      <c r="O5279" t="s">
        <v>631</v>
      </c>
      <c r="P5279" t="s">
        <v>568</v>
      </c>
      <c r="Q5279" t="s">
        <v>588</v>
      </c>
      <c r="R5279" t="s">
        <v>576</v>
      </c>
      <c r="S5279">
        <v>0</v>
      </c>
    </row>
    <row r="5280" spans="11:19">
      <c r="K5280">
        <v>75301</v>
      </c>
      <c r="L5280" t="s">
        <v>565</v>
      </c>
      <c r="M5280">
        <v>2018</v>
      </c>
      <c r="N5280" t="s">
        <v>668</v>
      </c>
      <c r="O5280" t="s">
        <v>631</v>
      </c>
      <c r="P5280" t="s">
        <v>568</v>
      </c>
      <c r="Q5280" t="s">
        <v>588</v>
      </c>
      <c r="R5280" t="s">
        <v>581</v>
      </c>
      <c r="S5280">
        <v>0</v>
      </c>
    </row>
    <row r="5281" spans="11:19">
      <c r="K5281">
        <v>75302</v>
      </c>
      <c r="L5281" t="s">
        <v>565</v>
      </c>
      <c r="M5281">
        <v>2018</v>
      </c>
      <c r="N5281" t="s">
        <v>668</v>
      </c>
      <c r="O5281" t="s">
        <v>631</v>
      </c>
      <c r="P5281" t="s">
        <v>568</v>
      </c>
      <c r="Q5281" t="s">
        <v>588</v>
      </c>
      <c r="R5281" t="s">
        <v>657</v>
      </c>
      <c r="S5281">
        <v>0</v>
      </c>
    </row>
    <row r="5282" spans="11:19">
      <c r="K5282">
        <v>75303</v>
      </c>
      <c r="L5282" t="s">
        <v>565</v>
      </c>
      <c r="M5282">
        <v>2018</v>
      </c>
      <c r="N5282" t="s">
        <v>668</v>
      </c>
      <c r="O5282" t="s">
        <v>632</v>
      </c>
      <c r="P5282" t="s">
        <v>568</v>
      </c>
      <c r="Q5282" t="s">
        <v>588</v>
      </c>
      <c r="R5282" t="s">
        <v>570</v>
      </c>
      <c r="S5282">
        <v>0</v>
      </c>
    </row>
    <row r="5283" spans="11:19">
      <c r="K5283">
        <v>75304</v>
      </c>
      <c r="L5283" t="s">
        <v>565</v>
      </c>
      <c r="M5283">
        <v>2018</v>
      </c>
      <c r="N5283" t="s">
        <v>668</v>
      </c>
      <c r="O5283" t="s">
        <v>632</v>
      </c>
      <c r="P5283" t="s">
        <v>568</v>
      </c>
      <c r="Q5283" t="s">
        <v>588</v>
      </c>
      <c r="R5283" t="s">
        <v>572</v>
      </c>
      <c r="S5283">
        <v>32312.238596726998</v>
      </c>
    </row>
    <row r="5284" spans="11:19">
      <c r="K5284">
        <v>75305</v>
      </c>
      <c r="L5284" t="s">
        <v>565</v>
      </c>
      <c r="M5284">
        <v>2018</v>
      </c>
      <c r="N5284" t="s">
        <v>668</v>
      </c>
      <c r="O5284" t="s">
        <v>632</v>
      </c>
      <c r="P5284" t="s">
        <v>568</v>
      </c>
      <c r="Q5284" t="s">
        <v>588</v>
      </c>
      <c r="R5284" t="s">
        <v>576</v>
      </c>
      <c r="S5284">
        <v>0</v>
      </c>
    </row>
    <row r="5285" spans="11:19">
      <c r="K5285">
        <v>75306</v>
      </c>
      <c r="L5285" t="s">
        <v>565</v>
      </c>
      <c r="M5285">
        <v>2018</v>
      </c>
      <c r="N5285" t="s">
        <v>668</v>
      </c>
      <c r="O5285" t="s">
        <v>632</v>
      </c>
      <c r="P5285" t="s">
        <v>568</v>
      </c>
      <c r="Q5285" t="s">
        <v>588</v>
      </c>
      <c r="R5285" t="s">
        <v>581</v>
      </c>
      <c r="S5285">
        <v>0</v>
      </c>
    </row>
    <row r="5286" spans="11:19">
      <c r="K5286">
        <v>75307</v>
      </c>
      <c r="L5286" t="s">
        <v>565</v>
      </c>
      <c r="M5286">
        <v>2018</v>
      </c>
      <c r="N5286" t="s">
        <v>668</v>
      </c>
      <c r="O5286" t="s">
        <v>632</v>
      </c>
      <c r="P5286" t="s">
        <v>568</v>
      </c>
      <c r="Q5286" t="s">
        <v>588</v>
      </c>
      <c r="R5286" t="s">
        <v>657</v>
      </c>
      <c r="S5286">
        <v>0</v>
      </c>
    </row>
    <row r="5287" spans="11:19">
      <c r="K5287">
        <v>75308</v>
      </c>
      <c r="L5287" t="s">
        <v>565</v>
      </c>
      <c r="M5287">
        <v>2018</v>
      </c>
      <c r="N5287" t="s">
        <v>668</v>
      </c>
      <c r="O5287" t="s">
        <v>633</v>
      </c>
      <c r="P5287" t="s">
        <v>568</v>
      </c>
      <c r="Q5287" t="s">
        <v>588</v>
      </c>
      <c r="R5287" t="s">
        <v>570</v>
      </c>
      <c r="S5287">
        <v>0</v>
      </c>
    </row>
    <row r="5288" spans="11:19">
      <c r="K5288">
        <v>75309</v>
      </c>
      <c r="L5288" t="s">
        <v>565</v>
      </c>
      <c r="M5288">
        <v>2018</v>
      </c>
      <c r="N5288" t="s">
        <v>668</v>
      </c>
      <c r="O5288" t="s">
        <v>633</v>
      </c>
      <c r="P5288" t="s">
        <v>568</v>
      </c>
      <c r="Q5288" t="s">
        <v>588</v>
      </c>
      <c r="R5288" t="s">
        <v>572</v>
      </c>
      <c r="S5288">
        <v>23844.203696238801</v>
      </c>
    </row>
    <row r="5289" spans="11:19">
      <c r="K5289">
        <v>75310</v>
      </c>
      <c r="L5289" t="s">
        <v>565</v>
      </c>
      <c r="M5289">
        <v>2018</v>
      </c>
      <c r="N5289" t="s">
        <v>668</v>
      </c>
      <c r="O5289" t="s">
        <v>633</v>
      </c>
      <c r="P5289" t="s">
        <v>568</v>
      </c>
      <c r="Q5289" t="s">
        <v>588</v>
      </c>
      <c r="R5289" t="s">
        <v>576</v>
      </c>
      <c r="S5289">
        <v>0</v>
      </c>
    </row>
    <row r="5290" spans="11:19">
      <c r="K5290">
        <v>75311</v>
      </c>
      <c r="L5290" t="s">
        <v>565</v>
      </c>
      <c r="M5290">
        <v>2018</v>
      </c>
      <c r="N5290" t="s">
        <v>668</v>
      </c>
      <c r="O5290" t="s">
        <v>633</v>
      </c>
      <c r="P5290" t="s">
        <v>568</v>
      </c>
      <c r="Q5290" t="s">
        <v>588</v>
      </c>
      <c r="R5290" t="s">
        <v>581</v>
      </c>
      <c r="S5290">
        <v>0</v>
      </c>
    </row>
    <row r="5291" spans="11:19">
      <c r="K5291">
        <v>75312</v>
      </c>
      <c r="L5291" t="s">
        <v>565</v>
      </c>
      <c r="M5291">
        <v>2018</v>
      </c>
      <c r="N5291" t="s">
        <v>668</v>
      </c>
      <c r="O5291" t="s">
        <v>633</v>
      </c>
      <c r="P5291" t="s">
        <v>568</v>
      </c>
      <c r="Q5291" t="s">
        <v>588</v>
      </c>
      <c r="R5291" t="s">
        <v>657</v>
      </c>
      <c r="S5291">
        <v>0</v>
      </c>
    </row>
    <row r="5292" spans="11:19">
      <c r="K5292">
        <v>75313</v>
      </c>
      <c r="L5292" t="s">
        <v>565</v>
      </c>
      <c r="M5292">
        <v>2018</v>
      </c>
      <c r="N5292" t="s">
        <v>668</v>
      </c>
      <c r="O5292" t="s">
        <v>634</v>
      </c>
      <c r="P5292" t="s">
        <v>568</v>
      </c>
      <c r="Q5292" t="s">
        <v>588</v>
      </c>
      <c r="R5292" t="s">
        <v>570</v>
      </c>
      <c r="S5292">
        <v>0</v>
      </c>
    </row>
    <row r="5293" spans="11:19">
      <c r="K5293">
        <v>75314</v>
      </c>
      <c r="L5293" t="s">
        <v>565</v>
      </c>
      <c r="M5293">
        <v>2018</v>
      </c>
      <c r="N5293" t="s">
        <v>668</v>
      </c>
      <c r="O5293" t="s">
        <v>634</v>
      </c>
      <c r="P5293" t="s">
        <v>568</v>
      </c>
      <c r="Q5293" t="s">
        <v>588</v>
      </c>
      <c r="R5293" t="s">
        <v>572</v>
      </c>
      <c r="S5293">
        <v>75543.785510440794</v>
      </c>
    </row>
    <row r="5294" spans="11:19">
      <c r="K5294">
        <v>75315</v>
      </c>
      <c r="L5294" t="s">
        <v>565</v>
      </c>
      <c r="M5294">
        <v>2018</v>
      </c>
      <c r="N5294" t="s">
        <v>668</v>
      </c>
      <c r="O5294" t="s">
        <v>634</v>
      </c>
      <c r="P5294" t="s">
        <v>568</v>
      </c>
      <c r="Q5294" t="s">
        <v>588</v>
      </c>
      <c r="R5294" t="s">
        <v>576</v>
      </c>
      <c r="S5294">
        <v>0</v>
      </c>
    </row>
    <row r="5295" spans="11:19">
      <c r="K5295">
        <v>75316</v>
      </c>
      <c r="L5295" t="s">
        <v>565</v>
      </c>
      <c r="M5295">
        <v>2018</v>
      </c>
      <c r="N5295" t="s">
        <v>668</v>
      </c>
      <c r="O5295" t="s">
        <v>634</v>
      </c>
      <c r="P5295" t="s">
        <v>568</v>
      </c>
      <c r="Q5295" t="s">
        <v>588</v>
      </c>
      <c r="R5295" t="s">
        <v>581</v>
      </c>
      <c r="S5295">
        <v>0</v>
      </c>
    </row>
    <row r="5296" spans="11:19">
      <c r="K5296">
        <v>75317</v>
      </c>
      <c r="L5296" t="s">
        <v>565</v>
      </c>
      <c r="M5296">
        <v>2018</v>
      </c>
      <c r="N5296" t="s">
        <v>668</v>
      </c>
      <c r="O5296" t="s">
        <v>634</v>
      </c>
      <c r="P5296" t="s">
        <v>568</v>
      </c>
      <c r="Q5296" t="s">
        <v>588</v>
      </c>
      <c r="R5296" t="s">
        <v>657</v>
      </c>
      <c r="S5296">
        <v>0</v>
      </c>
    </row>
    <row r="5297" spans="11:19">
      <c r="K5297">
        <v>75318</v>
      </c>
      <c r="L5297" t="s">
        <v>565</v>
      </c>
      <c r="M5297">
        <v>2018</v>
      </c>
      <c r="N5297" t="s">
        <v>668</v>
      </c>
      <c r="O5297" t="s">
        <v>635</v>
      </c>
      <c r="P5297" t="s">
        <v>568</v>
      </c>
      <c r="Q5297" t="s">
        <v>588</v>
      </c>
      <c r="R5297" t="s">
        <v>570</v>
      </c>
      <c r="S5297">
        <v>0</v>
      </c>
    </row>
    <row r="5298" spans="11:19">
      <c r="K5298">
        <v>75319</v>
      </c>
      <c r="L5298" t="s">
        <v>565</v>
      </c>
      <c r="M5298">
        <v>2018</v>
      </c>
      <c r="N5298" t="s">
        <v>668</v>
      </c>
      <c r="O5298" t="s">
        <v>635</v>
      </c>
      <c r="P5298" t="s">
        <v>568</v>
      </c>
      <c r="Q5298" t="s">
        <v>588</v>
      </c>
      <c r="R5298" t="s">
        <v>572</v>
      </c>
      <c r="S5298">
        <v>6016.7616668973697</v>
      </c>
    </row>
    <row r="5299" spans="11:19">
      <c r="K5299">
        <v>75320</v>
      </c>
      <c r="L5299" t="s">
        <v>565</v>
      </c>
      <c r="M5299">
        <v>2018</v>
      </c>
      <c r="N5299" t="s">
        <v>668</v>
      </c>
      <c r="O5299" t="s">
        <v>635</v>
      </c>
      <c r="P5299" t="s">
        <v>568</v>
      </c>
      <c r="Q5299" t="s">
        <v>588</v>
      </c>
      <c r="R5299" t="s">
        <v>576</v>
      </c>
      <c r="S5299">
        <v>0</v>
      </c>
    </row>
    <row r="5300" spans="11:19">
      <c r="K5300">
        <v>75321</v>
      </c>
      <c r="L5300" t="s">
        <v>565</v>
      </c>
      <c r="M5300">
        <v>2018</v>
      </c>
      <c r="N5300" t="s">
        <v>668</v>
      </c>
      <c r="O5300" t="s">
        <v>635</v>
      </c>
      <c r="P5300" t="s">
        <v>568</v>
      </c>
      <c r="Q5300" t="s">
        <v>588</v>
      </c>
      <c r="R5300" t="s">
        <v>581</v>
      </c>
      <c r="S5300">
        <v>0</v>
      </c>
    </row>
    <row r="5301" spans="11:19">
      <c r="K5301">
        <v>75322</v>
      </c>
      <c r="L5301" t="s">
        <v>565</v>
      </c>
      <c r="M5301">
        <v>2018</v>
      </c>
      <c r="N5301" t="s">
        <v>668</v>
      </c>
      <c r="O5301" t="s">
        <v>635</v>
      </c>
      <c r="P5301" t="s">
        <v>568</v>
      </c>
      <c r="Q5301" t="s">
        <v>588</v>
      </c>
      <c r="R5301" t="s">
        <v>657</v>
      </c>
      <c r="S5301">
        <v>0</v>
      </c>
    </row>
    <row r="5302" spans="11:19">
      <c r="K5302">
        <v>75323</v>
      </c>
      <c r="L5302" t="s">
        <v>565</v>
      </c>
      <c r="M5302">
        <v>2018</v>
      </c>
      <c r="N5302" t="s">
        <v>668</v>
      </c>
      <c r="O5302" t="s">
        <v>636</v>
      </c>
      <c r="P5302" t="s">
        <v>568</v>
      </c>
      <c r="Q5302" t="s">
        <v>588</v>
      </c>
      <c r="R5302" t="s">
        <v>570</v>
      </c>
      <c r="S5302">
        <v>0</v>
      </c>
    </row>
    <row r="5303" spans="11:19">
      <c r="K5303">
        <v>75324</v>
      </c>
      <c r="L5303" t="s">
        <v>565</v>
      </c>
      <c r="M5303">
        <v>2018</v>
      </c>
      <c r="N5303" t="s">
        <v>668</v>
      </c>
      <c r="O5303" t="s">
        <v>636</v>
      </c>
      <c r="P5303" t="s">
        <v>568</v>
      </c>
      <c r="Q5303" t="s">
        <v>588</v>
      </c>
      <c r="R5303" t="s">
        <v>572</v>
      </c>
      <c r="S5303">
        <v>39443.215486200497</v>
      </c>
    </row>
    <row r="5304" spans="11:19">
      <c r="K5304">
        <v>75325</v>
      </c>
      <c r="L5304" t="s">
        <v>565</v>
      </c>
      <c r="M5304">
        <v>2018</v>
      </c>
      <c r="N5304" t="s">
        <v>668</v>
      </c>
      <c r="O5304" t="s">
        <v>636</v>
      </c>
      <c r="P5304" t="s">
        <v>568</v>
      </c>
      <c r="Q5304" t="s">
        <v>588</v>
      </c>
      <c r="R5304" t="s">
        <v>576</v>
      </c>
      <c r="S5304">
        <v>0</v>
      </c>
    </row>
    <row r="5305" spans="11:19">
      <c r="K5305">
        <v>75326</v>
      </c>
      <c r="L5305" t="s">
        <v>565</v>
      </c>
      <c r="M5305">
        <v>2018</v>
      </c>
      <c r="N5305" t="s">
        <v>668</v>
      </c>
      <c r="O5305" t="s">
        <v>636</v>
      </c>
      <c r="P5305" t="s">
        <v>568</v>
      </c>
      <c r="Q5305" t="s">
        <v>588</v>
      </c>
      <c r="R5305" t="s">
        <v>581</v>
      </c>
      <c r="S5305">
        <v>0</v>
      </c>
    </row>
    <row r="5306" spans="11:19">
      <c r="K5306">
        <v>75327</v>
      </c>
      <c r="L5306" t="s">
        <v>565</v>
      </c>
      <c r="M5306">
        <v>2018</v>
      </c>
      <c r="N5306" t="s">
        <v>668</v>
      </c>
      <c r="O5306" t="s">
        <v>636</v>
      </c>
      <c r="P5306" t="s">
        <v>568</v>
      </c>
      <c r="Q5306" t="s">
        <v>588</v>
      </c>
      <c r="R5306" t="s">
        <v>657</v>
      </c>
      <c r="S5306">
        <v>0</v>
      </c>
    </row>
    <row r="5307" spans="11:19">
      <c r="K5307">
        <v>75328</v>
      </c>
      <c r="L5307" t="s">
        <v>565</v>
      </c>
      <c r="M5307">
        <v>2018</v>
      </c>
      <c r="N5307" t="s">
        <v>668</v>
      </c>
      <c r="O5307" t="s">
        <v>637</v>
      </c>
      <c r="P5307" t="s">
        <v>568</v>
      </c>
      <c r="Q5307" t="s">
        <v>588</v>
      </c>
      <c r="R5307" t="s">
        <v>570</v>
      </c>
      <c r="S5307">
        <v>0</v>
      </c>
    </row>
    <row r="5308" spans="11:19">
      <c r="K5308">
        <v>75329</v>
      </c>
      <c r="L5308" t="s">
        <v>565</v>
      </c>
      <c r="M5308">
        <v>2018</v>
      </c>
      <c r="N5308" t="s">
        <v>668</v>
      </c>
      <c r="O5308" t="s">
        <v>637</v>
      </c>
      <c r="P5308" t="s">
        <v>568</v>
      </c>
      <c r="Q5308" t="s">
        <v>588</v>
      </c>
      <c r="R5308" t="s">
        <v>572</v>
      </c>
      <c r="S5308">
        <v>6685.29078672368</v>
      </c>
    </row>
    <row r="5309" spans="11:19">
      <c r="K5309">
        <v>75330</v>
      </c>
      <c r="L5309" t="s">
        <v>565</v>
      </c>
      <c r="M5309">
        <v>2018</v>
      </c>
      <c r="N5309" t="s">
        <v>668</v>
      </c>
      <c r="O5309" t="s">
        <v>637</v>
      </c>
      <c r="P5309" t="s">
        <v>568</v>
      </c>
      <c r="Q5309" t="s">
        <v>588</v>
      </c>
      <c r="R5309" t="s">
        <v>576</v>
      </c>
      <c r="S5309">
        <v>0</v>
      </c>
    </row>
    <row r="5310" spans="11:19">
      <c r="K5310">
        <v>75331</v>
      </c>
      <c r="L5310" t="s">
        <v>565</v>
      </c>
      <c r="M5310">
        <v>2018</v>
      </c>
      <c r="N5310" t="s">
        <v>668</v>
      </c>
      <c r="O5310" t="s">
        <v>637</v>
      </c>
      <c r="P5310" t="s">
        <v>568</v>
      </c>
      <c r="Q5310" t="s">
        <v>588</v>
      </c>
      <c r="R5310" t="s">
        <v>581</v>
      </c>
      <c r="S5310">
        <v>0</v>
      </c>
    </row>
    <row r="5311" spans="11:19">
      <c r="K5311">
        <v>75332</v>
      </c>
      <c r="L5311" t="s">
        <v>565</v>
      </c>
      <c r="M5311">
        <v>2018</v>
      </c>
      <c r="N5311" t="s">
        <v>668</v>
      </c>
      <c r="O5311" t="s">
        <v>637</v>
      </c>
      <c r="P5311" t="s">
        <v>568</v>
      </c>
      <c r="Q5311" t="s">
        <v>588</v>
      </c>
      <c r="R5311" t="s">
        <v>657</v>
      </c>
      <c r="S5311">
        <v>0</v>
      </c>
    </row>
    <row r="5312" spans="11:19">
      <c r="K5312">
        <v>75333</v>
      </c>
      <c r="L5312" t="s">
        <v>565</v>
      </c>
      <c r="M5312">
        <v>2018</v>
      </c>
      <c r="N5312" t="s">
        <v>668</v>
      </c>
      <c r="O5312" t="s">
        <v>638</v>
      </c>
      <c r="P5312" t="s">
        <v>568</v>
      </c>
      <c r="Q5312" t="s">
        <v>588</v>
      </c>
      <c r="R5312" t="s">
        <v>570</v>
      </c>
      <c r="S5312">
        <v>0</v>
      </c>
    </row>
    <row r="5313" spans="11:19">
      <c r="K5313">
        <v>75334</v>
      </c>
      <c r="L5313" t="s">
        <v>565</v>
      </c>
      <c r="M5313">
        <v>2018</v>
      </c>
      <c r="N5313" t="s">
        <v>668</v>
      </c>
      <c r="O5313" t="s">
        <v>638</v>
      </c>
      <c r="P5313" t="s">
        <v>568</v>
      </c>
      <c r="Q5313" t="s">
        <v>588</v>
      </c>
      <c r="R5313" t="s">
        <v>572</v>
      </c>
      <c r="S5313">
        <v>55933.5992301593</v>
      </c>
    </row>
    <row r="5314" spans="11:19">
      <c r="K5314">
        <v>75335</v>
      </c>
      <c r="L5314" t="s">
        <v>565</v>
      </c>
      <c r="M5314">
        <v>2018</v>
      </c>
      <c r="N5314" t="s">
        <v>668</v>
      </c>
      <c r="O5314" t="s">
        <v>638</v>
      </c>
      <c r="P5314" t="s">
        <v>568</v>
      </c>
      <c r="Q5314" t="s">
        <v>588</v>
      </c>
      <c r="R5314" t="s">
        <v>576</v>
      </c>
      <c r="S5314">
        <v>0</v>
      </c>
    </row>
    <row r="5315" spans="11:19">
      <c r="K5315">
        <v>75336</v>
      </c>
      <c r="L5315" t="s">
        <v>565</v>
      </c>
      <c r="M5315">
        <v>2018</v>
      </c>
      <c r="N5315" t="s">
        <v>668</v>
      </c>
      <c r="O5315" t="s">
        <v>638</v>
      </c>
      <c r="P5315" t="s">
        <v>568</v>
      </c>
      <c r="Q5315" t="s">
        <v>588</v>
      </c>
      <c r="R5315" t="s">
        <v>581</v>
      </c>
      <c r="S5315">
        <v>0</v>
      </c>
    </row>
    <row r="5316" spans="11:19">
      <c r="K5316">
        <v>75337</v>
      </c>
      <c r="L5316" t="s">
        <v>565</v>
      </c>
      <c r="M5316">
        <v>2018</v>
      </c>
      <c r="N5316" t="s">
        <v>668</v>
      </c>
      <c r="O5316" t="s">
        <v>638</v>
      </c>
      <c r="P5316" t="s">
        <v>568</v>
      </c>
      <c r="Q5316" t="s">
        <v>588</v>
      </c>
      <c r="R5316" t="s">
        <v>657</v>
      </c>
      <c r="S5316">
        <v>0</v>
      </c>
    </row>
    <row r="5317" spans="11:19">
      <c r="K5317">
        <v>75338</v>
      </c>
      <c r="L5317" t="s">
        <v>565</v>
      </c>
      <c r="M5317">
        <v>2018</v>
      </c>
      <c r="N5317" t="s">
        <v>668</v>
      </c>
      <c r="O5317" t="s">
        <v>639</v>
      </c>
      <c r="P5317" t="s">
        <v>568</v>
      </c>
      <c r="Q5317" t="s">
        <v>588</v>
      </c>
      <c r="R5317" t="s">
        <v>570</v>
      </c>
      <c r="S5317">
        <v>0</v>
      </c>
    </row>
    <row r="5318" spans="11:19">
      <c r="K5318">
        <v>75339</v>
      </c>
      <c r="L5318" t="s">
        <v>565</v>
      </c>
      <c r="M5318">
        <v>2018</v>
      </c>
      <c r="N5318" t="s">
        <v>668</v>
      </c>
      <c r="O5318" t="s">
        <v>639</v>
      </c>
      <c r="P5318" t="s">
        <v>568</v>
      </c>
      <c r="Q5318" t="s">
        <v>588</v>
      </c>
      <c r="R5318" t="s">
        <v>572</v>
      </c>
      <c r="S5318">
        <v>166463.739244975</v>
      </c>
    </row>
    <row r="5319" spans="11:19">
      <c r="K5319">
        <v>75340</v>
      </c>
      <c r="L5319" t="s">
        <v>565</v>
      </c>
      <c r="M5319">
        <v>2018</v>
      </c>
      <c r="N5319" t="s">
        <v>668</v>
      </c>
      <c r="O5319" t="s">
        <v>639</v>
      </c>
      <c r="P5319" t="s">
        <v>568</v>
      </c>
      <c r="Q5319" t="s">
        <v>588</v>
      </c>
      <c r="R5319" t="s">
        <v>576</v>
      </c>
      <c r="S5319">
        <v>0</v>
      </c>
    </row>
    <row r="5320" spans="11:19">
      <c r="K5320">
        <v>75341</v>
      </c>
      <c r="L5320" t="s">
        <v>565</v>
      </c>
      <c r="M5320">
        <v>2018</v>
      </c>
      <c r="N5320" t="s">
        <v>668</v>
      </c>
      <c r="O5320" t="s">
        <v>639</v>
      </c>
      <c r="P5320" t="s">
        <v>568</v>
      </c>
      <c r="Q5320" t="s">
        <v>588</v>
      </c>
      <c r="R5320" t="s">
        <v>581</v>
      </c>
      <c r="S5320">
        <v>0</v>
      </c>
    </row>
    <row r="5321" spans="11:19">
      <c r="K5321">
        <v>75342</v>
      </c>
      <c r="L5321" t="s">
        <v>565</v>
      </c>
      <c r="M5321">
        <v>2018</v>
      </c>
      <c r="N5321" t="s">
        <v>668</v>
      </c>
      <c r="O5321" t="s">
        <v>639</v>
      </c>
      <c r="P5321" t="s">
        <v>568</v>
      </c>
      <c r="Q5321" t="s">
        <v>588</v>
      </c>
      <c r="R5321" t="s">
        <v>657</v>
      </c>
      <c r="S5321">
        <v>0</v>
      </c>
    </row>
    <row r="5322" spans="11:19">
      <c r="K5322">
        <v>75343</v>
      </c>
      <c r="L5322" t="s">
        <v>565</v>
      </c>
      <c r="M5322">
        <v>2018</v>
      </c>
      <c r="N5322" t="s">
        <v>668</v>
      </c>
      <c r="O5322" t="s">
        <v>640</v>
      </c>
      <c r="P5322" t="s">
        <v>568</v>
      </c>
      <c r="Q5322" t="s">
        <v>588</v>
      </c>
      <c r="R5322" t="s">
        <v>570</v>
      </c>
      <c r="S5322">
        <v>0</v>
      </c>
    </row>
    <row r="5323" spans="11:19">
      <c r="K5323">
        <v>75344</v>
      </c>
      <c r="L5323" t="s">
        <v>565</v>
      </c>
      <c r="M5323">
        <v>2018</v>
      </c>
      <c r="N5323" t="s">
        <v>668</v>
      </c>
      <c r="O5323" t="s">
        <v>640</v>
      </c>
      <c r="P5323" t="s">
        <v>568</v>
      </c>
      <c r="Q5323" t="s">
        <v>588</v>
      </c>
      <c r="R5323" t="s">
        <v>572</v>
      </c>
      <c r="S5323">
        <v>17381.755972320901</v>
      </c>
    </row>
    <row r="5324" spans="11:19">
      <c r="K5324">
        <v>75345</v>
      </c>
      <c r="L5324" t="s">
        <v>565</v>
      </c>
      <c r="M5324">
        <v>2018</v>
      </c>
      <c r="N5324" t="s">
        <v>668</v>
      </c>
      <c r="O5324" t="s">
        <v>640</v>
      </c>
      <c r="P5324" t="s">
        <v>568</v>
      </c>
      <c r="Q5324" t="s">
        <v>588</v>
      </c>
      <c r="R5324" t="s">
        <v>576</v>
      </c>
      <c r="S5324">
        <v>0</v>
      </c>
    </row>
    <row r="5325" spans="11:19">
      <c r="K5325">
        <v>75346</v>
      </c>
      <c r="L5325" t="s">
        <v>565</v>
      </c>
      <c r="M5325">
        <v>2018</v>
      </c>
      <c r="N5325" t="s">
        <v>668</v>
      </c>
      <c r="O5325" t="s">
        <v>640</v>
      </c>
      <c r="P5325" t="s">
        <v>568</v>
      </c>
      <c r="Q5325" t="s">
        <v>588</v>
      </c>
      <c r="R5325" t="s">
        <v>581</v>
      </c>
      <c r="S5325">
        <v>0</v>
      </c>
    </row>
    <row r="5326" spans="11:19">
      <c r="K5326">
        <v>75347</v>
      </c>
      <c r="L5326" t="s">
        <v>565</v>
      </c>
      <c r="M5326">
        <v>2018</v>
      </c>
      <c r="N5326" t="s">
        <v>668</v>
      </c>
      <c r="O5326" t="s">
        <v>640</v>
      </c>
      <c r="P5326" t="s">
        <v>568</v>
      </c>
      <c r="Q5326" t="s">
        <v>588</v>
      </c>
      <c r="R5326" t="s">
        <v>657</v>
      </c>
      <c r="S5326">
        <v>0</v>
      </c>
    </row>
    <row r="5327" spans="11:19">
      <c r="K5327">
        <v>75348</v>
      </c>
      <c r="L5327" t="s">
        <v>565</v>
      </c>
      <c r="M5327">
        <v>2018</v>
      </c>
      <c r="N5327" t="s">
        <v>668</v>
      </c>
      <c r="O5327" t="s">
        <v>641</v>
      </c>
      <c r="P5327" t="s">
        <v>568</v>
      </c>
      <c r="Q5327" t="s">
        <v>588</v>
      </c>
      <c r="R5327" t="s">
        <v>570</v>
      </c>
      <c r="S5327">
        <v>0</v>
      </c>
    </row>
    <row r="5328" spans="11:19">
      <c r="K5328">
        <v>75349</v>
      </c>
      <c r="L5328" t="s">
        <v>565</v>
      </c>
      <c r="M5328">
        <v>2018</v>
      </c>
      <c r="N5328" t="s">
        <v>668</v>
      </c>
      <c r="O5328" t="s">
        <v>641</v>
      </c>
      <c r="P5328" t="s">
        <v>568</v>
      </c>
      <c r="Q5328" t="s">
        <v>588</v>
      </c>
      <c r="R5328" t="s">
        <v>572</v>
      </c>
      <c r="S5328">
        <v>5571.0756098747897</v>
      </c>
    </row>
    <row r="5329" spans="11:19">
      <c r="K5329">
        <v>75350</v>
      </c>
      <c r="L5329" t="s">
        <v>565</v>
      </c>
      <c r="M5329">
        <v>2018</v>
      </c>
      <c r="N5329" t="s">
        <v>668</v>
      </c>
      <c r="O5329" t="s">
        <v>641</v>
      </c>
      <c r="P5329" t="s">
        <v>568</v>
      </c>
      <c r="Q5329" t="s">
        <v>588</v>
      </c>
      <c r="R5329" t="s">
        <v>576</v>
      </c>
      <c r="S5329">
        <v>0</v>
      </c>
    </row>
    <row r="5330" spans="11:19">
      <c r="K5330">
        <v>75351</v>
      </c>
      <c r="L5330" t="s">
        <v>565</v>
      </c>
      <c r="M5330">
        <v>2018</v>
      </c>
      <c r="N5330" t="s">
        <v>668</v>
      </c>
      <c r="O5330" t="s">
        <v>641</v>
      </c>
      <c r="P5330" t="s">
        <v>568</v>
      </c>
      <c r="Q5330" t="s">
        <v>588</v>
      </c>
      <c r="R5330" t="s">
        <v>581</v>
      </c>
      <c r="S5330">
        <v>0</v>
      </c>
    </row>
    <row r="5331" spans="11:19">
      <c r="K5331">
        <v>75352</v>
      </c>
      <c r="L5331" t="s">
        <v>565</v>
      </c>
      <c r="M5331">
        <v>2018</v>
      </c>
      <c r="N5331" t="s">
        <v>668</v>
      </c>
      <c r="O5331" t="s">
        <v>641</v>
      </c>
      <c r="P5331" t="s">
        <v>568</v>
      </c>
      <c r="Q5331" t="s">
        <v>588</v>
      </c>
      <c r="R5331" t="s">
        <v>657</v>
      </c>
      <c r="S5331">
        <v>0</v>
      </c>
    </row>
    <row r="5332" spans="11:19">
      <c r="K5332">
        <v>75353</v>
      </c>
      <c r="L5332" t="s">
        <v>565</v>
      </c>
      <c r="M5332">
        <v>2018</v>
      </c>
      <c r="N5332" t="s">
        <v>668</v>
      </c>
      <c r="O5332" t="s">
        <v>642</v>
      </c>
      <c r="P5332" t="s">
        <v>568</v>
      </c>
      <c r="Q5332" t="s">
        <v>588</v>
      </c>
      <c r="R5332" t="s">
        <v>570</v>
      </c>
      <c r="S5332">
        <v>0</v>
      </c>
    </row>
    <row r="5333" spans="11:19">
      <c r="K5333">
        <v>75354</v>
      </c>
      <c r="L5333" t="s">
        <v>565</v>
      </c>
      <c r="M5333">
        <v>2018</v>
      </c>
      <c r="N5333" t="s">
        <v>668</v>
      </c>
      <c r="O5333" t="s">
        <v>642</v>
      </c>
      <c r="P5333" t="s">
        <v>568</v>
      </c>
      <c r="Q5333" t="s">
        <v>588</v>
      </c>
      <c r="R5333" t="s">
        <v>572</v>
      </c>
      <c r="S5333">
        <v>64401.6341992413</v>
      </c>
    </row>
    <row r="5334" spans="11:19">
      <c r="K5334">
        <v>75355</v>
      </c>
      <c r="L5334" t="s">
        <v>565</v>
      </c>
      <c r="M5334">
        <v>2018</v>
      </c>
      <c r="N5334" t="s">
        <v>668</v>
      </c>
      <c r="O5334" t="s">
        <v>642</v>
      </c>
      <c r="P5334" t="s">
        <v>568</v>
      </c>
      <c r="Q5334" t="s">
        <v>588</v>
      </c>
      <c r="R5334" t="s">
        <v>576</v>
      </c>
      <c r="S5334">
        <v>0</v>
      </c>
    </row>
    <row r="5335" spans="11:19">
      <c r="K5335">
        <v>75356</v>
      </c>
      <c r="L5335" t="s">
        <v>565</v>
      </c>
      <c r="M5335">
        <v>2018</v>
      </c>
      <c r="N5335" t="s">
        <v>668</v>
      </c>
      <c r="O5335" t="s">
        <v>642</v>
      </c>
      <c r="P5335" t="s">
        <v>568</v>
      </c>
      <c r="Q5335" t="s">
        <v>588</v>
      </c>
      <c r="R5335" t="s">
        <v>581</v>
      </c>
      <c r="S5335">
        <v>0</v>
      </c>
    </row>
    <row r="5336" spans="11:19">
      <c r="K5336">
        <v>75357</v>
      </c>
      <c r="L5336" t="s">
        <v>565</v>
      </c>
      <c r="M5336">
        <v>2018</v>
      </c>
      <c r="N5336" t="s">
        <v>668</v>
      </c>
      <c r="O5336" t="s">
        <v>642</v>
      </c>
      <c r="P5336" t="s">
        <v>568</v>
      </c>
      <c r="Q5336" t="s">
        <v>588</v>
      </c>
      <c r="R5336" t="s">
        <v>657</v>
      </c>
      <c r="S5336">
        <v>0</v>
      </c>
    </row>
    <row r="5337" spans="11:19">
      <c r="K5337">
        <v>75358</v>
      </c>
      <c r="L5337" t="s">
        <v>565</v>
      </c>
      <c r="M5337">
        <v>2018</v>
      </c>
      <c r="N5337" t="s">
        <v>668</v>
      </c>
      <c r="O5337" t="s">
        <v>643</v>
      </c>
      <c r="P5337" t="s">
        <v>568</v>
      </c>
      <c r="Q5337" t="s">
        <v>588</v>
      </c>
      <c r="R5337" t="s">
        <v>570</v>
      </c>
      <c r="S5337">
        <v>0</v>
      </c>
    </row>
    <row r="5338" spans="11:19">
      <c r="K5338">
        <v>75359</v>
      </c>
      <c r="L5338" t="s">
        <v>565</v>
      </c>
      <c r="M5338">
        <v>2018</v>
      </c>
      <c r="N5338" t="s">
        <v>668</v>
      </c>
      <c r="O5338" t="s">
        <v>643</v>
      </c>
      <c r="P5338" t="s">
        <v>568</v>
      </c>
      <c r="Q5338" t="s">
        <v>588</v>
      </c>
      <c r="R5338" t="s">
        <v>572</v>
      </c>
      <c r="S5338">
        <v>45237.134021701298</v>
      </c>
    </row>
    <row r="5339" spans="11:19">
      <c r="K5339">
        <v>75360</v>
      </c>
      <c r="L5339" t="s">
        <v>565</v>
      </c>
      <c r="M5339">
        <v>2018</v>
      </c>
      <c r="N5339" t="s">
        <v>668</v>
      </c>
      <c r="O5339" t="s">
        <v>643</v>
      </c>
      <c r="P5339" t="s">
        <v>568</v>
      </c>
      <c r="Q5339" t="s">
        <v>588</v>
      </c>
      <c r="R5339" t="s">
        <v>576</v>
      </c>
      <c r="S5339">
        <v>0</v>
      </c>
    </row>
    <row r="5340" spans="11:19">
      <c r="K5340">
        <v>75361</v>
      </c>
      <c r="L5340" t="s">
        <v>565</v>
      </c>
      <c r="M5340">
        <v>2018</v>
      </c>
      <c r="N5340" t="s">
        <v>668</v>
      </c>
      <c r="O5340" t="s">
        <v>643</v>
      </c>
      <c r="P5340" t="s">
        <v>568</v>
      </c>
      <c r="Q5340" t="s">
        <v>588</v>
      </c>
      <c r="R5340" t="s">
        <v>581</v>
      </c>
      <c r="S5340">
        <v>0</v>
      </c>
    </row>
    <row r="5341" spans="11:19">
      <c r="K5341">
        <v>75362</v>
      </c>
      <c r="L5341" t="s">
        <v>565</v>
      </c>
      <c r="M5341">
        <v>2018</v>
      </c>
      <c r="N5341" t="s">
        <v>668</v>
      </c>
      <c r="O5341" t="s">
        <v>643</v>
      </c>
      <c r="P5341" t="s">
        <v>568</v>
      </c>
      <c r="Q5341" t="s">
        <v>588</v>
      </c>
      <c r="R5341" t="s">
        <v>657</v>
      </c>
      <c r="S5341">
        <v>0</v>
      </c>
    </row>
    <row r="5342" spans="11:19">
      <c r="K5342">
        <v>75363</v>
      </c>
      <c r="L5342" t="s">
        <v>565</v>
      </c>
      <c r="M5342">
        <v>2018</v>
      </c>
      <c r="N5342" t="s">
        <v>668</v>
      </c>
      <c r="O5342" t="s">
        <v>644</v>
      </c>
      <c r="P5342" t="s">
        <v>568</v>
      </c>
      <c r="Q5342" t="s">
        <v>588</v>
      </c>
      <c r="R5342" t="s">
        <v>570</v>
      </c>
      <c r="S5342">
        <v>0</v>
      </c>
    </row>
    <row r="5343" spans="11:19">
      <c r="K5343">
        <v>75364</v>
      </c>
      <c r="L5343" t="s">
        <v>565</v>
      </c>
      <c r="M5343">
        <v>2018</v>
      </c>
      <c r="N5343" t="s">
        <v>668</v>
      </c>
      <c r="O5343" t="s">
        <v>644</v>
      </c>
      <c r="P5343" t="s">
        <v>568</v>
      </c>
      <c r="Q5343" t="s">
        <v>588</v>
      </c>
      <c r="R5343" t="s">
        <v>572</v>
      </c>
      <c r="S5343">
        <v>14261.953596036101</v>
      </c>
    </row>
    <row r="5344" spans="11:19">
      <c r="K5344">
        <v>75365</v>
      </c>
      <c r="L5344" t="s">
        <v>565</v>
      </c>
      <c r="M5344">
        <v>2018</v>
      </c>
      <c r="N5344" t="s">
        <v>668</v>
      </c>
      <c r="O5344" t="s">
        <v>644</v>
      </c>
      <c r="P5344" t="s">
        <v>568</v>
      </c>
      <c r="Q5344" t="s">
        <v>588</v>
      </c>
      <c r="R5344" t="s">
        <v>576</v>
      </c>
      <c r="S5344">
        <v>0</v>
      </c>
    </row>
    <row r="5345" spans="11:19">
      <c r="K5345">
        <v>75366</v>
      </c>
      <c r="L5345" t="s">
        <v>565</v>
      </c>
      <c r="M5345">
        <v>2018</v>
      </c>
      <c r="N5345" t="s">
        <v>668</v>
      </c>
      <c r="O5345" t="s">
        <v>644</v>
      </c>
      <c r="P5345" t="s">
        <v>568</v>
      </c>
      <c r="Q5345" t="s">
        <v>588</v>
      </c>
      <c r="R5345" t="s">
        <v>581</v>
      </c>
      <c r="S5345">
        <v>0</v>
      </c>
    </row>
    <row r="5346" spans="11:19">
      <c r="K5346">
        <v>75367</v>
      </c>
      <c r="L5346" t="s">
        <v>565</v>
      </c>
      <c r="M5346">
        <v>2018</v>
      </c>
      <c r="N5346" t="s">
        <v>668</v>
      </c>
      <c r="O5346" t="s">
        <v>644</v>
      </c>
      <c r="P5346" t="s">
        <v>568</v>
      </c>
      <c r="Q5346" t="s">
        <v>588</v>
      </c>
      <c r="R5346" t="s">
        <v>657</v>
      </c>
      <c r="S5346">
        <v>0</v>
      </c>
    </row>
    <row r="5347" spans="11:19">
      <c r="K5347">
        <v>75368</v>
      </c>
      <c r="L5347" t="s">
        <v>565</v>
      </c>
      <c r="M5347">
        <v>2018</v>
      </c>
      <c r="N5347" t="s">
        <v>668</v>
      </c>
      <c r="O5347" t="s">
        <v>645</v>
      </c>
      <c r="P5347" t="s">
        <v>568</v>
      </c>
      <c r="Q5347" t="s">
        <v>588</v>
      </c>
      <c r="R5347" t="s">
        <v>570</v>
      </c>
      <c r="S5347">
        <v>0</v>
      </c>
    </row>
    <row r="5348" spans="11:19">
      <c r="K5348">
        <v>75369</v>
      </c>
      <c r="L5348" t="s">
        <v>565</v>
      </c>
      <c r="M5348">
        <v>2018</v>
      </c>
      <c r="N5348" t="s">
        <v>668</v>
      </c>
      <c r="O5348" t="s">
        <v>645</v>
      </c>
      <c r="P5348" t="s">
        <v>568</v>
      </c>
      <c r="Q5348" t="s">
        <v>588</v>
      </c>
      <c r="R5348" t="s">
        <v>572</v>
      </c>
      <c r="S5348">
        <v>45682.820124455699</v>
      </c>
    </row>
    <row r="5349" spans="11:19">
      <c r="K5349">
        <v>75370</v>
      </c>
      <c r="L5349" t="s">
        <v>565</v>
      </c>
      <c r="M5349">
        <v>2018</v>
      </c>
      <c r="N5349" t="s">
        <v>668</v>
      </c>
      <c r="O5349" t="s">
        <v>645</v>
      </c>
      <c r="P5349" t="s">
        <v>568</v>
      </c>
      <c r="Q5349" t="s">
        <v>588</v>
      </c>
      <c r="R5349" t="s">
        <v>576</v>
      </c>
      <c r="S5349">
        <v>0</v>
      </c>
    </row>
    <row r="5350" spans="11:19">
      <c r="K5350">
        <v>75371</v>
      </c>
      <c r="L5350" t="s">
        <v>565</v>
      </c>
      <c r="M5350">
        <v>2018</v>
      </c>
      <c r="N5350" t="s">
        <v>668</v>
      </c>
      <c r="O5350" t="s">
        <v>645</v>
      </c>
      <c r="P5350" t="s">
        <v>568</v>
      </c>
      <c r="Q5350" t="s">
        <v>588</v>
      </c>
      <c r="R5350" t="s">
        <v>581</v>
      </c>
      <c r="S5350">
        <v>0</v>
      </c>
    </row>
    <row r="5351" spans="11:19">
      <c r="K5351">
        <v>75372</v>
      </c>
      <c r="L5351" t="s">
        <v>565</v>
      </c>
      <c r="M5351">
        <v>2018</v>
      </c>
      <c r="N5351" t="s">
        <v>668</v>
      </c>
      <c r="O5351" t="s">
        <v>645</v>
      </c>
      <c r="P5351" t="s">
        <v>568</v>
      </c>
      <c r="Q5351" t="s">
        <v>588</v>
      </c>
      <c r="R5351" t="s">
        <v>657</v>
      </c>
      <c r="S5351">
        <v>0</v>
      </c>
    </row>
    <row r="5352" spans="11:19">
      <c r="K5352">
        <v>75373</v>
      </c>
      <c r="L5352" t="s">
        <v>565</v>
      </c>
      <c r="M5352">
        <v>2018</v>
      </c>
      <c r="N5352" t="s">
        <v>668</v>
      </c>
      <c r="O5352" t="s">
        <v>646</v>
      </c>
      <c r="P5352" t="s">
        <v>568</v>
      </c>
      <c r="Q5352" t="s">
        <v>588</v>
      </c>
      <c r="R5352" t="s">
        <v>570</v>
      </c>
      <c r="S5352">
        <v>0</v>
      </c>
    </row>
    <row r="5353" spans="11:19">
      <c r="K5353">
        <v>75374</v>
      </c>
      <c r="L5353" t="s">
        <v>565</v>
      </c>
      <c r="M5353">
        <v>2018</v>
      </c>
      <c r="N5353" t="s">
        <v>668</v>
      </c>
      <c r="O5353" t="s">
        <v>646</v>
      </c>
      <c r="P5353" t="s">
        <v>568</v>
      </c>
      <c r="Q5353" t="s">
        <v>588</v>
      </c>
      <c r="R5353" t="s">
        <v>572</v>
      </c>
      <c r="S5353">
        <v>6685.29076386212</v>
      </c>
    </row>
    <row r="5354" spans="11:19">
      <c r="K5354">
        <v>75375</v>
      </c>
      <c r="L5354" t="s">
        <v>565</v>
      </c>
      <c r="M5354">
        <v>2018</v>
      </c>
      <c r="N5354" t="s">
        <v>668</v>
      </c>
      <c r="O5354" t="s">
        <v>646</v>
      </c>
      <c r="P5354" t="s">
        <v>568</v>
      </c>
      <c r="Q5354" t="s">
        <v>588</v>
      </c>
      <c r="R5354" t="s">
        <v>576</v>
      </c>
      <c r="S5354">
        <v>0</v>
      </c>
    </row>
    <row r="5355" spans="11:19">
      <c r="K5355">
        <v>75376</v>
      </c>
      <c r="L5355" t="s">
        <v>565</v>
      </c>
      <c r="M5355">
        <v>2018</v>
      </c>
      <c r="N5355" t="s">
        <v>668</v>
      </c>
      <c r="O5355" t="s">
        <v>646</v>
      </c>
      <c r="P5355" t="s">
        <v>568</v>
      </c>
      <c r="Q5355" t="s">
        <v>588</v>
      </c>
      <c r="R5355" t="s">
        <v>581</v>
      </c>
      <c r="S5355">
        <v>0</v>
      </c>
    </row>
    <row r="5356" spans="11:19">
      <c r="K5356">
        <v>75377</v>
      </c>
      <c r="L5356" t="s">
        <v>565</v>
      </c>
      <c r="M5356">
        <v>2018</v>
      </c>
      <c r="N5356" t="s">
        <v>668</v>
      </c>
      <c r="O5356" t="s">
        <v>646</v>
      </c>
      <c r="P5356" t="s">
        <v>568</v>
      </c>
      <c r="Q5356" t="s">
        <v>588</v>
      </c>
      <c r="R5356" t="s">
        <v>657</v>
      </c>
      <c r="S5356">
        <v>0</v>
      </c>
    </row>
    <row r="5357" spans="11:19">
      <c r="K5357">
        <v>75378</v>
      </c>
      <c r="L5357" t="s">
        <v>565</v>
      </c>
      <c r="M5357">
        <v>2018</v>
      </c>
      <c r="N5357" t="s">
        <v>669</v>
      </c>
      <c r="O5357" t="s">
        <v>567</v>
      </c>
      <c r="P5357" t="s">
        <v>568</v>
      </c>
      <c r="Q5357" t="s">
        <v>588</v>
      </c>
      <c r="R5357" t="s">
        <v>570</v>
      </c>
      <c r="S5357">
        <v>20746.652567990899</v>
      </c>
    </row>
    <row r="5358" spans="11:19">
      <c r="K5358">
        <v>75379</v>
      </c>
      <c r="L5358" t="s">
        <v>565</v>
      </c>
      <c r="M5358">
        <v>2018</v>
      </c>
      <c r="N5358" t="s">
        <v>669</v>
      </c>
      <c r="O5358" t="s">
        <v>567</v>
      </c>
      <c r="P5358" t="s">
        <v>568</v>
      </c>
      <c r="Q5358" t="s">
        <v>588</v>
      </c>
      <c r="R5358" t="s">
        <v>572</v>
      </c>
      <c r="S5358">
        <v>72717.665574007202</v>
      </c>
    </row>
    <row r="5359" spans="11:19">
      <c r="K5359">
        <v>75380</v>
      </c>
      <c r="L5359" t="s">
        <v>565</v>
      </c>
      <c r="M5359">
        <v>2018</v>
      </c>
      <c r="N5359" t="s">
        <v>669</v>
      </c>
      <c r="O5359" t="s">
        <v>567</v>
      </c>
      <c r="P5359" t="s">
        <v>568</v>
      </c>
      <c r="Q5359" t="s">
        <v>588</v>
      </c>
      <c r="R5359" t="s">
        <v>576</v>
      </c>
      <c r="S5359">
        <v>0</v>
      </c>
    </row>
    <row r="5360" spans="11:19">
      <c r="K5360">
        <v>75381</v>
      </c>
      <c r="L5360" t="s">
        <v>565</v>
      </c>
      <c r="M5360">
        <v>2018</v>
      </c>
      <c r="N5360" t="s">
        <v>669</v>
      </c>
      <c r="O5360" t="s">
        <v>567</v>
      </c>
      <c r="P5360" t="s">
        <v>568</v>
      </c>
      <c r="Q5360" t="s">
        <v>588</v>
      </c>
      <c r="R5360" t="s">
        <v>581</v>
      </c>
      <c r="S5360">
        <v>0</v>
      </c>
    </row>
    <row r="5361" spans="11:19">
      <c r="K5361">
        <v>75382</v>
      </c>
      <c r="L5361" t="s">
        <v>565</v>
      </c>
      <c r="M5361">
        <v>2018</v>
      </c>
      <c r="N5361" t="s">
        <v>669</v>
      </c>
      <c r="O5361" t="s">
        <v>567</v>
      </c>
      <c r="P5361" t="s">
        <v>568</v>
      </c>
      <c r="Q5361" t="s">
        <v>588</v>
      </c>
      <c r="R5361" t="s">
        <v>657</v>
      </c>
      <c r="S5361">
        <v>0</v>
      </c>
    </row>
    <row r="5362" spans="11:19">
      <c r="K5362">
        <v>75383</v>
      </c>
      <c r="L5362" t="s">
        <v>565</v>
      </c>
      <c r="M5362">
        <v>2018</v>
      </c>
      <c r="N5362" t="s">
        <v>669</v>
      </c>
      <c r="O5362" t="s">
        <v>584</v>
      </c>
      <c r="P5362" t="s">
        <v>568</v>
      </c>
      <c r="Q5362" t="s">
        <v>588</v>
      </c>
      <c r="R5362" t="s">
        <v>570</v>
      </c>
      <c r="S5362">
        <v>1502.0200981221401</v>
      </c>
    </row>
    <row r="5363" spans="11:19">
      <c r="K5363">
        <v>75384</v>
      </c>
      <c r="L5363" t="s">
        <v>565</v>
      </c>
      <c r="M5363">
        <v>2018</v>
      </c>
      <c r="N5363" t="s">
        <v>669</v>
      </c>
      <c r="O5363" t="s">
        <v>584</v>
      </c>
      <c r="P5363" t="s">
        <v>568</v>
      </c>
      <c r="Q5363" t="s">
        <v>588</v>
      </c>
      <c r="R5363" t="s">
        <v>572</v>
      </c>
      <c r="S5363">
        <v>5264.6273813443704</v>
      </c>
    </row>
    <row r="5364" spans="11:19">
      <c r="K5364">
        <v>75385</v>
      </c>
      <c r="L5364" t="s">
        <v>565</v>
      </c>
      <c r="M5364">
        <v>2018</v>
      </c>
      <c r="N5364" t="s">
        <v>669</v>
      </c>
      <c r="O5364" t="s">
        <v>584</v>
      </c>
      <c r="P5364" t="s">
        <v>568</v>
      </c>
      <c r="Q5364" t="s">
        <v>588</v>
      </c>
      <c r="R5364" t="s">
        <v>576</v>
      </c>
      <c r="S5364">
        <v>0</v>
      </c>
    </row>
    <row r="5365" spans="11:19">
      <c r="K5365">
        <v>75386</v>
      </c>
      <c r="L5365" t="s">
        <v>565</v>
      </c>
      <c r="M5365">
        <v>2018</v>
      </c>
      <c r="N5365" t="s">
        <v>669</v>
      </c>
      <c r="O5365" t="s">
        <v>584</v>
      </c>
      <c r="P5365" t="s">
        <v>568</v>
      </c>
      <c r="Q5365" t="s">
        <v>588</v>
      </c>
      <c r="R5365" t="s">
        <v>581</v>
      </c>
      <c r="S5365">
        <v>0</v>
      </c>
    </row>
    <row r="5366" spans="11:19">
      <c r="K5366">
        <v>75387</v>
      </c>
      <c r="L5366" t="s">
        <v>565</v>
      </c>
      <c r="M5366">
        <v>2018</v>
      </c>
      <c r="N5366" t="s">
        <v>669</v>
      </c>
      <c r="O5366" t="s">
        <v>584</v>
      </c>
      <c r="P5366" t="s">
        <v>568</v>
      </c>
      <c r="Q5366" t="s">
        <v>588</v>
      </c>
      <c r="R5366" t="s">
        <v>657</v>
      </c>
      <c r="S5366">
        <v>0</v>
      </c>
    </row>
    <row r="5367" spans="11:19">
      <c r="K5367">
        <v>75388</v>
      </c>
      <c r="L5367" t="s">
        <v>565</v>
      </c>
      <c r="M5367">
        <v>2018</v>
      </c>
      <c r="N5367" t="s">
        <v>669</v>
      </c>
      <c r="O5367" t="s">
        <v>590</v>
      </c>
      <c r="P5367" t="s">
        <v>568</v>
      </c>
      <c r="Q5367" t="s">
        <v>588</v>
      </c>
      <c r="R5367" t="s">
        <v>570</v>
      </c>
      <c r="S5367">
        <v>19526.261227406201</v>
      </c>
    </row>
    <row r="5368" spans="11:19">
      <c r="K5368">
        <v>75389</v>
      </c>
      <c r="L5368" t="s">
        <v>565</v>
      </c>
      <c r="M5368">
        <v>2018</v>
      </c>
      <c r="N5368" t="s">
        <v>669</v>
      </c>
      <c r="O5368" t="s">
        <v>590</v>
      </c>
      <c r="P5368" t="s">
        <v>568</v>
      </c>
      <c r="Q5368" t="s">
        <v>588</v>
      </c>
      <c r="R5368" t="s">
        <v>572</v>
      </c>
      <c r="S5368">
        <v>68440.155788598699</v>
      </c>
    </row>
    <row r="5369" spans="11:19">
      <c r="K5369">
        <v>75390</v>
      </c>
      <c r="L5369" t="s">
        <v>565</v>
      </c>
      <c r="M5369">
        <v>2018</v>
      </c>
      <c r="N5369" t="s">
        <v>669</v>
      </c>
      <c r="O5369" t="s">
        <v>590</v>
      </c>
      <c r="P5369" t="s">
        <v>568</v>
      </c>
      <c r="Q5369" t="s">
        <v>588</v>
      </c>
      <c r="R5369" t="s">
        <v>576</v>
      </c>
      <c r="S5369">
        <v>0</v>
      </c>
    </row>
    <row r="5370" spans="11:19">
      <c r="K5370">
        <v>75391</v>
      </c>
      <c r="L5370" t="s">
        <v>565</v>
      </c>
      <c r="M5370">
        <v>2018</v>
      </c>
      <c r="N5370" t="s">
        <v>669</v>
      </c>
      <c r="O5370" t="s">
        <v>590</v>
      </c>
      <c r="P5370" t="s">
        <v>568</v>
      </c>
      <c r="Q5370" t="s">
        <v>588</v>
      </c>
      <c r="R5370" t="s">
        <v>581</v>
      </c>
      <c r="S5370">
        <v>0</v>
      </c>
    </row>
    <row r="5371" spans="11:19">
      <c r="K5371">
        <v>75392</v>
      </c>
      <c r="L5371" t="s">
        <v>565</v>
      </c>
      <c r="M5371">
        <v>2018</v>
      </c>
      <c r="N5371" t="s">
        <v>669</v>
      </c>
      <c r="O5371" t="s">
        <v>590</v>
      </c>
      <c r="P5371" t="s">
        <v>568</v>
      </c>
      <c r="Q5371" t="s">
        <v>588</v>
      </c>
      <c r="R5371" t="s">
        <v>657</v>
      </c>
      <c r="S5371">
        <v>0</v>
      </c>
    </row>
    <row r="5372" spans="11:19">
      <c r="K5372">
        <v>75393</v>
      </c>
      <c r="L5372" t="s">
        <v>565</v>
      </c>
      <c r="M5372">
        <v>2018</v>
      </c>
      <c r="N5372" t="s">
        <v>669</v>
      </c>
      <c r="O5372" t="s">
        <v>595</v>
      </c>
      <c r="P5372" t="s">
        <v>568</v>
      </c>
      <c r="Q5372" t="s">
        <v>588</v>
      </c>
      <c r="R5372" t="s">
        <v>570</v>
      </c>
      <c r="S5372">
        <v>10044.7593471985</v>
      </c>
    </row>
    <row r="5373" spans="11:19">
      <c r="K5373">
        <v>75394</v>
      </c>
      <c r="L5373" t="s">
        <v>565</v>
      </c>
      <c r="M5373">
        <v>2018</v>
      </c>
      <c r="N5373" t="s">
        <v>669</v>
      </c>
      <c r="O5373" t="s">
        <v>595</v>
      </c>
      <c r="P5373" t="s">
        <v>568</v>
      </c>
      <c r="Q5373" t="s">
        <v>588</v>
      </c>
      <c r="R5373" t="s">
        <v>572</v>
      </c>
      <c r="S5373">
        <v>35207.195405967199</v>
      </c>
    </row>
    <row r="5374" spans="11:19">
      <c r="K5374">
        <v>75395</v>
      </c>
      <c r="L5374" t="s">
        <v>565</v>
      </c>
      <c r="M5374">
        <v>2018</v>
      </c>
      <c r="N5374" t="s">
        <v>669</v>
      </c>
      <c r="O5374" t="s">
        <v>595</v>
      </c>
      <c r="P5374" t="s">
        <v>568</v>
      </c>
      <c r="Q5374" t="s">
        <v>588</v>
      </c>
      <c r="R5374" t="s">
        <v>576</v>
      </c>
      <c r="S5374">
        <v>0</v>
      </c>
    </row>
    <row r="5375" spans="11:19">
      <c r="K5375">
        <v>75396</v>
      </c>
      <c r="L5375" t="s">
        <v>565</v>
      </c>
      <c r="M5375">
        <v>2018</v>
      </c>
      <c r="N5375" t="s">
        <v>669</v>
      </c>
      <c r="O5375" t="s">
        <v>595</v>
      </c>
      <c r="P5375" t="s">
        <v>568</v>
      </c>
      <c r="Q5375" t="s">
        <v>588</v>
      </c>
      <c r="R5375" t="s">
        <v>581</v>
      </c>
      <c r="S5375">
        <v>0</v>
      </c>
    </row>
    <row r="5376" spans="11:19">
      <c r="K5376">
        <v>75397</v>
      </c>
      <c r="L5376" t="s">
        <v>565</v>
      </c>
      <c r="M5376">
        <v>2018</v>
      </c>
      <c r="N5376" t="s">
        <v>669</v>
      </c>
      <c r="O5376" t="s">
        <v>595</v>
      </c>
      <c r="P5376" t="s">
        <v>568</v>
      </c>
      <c r="Q5376" t="s">
        <v>588</v>
      </c>
      <c r="R5376" t="s">
        <v>657</v>
      </c>
      <c r="S5376">
        <v>0</v>
      </c>
    </row>
    <row r="5377" spans="11:19">
      <c r="K5377">
        <v>75398</v>
      </c>
      <c r="L5377" t="s">
        <v>565</v>
      </c>
      <c r="M5377">
        <v>2018</v>
      </c>
      <c r="N5377" t="s">
        <v>669</v>
      </c>
      <c r="O5377" t="s">
        <v>600</v>
      </c>
      <c r="P5377" t="s">
        <v>568</v>
      </c>
      <c r="Q5377" t="s">
        <v>588</v>
      </c>
      <c r="R5377" t="s">
        <v>570</v>
      </c>
      <c r="S5377">
        <v>105986.292977497</v>
      </c>
    </row>
    <row r="5378" spans="11:19">
      <c r="K5378">
        <v>75399</v>
      </c>
      <c r="L5378" t="s">
        <v>565</v>
      </c>
      <c r="M5378">
        <v>2018</v>
      </c>
      <c r="N5378" t="s">
        <v>669</v>
      </c>
      <c r="O5378" t="s">
        <v>600</v>
      </c>
      <c r="P5378" t="s">
        <v>568</v>
      </c>
      <c r="Q5378" t="s">
        <v>588</v>
      </c>
      <c r="R5378" t="s">
        <v>572</v>
      </c>
      <c r="S5378">
        <v>371485.26890826097</v>
      </c>
    </row>
    <row r="5379" spans="11:19">
      <c r="K5379">
        <v>75400</v>
      </c>
      <c r="L5379" t="s">
        <v>565</v>
      </c>
      <c r="M5379">
        <v>2018</v>
      </c>
      <c r="N5379" t="s">
        <v>669</v>
      </c>
      <c r="O5379" t="s">
        <v>600</v>
      </c>
      <c r="P5379" t="s">
        <v>568</v>
      </c>
      <c r="Q5379" t="s">
        <v>588</v>
      </c>
      <c r="R5379" t="s">
        <v>576</v>
      </c>
      <c r="S5379">
        <v>0</v>
      </c>
    </row>
    <row r="5380" spans="11:19">
      <c r="K5380">
        <v>75401</v>
      </c>
      <c r="L5380" t="s">
        <v>565</v>
      </c>
      <c r="M5380">
        <v>2018</v>
      </c>
      <c r="N5380" t="s">
        <v>669</v>
      </c>
      <c r="O5380" t="s">
        <v>600</v>
      </c>
      <c r="P5380" t="s">
        <v>568</v>
      </c>
      <c r="Q5380" t="s">
        <v>588</v>
      </c>
      <c r="R5380" t="s">
        <v>581</v>
      </c>
      <c r="S5380">
        <v>0</v>
      </c>
    </row>
    <row r="5381" spans="11:19">
      <c r="K5381">
        <v>75402</v>
      </c>
      <c r="L5381" t="s">
        <v>565</v>
      </c>
      <c r="M5381">
        <v>2018</v>
      </c>
      <c r="N5381" t="s">
        <v>669</v>
      </c>
      <c r="O5381" t="s">
        <v>600</v>
      </c>
      <c r="P5381" t="s">
        <v>568</v>
      </c>
      <c r="Q5381" t="s">
        <v>588</v>
      </c>
      <c r="R5381" t="s">
        <v>657</v>
      </c>
      <c r="S5381">
        <v>0</v>
      </c>
    </row>
    <row r="5382" spans="11:19">
      <c r="K5382">
        <v>75403</v>
      </c>
      <c r="L5382" t="s">
        <v>565</v>
      </c>
      <c r="M5382">
        <v>2018</v>
      </c>
      <c r="N5382" t="s">
        <v>669</v>
      </c>
      <c r="O5382" t="s">
        <v>601</v>
      </c>
      <c r="P5382" t="s">
        <v>568</v>
      </c>
      <c r="Q5382" t="s">
        <v>588</v>
      </c>
      <c r="R5382" t="s">
        <v>570</v>
      </c>
      <c r="S5382">
        <v>16240.5922832548</v>
      </c>
    </row>
    <row r="5383" spans="11:19">
      <c r="K5383">
        <v>75404</v>
      </c>
      <c r="L5383" t="s">
        <v>565</v>
      </c>
      <c r="M5383">
        <v>2018</v>
      </c>
      <c r="N5383" t="s">
        <v>669</v>
      </c>
      <c r="O5383" t="s">
        <v>601</v>
      </c>
      <c r="P5383" t="s">
        <v>568</v>
      </c>
      <c r="Q5383" t="s">
        <v>588</v>
      </c>
      <c r="R5383" t="s">
        <v>572</v>
      </c>
      <c r="S5383">
        <v>56923.783463728498</v>
      </c>
    </row>
    <row r="5384" spans="11:19">
      <c r="K5384">
        <v>75405</v>
      </c>
      <c r="L5384" t="s">
        <v>565</v>
      </c>
      <c r="M5384">
        <v>2018</v>
      </c>
      <c r="N5384" t="s">
        <v>669</v>
      </c>
      <c r="O5384" t="s">
        <v>601</v>
      </c>
      <c r="P5384" t="s">
        <v>568</v>
      </c>
      <c r="Q5384" t="s">
        <v>588</v>
      </c>
      <c r="R5384" t="s">
        <v>576</v>
      </c>
      <c r="S5384">
        <v>0</v>
      </c>
    </row>
    <row r="5385" spans="11:19">
      <c r="K5385">
        <v>75406</v>
      </c>
      <c r="L5385" t="s">
        <v>565</v>
      </c>
      <c r="M5385">
        <v>2018</v>
      </c>
      <c r="N5385" t="s">
        <v>669</v>
      </c>
      <c r="O5385" t="s">
        <v>601</v>
      </c>
      <c r="P5385" t="s">
        <v>568</v>
      </c>
      <c r="Q5385" t="s">
        <v>588</v>
      </c>
      <c r="R5385" t="s">
        <v>581</v>
      </c>
      <c r="S5385">
        <v>0</v>
      </c>
    </row>
    <row r="5386" spans="11:19">
      <c r="K5386">
        <v>75407</v>
      </c>
      <c r="L5386" t="s">
        <v>565</v>
      </c>
      <c r="M5386">
        <v>2018</v>
      </c>
      <c r="N5386" t="s">
        <v>669</v>
      </c>
      <c r="O5386" t="s">
        <v>601</v>
      </c>
      <c r="P5386" t="s">
        <v>568</v>
      </c>
      <c r="Q5386" t="s">
        <v>588</v>
      </c>
      <c r="R5386" t="s">
        <v>657</v>
      </c>
      <c r="S5386">
        <v>0</v>
      </c>
    </row>
    <row r="5387" spans="11:19">
      <c r="K5387">
        <v>75408</v>
      </c>
      <c r="L5387" t="s">
        <v>565</v>
      </c>
      <c r="M5387">
        <v>2018</v>
      </c>
      <c r="N5387" t="s">
        <v>669</v>
      </c>
      <c r="O5387" t="s">
        <v>602</v>
      </c>
      <c r="P5387" t="s">
        <v>568</v>
      </c>
      <c r="Q5387" t="s">
        <v>588</v>
      </c>
      <c r="R5387" t="s">
        <v>570</v>
      </c>
      <c r="S5387">
        <v>10889.645677672899</v>
      </c>
    </row>
    <row r="5388" spans="11:19">
      <c r="K5388">
        <v>75409</v>
      </c>
      <c r="L5388" t="s">
        <v>565</v>
      </c>
      <c r="M5388">
        <v>2018</v>
      </c>
      <c r="N5388" t="s">
        <v>669</v>
      </c>
      <c r="O5388" t="s">
        <v>602</v>
      </c>
      <c r="P5388" t="s">
        <v>568</v>
      </c>
      <c r="Q5388" t="s">
        <v>588</v>
      </c>
      <c r="R5388" t="s">
        <v>572</v>
      </c>
      <c r="S5388">
        <v>38168.548396582803</v>
      </c>
    </row>
    <row r="5389" spans="11:19">
      <c r="K5389">
        <v>75410</v>
      </c>
      <c r="L5389" t="s">
        <v>565</v>
      </c>
      <c r="M5389">
        <v>2018</v>
      </c>
      <c r="N5389" t="s">
        <v>669</v>
      </c>
      <c r="O5389" t="s">
        <v>602</v>
      </c>
      <c r="P5389" t="s">
        <v>568</v>
      </c>
      <c r="Q5389" t="s">
        <v>588</v>
      </c>
      <c r="R5389" t="s">
        <v>576</v>
      </c>
      <c r="S5389">
        <v>0</v>
      </c>
    </row>
    <row r="5390" spans="11:19">
      <c r="K5390">
        <v>75411</v>
      </c>
      <c r="L5390" t="s">
        <v>565</v>
      </c>
      <c r="M5390">
        <v>2018</v>
      </c>
      <c r="N5390" t="s">
        <v>669</v>
      </c>
      <c r="O5390" t="s">
        <v>602</v>
      </c>
      <c r="P5390" t="s">
        <v>568</v>
      </c>
      <c r="Q5390" t="s">
        <v>588</v>
      </c>
      <c r="R5390" t="s">
        <v>581</v>
      </c>
      <c r="S5390">
        <v>0</v>
      </c>
    </row>
    <row r="5391" spans="11:19">
      <c r="K5391">
        <v>75412</v>
      </c>
      <c r="L5391" t="s">
        <v>565</v>
      </c>
      <c r="M5391">
        <v>2018</v>
      </c>
      <c r="N5391" t="s">
        <v>669</v>
      </c>
      <c r="O5391" t="s">
        <v>602</v>
      </c>
      <c r="P5391" t="s">
        <v>568</v>
      </c>
      <c r="Q5391" t="s">
        <v>588</v>
      </c>
      <c r="R5391" t="s">
        <v>657</v>
      </c>
      <c r="S5391">
        <v>0</v>
      </c>
    </row>
    <row r="5392" spans="11:19">
      <c r="K5392">
        <v>75413</v>
      </c>
      <c r="L5392" t="s">
        <v>565</v>
      </c>
      <c r="M5392">
        <v>2018</v>
      </c>
      <c r="N5392" t="s">
        <v>669</v>
      </c>
      <c r="O5392" t="s">
        <v>603</v>
      </c>
      <c r="P5392" t="s">
        <v>568</v>
      </c>
      <c r="Q5392" t="s">
        <v>588</v>
      </c>
      <c r="R5392" t="s">
        <v>570</v>
      </c>
      <c r="S5392">
        <v>2159.1538850309898</v>
      </c>
    </row>
    <row r="5393" spans="11:19">
      <c r="K5393">
        <v>75414</v>
      </c>
      <c r="L5393" t="s">
        <v>565</v>
      </c>
      <c r="M5393">
        <v>2018</v>
      </c>
      <c r="N5393" t="s">
        <v>669</v>
      </c>
      <c r="O5393" t="s">
        <v>603</v>
      </c>
      <c r="P5393" t="s">
        <v>568</v>
      </c>
      <c r="Q5393" t="s">
        <v>588</v>
      </c>
      <c r="R5393" t="s">
        <v>572</v>
      </c>
      <c r="S5393">
        <v>7567.9018395836702</v>
      </c>
    </row>
    <row r="5394" spans="11:19">
      <c r="K5394">
        <v>75415</v>
      </c>
      <c r="L5394" t="s">
        <v>565</v>
      </c>
      <c r="M5394">
        <v>2018</v>
      </c>
      <c r="N5394" t="s">
        <v>669</v>
      </c>
      <c r="O5394" t="s">
        <v>603</v>
      </c>
      <c r="P5394" t="s">
        <v>568</v>
      </c>
      <c r="Q5394" t="s">
        <v>588</v>
      </c>
      <c r="R5394" t="s">
        <v>576</v>
      </c>
      <c r="S5394">
        <v>0</v>
      </c>
    </row>
    <row r="5395" spans="11:19">
      <c r="K5395">
        <v>75416</v>
      </c>
      <c r="L5395" t="s">
        <v>565</v>
      </c>
      <c r="M5395">
        <v>2018</v>
      </c>
      <c r="N5395" t="s">
        <v>669</v>
      </c>
      <c r="O5395" t="s">
        <v>603</v>
      </c>
      <c r="P5395" t="s">
        <v>568</v>
      </c>
      <c r="Q5395" t="s">
        <v>588</v>
      </c>
      <c r="R5395" t="s">
        <v>581</v>
      </c>
      <c r="S5395">
        <v>0</v>
      </c>
    </row>
    <row r="5396" spans="11:19">
      <c r="K5396">
        <v>75417</v>
      </c>
      <c r="L5396" t="s">
        <v>565</v>
      </c>
      <c r="M5396">
        <v>2018</v>
      </c>
      <c r="N5396" t="s">
        <v>669</v>
      </c>
      <c r="O5396" t="s">
        <v>603</v>
      </c>
      <c r="P5396" t="s">
        <v>568</v>
      </c>
      <c r="Q5396" t="s">
        <v>588</v>
      </c>
      <c r="R5396" t="s">
        <v>657</v>
      </c>
      <c r="S5396">
        <v>0</v>
      </c>
    </row>
    <row r="5397" spans="11:19">
      <c r="K5397">
        <v>75418</v>
      </c>
      <c r="L5397" t="s">
        <v>565</v>
      </c>
      <c r="M5397">
        <v>2018</v>
      </c>
      <c r="N5397" t="s">
        <v>669</v>
      </c>
      <c r="O5397" t="s">
        <v>604</v>
      </c>
      <c r="P5397" t="s">
        <v>568</v>
      </c>
      <c r="Q5397" t="s">
        <v>588</v>
      </c>
      <c r="R5397" t="s">
        <v>570</v>
      </c>
      <c r="S5397">
        <v>2145.1550715265498</v>
      </c>
    </row>
    <row r="5398" spans="11:19">
      <c r="K5398">
        <v>75419</v>
      </c>
      <c r="L5398" t="s">
        <v>565</v>
      </c>
      <c r="M5398">
        <v>2018</v>
      </c>
      <c r="N5398" t="s">
        <v>669</v>
      </c>
      <c r="O5398" t="s">
        <v>604</v>
      </c>
      <c r="P5398" t="s">
        <v>568</v>
      </c>
      <c r="Q5398" t="s">
        <v>588</v>
      </c>
      <c r="R5398" t="s">
        <v>572</v>
      </c>
      <c r="S5398">
        <v>7518.8355607942503</v>
      </c>
    </row>
    <row r="5399" spans="11:19">
      <c r="K5399">
        <v>75420</v>
      </c>
      <c r="L5399" t="s">
        <v>565</v>
      </c>
      <c r="M5399">
        <v>2018</v>
      </c>
      <c r="N5399" t="s">
        <v>669</v>
      </c>
      <c r="O5399" t="s">
        <v>604</v>
      </c>
      <c r="P5399" t="s">
        <v>568</v>
      </c>
      <c r="Q5399" t="s">
        <v>588</v>
      </c>
      <c r="R5399" t="s">
        <v>576</v>
      </c>
      <c r="S5399">
        <v>0</v>
      </c>
    </row>
    <row r="5400" spans="11:19">
      <c r="K5400">
        <v>75421</v>
      </c>
      <c r="L5400" t="s">
        <v>565</v>
      </c>
      <c r="M5400">
        <v>2018</v>
      </c>
      <c r="N5400" t="s">
        <v>669</v>
      </c>
      <c r="O5400" t="s">
        <v>604</v>
      </c>
      <c r="P5400" t="s">
        <v>568</v>
      </c>
      <c r="Q5400" t="s">
        <v>588</v>
      </c>
      <c r="R5400" t="s">
        <v>581</v>
      </c>
      <c r="S5400">
        <v>0</v>
      </c>
    </row>
    <row r="5401" spans="11:19">
      <c r="K5401">
        <v>75422</v>
      </c>
      <c r="L5401" t="s">
        <v>565</v>
      </c>
      <c r="M5401">
        <v>2018</v>
      </c>
      <c r="N5401" t="s">
        <v>669</v>
      </c>
      <c r="O5401" t="s">
        <v>604</v>
      </c>
      <c r="P5401" t="s">
        <v>568</v>
      </c>
      <c r="Q5401" t="s">
        <v>588</v>
      </c>
      <c r="R5401" t="s">
        <v>657</v>
      </c>
      <c r="S5401">
        <v>0</v>
      </c>
    </row>
    <row r="5402" spans="11:19">
      <c r="K5402">
        <v>75423</v>
      </c>
      <c r="L5402" t="s">
        <v>565</v>
      </c>
      <c r="M5402">
        <v>2018</v>
      </c>
      <c r="N5402" t="s">
        <v>669</v>
      </c>
      <c r="O5402" t="s">
        <v>605</v>
      </c>
      <c r="P5402" t="s">
        <v>568</v>
      </c>
      <c r="Q5402" t="s">
        <v>588</v>
      </c>
      <c r="R5402" t="s">
        <v>570</v>
      </c>
      <c r="S5402">
        <v>64680.740346559098</v>
      </c>
    </row>
    <row r="5403" spans="11:19">
      <c r="K5403">
        <v>75424</v>
      </c>
      <c r="L5403" t="s">
        <v>565</v>
      </c>
      <c r="M5403">
        <v>2018</v>
      </c>
      <c r="N5403" t="s">
        <v>669</v>
      </c>
      <c r="O5403" t="s">
        <v>605</v>
      </c>
      <c r="P5403" t="s">
        <v>568</v>
      </c>
      <c r="Q5403" t="s">
        <v>588</v>
      </c>
      <c r="R5403" t="s">
        <v>572</v>
      </c>
      <c r="S5403">
        <v>226708.01615760301</v>
      </c>
    </row>
    <row r="5404" spans="11:19">
      <c r="K5404">
        <v>75425</v>
      </c>
      <c r="L5404" t="s">
        <v>565</v>
      </c>
      <c r="M5404">
        <v>2018</v>
      </c>
      <c r="N5404" t="s">
        <v>669</v>
      </c>
      <c r="O5404" t="s">
        <v>605</v>
      </c>
      <c r="P5404" t="s">
        <v>568</v>
      </c>
      <c r="Q5404" t="s">
        <v>588</v>
      </c>
      <c r="R5404" t="s">
        <v>576</v>
      </c>
      <c r="S5404">
        <v>0</v>
      </c>
    </row>
    <row r="5405" spans="11:19">
      <c r="K5405">
        <v>75426</v>
      </c>
      <c r="L5405" t="s">
        <v>565</v>
      </c>
      <c r="M5405">
        <v>2018</v>
      </c>
      <c r="N5405" t="s">
        <v>669</v>
      </c>
      <c r="O5405" t="s">
        <v>605</v>
      </c>
      <c r="P5405" t="s">
        <v>568</v>
      </c>
      <c r="Q5405" t="s">
        <v>588</v>
      </c>
      <c r="R5405" t="s">
        <v>581</v>
      </c>
      <c r="S5405">
        <v>0</v>
      </c>
    </row>
    <row r="5406" spans="11:19">
      <c r="K5406">
        <v>75427</v>
      </c>
      <c r="L5406" t="s">
        <v>565</v>
      </c>
      <c r="M5406">
        <v>2018</v>
      </c>
      <c r="N5406" t="s">
        <v>669</v>
      </c>
      <c r="O5406" t="s">
        <v>605</v>
      </c>
      <c r="P5406" t="s">
        <v>568</v>
      </c>
      <c r="Q5406" t="s">
        <v>588</v>
      </c>
      <c r="R5406" t="s">
        <v>657</v>
      </c>
      <c r="S5406">
        <v>0</v>
      </c>
    </row>
    <row r="5407" spans="11:19">
      <c r="K5407">
        <v>75428</v>
      </c>
      <c r="L5407" t="s">
        <v>565</v>
      </c>
      <c r="M5407">
        <v>2018</v>
      </c>
      <c r="N5407" t="s">
        <v>669</v>
      </c>
      <c r="O5407" t="s">
        <v>606</v>
      </c>
      <c r="P5407" t="s">
        <v>568</v>
      </c>
      <c r="Q5407" t="s">
        <v>588</v>
      </c>
      <c r="R5407" t="s">
        <v>570</v>
      </c>
      <c r="S5407">
        <v>35860.7298113625</v>
      </c>
    </row>
    <row r="5408" spans="11:19">
      <c r="K5408">
        <v>75429</v>
      </c>
      <c r="L5408" t="s">
        <v>565</v>
      </c>
      <c r="M5408">
        <v>2018</v>
      </c>
      <c r="N5408" t="s">
        <v>669</v>
      </c>
      <c r="O5408" t="s">
        <v>606</v>
      </c>
      <c r="P5408" t="s">
        <v>568</v>
      </c>
      <c r="Q5408" t="s">
        <v>588</v>
      </c>
      <c r="R5408" t="s">
        <v>572</v>
      </c>
      <c r="S5408">
        <v>125692.978619876</v>
      </c>
    </row>
    <row r="5409" spans="11:19">
      <c r="K5409">
        <v>75430</v>
      </c>
      <c r="L5409" t="s">
        <v>565</v>
      </c>
      <c r="M5409">
        <v>2018</v>
      </c>
      <c r="N5409" t="s">
        <v>669</v>
      </c>
      <c r="O5409" t="s">
        <v>606</v>
      </c>
      <c r="P5409" t="s">
        <v>568</v>
      </c>
      <c r="Q5409" t="s">
        <v>588</v>
      </c>
      <c r="R5409" t="s">
        <v>576</v>
      </c>
      <c r="S5409">
        <v>0</v>
      </c>
    </row>
    <row r="5410" spans="11:19">
      <c r="K5410">
        <v>75431</v>
      </c>
      <c r="L5410" t="s">
        <v>565</v>
      </c>
      <c r="M5410">
        <v>2018</v>
      </c>
      <c r="N5410" t="s">
        <v>669</v>
      </c>
      <c r="O5410" t="s">
        <v>606</v>
      </c>
      <c r="P5410" t="s">
        <v>568</v>
      </c>
      <c r="Q5410" t="s">
        <v>588</v>
      </c>
      <c r="R5410" t="s">
        <v>581</v>
      </c>
      <c r="S5410">
        <v>0</v>
      </c>
    </row>
    <row r="5411" spans="11:19">
      <c r="K5411">
        <v>75432</v>
      </c>
      <c r="L5411" t="s">
        <v>565</v>
      </c>
      <c r="M5411">
        <v>2018</v>
      </c>
      <c r="N5411" t="s">
        <v>669</v>
      </c>
      <c r="O5411" t="s">
        <v>606</v>
      </c>
      <c r="P5411" t="s">
        <v>568</v>
      </c>
      <c r="Q5411" t="s">
        <v>588</v>
      </c>
      <c r="R5411" t="s">
        <v>657</v>
      </c>
      <c r="S5411">
        <v>0</v>
      </c>
    </row>
    <row r="5412" spans="11:19">
      <c r="K5412">
        <v>75433</v>
      </c>
      <c r="L5412" t="s">
        <v>565</v>
      </c>
      <c r="M5412">
        <v>2018</v>
      </c>
      <c r="N5412" t="s">
        <v>669</v>
      </c>
      <c r="O5412" t="s">
        <v>607</v>
      </c>
      <c r="P5412" t="s">
        <v>568</v>
      </c>
      <c r="Q5412" t="s">
        <v>588</v>
      </c>
      <c r="R5412" t="s">
        <v>570</v>
      </c>
      <c r="S5412">
        <v>3567.29748021151</v>
      </c>
    </row>
    <row r="5413" spans="11:19">
      <c r="K5413">
        <v>75434</v>
      </c>
      <c r="L5413" t="s">
        <v>565</v>
      </c>
      <c r="M5413">
        <v>2018</v>
      </c>
      <c r="N5413" t="s">
        <v>669</v>
      </c>
      <c r="O5413" t="s">
        <v>607</v>
      </c>
      <c r="P5413" t="s">
        <v>568</v>
      </c>
      <c r="Q5413" t="s">
        <v>588</v>
      </c>
      <c r="R5413" t="s">
        <v>572</v>
      </c>
      <c r="S5413">
        <v>12503.4891445208</v>
      </c>
    </row>
    <row r="5414" spans="11:19">
      <c r="K5414">
        <v>75435</v>
      </c>
      <c r="L5414" t="s">
        <v>565</v>
      </c>
      <c r="M5414">
        <v>2018</v>
      </c>
      <c r="N5414" t="s">
        <v>669</v>
      </c>
      <c r="O5414" t="s">
        <v>607</v>
      </c>
      <c r="P5414" t="s">
        <v>568</v>
      </c>
      <c r="Q5414" t="s">
        <v>588</v>
      </c>
      <c r="R5414" t="s">
        <v>576</v>
      </c>
      <c r="S5414">
        <v>0</v>
      </c>
    </row>
    <row r="5415" spans="11:19">
      <c r="K5415">
        <v>75436</v>
      </c>
      <c r="L5415" t="s">
        <v>565</v>
      </c>
      <c r="M5415">
        <v>2018</v>
      </c>
      <c r="N5415" t="s">
        <v>669</v>
      </c>
      <c r="O5415" t="s">
        <v>607</v>
      </c>
      <c r="P5415" t="s">
        <v>568</v>
      </c>
      <c r="Q5415" t="s">
        <v>588</v>
      </c>
      <c r="R5415" t="s">
        <v>581</v>
      </c>
      <c r="S5415">
        <v>0</v>
      </c>
    </row>
    <row r="5416" spans="11:19">
      <c r="K5416">
        <v>75437</v>
      </c>
      <c r="L5416" t="s">
        <v>565</v>
      </c>
      <c r="M5416">
        <v>2018</v>
      </c>
      <c r="N5416" t="s">
        <v>669</v>
      </c>
      <c r="O5416" t="s">
        <v>607</v>
      </c>
      <c r="P5416" t="s">
        <v>568</v>
      </c>
      <c r="Q5416" t="s">
        <v>588</v>
      </c>
      <c r="R5416" t="s">
        <v>657</v>
      </c>
      <c r="S5416">
        <v>0</v>
      </c>
    </row>
    <row r="5417" spans="11:19">
      <c r="K5417">
        <v>75438</v>
      </c>
      <c r="L5417" t="s">
        <v>565</v>
      </c>
      <c r="M5417">
        <v>2018</v>
      </c>
      <c r="N5417" t="s">
        <v>669</v>
      </c>
      <c r="O5417" t="s">
        <v>608</v>
      </c>
      <c r="P5417" t="s">
        <v>568</v>
      </c>
      <c r="Q5417" t="s">
        <v>588</v>
      </c>
      <c r="R5417" t="s">
        <v>570</v>
      </c>
      <c r="S5417">
        <v>4975.4415858648799</v>
      </c>
    </row>
    <row r="5418" spans="11:19">
      <c r="K5418">
        <v>75439</v>
      </c>
      <c r="L5418" t="s">
        <v>565</v>
      </c>
      <c r="M5418">
        <v>2018</v>
      </c>
      <c r="N5418" t="s">
        <v>669</v>
      </c>
      <c r="O5418" t="s">
        <v>608</v>
      </c>
      <c r="P5418" t="s">
        <v>568</v>
      </c>
      <c r="Q5418" t="s">
        <v>588</v>
      </c>
      <c r="R5418" t="s">
        <v>572</v>
      </c>
      <c r="S5418">
        <v>17439.078238681199</v>
      </c>
    </row>
    <row r="5419" spans="11:19">
      <c r="K5419">
        <v>75440</v>
      </c>
      <c r="L5419" t="s">
        <v>565</v>
      </c>
      <c r="M5419">
        <v>2018</v>
      </c>
      <c r="N5419" t="s">
        <v>669</v>
      </c>
      <c r="O5419" t="s">
        <v>608</v>
      </c>
      <c r="P5419" t="s">
        <v>568</v>
      </c>
      <c r="Q5419" t="s">
        <v>588</v>
      </c>
      <c r="R5419" t="s">
        <v>576</v>
      </c>
      <c r="S5419">
        <v>0</v>
      </c>
    </row>
    <row r="5420" spans="11:19">
      <c r="K5420">
        <v>75441</v>
      </c>
      <c r="L5420" t="s">
        <v>565</v>
      </c>
      <c r="M5420">
        <v>2018</v>
      </c>
      <c r="N5420" t="s">
        <v>669</v>
      </c>
      <c r="O5420" t="s">
        <v>608</v>
      </c>
      <c r="P5420" t="s">
        <v>568</v>
      </c>
      <c r="Q5420" t="s">
        <v>588</v>
      </c>
      <c r="R5420" t="s">
        <v>581</v>
      </c>
      <c r="S5420">
        <v>0</v>
      </c>
    </row>
    <row r="5421" spans="11:19">
      <c r="K5421">
        <v>75442</v>
      </c>
      <c r="L5421" t="s">
        <v>565</v>
      </c>
      <c r="M5421">
        <v>2018</v>
      </c>
      <c r="N5421" t="s">
        <v>669</v>
      </c>
      <c r="O5421" t="s">
        <v>608</v>
      </c>
      <c r="P5421" t="s">
        <v>568</v>
      </c>
      <c r="Q5421" t="s">
        <v>588</v>
      </c>
      <c r="R5421" t="s">
        <v>657</v>
      </c>
      <c r="S5421">
        <v>0</v>
      </c>
    </row>
    <row r="5422" spans="11:19">
      <c r="K5422">
        <v>75443</v>
      </c>
      <c r="L5422" t="s">
        <v>565</v>
      </c>
      <c r="M5422">
        <v>2018</v>
      </c>
      <c r="N5422" t="s">
        <v>669</v>
      </c>
      <c r="O5422" t="s">
        <v>609</v>
      </c>
      <c r="P5422" t="s">
        <v>568</v>
      </c>
      <c r="Q5422" t="s">
        <v>588</v>
      </c>
      <c r="R5422" t="s">
        <v>570</v>
      </c>
      <c r="S5422">
        <v>32199.5558089478</v>
      </c>
    </row>
    <row r="5423" spans="11:19">
      <c r="K5423">
        <v>75444</v>
      </c>
      <c r="L5423" t="s">
        <v>565</v>
      </c>
      <c r="M5423">
        <v>2018</v>
      </c>
      <c r="N5423" t="s">
        <v>669</v>
      </c>
      <c r="O5423" t="s">
        <v>609</v>
      </c>
      <c r="P5423" t="s">
        <v>568</v>
      </c>
      <c r="Q5423" t="s">
        <v>588</v>
      </c>
      <c r="R5423" t="s">
        <v>572</v>
      </c>
      <c r="S5423">
        <v>112860.449331436</v>
      </c>
    </row>
    <row r="5424" spans="11:19">
      <c r="K5424">
        <v>75445</v>
      </c>
      <c r="L5424" t="s">
        <v>565</v>
      </c>
      <c r="M5424">
        <v>2018</v>
      </c>
      <c r="N5424" t="s">
        <v>669</v>
      </c>
      <c r="O5424" t="s">
        <v>609</v>
      </c>
      <c r="P5424" t="s">
        <v>568</v>
      </c>
      <c r="Q5424" t="s">
        <v>588</v>
      </c>
      <c r="R5424" t="s">
        <v>576</v>
      </c>
      <c r="S5424">
        <v>0</v>
      </c>
    </row>
    <row r="5425" spans="11:19">
      <c r="K5425">
        <v>75446</v>
      </c>
      <c r="L5425" t="s">
        <v>565</v>
      </c>
      <c r="M5425">
        <v>2018</v>
      </c>
      <c r="N5425" t="s">
        <v>669</v>
      </c>
      <c r="O5425" t="s">
        <v>609</v>
      </c>
      <c r="P5425" t="s">
        <v>568</v>
      </c>
      <c r="Q5425" t="s">
        <v>588</v>
      </c>
      <c r="R5425" t="s">
        <v>581</v>
      </c>
      <c r="S5425">
        <v>0</v>
      </c>
    </row>
    <row r="5426" spans="11:19">
      <c r="K5426">
        <v>75447</v>
      </c>
      <c r="L5426" t="s">
        <v>565</v>
      </c>
      <c r="M5426">
        <v>2018</v>
      </c>
      <c r="N5426" t="s">
        <v>669</v>
      </c>
      <c r="O5426" t="s">
        <v>609</v>
      </c>
      <c r="P5426" t="s">
        <v>568</v>
      </c>
      <c r="Q5426" t="s">
        <v>588</v>
      </c>
      <c r="R5426" t="s">
        <v>657</v>
      </c>
      <c r="S5426">
        <v>0</v>
      </c>
    </row>
    <row r="5427" spans="11:19">
      <c r="K5427">
        <v>75448</v>
      </c>
      <c r="L5427" t="s">
        <v>565</v>
      </c>
      <c r="M5427">
        <v>2018</v>
      </c>
      <c r="N5427" t="s">
        <v>669</v>
      </c>
      <c r="O5427" t="s">
        <v>610</v>
      </c>
      <c r="P5427" t="s">
        <v>568</v>
      </c>
      <c r="Q5427" t="s">
        <v>588</v>
      </c>
      <c r="R5427" t="s">
        <v>570</v>
      </c>
      <c r="S5427">
        <v>24313.950288985601</v>
      </c>
    </row>
    <row r="5428" spans="11:19">
      <c r="K5428">
        <v>75449</v>
      </c>
      <c r="L5428" t="s">
        <v>565</v>
      </c>
      <c r="M5428">
        <v>2018</v>
      </c>
      <c r="N5428" t="s">
        <v>669</v>
      </c>
      <c r="O5428" t="s">
        <v>610</v>
      </c>
      <c r="P5428" t="s">
        <v>568</v>
      </c>
      <c r="Q5428" t="s">
        <v>588</v>
      </c>
      <c r="R5428" t="s">
        <v>572</v>
      </c>
      <c r="S5428">
        <v>85221.155562480402</v>
      </c>
    </row>
    <row r="5429" spans="11:19">
      <c r="K5429">
        <v>75450</v>
      </c>
      <c r="L5429" t="s">
        <v>565</v>
      </c>
      <c r="M5429">
        <v>2018</v>
      </c>
      <c r="N5429" t="s">
        <v>669</v>
      </c>
      <c r="O5429" t="s">
        <v>610</v>
      </c>
      <c r="P5429" t="s">
        <v>568</v>
      </c>
      <c r="Q5429" t="s">
        <v>588</v>
      </c>
      <c r="R5429" t="s">
        <v>576</v>
      </c>
      <c r="S5429">
        <v>0</v>
      </c>
    </row>
    <row r="5430" spans="11:19">
      <c r="K5430">
        <v>75451</v>
      </c>
      <c r="L5430" t="s">
        <v>565</v>
      </c>
      <c r="M5430">
        <v>2018</v>
      </c>
      <c r="N5430" t="s">
        <v>669</v>
      </c>
      <c r="O5430" t="s">
        <v>610</v>
      </c>
      <c r="P5430" t="s">
        <v>568</v>
      </c>
      <c r="Q5430" t="s">
        <v>588</v>
      </c>
      <c r="R5430" t="s">
        <v>581</v>
      </c>
      <c r="S5430">
        <v>0</v>
      </c>
    </row>
    <row r="5431" spans="11:19">
      <c r="K5431">
        <v>75452</v>
      </c>
      <c r="L5431" t="s">
        <v>565</v>
      </c>
      <c r="M5431">
        <v>2018</v>
      </c>
      <c r="N5431" t="s">
        <v>669</v>
      </c>
      <c r="O5431" t="s">
        <v>610</v>
      </c>
      <c r="P5431" t="s">
        <v>568</v>
      </c>
      <c r="Q5431" t="s">
        <v>588</v>
      </c>
      <c r="R5431" t="s">
        <v>657</v>
      </c>
      <c r="S5431">
        <v>0</v>
      </c>
    </row>
    <row r="5432" spans="11:19">
      <c r="K5432">
        <v>75453</v>
      </c>
      <c r="L5432" t="s">
        <v>565</v>
      </c>
      <c r="M5432">
        <v>2018</v>
      </c>
      <c r="N5432" t="s">
        <v>669</v>
      </c>
      <c r="O5432" t="s">
        <v>611</v>
      </c>
      <c r="P5432" t="s">
        <v>568</v>
      </c>
      <c r="Q5432" t="s">
        <v>588</v>
      </c>
      <c r="R5432" t="s">
        <v>570</v>
      </c>
      <c r="S5432">
        <v>9763.1305607457907</v>
      </c>
    </row>
    <row r="5433" spans="11:19">
      <c r="K5433">
        <v>75454</v>
      </c>
      <c r="L5433" t="s">
        <v>565</v>
      </c>
      <c r="M5433">
        <v>2018</v>
      </c>
      <c r="N5433" t="s">
        <v>669</v>
      </c>
      <c r="O5433" t="s">
        <v>611</v>
      </c>
      <c r="P5433" t="s">
        <v>568</v>
      </c>
      <c r="Q5433" t="s">
        <v>588</v>
      </c>
      <c r="R5433" t="s">
        <v>572</v>
      </c>
      <c r="S5433">
        <v>34220.077708682198</v>
      </c>
    </row>
    <row r="5434" spans="11:19">
      <c r="K5434">
        <v>75455</v>
      </c>
      <c r="L5434" t="s">
        <v>565</v>
      </c>
      <c r="M5434">
        <v>2018</v>
      </c>
      <c r="N5434" t="s">
        <v>669</v>
      </c>
      <c r="O5434" t="s">
        <v>611</v>
      </c>
      <c r="P5434" t="s">
        <v>568</v>
      </c>
      <c r="Q5434" t="s">
        <v>588</v>
      </c>
      <c r="R5434" t="s">
        <v>576</v>
      </c>
      <c r="S5434">
        <v>0</v>
      </c>
    </row>
    <row r="5435" spans="11:19">
      <c r="K5435">
        <v>75456</v>
      </c>
      <c r="L5435" t="s">
        <v>565</v>
      </c>
      <c r="M5435">
        <v>2018</v>
      </c>
      <c r="N5435" t="s">
        <v>669</v>
      </c>
      <c r="O5435" t="s">
        <v>611</v>
      </c>
      <c r="P5435" t="s">
        <v>568</v>
      </c>
      <c r="Q5435" t="s">
        <v>588</v>
      </c>
      <c r="R5435" t="s">
        <v>581</v>
      </c>
      <c r="S5435">
        <v>0</v>
      </c>
    </row>
    <row r="5436" spans="11:19">
      <c r="K5436">
        <v>75457</v>
      </c>
      <c r="L5436" t="s">
        <v>565</v>
      </c>
      <c r="M5436">
        <v>2018</v>
      </c>
      <c r="N5436" t="s">
        <v>669</v>
      </c>
      <c r="O5436" t="s">
        <v>611</v>
      </c>
      <c r="P5436" t="s">
        <v>568</v>
      </c>
      <c r="Q5436" t="s">
        <v>588</v>
      </c>
      <c r="R5436" t="s">
        <v>657</v>
      </c>
      <c r="S5436">
        <v>0</v>
      </c>
    </row>
    <row r="5437" spans="11:19">
      <c r="K5437">
        <v>75458</v>
      </c>
      <c r="L5437" t="s">
        <v>565</v>
      </c>
      <c r="M5437">
        <v>2018</v>
      </c>
      <c r="N5437" t="s">
        <v>669</v>
      </c>
      <c r="O5437" t="s">
        <v>612</v>
      </c>
      <c r="P5437" t="s">
        <v>568</v>
      </c>
      <c r="Q5437" t="s">
        <v>588</v>
      </c>
      <c r="R5437" t="s">
        <v>570</v>
      </c>
      <c r="S5437">
        <v>9293.7493270320501</v>
      </c>
    </row>
    <row r="5438" spans="11:19">
      <c r="K5438">
        <v>75459</v>
      </c>
      <c r="L5438" t="s">
        <v>565</v>
      </c>
      <c r="M5438">
        <v>2018</v>
      </c>
      <c r="N5438" t="s">
        <v>669</v>
      </c>
      <c r="O5438" t="s">
        <v>612</v>
      </c>
      <c r="P5438" t="s">
        <v>568</v>
      </c>
      <c r="Q5438" t="s">
        <v>588</v>
      </c>
      <c r="R5438" t="s">
        <v>572</v>
      </c>
      <c r="S5438">
        <v>32574.881816571298</v>
      </c>
    </row>
    <row r="5439" spans="11:19">
      <c r="K5439">
        <v>75460</v>
      </c>
      <c r="L5439" t="s">
        <v>565</v>
      </c>
      <c r="M5439">
        <v>2018</v>
      </c>
      <c r="N5439" t="s">
        <v>669</v>
      </c>
      <c r="O5439" t="s">
        <v>612</v>
      </c>
      <c r="P5439" t="s">
        <v>568</v>
      </c>
      <c r="Q5439" t="s">
        <v>588</v>
      </c>
      <c r="R5439" t="s">
        <v>576</v>
      </c>
      <c r="S5439">
        <v>0</v>
      </c>
    </row>
    <row r="5440" spans="11:19">
      <c r="K5440">
        <v>75461</v>
      </c>
      <c r="L5440" t="s">
        <v>565</v>
      </c>
      <c r="M5440">
        <v>2018</v>
      </c>
      <c r="N5440" t="s">
        <v>669</v>
      </c>
      <c r="O5440" t="s">
        <v>612</v>
      </c>
      <c r="P5440" t="s">
        <v>568</v>
      </c>
      <c r="Q5440" t="s">
        <v>588</v>
      </c>
      <c r="R5440" t="s">
        <v>581</v>
      </c>
      <c r="S5440">
        <v>0</v>
      </c>
    </row>
    <row r="5441" spans="11:19">
      <c r="K5441">
        <v>75462</v>
      </c>
      <c r="L5441" t="s">
        <v>565</v>
      </c>
      <c r="M5441">
        <v>2018</v>
      </c>
      <c r="N5441" t="s">
        <v>669</v>
      </c>
      <c r="O5441" t="s">
        <v>612</v>
      </c>
      <c r="P5441" t="s">
        <v>568</v>
      </c>
      <c r="Q5441" t="s">
        <v>588</v>
      </c>
      <c r="R5441" t="s">
        <v>657</v>
      </c>
      <c r="S5441">
        <v>0</v>
      </c>
    </row>
    <row r="5442" spans="11:19">
      <c r="K5442">
        <v>75463</v>
      </c>
      <c r="L5442" t="s">
        <v>565</v>
      </c>
      <c r="M5442">
        <v>2018</v>
      </c>
      <c r="N5442" t="s">
        <v>669</v>
      </c>
      <c r="O5442" t="s">
        <v>613</v>
      </c>
      <c r="P5442" t="s">
        <v>568</v>
      </c>
      <c r="Q5442" t="s">
        <v>588</v>
      </c>
      <c r="R5442" t="s">
        <v>570</v>
      </c>
      <c r="S5442">
        <v>15114.0772241126</v>
      </c>
    </row>
    <row r="5443" spans="11:19">
      <c r="K5443">
        <v>75464</v>
      </c>
      <c r="L5443" t="s">
        <v>565</v>
      </c>
      <c r="M5443">
        <v>2018</v>
      </c>
      <c r="N5443" t="s">
        <v>669</v>
      </c>
      <c r="O5443" t="s">
        <v>613</v>
      </c>
      <c r="P5443" t="s">
        <v>568</v>
      </c>
      <c r="Q5443" t="s">
        <v>588</v>
      </c>
      <c r="R5443" t="s">
        <v>572</v>
      </c>
      <c r="S5443">
        <v>52975.312978365902</v>
      </c>
    </row>
    <row r="5444" spans="11:19">
      <c r="K5444">
        <v>75465</v>
      </c>
      <c r="L5444" t="s">
        <v>565</v>
      </c>
      <c r="M5444">
        <v>2018</v>
      </c>
      <c r="N5444" t="s">
        <v>669</v>
      </c>
      <c r="O5444" t="s">
        <v>613</v>
      </c>
      <c r="P5444" t="s">
        <v>568</v>
      </c>
      <c r="Q5444" t="s">
        <v>588</v>
      </c>
      <c r="R5444" t="s">
        <v>576</v>
      </c>
      <c r="S5444">
        <v>0</v>
      </c>
    </row>
    <row r="5445" spans="11:19">
      <c r="K5445">
        <v>75466</v>
      </c>
      <c r="L5445" t="s">
        <v>565</v>
      </c>
      <c r="M5445">
        <v>2018</v>
      </c>
      <c r="N5445" t="s">
        <v>669</v>
      </c>
      <c r="O5445" t="s">
        <v>613</v>
      </c>
      <c r="P5445" t="s">
        <v>568</v>
      </c>
      <c r="Q5445" t="s">
        <v>588</v>
      </c>
      <c r="R5445" t="s">
        <v>581</v>
      </c>
      <c r="S5445">
        <v>0</v>
      </c>
    </row>
    <row r="5446" spans="11:19">
      <c r="K5446">
        <v>75467</v>
      </c>
      <c r="L5446" t="s">
        <v>565</v>
      </c>
      <c r="M5446">
        <v>2018</v>
      </c>
      <c r="N5446" t="s">
        <v>669</v>
      </c>
      <c r="O5446" t="s">
        <v>613</v>
      </c>
      <c r="P5446" t="s">
        <v>568</v>
      </c>
      <c r="Q5446" t="s">
        <v>588</v>
      </c>
      <c r="R5446" t="s">
        <v>657</v>
      </c>
      <c r="S5446">
        <v>0</v>
      </c>
    </row>
    <row r="5447" spans="11:19">
      <c r="K5447">
        <v>75468</v>
      </c>
      <c r="L5447" t="s">
        <v>565</v>
      </c>
      <c r="M5447">
        <v>2018</v>
      </c>
      <c r="N5447" t="s">
        <v>669</v>
      </c>
      <c r="O5447" t="s">
        <v>614</v>
      </c>
      <c r="P5447" t="s">
        <v>568</v>
      </c>
      <c r="Q5447" t="s">
        <v>588</v>
      </c>
      <c r="R5447" t="s">
        <v>570</v>
      </c>
      <c r="S5447">
        <v>14363.0671846808</v>
      </c>
    </row>
    <row r="5448" spans="11:19">
      <c r="K5448">
        <v>75469</v>
      </c>
      <c r="L5448" t="s">
        <v>565</v>
      </c>
      <c r="M5448">
        <v>2018</v>
      </c>
      <c r="N5448" t="s">
        <v>669</v>
      </c>
      <c r="O5448" t="s">
        <v>614</v>
      </c>
      <c r="P5448" t="s">
        <v>568</v>
      </c>
      <c r="Q5448" t="s">
        <v>588</v>
      </c>
      <c r="R5448" t="s">
        <v>572</v>
      </c>
      <c r="S5448">
        <v>50342.999321444797</v>
      </c>
    </row>
    <row r="5449" spans="11:19">
      <c r="K5449">
        <v>75470</v>
      </c>
      <c r="L5449" t="s">
        <v>565</v>
      </c>
      <c r="M5449">
        <v>2018</v>
      </c>
      <c r="N5449" t="s">
        <v>669</v>
      </c>
      <c r="O5449" t="s">
        <v>614</v>
      </c>
      <c r="P5449" t="s">
        <v>568</v>
      </c>
      <c r="Q5449" t="s">
        <v>588</v>
      </c>
      <c r="R5449" t="s">
        <v>576</v>
      </c>
      <c r="S5449">
        <v>0</v>
      </c>
    </row>
    <row r="5450" spans="11:19">
      <c r="K5450">
        <v>75471</v>
      </c>
      <c r="L5450" t="s">
        <v>565</v>
      </c>
      <c r="M5450">
        <v>2018</v>
      </c>
      <c r="N5450" t="s">
        <v>669</v>
      </c>
      <c r="O5450" t="s">
        <v>614</v>
      </c>
      <c r="P5450" t="s">
        <v>568</v>
      </c>
      <c r="Q5450" t="s">
        <v>588</v>
      </c>
      <c r="R5450" t="s">
        <v>581</v>
      </c>
      <c r="S5450">
        <v>0</v>
      </c>
    </row>
    <row r="5451" spans="11:19">
      <c r="K5451">
        <v>75472</v>
      </c>
      <c r="L5451" t="s">
        <v>565</v>
      </c>
      <c r="M5451">
        <v>2018</v>
      </c>
      <c r="N5451" t="s">
        <v>669</v>
      </c>
      <c r="O5451" t="s">
        <v>614</v>
      </c>
      <c r="P5451" t="s">
        <v>568</v>
      </c>
      <c r="Q5451" t="s">
        <v>588</v>
      </c>
      <c r="R5451" t="s">
        <v>657</v>
      </c>
      <c r="S5451">
        <v>0</v>
      </c>
    </row>
    <row r="5452" spans="11:19">
      <c r="K5452">
        <v>75473</v>
      </c>
      <c r="L5452" t="s">
        <v>565</v>
      </c>
      <c r="M5452">
        <v>2018</v>
      </c>
      <c r="N5452" t="s">
        <v>669</v>
      </c>
      <c r="O5452" t="s">
        <v>615</v>
      </c>
      <c r="P5452" t="s">
        <v>568</v>
      </c>
      <c r="Q5452" t="s">
        <v>588</v>
      </c>
      <c r="R5452" t="s">
        <v>570</v>
      </c>
      <c r="S5452">
        <v>4787.6890519287899</v>
      </c>
    </row>
    <row r="5453" spans="11:19">
      <c r="K5453">
        <v>75474</v>
      </c>
      <c r="L5453" t="s">
        <v>565</v>
      </c>
      <c r="M5453">
        <v>2018</v>
      </c>
      <c r="N5453" t="s">
        <v>669</v>
      </c>
      <c r="O5453" t="s">
        <v>615</v>
      </c>
      <c r="P5453" t="s">
        <v>568</v>
      </c>
      <c r="Q5453" t="s">
        <v>588</v>
      </c>
      <c r="R5453" t="s">
        <v>572</v>
      </c>
      <c r="S5453">
        <v>16780.999740056199</v>
      </c>
    </row>
    <row r="5454" spans="11:19">
      <c r="K5454">
        <v>75475</v>
      </c>
      <c r="L5454" t="s">
        <v>565</v>
      </c>
      <c r="M5454">
        <v>2018</v>
      </c>
      <c r="N5454" t="s">
        <v>669</v>
      </c>
      <c r="O5454" t="s">
        <v>615</v>
      </c>
      <c r="P5454" t="s">
        <v>568</v>
      </c>
      <c r="Q5454" t="s">
        <v>588</v>
      </c>
      <c r="R5454" t="s">
        <v>576</v>
      </c>
      <c r="S5454">
        <v>0</v>
      </c>
    </row>
    <row r="5455" spans="11:19">
      <c r="K5455">
        <v>75476</v>
      </c>
      <c r="L5455" t="s">
        <v>565</v>
      </c>
      <c r="M5455">
        <v>2018</v>
      </c>
      <c r="N5455" t="s">
        <v>669</v>
      </c>
      <c r="O5455" t="s">
        <v>615</v>
      </c>
      <c r="P5455" t="s">
        <v>568</v>
      </c>
      <c r="Q5455" t="s">
        <v>588</v>
      </c>
      <c r="R5455" t="s">
        <v>581</v>
      </c>
      <c r="S5455">
        <v>0</v>
      </c>
    </row>
    <row r="5456" spans="11:19">
      <c r="K5456">
        <v>75477</v>
      </c>
      <c r="L5456" t="s">
        <v>565</v>
      </c>
      <c r="M5456">
        <v>2018</v>
      </c>
      <c r="N5456" t="s">
        <v>669</v>
      </c>
      <c r="O5456" t="s">
        <v>615</v>
      </c>
      <c r="P5456" t="s">
        <v>568</v>
      </c>
      <c r="Q5456" t="s">
        <v>588</v>
      </c>
      <c r="R5456" t="s">
        <v>657</v>
      </c>
      <c r="S5456">
        <v>0</v>
      </c>
    </row>
    <row r="5457" spans="11:19">
      <c r="K5457">
        <v>75478</v>
      </c>
      <c r="L5457" t="s">
        <v>565</v>
      </c>
      <c r="M5457">
        <v>2018</v>
      </c>
      <c r="N5457" t="s">
        <v>669</v>
      </c>
      <c r="O5457" t="s">
        <v>616</v>
      </c>
      <c r="P5457" t="s">
        <v>568</v>
      </c>
      <c r="Q5457" t="s">
        <v>588</v>
      </c>
      <c r="R5457" t="s">
        <v>570</v>
      </c>
      <c r="S5457">
        <v>18869.1274405205</v>
      </c>
    </row>
    <row r="5458" spans="11:19">
      <c r="K5458">
        <v>75479</v>
      </c>
      <c r="L5458" t="s">
        <v>565</v>
      </c>
      <c r="M5458">
        <v>2018</v>
      </c>
      <c r="N5458" t="s">
        <v>669</v>
      </c>
      <c r="O5458" t="s">
        <v>616</v>
      </c>
      <c r="P5458" t="s">
        <v>568</v>
      </c>
      <c r="Q5458" t="s">
        <v>588</v>
      </c>
      <c r="R5458" t="s">
        <v>572</v>
      </c>
      <c r="S5458">
        <v>66136.881330440505</v>
      </c>
    </row>
    <row r="5459" spans="11:19">
      <c r="K5459">
        <v>75480</v>
      </c>
      <c r="L5459" t="s">
        <v>565</v>
      </c>
      <c r="M5459">
        <v>2018</v>
      </c>
      <c r="N5459" t="s">
        <v>669</v>
      </c>
      <c r="O5459" t="s">
        <v>616</v>
      </c>
      <c r="P5459" t="s">
        <v>568</v>
      </c>
      <c r="Q5459" t="s">
        <v>588</v>
      </c>
      <c r="R5459" t="s">
        <v>576</v>
      </c>
      <c r="S5459">
        <v>0</v>
      </c>
    </row>
    <row r="5460" spans="11:19">
      <c r="K5460">
        <v>75481</v>
      </c>
      <c r="L5460" t="s">
        <v>565</v>
      </c>
      <c r="M5460">
        <v>2018</v>
      </c>
      <c r="N5460" t="s">
        <v>669</v>
      </c>
      <c r="O5460" t="s">
        <v>616</v>
      </c>
      <c r="P5460" t="s">
        <v>568</v>
      </c>
      <c r="Q5460" t="s">
        <v>588</v>
      </c>
      <c r="R5460" t="s">
        <v>581</v>
      </c>
      <c r="S5460">
        <v>0</v>
      </c>
    </row>
    <row r="5461" spans="11:19">
      <c r="K5461">
        <v>75482</v>
      </c>
      <c r="L5461" t="s">
        <v>565</v>
      </c>
      <c r="M5461">
        <v>2018</v>
      </c>
      <c r="N5461" t="s">
        <v>669</v>
      </c>
      <c r="O5461" t="s">
        <v>616</v>
      </c>
      <c r="P5461" t="s">
        <v>568</v>
      </c>
      <c r="Q5461" t="s">
        <v>588</v>
      </c>
      <c r="R5461" t="s">
        <v>657</v>
      </c>
      <c r="S5461">
        <v>0</v>
      </c>
    </row>
    <row r="5462" spans="11:19">
      <c r="K5462">
        <v>75483</v>
      </c>
      <c r="L5462" t="s">
        <v>565</v>
      </c>
      <c r="M5462">
        <v>2018</v>
      </c>
      <c r="N5462" t="s">
        <v>669</v>
      </c>
      <c r="O5462" t="s">
        <v>617</v>
      </c>
      <c r="P5462" t="s">
        <v>568</v>
      </c>
      <c r="Q5462" t="s">
        <v>588</v>
      </c>
      <c r="R5462" t="s">
        <v>570</v>
      </c>
      <c r="S5462">
        <v>19901.7662760393</v>
      </c>
    </row>
    <row r="5463" spans="11:19">
      <c r="K5463">
        <v>75484</v>
      </c>
      <c r="L5463" t="s">
        <v>565</v>
      </c>
      <c r="M5463">
        <v>2018</v>
      </c>
      <c r="N5463" t="s">
        <v>669</v>
      </c>
      <c r="O5463" t="s">
        <v>617</v>
      </c>
      <c r="P5463" t="s">
        <v>568</v>
      </c>
      <c r="Q5463" t="s">
        <v>588</v>
      </c>
      <c r="R5463" t="s">
        <v>572</v>
      </c>
      <c r="S5463">
        <v>69756.312718414905</v>
      </c>
    </row>
    <row r="5464" spans="11:19">
      <c r="K5464">
        <v>75485</v>
      </c>
      <c r="L5464" t="s">
        <v>565</v>
      </c>
      <c r="M5464">
        <v>2018</v>
      </c>
      <c r="N5464" t="s">
        <v>669</v>
      </c>
      <c r="O5464" t="s">
        <v>617</v>
      </c>
      <c r="P5464" t="s">
        <v>568</v>
      </c>
      <c r="Q5464" t="s">
        <v>588</v>
      </c>
      <c r="R5464" t="s">
        <v>576</v>
      </c>
      <c r="S5464">
        <v>0</v>
      </c>
    </row>
    <row r="5465" spans="11:19">
      <c r="K5465">
        <v>75486</v>
      </c>
      <c r="L5465" t="s">
        <v>565</v>
      </c>
      <c r="M5465">
        <v>2018</v>
      </c>
      <c r="N5465" t="s">
        <v>669</v>
      </c>
      <c r="O5465" t="s">
        <v>617</v>
      </c>
      <c r="P5465" t="s">
        <v>568</v>
      </c>
      <c r="Q5465" t="s">
        <v>588</v>
      </c>
      <c r="R5465" t="s">
        <v>581</v>
      </c>
      <c r="S5465">
        <v>0</v>
      </c>
    </row>
    <row r="5466" spans="11:19">
      <c r="K5466">
        <v>75487</v>
      </c>
      <c r="L5466" t="s">
        <v>565</v>
      </c>
      <c r="M5466">
        <v>2018</v>
      </c>
      <c r="N5466" t="s">
        <v>669</v>
      </c>
      <c r="O5466" t="s">
        <v>617</v>
      </c>
      <c r="P5466" t="s">
        <v>568</v>
      </c>
      <c r="Q5466" t="s">
        <v>588</v>
      </c>
      <c r="R5466" t="s">
        <v>657</v>
      </c>
      <c r="S5466">
        <v>0</v>
      </c>
    </row>
    <row r="5467" spans="11:19">
      <c r="K5467">
        <v>75488</v>
      </c>
      <c r="L5467" t="s">
        <v>565</v>
      </c>
      <c r="M5467">
        <v>2018</v>
      </c>
      <c r="N5467" t="s">
        <v>669</v>
      </c>
      <c r="O5467" t="s">
        <v>618</v>
      </c>
      <c r="P5467" t="s">
        <v>568</v>
      </c>
      <c r="Q5467" t="s">
        <v>588</v>
      </c>
      <c r="R5467" t="s">
        <v>570</v>
      </c>
      <c r="S5467">
        <v>32387.308294725699</v>
      </c>
    </row>
    <row r="5468" spans="11:19">
      <c r="K5468">
        <v>75489</v>
      </c>
      <c r="L5468" t="s">
        <v>565</v>
      </c>
      <c r="M5468">
        <v>2018</v>
      </c>
      <c r="N5468" t="s">
        <v>669</v>
      </c>
      <c r="O5468" t="s">
        <v>618</v>
      </c>
      <c r="P5468" t="s">
        <v>568</v>
      </c>
      <c r="Q5468" t="s">
        <v>588</v>
      </c>
      <c r="R5468" t="s">
        <v>572</v>
      </c>
      <c r="S5468">
        <v>113518.52766126501</v>
      </c>
    </row>
    <row r="5469" spans="11:19">
      <c r="K5469">
        <v>75490</v>
      </c>
      <c r="L5469" t="s">
        <v>565</v>
      </c>
      <c r="M5469">
        <v>2018</v>
      </c>
      <c r="N5469" t="s">
        <v>669</v>
      </c>
      <c r="O5469" t="s">
        <v>618</v>
      </c>
      <c r="P5469" t="s">
        <v>568</v>
      </c>
      <c r="Q5469" t="s">
        <v>588</v>
      </c>
      <c r="R5469" t="s">
        <v>576</v>
      </c>
      <c r="S5469">
        <v>0</v>
      </c>
    </row>
    <row r="5470" spans="11:19">
      <c r="K5470">
        <v>75491</v>
      </c>
      <c r="L5470" t="s">
        <v>565</v>
      </c>
      <c r="M5470">
        <v>2018</v>
      </c>
      <c r="N5470" t="s">
        <v>669</v>
      </c>
      <c r="O5470" t="s">
        <v>618</v>
      </c>
      <c r="P5470" t="s">
        <v>568</v>
      </c>
      <c r="Q5470" t="s">
        <v>588</v>
      </c>
      <c r="R5470" t="s">
        <v>581</v>
      </c>
      <c r="S5470">
        <v>0</v>
      </c>
    </row>
    <row r="5471" spans="11:19">
      <c r="K5471">
        <v>75492</v>
      </c>
      <c r="L5471" t="s">
        <v>565</v>
      </c>
      <c r="M5471">
        <v>2018</v>
      </c>
      <c r="N5471" t="s">
        <v>669</v>
      </c>
      <c r="O5471" t="s">
        <v>618</v>
      </c>
      <c r="P5471" t="s">
        <v>568</v>
      </c>
      <c r="Q5471" t="s">
        <v>588</v>
      </c>
      <c r="R5471" t="s">
        <v>657</v>
      </c>
      <c r="S5471">
        <v>0</v>
      </c>
    </row>
    <row r="5472" spans="11:19">
      <c r="K5472">
        <v>75493</v>
      </c>
      <c r="L5472" t="s">
        <v>565</v>
      </c>
      <c r="M5472">
        <v>2018</v>
      </c>
      <c r="N5472" t="s">
        <v>669</v>
      </c>
      <c r="O5472" t="s">
        <v>619</v>
      </c>
      <c r="P5472" t="s">
        <v>568</v>
      </c>
      <c r="Q5472" t="s">
        <v>588</v>
      </c>
      <c r="R5472" t="s">
        <v>570</v>
      </c>
      <c r="S5472">
        <v>19432.3850038038</v>
      </c>
    </row>
    <row r="5473" spans="11:19">
      <c r="K5473">
        <v>75494</v>
      </c>
      <c r="L5473" t="s">
        <v>565</v>
      </c>
      <c r="M5473">
        <v>2018</v>
      </c>
      <c r="N5473" t="s">
        <v>669</v>
      </c>
      <c r="O5473" t="s">
        <v>619</v>
      </c>
      <c r="P5473" t="s">
        <v>568</v>
      </c>
      <c r="Q5473" t="s">
        <v>588</v>
      </c>
      <c r="R5473" t="s">
        <v>572</v>
      </c>
      <c r="S5473">
        <v>68111.116691283998</v>
      </c>
    </row>
    <row r="5474" spans="11:19">
      <c r="K5474">
        <v>75495</v>
      </c>
      <c r="L5474" t="s">
        <v>565</v>
      </c>
      <c r="M5474">
        <v>2018</v>
      </c>
      <c r="N5474" t="s">
        <v>669</v>
      </c>
      <c r="O5474" t="s">
        <v>619</v>
      </c>
      <c r="P5474" t="s">
        <v>568</v>
      </c>
      <c r="Q5474" t="s">
        <v>588</v>
      </c>
      <c r="R5474" t="s">
        <v>576</v>
      </c>
      <c r="S5474">
        <v>0</v>
      </c>
    </row>
    <row r="5475" spans="11:19">
      <c r="K5475">
        <v>75496</v>
      </c>
      <c r="L5475" t="s">
        <v>565</v>
      </c>
      <c r="M5475">
        <v>2018</v>
      </c>
      <c r="N5475" t="s">
        <v>669</v>
      </c>
      <c r="O5475" t="s">
        <v>619</v>
      </c>
      <c r="P5475" t="s">
        <v>568</v>
      </c>
      <c r="Q5475" t="s">
        <v>588</v>
      </c>
      <c r="R5475" t="s">
        <v>581</v>
      </c>
      <c r="S5475">
        <v>0</v>
      </c>
    </row>
    <row r="5476" spans="11:19">
      <c r="K5476">
        <v>75497</v>
      </c>
      <c r="L5476" t="s">
        <v>565</v>
      </c>
      <c r="M5476">
        <v>2018</v>
      </c>
      <c r="N5476" t="s">
        <v>669</v>
      </c>
      <c r="O5476" t="s">
        <v>619</v>
      </c>
      <c r="P5476" t="s">
        <v>568</v>
      </c>
      <c r="Q5476" t="s">
        <v>588</v>
      </c>
      <c r="R5476" t="s">
        <v>657</v>
      </c>
      <c r="S5476">
        <v>0</v>
      </c>
    </row>
    <row r="5477" spans="11:19">
      <c r="K5477">
        <v>75498</v>
      </c>
      <c r="L5477" t="s">
        <v>565</v>
      </c>
      <c r="M5477">
        <v>2018</v>
      </c>
      <c r="N5477" t="s">
        <v>669</v>
      </c>
      <c r="O5477" t="s">
        <v>620</v>
      </c>
      <c r="P5477" t="s">
        <v>568</v>
      </c>
      <c r="Q5477" t="s">
        <v>588</v>
      </c>
      <c r="R5477" t="s">
        <v>570</v>
      </c>
      <c r="S5477">
        <v>12203.9132996481</v>
      </c>
    </row>
    <row r="5478" spans="11:19">
      <c r="K5478">
        <v>75499</v>
      </c>
      <c r="L5478" t="s">
        <v>565</v>
      </c>
      <c r="M5478">
        <v>2018</v>
      </c>
      <c r="N5478" t="s">
        <v>669</v>
      </c>
      <c r="O5478" t="s">
        <v>620</v>
      </c>
      <c r="P5478" t="s">
        <v>568</v>
      </c>
      <c r="Q5478" t="s">
        <v>588</v>
      </c>
      <c r="R5478" t="s">
        <v>572</v>
      </c>
      <c r="S5478">
        <v>42775.0974818553</v>
      </c>
    </row>
    <row r="5479" spans="11:19">
      <c r="K5479">
        <v>75500</v>
      </c>
      <c r="L5479" t="s">
        <v>565</v>
      </c>
      <c r="M5479">
        <v>2018</v>
      </c>
      <c r="N5479" t="s">
        <v>669</v>
      </c>
      <c r="O5479" t="s">
        <v>620</v>
      </c>
      <c r="P5479" t="s">
        <v>568</v>
      </c>
      <c r="Q5479" t="s">
        <v>588</v>
      </c>
      <c r="R5479" t="s">
        <v>576</v>
      </c>
      <c r="S5479">
        <v>0</v>
      </c>
    </row>
    <row r="5480" spans="11:19">
      <c r="K5480">
        <v>75501</v>
      </c>
      <c r="L5480" t="s">
        <v>565</v>
      </c>
      <c r="M5480">
        <v>2018</v>
      </c>
      <c r="N5480" t="s">
        <v>669</v>
      </c>
      <c r="O5480" t="s">
        <v>620</v>
      </c>
      <c r="P5480" t="s">
        <v>568</v>
      </c>
      <c r="Q5480" t="s">
        <v>588</v>
      </c>
      <c r="R5480" t="s">
        <v>581</v>
      </c>
      <c r="S5480">
        <v>0</v>
      </c>
    </row>
    <row r="5481" spans="11:19">
      <c r="K5481">
        <v>75502</v>
      </c>
      <c r="L5481" t="s">
        <v>565</v>
      </c>
      <c r="M5481">
        <v>2018</v>
      </c>
      <c r="N5481" t="s">
        <v>669</v>
      </c>
      <c r="O5481" t="s">
        <v>620</v>
      </c>
      <c r="P5481" t="s">
        <v>568</v>
      </c>
      <c r="Q5481" t="s">
        <v>588</v>
      </c>
      <c r="R5481" t="s">
        <v>657</v>
      </c>
      <c r="S5481">
        <v>0</v>
      </c>
    </row>
    <row r="5482" spans="11:19">
      <c r="K5482">
        <v>75503</v>
      </c>
      <c r="L5482" t="s">
        <v>565</v>
      </c>
      <c r="M5482">
        <v>2018</v>
      </c>
      <c r="N5482" t="s">
        <v>669</v>
      </c>
      <c r="O5482" t="s">
        <v>621</v>
      </c>
      <c r="P5482" t="s">
        <v>568</v>
      </c>
      <c r="Q5482" t="s">
        <v>588</v>
      </c>
      <c r="R5482" t="s">
        <v>570</v>
      </c>
      <c r="S5482">
        <v>21216.0338594897</v>
      </c>
    </row>
    <row r="5483" spans="11:19">
      <c r="K5483">
        <v>75504</v>
      </c>
      <c r="L5483" t="s">
        <v>565</v>
      </c>
      <c r="M5483">
        <v>2018</v>
      </c>
      <c r="N5483" t="s">
        <v>669</v>
      </c>
      <c r="O5483" t="s">
        <v>621</v>
      </c>
      <c r="P5483" t="s">
        <v>568</v>
      </c>
      <c r="Q5483" t="s">
        <v>588</v>
      </c>
      <c r="R5483" t="s">
        <v>572</v>
      </c>
      <c r="S5483">
        <v>74362.861668656493</v>
      </c>
    </row>
    <row r="5484" spans="11:19">
      <c r="K5484">
        <v>75505</v>
      </c>
      <c r="L5484" t="s">
        <v>565</v>
      </c>
      <c r="M5484">
        <v>2018</v>
      </c>
      <c r="N5484" t="s">
        <v>669</v>
      </c>
      <c r="O5484" t="s">
        <v>621</v>
      </c>
      <c r="P5484" t="s">
        <v>568</v>
      </c>
      <c r="Q5484" t="s">
        <v>588</v>
      </c>
      <c r="R5484" t="s">
        <v>576</v>
      </c>
      <c r="S5484">
        <v>0</v>
      </c>
    </row>
    <row r="5485" spans="11:19">
      <c r="K5485">
        <v>75506</v>
      </c>
      <c r="L5485" t="s">
        <v>565</v>
      </c>
      <c r="M5485">
        <v>2018</v>
      </c>
      <c r="N5485" t="s">
        <v>669</v>
      </c>
      <c r="O5485" t="s">
        <v>621</v>
      </c>
      <c r="P5485" t="s">
        <v>568</v>
      </c>
      <c r="Q5485" t="s">
        <v>588</v>
      </c>
      <c r="R5485" t="s">
        <v>581</v>
      </c>
      <c r="S5485">
        <v>0</v>
      </c>
    </row>
    <row r="5486" spans="11:19">
      <c r="K5486">
        <v>75507</v>
      </c>
      <c r="L5486" t="s">
        <v>565</v>
      </c>
      <c r="M5486">
        <v>2018</v>
      </c>
      <c r="N5486" t="s">
        <v>669</v>
      </c>
      <c r="O5486" t="s">
        <v>621</v>
      </c>
      <c r="P5486" t="s">
        <v>568</v>
      </c>
      <c r="Q5486" t="s">
        <v>588</v>
      </c>
      <c r="R5486" t="s">
        <v>657</v>
      </c>
      <c r="S5486">
        <v>0</v>
      </c>
    </row>
    <row r="5487" spans="11:19">
      <c r="K5487">
        <v>75508</v>
      </c>
      <c r="L5487" t="s">
        <v>565</v>
      </c>
      <c r="M5487">
        <v>2018</v>
      </c>
      <c r="N5487" t="s">
        <v>669</v>
      </c>
      <c r="O5487" t="s">
        <v>622</v>
      </c>
      <c r="P5487" t="s">
        <v>568</v>
      </c>
      <c r="Q5487" t="s">
        <v>588</v>
      </c>
      <c r="R5487" t="s">
        <v>570</v>
      </c>
      <c r="S5487">
        <v>3848.9264978261999</v>
      </c>
    </row>
    <row r="5488" spans="11:19">
      <c r="K5488">
        <v>75509</v>
      </c>
      <c r="L5488" t="s">
        <v>565</v>
      </c>
      <c r="M5488">
        <v>2018</v>
      </c>
      <c r="N5488" t="s">
        <v>669</v>
      </c>
      <c r="O5488" t="s">
        <v>622</v>
      </c>
      <c r="P5488" t="s">
        <v>568</v>
      </c>
      <c r="Q5488" t="s">
        <v>588</v>
      </c>
      <c r="R5488" t="s">
        <v>572</v>
      </c>
      <c r="S5488">
        <v>13490.6076520355</v>
      </c>
    </row>
    <row r="5489" spans="11:19">
      <c r="K5489">
        <v>75510</v>
      </c>
      <c r="L5489" t="s">
        <v>565</v>
      </c>
      <c r="M5489">
        <v>2018</v>
      </c>
      <c r="N5489" t="s">
        <v>669</v>
      </c>
      <c r="O5489" t="s">
        <v>622</v>
      </c>
      <c r="P5489" t="s">
        <v>568</v>
      </c>
      <c r="Q5489" t="s">
        <v>588</v>
      </c>
      <c r="R5489" t="s">
        <v>576</v>
      </c>
      <c r="S5489">
        <v>0</v>
      </c>
    </row>
    <row r="5490" spans="11:19">
      <c r="K5490">
        <v>75511</v>
      </c>
      <c r="L5490" t="s">
        <v>565</v>
      </c>
      <c r="M5490">
        <v>2018</v>
      </c>
      <c r="N5490" t="s">
        <v>669</v>
      </c>
      <c r="O5490" t="s">
        <v>622</v>
      </c>
      <c r="P5490" t="s">
        <v>568</v>
      </c>
      <c r="Q5490" t="s">
        <v>588</v>
      </c>
      <c r="R5490" t="s">
        <v>581</v>
      </c>
      <c r="S5490">
        <v>0</v>
      </c>
    </row>
    <row r="5491" spans="11:19">
      <c r="K5491">
        <v>75512</v>
      </c>
      <c r="L5491" t="s">
        <v>565</v>
      </c>
      <c r="M5491">
        <v>2018</v>
      </c>
      <c r="N5491" t="s">
        <v>669</v>
      </c>
      <c r="O5491" t="s">
        <v>622</v>
      </c>
      <c r="P5491" t="s">
        <v>568</v>
      </c>
      <c r="Q5491" t="s">
        <v>588</v>
      </c>
      <c r="R5491" t="s">
        <v>657</v>
      </c>
      <c r="S5491">
        <v>0</v>
      </c>
    </row>
    <row r="5492" spans="11:19">
      <c r="K5492">
        <v>75513</v>
      </c>
      <c r="L5492" t="s">
        <v>565</v>
      </c>
      <c r="M5492">
        <v>2018</v>
      </c>
      <c r="N5492" t="s">
        <v>669</v>
      </c>
      <c r="O5492" t="s">
        <v>623</v>
      </c>
      <c r="P5492" t="s">
        <v>568</v>
      </c>
      <c r="Q5492" t="s">
        <v>588</v>
      </c>
      <c r="R5492" t="s">
        <v>570</v>
      </c>
      <c r="S5492">
        <v>5914.2040918099201</v>
      </c>
    </row>
    <row r="5493" spans="11:19">
      <c r="K5493">
        <v>75514</v>
      </c>
      <c r="L5493" t="s">
        <v>565</v>
      </c>
      <c r="M5493">
        <v>2018</v>
      </c>
      <c r="N5493" t="s">
        <v>669</v>
      </c>
      <c r="O5493" t="s">
        <v>623</v>
      </c>
      <c r="P5493" t="s">
        <v>568</v>
      </c>
      <c r="Q5493" t="s">
        <v>588</v>
      </c>
      <c r="R5493" t="s">
        <v>572</v>
      </c>
      <c r="S5493">
        <v>20729.470157908199</v>
      </c>
    </row>
    <row r="5494" spans="11:19">
      <c r="K5494">
        <v>75515</v>
      </c>
      <c r="L5494" t="s">
        <v>565</v>
      </c>
      <c r="M5494">
        <v>2018</v>
      </c>
      <c r="N5494" t="s">
        <v>669</v>
      </c>
      <c r="O5494" t="s">
        <v>623</v>
      </c>
      <c r="P5494" t="s">
        <v>568</v>
      </c>
      <c r="Q5494" t="s">
        <v>588</v>
      </c>
      <c r="R5494" t="s">
        <v>576</v>
      </c>
      <c r="S5494">
        <v>0</v>
      </c>
    </row>
    <row r="5495" spans="11:19">
      <c r="K5495">
        <v>75516</v>
      </c>
      <c r="L5495" t="s">
        <v>565</v>
      </c>
      <c r="M5495">
        <v>2018</v>
      </c>
      <c r="N5495" t="s">
        <v>669</v>
      </c>
      <c r="O5495" t="s">
        <v>623</v>
      </c>
      <c r="P5495" t="s">
        <v>568</v>
      </c>
      <c r="Q5495" t="s">
        <v>588</v>
      </c>
      <c r="R5495" t="s">
        <v>581</v>
      </c>
      <c r="S5495">
        <v>0</v>
      </c>
    </row>
    <row r="5496" spans="11:19">
      <c r="K5496">
        <v>75517</v>
      </c>
      <c r="L5496" t="s">
        <v>565</v>
      </c>
      <c r="M5496">
        <v>2018</v>
      </c>
      <c r="N5496" t="s">
        <v>669</v>
      </c>
      <c r="O5496" t="s">
        <v>623</v>
      </c>
      <c r="P5496" t="s">
        <v>568</v>
      </c>
      <c r="Q5496" t="s">
        <v>588</v>
      </c>
      <c r="R5496" t="s">
        <v>657</v>
      </c>
      <c r="S5496">
        <v>0</v>
      </c>
    </row>
    <row r="5497" spans="11:19">
      <c r="K5497">
        <v>75518</v>
      </c>
      <c r="L5497" t="s">
        <v>565</v>
      </c>
      <c r="M5497">
        <v>2018</v>
      </c>
      <c r="N5497" t="s">
        <v>669</v>
      </c>
      <c r="O5497" t="s">
        <v>624</v>
      </c>
      <c r="P5497" t="s">
        <v>568</v>
      </c>
      <c r="Q5497" t="s">
        <v>588</v>
      </c>
      <c r="R5497" t="s">
        <v>570</v>
      </c>
      <c r="S5497">
        <v>8167.2342582528599</v>
      </c>
    </row>
    <row r="5498" spans="11:19">
      <c r="K5498">
        <v>75519</v>
      </c>
      <c r="L5498" t="s">
        <v>565</v>
      </c>
      <c r="M5498">
        <v>2018</v>
      </c>
      <c r="N5498" t="s">
        <v>669</v>
      </c>
      <c r="O5498" t="s">
        <v>624</v>
      </c>
      <c r="P5498" t="s">
        <v>568</v>
      </c>
      <c r="Q5498" t="s">
        <v>588</v>
      </c>
      <c r="R5498" t="s">
        <v>572</v>
      </c>
      <c r="S5498">
        <v>28626.411297430699</v>
      </c>
    </row>
    <row r="5499" spans="11:19">
      <c r="K5499">
        <v>75520</v>
      </c>
      <c r="L5499" t="s">
        <v>565</v>
      </c>
      <c r="M5499">
        <v>2018</v>
      </c>
      <c r="N5499" t="s">
        <v>669</v>
      </c>
      <c r="O5499" t="s">
        <v>624</v>
      </c>
      <c r="P5499" t="s">
        <v>568</v>
      </c>
      <c r="Q5499" t="s">
        <v>588</v>
      </c>
      <c r="R5499" t="s">
        <v>576</v>
      </c>
      <c r="S5499">
        <v>0</v>
      </c>
    </row>
    <row r="5500" spans="11:19">
      <c r="K5500">
        <v>75521</v>
      </c>
      <c r="L5500" t="s">
        <v>565</v>
      </c>
      <c r="M5500">
        <v>2018</v>
      </c>
      <c r="N5500" t="s">
        <v>669</v>
      </c>
      <c r="O5500" t="s">
        <v>624</v>
      </c>
      <c r="P5500" t="s">
        <v>568</v>
      </c>
      <c r="Q5500" t="s">
        <v>588</v>
      </c>
      <c r="R5500" t="s">
        <v>581</v>
      </c>
      <c r="S5500">
        <v>0</v>
      </c>
    </row>
    <row r="5501" spans="11:19">
      <c r="K5501">
        <v>75522</v>
      </c>
      <c r="L5501" t="s">
        <v>565</v>
      </c>
      <c r="M5501">
        <v>2018</v>
      </c>
      <c r="N5501" t="s">
        <v>669</v>
      </c>
      <c r="O5501" t="s">
        <v>624</v>
      </c>
      <c r="P5501" t="s">
        <v>568</v>
      </c>
      <c r="Q5501" t="s">
        <v>588</v>
      </c>
      <c r="R5501" t="s">
        <v>657</v>
      </c>
      <c r="S5501">
        <v>0</v>
      </c>
    </row>
    <row r="5502" spans="11:19">
      <c r="K5502">
        <v>75523</v>
      </c>
      <c r="L5502" t="s">
        <v>565</v>
      </c>
      <c r="M5502">
        <v>2018</v>
      </c>
      <c r="N5502" t="s">
        <v>669</v>
      </c>
      <c r="O5502" t="s">
        <v>625</v>
      </c>
      <c r="P5502" t="s">
        <v>568</v>
      </c>
      <c r="Q5502" t="s">
        <v>588</v>
      </c>
      <c r="R5502" t="s">
        <v>570</v>
      </c>
      <c r="S5502">
        <v>4412.1840225824699</v>
      </c>
    </row>
    <row r="5503" spans="11:19">
      <c r="K5503">
        <v>75524</v>
      </c>
      <c r="L5503" t="s">
        <v>565</v>
      </c>
      <c r="M5503">
        <v>2018</v>
      </c>
      <c r="N5503" t="s">
        <v>669</v>
      </c>
      <c r="O5503" t="s">
        <v>625</v>
      </c>
      <c r="P5503" t="s">
        <v>568</v>
      </c>
      <c r="Q5503" t="s">
        <v>588</v>
      </c>
      <c r="R5503" t="s">
        <v>572</v>
      </c>
      <c r="S5503">
        <v>15464.8428778407</v>
      </c>
    </row>
    <row r="5504" spans="11:19">
      <c r="K5504">
        <v>75525</v>
      </c>
      <c r="L5504" t="s">
        <v>565</v>
      </c>
      <c r="M5504">
        <v>2018</v>
      </c>
      <c r="N5504" t="s">
        <v>669</v>
      </c>
      <c r="O5504" t="s">
        <v>625</v>
      </c>
      <c r="P5504" t="s">
        <v>568</v>
      </c>
      <c r="Q5504" t="s">
        <v>588</v>
      </c>
      <c r="R5504" t="s">
        <v>576</v>
      </c>
      <c r="S5504">
        <v>0</v>
      </c>
    </row>
    <row r="5505" spans="11:19">
      <c r="K5505">
        <v>75526</v>
      </c>
      <c r="L5505" t="s">
        <v>565</v>
      </c>
      <c r="M5505">
        <v>2018</v>
      </c>
      <c r="N5505" t="s">
        <v>669</v>
      </c>
      <c r="O5505" t="s">
        <v>625</v>
      </c>
      <c r="P5505" t="s">
        <v>568</v>
      </c>
      <c r="Q5505" t="s">
        <v>588</v>
      </c>
      <c r="R5505" t="s">
        <v>581</v>
      </c>
      <c r="S5505">
        <v>0</v>
      </c>
    </row>
    <row r="5506" spans="11:19">
      <c r="K5506">
        <v>75527</v>
      </c>
      <c r="L5506" t="s">
        <v>565</v>
      </c>
      <c r="M5506">
        <v>2018</v>
      </c>
      <c r="N5506" t="s">
        <v>669</v>
      </c>
      <c r="O5506" t="s">
        <v>625</v>
      </c>
      <c r="P5506" t="s">
        <v>568</v>
      </c>
      <c r="Q5506" t="s">
        <v>588</v>
      </c>
      <c r="R5506" t="s">
        <v>657</v>
      </c>
      <c r="S5506">
        <v>0</v>
      </c>
    </row>
    <row r="5507" spans="11:19">
      <c r="K5507">
        <v>75528</v>
      </c>
      <c r="L5507" t="s">
        <v>565</v>
      </c>
      <c r="M5507">
        <v>2018</v>
      </c>
      <c r="N5507" t="s">
        <v>669</v>
      </c>
      <c r="O5507" t="s">
        <v>626</v>
      </c>
      <c r="P5507" t="s">
        <v>568</v>
      </c>
      <c r="Q5507" t="s">
        <v>588</v>
      </c>
      <c r="R5507" t="s">
        <v>570</v>
      </c>
      <c r="S5507">
        <v>26003.7228921567</v>
      </c>
    </row>
    <row r="5508" spans="11:19">
      <c r="K5508">
        <v>75529</v>
      </c>
      <c r="L5508" t="s">
        <v>565</v>
      </c>
      <c r="M5508">
        <v>2018</v>
      </c>
      <c r="N5508" t="s">
        <v>669</v>
      </c>
      <c r="O5508" t="s">
        <v>626</v>
      </c>
      <c r="P5508" t="s">
        <v>568</v>
      </c>
      <c r="Q5508" t="s">
        <v>588</v>
      </c>
      <c r="R5508" t="s">
        <v>572</v>
      </c>
      <c r="S5508">
        <v>91143.861341199794</v>
      </c>
    </row>
    <row r="5509" spans="11:19">
      <c r="K5509">
        <v>75530</v>
      </c>
      <c r="L5509" t="s">
        <v>565</v>
      </c>
      <c r="M5509">
        <v>2018</v>
      </c>
      <c r="N5509" t="s">
        <v>669</v>
      </c>
      <c r="O5509" t="s">
        <v>626</v>
      </c>
      <c r="P5509" t="s">
        <v>568</v>
      </c>
      <c r="Q5509" t="s">
        <v>588</v>
      </c>
      <c r="R5509" t="s">
        <v>576</v>
      </c>
      <c r="S5509">
        <v>0</v>
      </c>
    </row>
    <row r="5510" spans="11:19">
      <c r="K5510">
        <v>75531</v>
      </c>
      <c r="L5510" t="s">
        <v>565</v>
      </c>
      <c r="M5510">
        <v>2018</v>
      </c>
      <c r="N5510" t="s">
        <v>669</v>
      </c>
      <c r="O5510" t="s">
        <v>626</v>
      </c>
      <c r="P5510" t="s">
        <v>568</v>
      </c>
      <c r="Q5510" t="s">
        <v>588</v>
      </c>
      <c r="R5510" t="s">
        <v>581</v>
      </c>
      <c r="S5510">
        <v>0</v>
      </c>
    </row>
    <row r="5511" spans="11:19">
      <c r="K5511">
        <v>75532</v>
      </c>
      <c r="L5511" t="s">
        <v>565</v>
      </c>
      <c r="M5511">
        <v>2018</v>
      </c>
      <c r="N5511" t="s">
        <v>669</v>
      </c>
      <c r="O5511" t="s">
        <v>626</v>
      </c>
      <c r="P5511" t="s">
        <v>568</v>
      </c>
      <c r="Q5511" t="s">
        <v>588</v>
      </c>
      <c r="R5511" t="s">
        <v>657</v>
      </c>
      <c r="S5511">
        <v>0</v>
      </c>
    </row>
    <row r="5512" spans="11:19">
      <c r="K5512">
        <v>75533</v>
      </c>
      <c r="L5512" t="s">
        <v>565</v>
      </c>
      <c r="M5512">
        <v>2018</v>
      </c>
      <c r="N5512" t="s">
        <v>669</v>
      </c>
      <c r="O5512" t="s">
        <v>627</v>
      </c>
      <c r="P5512" t="s">
        <v>568</v>
      </c>
      <c r="Q5512" t="s">
        <v>588</v>
      </c>
      <c r="R5512" t="s">
        <v>570</v>
      </c>
      <c r="S5512">
        <v>7040.7191894809603</v>
      </c>
    </row>
    <row r="5513" spans="11:19">
      <c r="K5513">
        <v>75534</v>
      </c>
      <c r="L5513" t="s">
        <v>565</v>
      </c>
      <c r="M5513">
        <v>2018</v>
      </c>
      <c r="N5513" t="s">
        <v>669</v>
      </c>
      <c r="O5513" t="s">
        <v>627</v>
      </c>
      <c r="P5513" t="s">
        <v>568</v>
      </c>
      <c r="Q5513" t="s">
        <v>588</v>
      </c>
      <c r="R5513" t="s">
        <v>572</v>
      </c>
      <c r="S5513">
        <v>24677.940778315598</v>
      </c>
    </row>
    <row r="5514" spans="11:19">
      <c r="K5514">
        <v>75535</v>
      </c>
      <c r="L5514" t="s">
        <v>565</v>
      </c>
      <c r="M5514">
        <v>2018</v>
      </c>
      <c r="N5514" t="s">
        <v>669</v>
      </c>
      <c r="O5514" t="s">
        <v>627</v>
      </c>
      <c r="P5514" t="s">
        <v>568</v>
      </c>
      <c r="Q5514" t="s">
        <v>588</v>
      </c>
      <c r="R5514" t="s">
        <v>576</v>
      </c>
      <c r="S5514">
        <v>0</v>
      </c>
    </row>
    <row r="5515" spans="11:19">
      <c r="K5515">
        <v>75536</v>
      </c>
      <c r="L5515" t="s">
        <v>565</v>
      </c>
      <c r="M5515">
        <v>2018</v>
      </c>
      <c r="N5515" t="s">
        <v>669</v>
      </c>
      <c r="O5515" t="s">
        <v>627</v>
      </c>
      <c r="P5515" t="s">
        <v>568</v>
      </c>
      <c r="Q5515" t="s">
        <v>588</v>
      </c>
      <c r="R5515" t="s">
        <v>581</v>
      </c>
      <c r="S5515">
        <v>0</v>
      </c>
    </row>
    <row r="5516" spans="11:19">
      <c r="K5516">
        <v>75537</v>
      </c>
      <c r="L5516" t="s">
        <v>565</v>
      </c>
      <c r="M5516">
        <v>2018</v>
      </c>
      <c r="N5516" t="s">
        <v>669</v>
      </c>
      <c r="O5516" t="s">
        <v>627</v>
      </c>
      <c r="P5516" t="s">
        <v>568</v>
      </c>
      <c r="Q5516" t="s">
        <v>588</v>
      </c>
      <c r="R5516" t="s">
        <v>657</v>
      </c>
      <c r="S5516">
        <v>0</v>
      </c>
    </row>
    <row r="5517" spans="11:19">
      <c r="K5517">
        <v>75538</v>
      </c>
      <c r="L5517" t="s">
        <v>565</v>
      </c>
      <c r="M5517">
        <v>2018</v>
      </c>
      <c r="N5517" t="s">
        <v>669</v>
      </c>
      <c r="O5517" t="s">
        <v>628</v>
      </c>
      <c r="P5517" t="s">
        <v>568</v>
      </c>
      <c r="Q5517" t="s">
        <v>588</v>
      </c>
      <c r="R5517" t="s">
        <v>570</v>
      </c>
      <c r="S5517">
        <v>41681.057592863697</v>
      </c>
    </row>
    <row r="5518" spans="11:19">
      <c r="K5518">
        <v>75539</v>
      </c>
      <c r="L5518" t="s">
        <v>565</v>
      </c>
      <c r="M5518">
        <v>2018</v>
      </c>
      <c r="N5518" t="s">
        <v>669</v>
      </c>
      <c r="O5518" t="s">
        <v>628</v>
      </c>
      <c r="P5518" t="s">
        <v>568</v>
      </c>
      <c r="Q5518" t="s">
        <v>588</v>
      </c>
      <c r="R5518" t="s">
        <v>572</v>
      </c>
      <c r="S5518">
        <v>146093.40937656199</v>
      </c>
    </row>
    <row r="5519" spans="11:19">
      <c r="K5519">
        <v>75540</v>
      </c>
      <c r="L5519" t="s">
        <v>565</v>
      </c>
      <c r="M5519">
        <v>2018</v>
      </c>
      <c r="N5519" t="s">
        <v>669</v>
      </c>
      <c r="O5519" t="s">
        <v>628</v>
      </c>
      <c r="P5519" t="s">
        <v>568</v>
      </c>
      <c r="Q5519" t="s">
        <v>588</v>
      </c>
      <c r="R5519" t="s">
        <v>576</v>
      </c>
      <c r="S5519">
        <v>0</v>
      </c>
    </row>
    <row r="5520" spans="11:19">
      <c r="K5520">
        <v>75541</v>
      </c>
      <c r="L5520" t="s">
        <v>565</v>
      </c>
      <c r="M5520">
        <v>2018</v>
      </c>
      <c r="N5520" t="s">
        <v>669</v>
      </c>
      <c r="O5520" t="s">
        <v>628</v>
      </c>
      <c r="P5520" t="s">
        <v>568</v>
      </c>
      <c r="Q5520" t="s">
        <v>588</v>
      </c>
      <c r="R5520" t="s">
        <v>581</v>
      </c>
      <c r="S5520">
        <v>0</v>
      </c>
    </row>
    <row r="5521" spans="11:19">
      <c r="K5521">
        <v>75542</v>
      </c>
      <c r="L5521" t="s">
        <v>565</v>
      </c>
      <c r="M5521">
        <v>2018</v>
      </c>
      <c r="N5521" t="s">
        <v>669</v>
      </c>
      <c r="O5521" t="s">
        <v>628</v>
      </c>
      <c r="P5521" t="s">
        <v>568</v>
      </c>
      <c r="Q5521" t="s">
        <v>588</v>
      </c>
      <c r="R5521" t="s">
        <v>657</v>
      </c>
      <c r="S5521">
        <v>0</v>
      </c>
    </row>
    <row r="5522" spans="11:19">
      <c r="K5522">
        <v>75543</v>
      </c>
      <c r="L5522" t="s">
        <v>565</v>
      </c>
      <c r="M5522">
        <v>2018</v>
      </c>
      <c r="N5522" t="s">
        <v>669</v>
      </c>
      <c r="O5522" t="s">
        <v>629</v>
      </c>
      <c r="P5522" t="s">
        <v>568</v>
      </c>
      <c r="Q5522" t="s">
        <v>588</v>
      </c>
      <c r="R5522" t="s">
        <v>570</v>
      </c>
      <c r="S5522">
        <v>36142.358568925498</v>
      </c>
    </row>
    <row r="5523" spans="11:19">
      <c r="K5523">
        <v>75544</v>
      </c>
      <c r="L5523" t="s">
        <v>565</v>
      </c>
      <c r="M5523">
        <v>2018</v>
      </c>
      <c r="N5523" t="s">
        <v>669</v>
      </c>
      <c r="O5523" t="s">
        <v>629</v>
      </c>
      <c r="P5523" t="s">
        <v>568</v>
      </c>
      <c r="Q5523" t="s">
        <v>588</v>
      </c>
      <c r="R5523" t="s">
        <v>572</v>
      </c>
      <c r="S5523">
        <v>126680.09621590099</v>
      </c>
    </row>
    <row r="5524" spans="11:19">
      <c r="K5524">
        <v>75545</v>
      </c>
      <c r="L5524" t="s">
        <v>565</v>
      </c>
      <c r="M5524">
        <v>2018</v>
      </c>
      <c r="N5524" t="s">
        <v>669</v>
      </c>
      <c r="O5524" t="s">
        <v>629</v>
      </c>
      <c r="P5524" t="s">
        <v>568</v>
      </c>
      <c r="Q5524" t="s">
        <v>588</v>
      </c>
      <c r="R5524" t="s">
        <v>576</v>
      </c>
      <c r="S5524">
        <v>0</v>
      </c>
    </row>
    <row r="5525" spans="11:19">
      <c r="K5525">
        <v>75546</v>
      </c>
      <c r="L5525" t="s">
        <v>565</v>
      </c>
      <c r="M5525">
        <v>2018</v>
      </c>
      <c r="N5525" t="s">
        <v>669</v>
      </c>
      <c r="O5525" t="s">
        <v>629</v>
      </c>
      <c r="P5525" t="s">
        <v>568</v>
      </c>
      <c r="Q5525" t="s">
        <v>588</v>
      </c>
      <c r="R5525" t="s">
        <v>581</v>
      </c>
      <c r="S5525">
        <v>0</v>
      </c>
    </row>
    <row r="5526" spans="11:19">
      <c r="K5526">
        <v>75547</v>
      </c>
      <c r="L5526" t="s">
        <v>565</v>
      </c>
      <c r="M5526">
        <v>2018</v>
      </c>
      <c r="N5526" t="s">
        <v>669</v>
      </c>
      <c r="O5526" t="s">
        <v>629</v>
      </c>
      <c r="P5526" t="s">
        <v>568</v>
      </c>
      <c r="Q5526" t="s">
        <v>588</v>
      </c>
      <c r="R5526" t="s">
        <v>657</v>
      </c>
      <c r="S5526">
        <v>0</v>
      </c>
    </row>
    <row r="5527" spans="11:19">
      <c r="K5527">
        <v>75548</v>
      </c>
      <c r="L5527" t="s">
        <v>565</v>
      </c>
      <c r="M5527">
        <v>2018</v>
      </c>
      <c r="N5527" t="s">
        <v>669</v>
      </c>
      <c r="O5527" t="s">
        <v>630</v>
      </c>
      <c r="P5527" t="s">
        <v>568</v>
      </c>
      <c r="Q5527" t="s">
        <v>588</v>
      </c>
      <c r="R5527" t="s">
        <v>570</v>
      </c>
      <c r="S5527">
        <v>2722.4114001555899</v>
      </c>
    </row>
    <row r="5528" spans="11:19">
      <c r="K5528">
        <v>75549</v>
      </c>
      <c r="L5528" t="s">
        <v>565</v>
      </c>
      <c r="M5528">
        <v>2018</v>
      </c>
      <c r="N5528" t="s">
        <v>669</v>
      </c>
      <c r="O5528" t="s">
        <v>630</v>
      </c>
      <c r="P5528" t="s">
        <v>568</v>
      </c>
      <c r="Q5528" t="s">
        <v>588</v>
      </c>
      <c r="R5528" t="s">
        <v>572</v>
      </c>
      <c r="S5528">
        <v>9542.1370316295797</v>
      </c>
    </row>
    <row r="5529" spans="11:19">
      <c r="K5529">
        <v>75550</v>
      </c>
      <c r="L5529" t="s">
        <v>565</v>
      </c>
      <c r="M5529">
        <v>2018</v>
      </c>
      <c r="N5529" t="s">
        <v>669</v>
      </c>
      <c r="O5529" t="s">
        <v>630</v>
      </c>
      <c r="P5529" t="s">
        <v>568</v>
      </c>
      <c r="Q5529" t="s">
        <v>588</v>
      </c>
      <c r="R5529" t="s">
        <v>576</v>
      </c>
      <c r="S5529">
        <v>0</v>
      </c>
    </row>
    <row r="5530" spans="11:19">
      <c r="K5530">
        <v>75551</v>
      </c>
      <c r="L5530" t="s">
        <v>565</v>
      </c>
      <c r="M5530">
        <v>2018</v>
      </c>
      <c r="N5530" t="s">
        <v>669</v>
      </c>
      <c r="O5530" t="s">
        <v>630</v>
      </c>
      <c r="P5530" t="s">
        <v>568</v>
      </c>
      <c r="Q5530" t="s">
        <v>588</v>
      </c>
      <c r="R5530" t="s">
        <v>581</v>
      </c>
      <c r="S5530">
        <v>0</v>
      </c>
    </row>
    <row r="5531" spans="11:19">
      <c r="K5531">
        <v>75552</v>
      </c>
      <c r="L5531" t="s">
        <v>565</v>
      </c>
      <c r="M5531">
        <v>2018</v>
      </c>
      <c r="N5531" t="s">
        <v>669</v>
      </c>
      <c r="O5531" t="s">
        <v>630</v>
      </c>
      <c r="P5531" t="s">
        <v>568</v>
      </c>
      <c r="Q5531" t="s">
        <v>588</v>
      </c>
      <c r="R5531" t="s">
        <v>657</v>
      </c>
      <c r="S5531">
        <v>0</v>
      </c>
    </row>
    <row r="5532" spans="11:19">
      <c r="K5532">
        <v>75553</v>
      </c>
      <c r="L5532" t="s">
        <v>565</v>
      </c>
      <c r="M5532">
        <v>2018</v>
      </c>
      <c r="N5532" t="s">
        <v>669</v>
      </c>
      <c r="O5532" t="s">
        <v>631</v>
      </c>
      <c r="P5532" t="s">
        <v>568</v>
      </c>
      <c r="Q5532" t="s">
        <v>588</v>
      </c>
      <c r="R5532" t="s">
        <v>570</v>
      </c>
      <c r="S5532">
        <v>34828.090956581298</v>
      </c>
    </row>
    <row r="5533" spans="11:19">
      <c r="K5533">
        <v>75554</v>
      </c>
      <c r="L5533" t="s">
        <v>565</v>
      </c>
      <c r="M5533">
        <v>2018</v>
      </c>
      <c r="N5533" t="s">
        <v>669</v>
      </c>
      <c r="O5533" t="s">
        <v>631</v>
      </c>
      <c r="P5533" t="s">
        <v>568</v>
      </c>
      <c r="Q5533" t="s">
        <v>588</v>
      </c>
      <c r="R5533" t="s">
        <v>572</v>
      </c>
      <c r="S5533">
        <v>122073.54716438599</v>
      </c>
    </row>
    <row r="5534" spans="11:19">
      <c r="K5534">
        <v>75555</v>
      </c>
      <c r="L5534" t="s">
        <v>565</v>
      </c>
      <c r="M5534">
        <v>2018</v>
      </c>
      <c r="N5534" t="s">
        <v>669</v>
      </c>
      <c r="O5534" t="s">
        <v>631</v>
      </c>
      <c r="P5534" t="s">
        <v>568</v>
      </c>
      <c r="Q5534" t="s">
        <v>588</v>
      </c>
      <c r="R5534" t="s">
        <v>576</v>
      </c>
      <c r="S5534">
        <v>0</v>
      </c>
    </row>
    <row r="5535" spans="11:19">
      <c r="K5535">
        <v>75556</v>
      </c>
      <c r="L5535" t="s">
        <v>565</v>
      </c>
      <c r="M5535">
        <v>2018</v>
      </c>
      <c r="N5535" t="s">
        <v>669</v>
      </c>
      <c r="O5535" t="s">
        <v>631</v>
      </c>
      <c r="P5535" t="s">
        <v>568</v>
      </c>
      <c r="Q5535" t="s">
        <v>588</v>
      </c>
      <c r="R5535" t="s">
        <v>581</v>
      </c>
      <c r="S5535">
        <v>0</v>
      </c>
    </row>
    <row r="5536" spans="11:19">
      <c r="K5536">
        <v>75557</v>
      </c>
      <c r="L5536" t="s">
        <v>565</v>
      </c>
      <c r="M5536">
        <v>2018</v>
      </c>
      <c r="N5536" t="s">
        <v>669</v>
      </c>
      <c r="O5536" t="s">
        <v>631</v>
      </c>
      <c r="P5536" t="s">
        <v>568</v>
      </c>
      <c r="Q5536" t="s">
        <v>588</v>
      </c>
      <c r="R5536" t="s">
        <v>657</v>
      </c>
      <c r="S5536">
        <v>0</v>
      </c>
    </row>
    <row r="5537" spans="11:19">
      <c r="K5537">
        <v>75558</v>
      </c>
      <c r="L5537" t="s">
        <v>565</v>
      </c>
      <c r="M5537">
        <v>2018</v>
      </c>
      <c r="N5537" t="s">
        <v>669</v>
      </c>
      <c r="O5537" t="s">
        <v>632</v>
      </c>
      <c r="P5537" t="s">
        <v>568</v>
      </c>
      <c r="Q5537" t="s">
        <v>588</v>
      </c>
      <c r="R5537" t="s">
        <v>570</v>
      </c>
      <c r="S5537">
        <v>13612.057087461701</v>
      </c>
    </row>
    <row r="5538" spans="11:19">
      <c r="K5538">
        <v>75559</v>
      </c>
      <c r="L5538" t="s">
        <v>565</v>
      </c>
      <c r="M5538">
        <v>2018</v>
      </c>
      <c r="N5538" t="s">
        <v>669</v>
      </c>
      <c r="O5538" t="s">
        <v>632</v>
      </c>
      <c r="P5538" t="s">
        <v>568</v>
      </c>
      <c r="Q5538" t="s">
        <v>588</v>
      </c>
      <c r="R5538" t="s">
        <v>572</v>
      </c>
      <c r="S5538">
        <v>47710.685461977002</v>
      </c>
    </row>
    <row r="5539" spans="11:19">
      <c r="K5539">
        <v>75560</v>
      </c>
      <c r="L5539" t="s">
        <v>565</v>
      </c>
      <c r="M5539">
        <v>2018</v>
      </c>
      <c r="N5539" t="s">
        <v>669</v>
      </c>
      <c r="O5539" t="s">
        <v>632</v>
      </c>
      <c r="P5539" t="s">
        <v>568</v>
      </c>
      <c r="Q5539" t="s">
        <v>588</v>
      </c>
      <c r="R5539" t="s">
        <v>576</v>
      </c>
      <c r="S5539">
        <v>0</v>
      </c>
    </row>
    <row r="5540" spans="11:19">
      <c r="K5540">
        <v>75561</v>
      </c>
      <c r="L5540" t="s">
        <v>565</v>
      </c>
      <c r="M5540">
        <v>2018</v>
      </c>
      <c r="N5540" t="s">
        <v>669</v>
      </c>
      <c r="O5540" t="s">
        <v>632</v>
      </c>
      <c r="P5540" t="s">
        <v>568</v>
      </c>
      <c r="Q5540" t="s">
        <v>588</v>
      </c>
      <c r="R5540" t="s">
        <v>581</v>
      </c>
      <c r="S5540">
        <v>0</v>
      </c>
    </row>
    <row r="5541" spans="11:19">
      <c r="K5541">
        <v>75562</v>
      </c>
      <c r="L5541" t="s">
        <v>565</v>
      </c>
      <c r="M5541">
        <v>2018</v>
      </c>
      <c r="N5541" t="s">
        <v>669</v>
      </c>
      <c r="O5541" t="s">
        <v>632</v>
      </c>
      <c r="P5541" t="s">
        <v>568</v>
      </c>
      <c r="Q5541" t="s">
        <v>588</v>
      </c>
      <c r="R5541" t="s">
        <v>657</v>
      </c>
      <c r="S5541">
        <v>0</v>
      </c>
    </row>
    <row r="5542" spans="11:19">
      <c r="K5542">
        <v>75563</v>
      </c>
      <c r="L5542" t="s">
        <v>565</v>
      </c>
      <c r="M5542">
        <v>2018</v>
      </c>
      <c r="N5542" t="s">
        <v>669</v>
      </c>
      <c r="O5542" t="s">
        <v>633</v>
      </c>
      <c r="P5542" t="s">
        <v>568</v>
      </c>
      <c r="Q5542" t="s">
        <v>588</v>
      </c>
      <c r="R5542" t="s">
        <v>570</v>
      </c>
      <c r="S5542">
        <v>10044.7593857252</v>
      </c>
    </row>
    <row r="5543" spans="11:19">
      <c r="K5543">
        <v>75564</v>
      </c>
      <c r="L5543" t="s">
        <v>565</v>
      </c>
      <c r="M5543">
        <v>2018</v>
      </c>
      <c r="N5543" t="s">
        <v>669</v>
      </c>
      <c r="O5543" t="s">
        <v>633</v>
      </c>
      <c r="P5543" t="s">
        <v>568</v>
      </c>
      <c r="Q5543" t="s">
        <v>588</v>
      </c>
      <c r="R5543" t="s">
        <v>572</v>
      </c>
      <c r="S5543">
        <v>35207.195541004497</v>
      </c>
    </row>
    <row r="5544" spans="11:19">
      <c r="K5544">
        <v>75565</v>
      </c>
      <c r="L5544" t="s">
        <v>565</v>
      </c>
      <c r="M5544">
        <v>2018</v>
      </c>
      <c r="N5544" t="s">
        <v>669</v>
      </c>
      <c r="O5544" t="s">
        <v>633</v>
      </c>
      <c r="P5544" t="s">
        <v>568</v>
      </c>
      <c r="Q5544" t="s">
        <v>588</v>
      </c>
      <c r="R5544" t="s">
        <v>576</v>
      </c>
      <c r="S5544">
        <v>0</v>
      </c>
    </row>
    <row r="5545" spans="11:19">
      <c r="K5545">
        <v>75566</v>
      </c>
      <c r="L5545" t="s">
        <v>565</v>
      </c>
      <c r="M5545">
        <v>2018</v>
      </c>
      <c r="N5545" t="s">
        <v>669</v>
      </c>
      <c r="O5545" t="s">
        <v>633</v>
      </c>
      <c r="P5545" t="s">
        <v>568</v>
      </c>
      <c r="Q5545" t="s">
        <v>588</v>
      </c>
      <c r="R5545" t="s">
        <v>581</v>
      </c>
      <c r="S5545">
        <v>0</v>
      </c>
    </row>
    <row r="5546" spans="11:19">
      <c r="K5546">
        <v>75567</v>
      </c>
      <c r="L5546" t="s">
        <v>565</v>
      </c>
      <c r="M5546">
        <v>2018</v>
      </c>
      <c r="N5546" t="s">
        <v>669</v>
      </c>
      <c r="O5546" t="s">
        <v>633</v>
      </c>
      <c r="P5546" t="s">
        <v>568</v>
      </c>
      <c r="Q5546" t="s">
        <v>588</v>
      </c>
      <c r="R5546" t="s">
        <v>657</v>
      </c>
      <c r="S5546">
        <v>0</v>
      </c>
    </row>
    <row r="5547" spans="11:19">
      <c r="K5547">
        <v>75568</v>
      </c>
      <c r="L5547" t="s">
        <v>565</v>
      </c>
      <c r="M5547">
        <v>2018</v>
      </c>
      <c r="N5547" t="s">
        <v>669</v>
      </c>
      <c r="O5547" t="s">
        <v>634</v>
      </c>
      <c r="P5547" t="s">
        <v>568</v>
      </c>
      <c r="Q5547" t="s">
        <v>588</v>
      </c>
      <c r="R5547" t="s">
        <v>570</v>
      </c>
      <c r="S5547">
        <v>31824.0507507035</v>
      </c>
    </row>
    <row r="5548" spans="11:19">
      <c r="K5548">
        <v>75569</v>
      </c>
      <c r="L5548" t="s">
        <v>565</v>
      </c>
      <c r="M5548">
        <v>2018</v>
      </c>
      <c r="N5548" t="s">
        <v>669</v>
      </c>
      <c r="O5548" t="s">
        <v>634</v>
      </c>
      <c r="P5548" t="s">
        <v>568</v>
      </c>
      <c r="Q5548" t="s">
        <v>588</v>
      </c>
      <c r="R5548" t="s">
        <v>572</v>
      </c>
      <c r="S5548">
        <v>111544.29236793199</v>
      </c>
    </row>
    <row r="5549" spans="11:19">
      <c r="K5549">
        <v>75570</v>
      </c>
      <c r="L5549" t="s">
        <v>565</v>
      </c>
      <c r="M5549">
        <v>2018</v>
      </c>
      <c r="N5549" t="s">
        <v>669</v>
      </c>
      <c r="O5549" t="s">
        <v>634</v>
      </c>
      <c r="P5549" t="s">
        <v>568</v>
      </c>
      <c r="Q5549" t="s">
        <v>588</v>
      </c>
      <c r="R5549" t="s">
        <v>576</v>
      </c>
      <c r="S5549">
        <v>0</v>
      </c>
    </row>
    <row r="5550" spans="11:19">
      <c r="K5550">
        <v>75571</v>
      </c>
      <c r="L5550" t="s">
        <v>565</v>
      </c>
      <c r="M5550">
        <v>2018</v>
      </c>
      <c r="N5550" t="s">
        <v>669</v>
      </c>
      <c r="O5550" t="s">
        <v>634</v>
      </c>
      <c r="P5550" t="s">
        <v>568</v>
      </c>
      <c r="Q5550" t="s">
        <v>588</v>
      </c>
      <c r="R5550" t="s">
        <v>581</v>
      </c>
      <c r="S5550">
        <v>0</v>
      </c>
    </row>
    <row r="5551" spans="11:19">
      <c r="K5551">
        <v>75572</v>
      </c>
      <c r="L5551" t="s">
        <v>565</v>
      </c>
      <c r="M5551">
        <v>2018</v>
      </c>
      <c r="N5551" t="s">
        <v>669</v>
      </c>
      <c r="O5551" t="s">
        <v>634</v>
      </c>
      <c r="P5551" t="s">
        <v>568</v>
      </c>
      <c r="Q5551" t="s">
        <v>588</v>
      </c>
      <c r="R5551" t="s">
        <v>657</v>
      </c>
      <c r="S5551">
        <v>0</v>
      </c>
    </row>
    <row r="5552" spans="11:19">
      <c r="K5552">
        <v>75573</v>
      </c>
      <c r="L5552" t="s">
        <v>565</v>
      </c>
      <c r="M5552">
        <v>2018</v>
      </c>
      <c r="N5552" t="s">
        <v>669</v>
      </c>
      <c r="O5552" t="s">
        <v>635</v>
      </c>
      <c r="P5552" t="s">
        <v>568</v>
      </c>
      <c r="Q5552" t="s">
        <v>588</v>
      </c>
      <c r="R5552" t="s">
        <v>570</v>
      </c>
      <c r="S5552">
        <v>2534.65890474558</v>
      </c>
    </row>
    <row r="5553" spans="11:19">
      <c r="K5553">
        <v>75574</v>
      </c>
      <c r="L5553" t="s">
        <v>565</v>
      </c>
      <c r="M5553">
        <v>2018</v>
      </c>
      <c r="N5553" t="s">
        <v>669</v>
      </c>
      <c r="O5553" t="s">
        <v>635</v>
      </c>
      <c r="P5553" t="s">
        <v>568</v>
      </c>
      <c r="Q5553" t="s">
        <v>588</v>
      </c>
      <c r="R5553" t="s">
        <v>572</v>
      </c>
      <c r="S5553">
        <v>8884.0586680397391</v>
      </c>
    </row>
    <row r="5554" spans="11:19">
      <c r="K5554">
        <v>75575</v>
      </c>
      <c r="L5554" t="s">
        <v>565</v>
      </c>
      <c r="M5554">
        <v>2018</v>
      </c>
      <c r="N5554" t="s">
        <v>669</v>
      </c>
      <c r="O5554" t="s">
        <v>635</v>
      </c>
      <c r="P5554" t="s">
        <v>568</v>
      </c>
      <c r="Q5554" t="s">
        <v>588</v>
      </c>
      <c r="R5554" t="s">
        <v>576</v>
      </c>
      <c r="S5554">
        <v>0</v>
      </c>
    </row>
    <row r="5555" spans="11:19">
      <c r="K5555">
        <v>75576</v>
      </c>
      <c r="L5555" t="s">
        <v>565</v>
      </c>
      <c r="M5555">
        <v>2018</v>
      </c>
      <c r="N5555" t="s">
        <v>669</v>
      </c>
      <c r="O5555" t="s">
        <v>635</v>
      </c>
      <c r="P5555" t="s">
        <v>568</v>
      </c>
      <c r="Q5555" t="s">
        <v>588</v>
      </c>
      <c r="R5555" t="s">
        <v>581</v>
      </c>
      <c r="S5555">
        <v>0</v>
      </c>
    </row>
    <row r="5556" spans="11:19">
      <c r="K5556">
        <v>75577</v>
      </c>
      <c r="L5556" t="s">
        <v>565</v>
      </c>
      <c r="M5556">
        <v>2018</v>
      </c>
      <c r="N5556" t="s">
        <v>669</v>
      </c>
      <c r="O5556" t="s">
        <v>635</v>
      </c>
      <c r="P5556" t="s">
        <v>568</v>
      </c>
      <c r="Q5556" t="s">
        <v>588</v>
      </c>
      <c r="R5556" t="s">
        <v>657</v>
      </c>
      <c r="S5556">
        <v>0</v>
      </c>
    </row>
    <row r="5557" spans="11:19">
      <c r="K5557">
        <v>75578</v>
      </c>
      <c r="L5557" t="s">
        <v>565</v>
      </c>
      <c r="M5557">
        <v>2018</v>
      </c>
      <c r="N5557" t="s">
        <v>669</v>
      </c>
      <c r="O5557" t="s">
        <v>636</v>
      </c>
      <c r="P5557" t="s">
        <v>568</v>
      </c>
      <c r="Q5557" t="s">
        <v>588</v>
      </c>
      <c r="R5557" t="s">
        <v>570</v>
      </c>
      <c r="S5557">
        <v>16616.0973126014</v>
      </c>
    </row>
    <row r="5558" spans="11:19">
      <c r="K5558">
        <v>75579</v>
      </c>
      <c r="L5558" t="s">
        <v>565</v>
      </c>
      <c r="M5558">
        <v>2018</v>
      </c>
      <c r="N5558" t="s">
        <v>669</v>
      </c>
      <c r="O5558" t="s">
        <v>636</v>
      </c>
      <c r="P5558" t="s">
        <v>568</v>
      </c>
      <c r="Q5558" t="s">
        <v>588</v>
      </c>
      <c r="R5558" t="s">
        <v>572</v>
      </c>
      <c r="S5558">
        <v>58239.940325945397</v>
      </c>
    </row>
    <row r="5559" spans="11:19">
      <c r="K5559">
        <v>75580</v>
      </c>
      <c r="L5559" t="s">
        <v>565</v>
      </c>
      <c r="M5559">
        <v>2018</v>
      </c>
      <c r="N5559" t="s">
        <v>669</v>
      </c>
      <c r="O5559" t="s">
        <v>636</v>
      </c>
      <c r="P5559" t="s">
        <v>568</v>
      </c>
      <c r="Q5559" t="s">
        <v>588</v>
      </c>
      <c r="R5559" t="s">
        <v>576</v>
      </c>
      <c r="S5559">
        <v>0</v>
      </c>
    </row>
    <row r="5560" spans="11:19">
      <c r="K5560">
        <v>75581</v>
      </c>
      <c r="L5560" t="s">
        <v>565</v>
      </c>
      <c r="M5560">
        <v>2018</v>
      </c>
      <c r="N5560" t="s">
        <v>669</v>
      </c>
      <c r="O5560" t="s">
        <v>636</v>
      </c>
      <c r="P5560" t="s">
        <v>568</v>
      </c>
      <c r="Q5560" t="s">
        <v>588</v>
      </c>
      <c r="R5560" t="s">
        <v>581</v>
      </c>
      <c r="S5560">
        <v>0</v>
      </c>
    </row>
    <row r="5561" spans="11:19">
      <c r="K5561">
        <v>75582</v>
      </c>
      <c r="L5561" t="s">
        <v>565</v>
      </c>
      <c r="M5561">
        <v>2018</v>
      </c>
      <c r="N5561" t="s">
        <v>669</v>
      </c>
      <c r="O5561" t="s">
        <v>636</v>
      </c>
      <c r="P5561" t="s">
        <v>568</v>
      </c>
      <c r="Q5561" t="s">
        <v>588</v>
      </c>
      <c r="R5561" t="s">
        <v>657</v>
      </c>
      <c r="S5561">
        <v>0</v>
      </c>
    </row>
    <row r="5562" spans="11:19">
      <c r="K5562">
        <v>75583</v>
      </c>
      <c r="L5562" t="s">
        <v>565</v>
      </c>
      <c r="M5562">
        <v>2018</v>
      </c>
      <c r="N5562" t="s">
        <v>669</v>
      </c>
      <c r="O5562" t="s">
        <v>637</v>
      </c>
      <c r="P5562" t="s">
        <v>568</v>
      </c>
      <c r="Q5562" t="s">
        <v>588</v>
      </c>
      <c r="R5562" t="s">
        <v>570</v>
      </c>
      <c r="S5562">
        <v>2816.2876912026099</v>
      </c>
    </row>
    <row r="5563" spans="11:19">
      <c r="K5563">
        <v>75584</v>
      </c>
      <c r="L5563" t="s">
        <v>565</v>
      </c>
      <c r="M5563">
        <v>2018</v>
      </c>
      <c r="N5563" t="s">
        <v>669</v>
      </c>
      <c r="O5563" t="s">
        <v>637</v>
      </c>
      <c r="P5563" t="s">
        <v>568</v>
      </c>
      <c r="Q5563" t="s">
        <v>588</v>
      </c>
      <c r="R5563" t="s">
        <v>572</v>
      </c>
      <c r="S5563">
        <v>9871.1763653396192</v>
      </c>
    </row>
    <row r="5564" spans="11:19">
      <c r="K5564">
        <v>75585</v>
      </c>
      <c r="L5564" t="s">
        <v>565</v>
      </c>
      <c r="M5564">
        <v>2018</v>
      </c>
      <c r="N5564" t="s">
        <v>669</v>
      </c>
      <c r="O5564" t="s">
        <v>637</v>
      </c>
      <c r="P5564" t="s">
        <v>568</v>
      </c>
      <c r="Q5564" t="s">
        <v>588</v>
      </c>
      <c r="R5564" t="s">
        <v>576</v>
      </c>
      <c r="S5564">
        <v>0</v>
      </c>
    </row>
    <row r="5565" spans="11:19">
      <c r="K5565">
        <v>75586</v>
      </c>
      <c r="L5565" t="s">
        <v>565</v>
      </c>
      <c r="M5565">
        <v>2018</v>
      </c>
      <c r="N5565" t="s">
        <v>669</v>
      </c>
      <c r="O5565" t="s">
        <v>637</v>
      </c>
      <c r="P5565" t="s">
        <v>568</v>
      </c>
      <c r="Q5565" t="s">
        <v>588</v>
      </c>
      <c r="R5565" t="s">
        <v>581</v>
      </c>
      <c r="S5565">
        <v>0</v>
      </c>
    </row>
    <row r="5566" spans="11:19">
      <c r="K5566">
        <v>75587</v>
      </c>
      <c r="L5566" t="s">
        <v>565</v>
      </c>
      <c r="M5566">
        <v>2018</v>
      </c>
      <c r="N5566" t="s">
        <v>669</v>
      </c>
      <c r="O5566" t="s">
        <v>637</v>
      </c>
      <c r="P5566" t="s">
        <v>568</v>
      </c>
      <c r="Q5566" t="s">
        <v>588</v>
      </c>
      <c r="R5566" t="s">
        <v>657</v>
      </c>
      <c r="S5566">
        <v>0</v>
      </c>
    </row>
    <row r="5567" spans="11:19">
      <c r="K5567">
        <v>75588</v>
      </c>
      <c r="L5567" t="s">
        <v>565</v>
      </c>
      <c r="M5567">
        <v>2018</v>
      </c>
      <c r="N5567" t="s">
        <v>669</v>
      </c>
      <c r="O5567" t="s">
        <v>638</v>
      </c>
      <c r="P5567" t="s">
        <v>568</v>
      </c>
      <c r="Q5567" t="s">
        <v>588</v>
      </c>
      <c r="R5567" t="s">
        <v>570</v>
      </c>
      <c r="S5567">
        <v>23562.940201402602</v>
      </c>
    </row>
    <row r="5568" spans="11:19">
      <c r="K5568">
        <v>75589</v>
      </c>
      <c r="L5568" t="s">
        <v>565</v>
      </c>
      <c r="M5568">
        <v>2018</v>
      </c>
      <c r="N5568" t="s">
        <v>669</v>
      </c>
      <c r="O5568" t="s">
        <v>638</v>
      </c>
      <c r="P5568" t="s">
        <v>568</v>
      </c>
      <c r="Q5568" t="s">
        <v>588</v>
      </c>
      <c r="R5568" t="s">
        <v>572</v>
      </c>
      <c r="S5568">
        <v>82588.841736787697</v>
      </c>
    </row>
    <row r="5569" spans="11:19">
      <c r="K5569">
        <v>75590</v>
      </c>
      <c r="L5569" t="s">
        <v>565</v>
      </c>
      <c r="M5569">
        <v>2018</v>
      </c>
      <c r="N5569" t="s">
        <v>669</v>
      </c>
      <c r="O5569" t="s">
        <v>638</v>
      </c>
      <c r="P5569" t="s">
        <v>568</v>
      </c>
      <c r="Q5569" t="s">
        <v>588</v>
      </c>
      <c r="R5569" t="s">
        <v>576</v>
      </c>
      <c r="S5569">
        <v>0</v>
      </c>
    </row>
    <row r="5570" spans="11:19">
      <c r="K5570">
        <v>75591</v>
      </c>
      <c r="L5570" t="s">
        <v>565</v>
      </c>
      <c r="M5570">
        <v>2018</v>
      </c>
      <c r="N5570" t="s">
        <v>669</v>
      </c>
      <c r="O5570" t="s">
        <v>638</v>
      </c>
      <c r="P5570" t="s">
        <v>568</v>
      </c>
      <c r="Q5570" t="s">
        <v>588</v>
      </c>
      <c r="R5570" t="s">
        <v>581</v>
      </c>
      <c r="S5570">
        <v>0</v>
      </c>
    </row>
    <row r="5571" spans="11:19">
      <c r="K5571">
        <v>75592</v>
      </c>
      <c r="L5571" t="s">
        <v>565</v>
      </c>
      <c r="M5571">
        <v>2018</v>
      </c>
      <c r="N5571" t="s">
        <v>669</v>
      </c>
      <c r="O5571" t="s">
        <v>638</v>
      </c>
      <c r="P5571" t="s">
        <v>568</v>
      </c>
      <c r="Q5571" t="s">
        <v>588</v>
      </c>
      <c r="R5571" t="s">
        <v>657</v>
      </c>
      <c r="S5571">
        <v>0</v>
      </c>
    </row>
    <row r="5572" spans="11:19">
      <c r="K5572">
        <v>75593</v>
      </c>
      <c r="L5572" t="s">
        <v>565</v>
      </c>
      <c r="M5572">
        <v>2018</v>
      </c>
      <c r="N5572" t="s">
        <v>669</v>
      </c>
      <c r="O5572" t="s">
        <v>639</v>
      </c>
      <c r="P5572" t="s">
        <v>568</v>
      </c>
      <c r="Q5572" t="s">
        <v>588</v>
      </c>
      <c r="R5572" t="s">
        <v>570</v>
      </c>
      <c r="S5572">
        <v>70125.562944575897</v>
      </c>
    </row>
    <row r="5573" spans="11:19">
      <c r="K5573">
        <v>75594</v>
      </c>
      <c r="L5573" t="s">
        <v>565</v>
      </c>
      <c r="M5573">
        <v>2018</v>
      </c>
      <c r="N5573" t="s">
        <v>669</v>
      </c>
      <c r="O5573" t="s">
        <v>639</v>
      </c>
      <c r="P5573" t="s">
        <v>568</v>
      </c>
      <c r="Q5573" t="s">
        <v>588</v>
      </c>
      <c r="R5573" t="s">
        <v>572</v>
      </c>
      <c r="S5573">
        <v>245792.28951181399</v>
      </c>
    </row>
    <row r="5574" spans="11:19">
      <c r="K5574">
        <v>75595</v>
      </c>
      <c r="L5574" t="s">
        <v>565</v>
      </c>
      <c r="M5574">
        <v>2018</v>
      </c>
      <c r="N5574" t="s">
        <v>669</v>
      </c>
      <c r="O5574" t="s">
        <v>639</v>
      </c>
      <c r="P5574" t="s">
        <v>568</v>
      </c>
      <c r="Q5574" t="s">
        <v>588</v>
      </c>
      <c r="R5574" t="s">
        <v>576</v>
      </c>
      <c r="S5574">
        <v>0</v>
      </c>
    </row>
    <row r="5575" spans="11:19">
      <c r="K5575">
        <v>75596</v>
      </c>
      <c r="L5575" t="s">
        <v>565</v>
      </c>
      <c r="M5575">
        <v>2018</v>
      </c>
      <c r="N5575" t="s">
        <v>669</v>
      </c>
      <c r="O5575" t="s">
        <v>639</v>
      </c>
      <c r="P5575" t="s">
        <v>568</v>
      </c>
      <c r="Q5575" t="s">
        <v>588</v>
      </c>
      <c r="R5575" t="s">
        <v>581</v>
      </c>
      <c r="S5575">
        <v>0</v>
      </c>
    </row>
    <row r="5576" spans="11:19">
      <c r="K5576">
        <v>75597</v>
      </c>
      <c r="L5576" t="s">
        <v>565</v>
      </c>
      <c r="M5576">
        <v>2018</v>
      </c>
      <c r="N5576" t="s">
        <v>669</v>
      </c>
      <c r="O5576" t="s">
        <v>639</v>
      </c>
      <c r="P5576" t="s">
        <v>568</v>
      </c>
      <c r="Q5576" t="s">
        <v>588</v>
      </c>
      <c r="R5576" t="s">
        <v>657</v>
      </c>
      <c r="S5576">
        <v>0</v>
      </c>
    </row>
    <row r="5577" spans="11:19">
      <c r="K5577">
        <v>75598</v>
      </c>
      <c r="L5577" t="s">
        <v>565</v>
      </c>
      <c r="M5577">
        <v>2018</v>
      </c>
      <c r="N5577" t="s">
        <v>669</v>
      </c>
      <c r="O5577" t="s">
        <v>640</v>
      </c>
      <c r="P5577" t="s">
        <v>568</v>
      </c>
      <c r="Q5577" t="s">
        <v>588</v>
      </c>
      <c r="R5577" t="s">
        <v>570</v>
      </c>
      <c r="S5577">
        <v>7322.3479663066901</v>
      </c>
    </row>
    <row r="5578" spans="11:19">
      <c r="K5578">
        <v>75599</v>
      </c>
      <c r="L5578" t="s">
        <v>565</v>
      </c>
      <c r="M5578">
        <v>2018</v>
      </c>
      <c r="N5578" t="s">
        <v>669</v>
      </c>
      <c r="O5578" t="s">
        <v>640</v>
      </c>
      <c r="P5578" t="s">
        <v>568</v>
      </c>
      <c r="Q5578" t="s">
        <v>588</v>
      </c>
      <c r="R5578" t="s">
        <v>572</v>
      </c>
      <c r="S5578">
        <v>25665.058441857502</v>
      </c>
    </row>
    <row r="5579" spans="11:19">
      <c r="K5579">
        <v>75600</v>
      </c>
      <c r="L5579" t="s">
        <v>565</v>
      </c>
      <c r="M5579">
        <v>2018</v>
      </c>
      <c r="N5579" t="s">
        <v>669</v>
      </c>
      <c r="O5579" t="s">
        <v>640</v>
      </c>
      <c r="P5579" t="s">
        <v>568</v>
      </c>
      <c r="Q5579" t="s">
        <v>588</v>
      </c>
      <c r="R5579" t="s">
        <v>576</v>
      </c>
      <c r="S5579">
        <v>0</v>
      </c>
    </row>
    <row r="5580" spans="11:19">
      <c r="K5580">
        <v>75601</v>
      </c>
      <c r="L5580" t="s">
        <v>565</v>
      </c>
      <c r="M5580">
        <v>2018</v>
      </c>
      <c r="N5580" t="s">
        <v>669</v>
      </c>
      <c r="O5580" t="s">
        <v>640</v>
      </c>
      <c r="P5580" t="s">
        <v>568</v>
      </c>
      <c r="Q5580" t="s">
        <v>588</v>
      </c>
      <c r="R5580" t="s">
        <v>581</v>
      </c>
      <c r="S5580">
        <v>0</v>
      </c>
    </row>
    <row r="5581" spans="11:19">
      <c r="K5581">
        <v>75602</v>
      </c>
      <c r="L5581" t="s">
        <v>565</v>
      </c>
      <c r="M5581">
        <v>2018</v>
      </c>
      <c r="N5581" t="s">
        <v>669</v>
      </c>
      <c r="O5581" t="s">
        <v>640</v>
      </c>
      <c r="P5581" t="s">
        <v>568</v>
      </c>
      <c r="Q5581" t="s">
        <v>588</v>
      </c>
      <c r="R5581" t="s">
        <v>657</v>
      </c>
      <c r="S5581">
        <v>0</v>
      </c>
    </row>
    <row r="5582" spans="11:19">
      <c r="K5582">
        <v>75603</v>
      </c>
      <c r="L5582" t="s">
        <v>565</v>
      </c>
      <c r="M5582">
        <v>2018</v>
      </c>
      <c r="N5582" t="s">
        <v>669</v>
      </c>
      <c r="O5582" t="s">
        <v>641</v>
      </c>
      <c r="P5582" t="s">
        <v>568</v>
      </c>
      <c r="Q5582" t="s">
        <v>588</v>
      </c>
      <c r="R5582" t="s">
        <v>570</v>
      </c>
      <c r="S5582">
        <v>2346.9063900717301</v>
      </c>
    </row>
    <row r="5583" spans="11:19">
      <c r="K5583">
        <v>75604</v>
      </c>
      <c r="L5583" t="s">
        <v>565</v>
      </c>
      <c r="M5583">
        <v>2018</v>
      </c>
      <c r="N5583" t="s">
        <v>669</v>
      </c>
      <c r="O5583" t="s">
        <v>641</v>
      </c>
      <c r="P5583" t="s">
        <v>568</v>
      </c>
      <c r="Q5583" t="s">
        <v>588</v>
      </c>
      <c r="R5583" t="s">
        <v>572</v>
      </c>
      <c r="S5583">
        <v>8225.9802369295303</v>
      </c>
    </row>
    <row r="5584" spans="11:19">
      <c r="K5584">
        <v>75605</v>
      </c>
      <c r="L5584" t="s">
        <v>565</v>
      </c>
      <c r="M5584">
        <v>2018</v>
      </c>
      <c r="N5584" t="s">
        <v>669</v>
      </c>
      <c r="O5584" t="s">
        <v>641</v>
      </c>
      <c r="P5584" t="s">
        <v>568</v>
      </c>
      <c r="Q5584" t="s">
        <v>588</v>
      </c>
      <c r="R5584" t="s">
        <v>576</v>
      </c>
      <c r="S5584">
        <v>0</v>
      </c>
    </row>
    <row r="5585" spans="11:19">
      <c r="K5585">
        <v>75606</v>
      </c>
      <c r="L5585" t="s">
        <v>565</v>
      </c>
      <c r="M5585">
        <v>2018</v>
      </c>
      <c r="N5585" t="s">
        <v>669</v>
      </c>
      <c r="O5585" t="s">
        <v>641</v>
      </c>
      <c r="P5585" t="s">
        <v>568</v>
      </c>
      <c r="Q5585" t="s">
        <v>588</v>
      </c>
      <c r="R5585" t="s">
        <v>581</v>
      </c>
      <c r="S5585">
        <v>0</v>
      </c>
    </row>
    <row r="5586" spans="11:19">
      <c r="K5586">
        <v>75607</v>
      </c>
      <c r="L5586" t="s">
        <v>565</v>
      </c>
      <c r="M5586">
        <v>2018</v>
      </c>
      <c r="N5586" t="s">
        <v>669</v>
      </c>
      <c r="O5586" t="s">
        <v>641</v>
      </c>
      <c r="P5586" t="s">
        <v>568</v>
      </c>
      <c r="Q5586" t="s">
        <v>588</v>
      </c>
      <c r="R5586" t="s">
        <v>657</v>
      </c>
      <c r="S5586">
        <v>0</v>
      </c>
    </row>
    <row r="5587" spans="11:19">
      <c r="K5587">
        <v>75608</v>
      </c>
      <c r="L5587" t="s">
        <v>565</v>
      </c>
      <c r="M5587">
        <v>2018</v>
      </c>
      <c r="N5587" t="s">
        <v>669</v>
      </c>
      <c r="O5587" t="s">
        <v>642</v>
      </c>
      <c r="P5587" t="s">
        <v>568</v>
      </c>
      <c r="Q5587" t="s">
        <v>588</v>
      </c>
      <c r="R5587" t="s">
        <v>570</v>
      </c>
      <c r="S5587">
        <v>27130.237932035299</v>
      </c>
    </row>
    <row r="5588" spans="11:19">
      <c r="K5588">
        <v>75609</v>
      </c>
      <c r="L5588" t="s">
        <v>565</v>
      </c>
      <c r="M5588">
        <v>2018</v>
      </c>
      <c r="N5588" t="s">
        <v>669</v>
      </c>
      <c r="O5588" t="s">
        <v>642</v>
      </c>
      <c r="P5588" t="s">
        <v>568</v>
      </c>
      <c r="Q5588" t="s">
        <v>588</v>
      </c>
      <c r="R5588" t="s">
        <v>572</v>
      </c>
      <c r="S5588">
        <v>95092.331759042499</v>
      </c>
    </row>
    <row r="5589" spans="11:19">
      <c r="K5589">
        <v>75610</v>
      </c>
      <c r="L5589" t="s">
        <v>565</v>
      </c>
      <c r="M5589">
        <v>2018</v>
      </c>
      <c r="N5589" t="s">
        <v>669</v>
      </c>
      <c r="O5589" t="s">
        <v>642</v>
      </c>
      <c r="P5589" t="s">
        <v>568</v>
      </c>
      <c r="Q5589" t="s">
        <v>588</v>
      </c>
      <c r="R5589" t="s">
        <v>576</v>
      </c>
      <c r="S5589">
        <v>0</v>
      </c>
    </row>
    <row r="5590" spans="11:19">
      <c r="K5590">
        <v>75611</v>
      </c>
      <c r="L5590" t="s">
        <v>565</v>
      </c>
      <c r="M5590">
        <v>2018</v>
      </c>
      <c r="N5590" t="s">
        <v>669</v>
      </c>
      <c r="O5590" t="s">
        <v>642</v>
      </c>
      <c r="P5590" t="s">
        <v>568</v>
      </c>
      <c r="Q5590" t="s">
        <v>588</v>
      </c>
      <c r="R5590" t="s">
        <v>581</v>
      </c>
      <c r="S5590">
        <v>0</v>
      </c>
    </row>
    <row r="5591" spans="11:19">
      <c r="K5591">
        <v>75612</v>
      </c>
      <c r="L5591" t="s">
        <v>565</v>
      </c>
      <c r="M5591">
        <v>2018</v>
      </c>
      <c r="N5591" t="s">
        <v>669</v>
      </c>
      <c r="O5591" t="s">
        <v>642</v>
      </c>
      <c r="P5591" t="s">
        <v>568</v>
      </c>
      <c r="Q5591" t="s">
        <v>588</v>
      </c>
      <c r="R5591" t="s">
        <v>657</v>
      </c>
      <c r="S5591">
        <v>0</v>
      </c>
    </row>
    <row r="5592" spans="11:19">
      <c r="K5592">
        <v>75613</v>
      </c>
      <c r="L5592" t="s">
        <v>565</v>
      </c>
      <c r="M5592">
        <v>2018</v>
      </c>
      <c r="N5592" t="s">
        <v>669</v>
      </c>
      <c r="O5592" t="s">
        <v>643</v>
      </c>
      <c r="P5592" t="s">
        <v>568</v>
      </c>
      <c r="Q5592" t="s">
        <v>588</v>
      </c>
      <c r="R5592" t="s">
        <v>570</v>
      </c>
      <c r="S5592">
        <v>19056.879916668</v>
      </c>
    </row>
    <row r="5593" spans="11:19">
      <c r="K5593">
        <v>75614</v>
      </c>
      <c r="L5593" t="s">
        <v>565</v>
      </c>
      <c r="M5593">
        <v>2018</v>
      </c>
      <c r="N5593" t="s">
        <v>669</v>
      </c>
      <c r="O5593" t="s">
        <v>643</v>
      </c>
      <c r="P5593" t="s">
        <v>568</v>
      </c>
      <c r="Q5593" t="s">
        <v>588</v>
      </c>
      <c r="R5593" t="s">
        <v>572</v>
      </c>
      <c r="S5593">
        <v>66794.959626514697</v>
      </c>
    </row>
    <row r="5594" spans="11:19">
      <c r="K5594">
        <v>75615</v>
      </c>
      <c r="L5594" t="s">
        <v>565</v>
      </c>
      <c r="M5594">
        <v>2018</v>
      </c>
      <c r="N5594" t="s">
        <v>669</v>
      </c>
      <c r="O5594" t="s">
        <v>643</v>
      </c>
      <c r="P5594" t="s">
        <v>568</v>
      </c>
      <c r="Q5594" t="s">
        <v>588</v>
      </c>
      <c r="R5594" t="s">
        <v>576</v>
      </c>
      <c r="S5594">
        <v>0</v>
      </c>
    </row>
    <row r="5595" spans="11:19">
      <c r="K5595">
        <v>75616</v>
      </c>
      <c r="L5595" t="s">
        <v>565</v>
      </c>
      <c r="M5595">
        <v>2018</v>
      </c>
      <c r="N5595" t="s">
        <v>669</v>
      </c>
      <c r="O5595" t="s">
        <v>643</v>
      </c>
      <c r="P5595" t="s">
        <v>568</v>
      </c>
      <c r="Q5595" t="s">
        <v>588</v>
      </c>
      <c r="R5595" t="s">
        <v>581</v>
      </c>
      <c r="S5595">
        <v>0</v>
      </c>
    </row>
    <row r="5596" spans="11:19">
      <c r="K5596">
        <v>75617</v>
      </c>
      <c r="L5596" t="s">
        <v>565</v>
      </c>
      <c r="M5596">
        <v>2018</v>
      </c>
      <c r="N5596" t="s">
        <v>669</v>
      </c>
      <c r="O5596" t="s">
        <v>643</v>
      </c>
      <c r="P5596" t="s">
        <v>568</v>
      </c>
      <c r="Q5596" t="s">
        <v>588</v>
      </c>
      <c r="R5596" t="s">
        <v>657</v>
      </c>
      <c r="S5596">
        <v>0</v>
      </c>
    </row>
    <row r="5597" spans="11:19">
      <c r="K5597">
        <v>75618</v>
      </c>
      <c r="L5597" t="s">
        <v>565</v>
      </c>
      <c r="M5597">
        <v>2018</v>
      </c>
      <c r="N5597" t="s">
        <v>669</v>
      </c>
      <c r="O5597" t="s">
        <v>644</v>
      </c>
      <c r="P5597" t="s">
        <v>568</v>
      </c>
      <c r="Q5597" t="s">
        <v>588</v>
      </c>
      <c r="R5597" t="s">
        <v>570</v>
      </c>
      <c r="S5597">
        <v>6008.0803732254399</v>
      </c>
    </row>
    <row r="5598" spans="11:19">
      <c r="K5598">
        <v>75619</v>
      </c>
      <c r="L5598" t="s">
        <v>565</v>
      </c>
      <c r="M5598">
        <v>2018</v>
      </c>
      <c r="N5598" t="s">
        <v>669</v>
      </c>
      <c r="O5598" t="s">
        <v>644</v>
      </c>
      <c r="P5598" t="s">
        <v>568</v>
      </c>
      <c r="Q5598" t="s">
        <v>588</v>
      </c>
      <c r="R5598" t="s">
        <v>572</v>
      </c>
      <c r="S5598">
        <v>21058.5094578596</v>
      </c>
    </row>
    <row r="5599" spans="11:19">
      <c r="K5599">
        <v>75620</v>
      </c>
      <c r="L5599" t="s">
        <v>565</v>
      </c>
      <c r="M5599">
        <v>2018</v>
      </c>
      <c r="N5599" t="s">
        <v>669</v>
      </c>
      <c r="O5599" t="s">
        <v>644</v>
      </c>
      <c r="P5599" t="s">
        <v>568</v>
      </c>
      <c r="Q5599" t="s">
        <v>588</v>
      </c>
      <c r="R5599" t="s">
        <v>576</v>
      </c>
      <c r="S5599">
        <v>0</v>
      </c>
    </row>
    <row r="5600" spans="11:19">
      <c r="K5600">
        <v>75621</v>
      </c>
      <c r="L5600" t="s">
        <v>565</v>
      </c>
      <c r="M5600">
        <v>2018</v>
      </c>
      <c r="N5600" t="s">
        <v>669</v>
      </c>
      <c r="O5600" t="s">
        <v>644</v>
      </c>
      <c r="P5600" t="s">
        <v>568</v>
      </c>
      <c r="Q5600" t="s">
        <v>588</v>
      </c>
      <c r="R5600" t="s">
        <v>581</v>
      </c>
      <c r="S5600">
        <v>0</v>
      </c>
    </row>
    <row r="5601" spans="11:19">
      <c r="K5601">
        <v>75622</v>
      </c>
      <c r="L5601" t="s">
        <v>565</v>
      </c>
      <c r="M5601">
        <v>2018</v>
      </c>
      <c r="N5601" t="s">
        <v>669</v>
      </c>
      <c r="O5601" t="s">
        <v>644</v>
      </c>
      <c r="P5601" t="s">
        <v>568</v>
      </c>
      <c r="Q5601" t="s">
        <v>588</v>
      </c>
      <c r="R5601" t="s">
        <v>657</v>
      </c>
      <c r="S5601">
        <v>0</v>
      </c>
    </row>
    <row r="5602" spans="11:19">
      <c r="K5602">
        <v>75623</v>
      </c>
      <c r="L5602" t="s">
        <v>565</v>
      </c>
      <c r="M5602">
        <v>2018</v>
      </c>
      <c r="N5602" t="s">
        <v>669</v>
      </c>
      <c r="O5602" t="s">
        <v>645</v>
      </c>
      <c r="P5602" t="s">
        <v>568</v>
      </c>
      <c r="Q5602" t="s">
        <v>588</v>
      </c>
      <c r="R5602" t="s">
        <v>570</v>
      </c>
      <c r="S5602">
        <v>19244.6324506071</v>
      </c>
    </row>
    <row r="5603" spans="11:19">
      <c r="K5603">
        <v>75624</v>
      </c>
      <c r="L5603" t="s">
        <v>565</v>
      </c>
      <c r="M5603">
        <v>2018</v>
      </c>
      <c r="N5603" t="s">
        <v>669</v>
      </c>
      <c r="O5603" t="s">
        <v>645</v>
      </c>
      <c r="P5603" t="s">
        <v>568</v>
      </c>
      <c r="Q5603" t="s">
        <v>588</v>
      </c>
      <c r="R5603" t="s">
        <v>572</v>
      </c>
      <c r="S5603">
        <v>67453.038125150299</v>
      </c>
    </row>
    <row r="5604" spans="11:19">
      <c r="K5604">
        <v>75625</v>
      </c>
      <c r="L5604" t="s">
        <v>565</v>
      </c>
      <c r="M5604">
        <v>2018</v>
      </c>
      <c r="N5604" t="s">
        <v>669</v>
      </c>
      <c r="O5604" t="s">
        <v>645</v>
      </c>
      <c r="P5604" t="s">
        <v>568</v>
      </c>
      <c r="Q5604" t="s">
        <v>588</v>
      </c>
      <c r="R5604" t="s">
        <v>576</v>
      </c>
      <c r="S5604">
        <v>0</v>
      </c>
    </row>
    <row r="5605" spans="11:19">
      <c r="K5605">
        <v>75626</v>
      </c>
      <c r="L5605" t="s">
        <v>565</v>
      </c>
      <c r="M5605">
        <v>2018</v>
      </c>
      <c r="N5605" t="s">
        <v>669</v>
      </c>
      <c r="O5605" t="s">
        <v>645</v>
      </c>
      <c r="P5605" t="s">
        <v>568</v>
      </c>
      <c r="Q5605" t="s">
        <v>588</v>
      </c>
      <c r="R5605" t="s">
        <v>581</v>
      </c>
      <c r="S5605">
        <v>0</v>
      </c>
    </row>
    <row r="5606" spans="11:19">
      <c r="K5606">
        <v>75627</v>
      </c>
      <c r="L5606" t="s">
        <v>565</v>
      </c>
      <c r="M5606">
        <v>2018</v>
      </c>
      <c r="N5606" t="s">
        <v>669</v>
      </c>
      <c r="O5606" t="s">
        <v>645</v>
      </c>
      <c r="P5606" t="s">
        <v>568</v>
      </c>
      <c r="Q5606" t="s">
        <v>588</v>
      </c>
      <c r="R5606" t="s">
        <v>657</v>
      </c>
      <c r="S5606">
        <v>0</v>
      </c>
    </row>
    <row r="5607" spans="11:19">
      <c r="K5607">
        <v>75628</v>
      </c>
      <c r="L5607" t="s">
        <v>565</v>
      </c>
      <c r="M5607">
        <v>2018</v>
      </c>
      <c r="N5607" t="s">
        <v>669</v>
      </c>
      <c r="O5607" t="s">
        <v>646</v>
      </c>
      <c r="P5607" t="s">
        <v>568</v>
      </c>
      <c r="Q5607" t="s">
        <v>588</v>
      </c>
      <c r="R5607" t="s">
        <v>570</v>
      </c>
      <c r="S5607">
        <v>2816.28768157181</v>
      </c>
    </row>
    <row r="5608" spans="11:19">
      <c r="K5608">
        <v>75629</v>
      </c>
      <c r="L5608" t="s">
        <v>565</v>
      </c>
      <c r="M5608">
        <v>2018</v>
      </c>
      <c r="N5608" t="s">
        <v>669</v>
      </c>
      <c r="O5608" t="s">
        <v>646</v>
      </c>
      <c r="P5608" t="s">
        <v>568</v>
      </c>
      <c r="Q5608" t="s">
        <v>588</v>
      </c>
      <c r="R5608" t="s">
        <v>572</v>
      </c>
      <c r="S5608">
        <v>9871.1763315833396</v>
      </c>
    </row>
    <row r="5609" spans="11:19">
      <c r="K5609">
        <v>75630</v>
      </c>
      <c r="L5609" t="s">
        <v>565</v>
      </c>
      <c r="M5609">
        <v>2018</v>
      </c>
      <c r="N5609" t="s">
        <v>669</v>
      </c>
      <c r="O5609" t="s">
        <v>646</v>
      </c>
      <c r="P5609" t="s">
        <v>568</v>
      </c>
      <c r="Q5609" t="s">
        <v>588</v>
      </c>
      <c r="R5609" t="s">
        <v>576</v>
      </c>
      <c r="S5609">
        <v>0</v>
      </c>
    </row>
    <row r="5610" spans="11:19">
      <c r="K5610">
        <v>75631</v>
      </c>
      <c r="L5610" t="s">
        <v>565</v>
      </c>
      <c r="M5610">
        <v>2018</v>
      </c>
      <c r="N5610" t="s">
        <v>669</v>
      </c>
      <c r="O5610" t="s">
        <v>646</v>
      </c>
      <c r="P5610" t="s">
        <v>568</v>
      </c>
      <c r="Q5610" t="s">
        <v>588</v>
      </c>
      <c r="R5610" t="s">
        <v>581</v>
      </c>
      <c r="S5610">
        <v>0</v>
      </c>
    </row>
    <row r="5611" spans="11:19">
      <c r="K5611">
        <v>75632</v>
      </c>
      <c r="L5611" t="s">
        <v>565</v>
      </c>
      <c r="M5611">
        <v>2018</v>
      </c>
      <c r="N5611" t="s">
        <v>669</v>
      </c>
      <c r="O5611" t="s">
        <v>646</v>
      </c>
      <c r="P5611" t="s">
        <v>568</v>
      </c>
      <c r="Q5611" t="s">
        <v>588</v>
      </c>
      <c r="R5611" t="s">
        <v>657</v>
      </c>
      <c r="S5611">
        <v>0</v>
      </c>
    </row>
    <row r="5612" spans="11:19">
      <c r="K5612">
        <v>75633</v>
      </c>
      <c r="L5612" t="s">
        <v>565</v>
      </c>
      <c r="M5612">
        <v>2018</v>
      </c>
      <c r="N5612" t="s">
        <v>670</v>
      </c>
      <c r="O5612" t="s">
        <v>567</v>
      </c>
      <c r="P5612" t="s">
        <v>568</v>
      </c>
      <c r="Q5612" t="s">
        <v>588</v>
      </c>
      <c r="R5612" t="s">
        <v>570</v>
      </c>
      <c r="S5612">
        <v>106078.35785501001</v>
      </c>
    </row>
    <row r="5613" spans="11:19">
      <c r="K5613">
        <v>75634</v>
      </c>
      <c r="L5613" t="s">
        <v>565</v>
      </c>
      <c r="M5613">
        <v>2018</v>
      </c>
      <c r="N5613" t="s">
        <v>670</v>
      </c>
      <c r="O5613" t="s">
        <v>567</v>
      </c>
      <c r="P5613" t="s">
        <v>568</v>
      </c>
      <c r="Q5613" t="s">
        <v>588</v>
      </c>
      <c r="R5613" t="s">
        <v>572</v>
      </c>
      <c r="S5613">
        <v>60827.060513269404</v>
      </c>
    </row>
    <row r="5614" spans="11:19">
      <c r="K5614">
        <v>75635</v>
      </c>
      <c r="L5614" t="s">
        <v>565</v>
      </c>
      <c r="M5614">
        <v>2018</v>
      </c>
      <c r="N5614" t="s">
        <v>670</v>
      </c>
      <c r="O5614" t="s">
        <v>567</v>
      </c>
      <c r="P5614" t="s">
        <v>568</v>
      </c>
      <c r="Q5614" t="s">
        <v>588</v>
      </c>
      <c r="R5614" t="s">
        <v>576</v>
      </c>
      <c r="S5614">
        <v>0</v>
      </c>
    </row>
    <row r="5615" spans="11:19">
      <c r="K5615">
        <v>75636</v>
      </c>
      <c r="L5615" t="s">
        <v>565</v>
      </c>
      <c r="M5615">
        <v>2018</v>
      </c>
      <c r="N5615" t="s">
        <v>670</v>
      </c>
      <c r="O5615" t="s">
        <v>567</v>
      </c>
      <c r="P5615" t="s">
        <v>568</v>
      </c>
      <c r="Q5615" t="s">
        <v>588</v>
      </c>
      <c r="R5615" t="s">
        <v>581</v>
      </c>
      <c r="S5615">
        <v>0</v>
      </c>
    </row>
    <row r="5616" spans="11:19">
      <c r="K5616">
        <v>75637</v>
      </c>
      <c r="L5616" t="s">
        <v>565</v>
      </c>
      <c r="M5616">
        <v>2018</v>
      </c>
      <c r="N5616" t="s">
        <v>670</v>
      </c>
      <c r="O5616" t="s">
        <v>567</v>
      </c>
      <c r="P5616" t="s">
        <v>568</v>
      </c>
      <c r="Q5616" t="s">
        <v>588</v>
      </c>
      <c r="R5616" t="s">
        <v>657</v>
      </c>
      <c r="S5616">
        <v>0</v>
      </c>
    </row>
    <row r="5617" spans="11:19">
      <c r="K5617">
        <v>75638</v>
      </c>
      <c r="L5617" t="s">
        <v>565</v>
      </c>
      <c r="M5617">
        <v>2018</v>
      </c>
      <c r="N5617" t="s">
        <v>670</v>
      </c>
      <c r="O5617" t="s">
        <v>584</v>
      </c>
      <c r="P5617" t="s">
        <v>568</v>
      </c>
      <c r="Q5617" t="s">
        <v>588</v>
      </c>
      <c r="R5617" t="s">
        <v>570</v>
      </c>
      <c r="S5617">
        <v>7679.8811254903203</v>
      </c>
    </row>
    <row r="5618" spans="11:19">
      <c r="K5618">
        <v>75639</v>
      </c>
      <c r="L5618" t="s">
        <v>565</v>
      </c>
      <c r="M5618">
        <v>2018</v>
      </c>
      <c r="N5618" t="s">
        <v>670</v>
      </c>
      <c r="O5618" t="s">
        <v>584</v>
      </c>
      <c r="P5618" t="s">
        <v>568</v>
      </c>
      <c r="Q5618" t="s">
        <v>588</v>
      </c>
      <c r="R5618" t="s">
        <v>572</v>
      </c>
      <c r="S5618">
        <v>4403.76909485548</v>
      </c>
    </row>
    <row r="5619" spans="11:19">
      <c r="K5619">
        <v>75640</v>
      </c>
      <c r="L5619" t="s">
        <v>565</v>
      </c>
      <c r="M5619">
        <v>2018</v>
      </c>
      <c r="N5619" t="s">
        <v>670</v>
      </c>
      <c r="O5619" t="s">
        <v>584</v>
      </c>
      <c r="P5619" t="s">
        <v>568</v>
      </c>
      <c r="Q5619" t="s">
        <v>588</v>
      </c>
      <c r="R5619" t="s">
        <v>576</v>
      </c>
      <c r="S5619">
        <v>0</v>
      </c>
    </row>
    <row r="5620" spans="11:19">
      <c r="K5620">
        <v>75641</v>
      </c>
      <c r="L5620" t="s">
        <v>565</v>
      </c>
      <c r="M5620">
        <v>2018</v>
      </c>
      <c r="N5620" t="s">
        <v>670</v>
      </c>
      <c r="O5620" t="s">
        <v>584</v>
      </c>
      <c r="P5620" t="s">
        <v>568</v>
      </c>
      <c r="Q5620" t="s">
        <v>588</v>
      </c>
      <c r="R5620" t="s">
        <v>581</v>
      </c>
      <c r="S5620">
        <v>0</v>
      </c>
    </row>
    <row r="5621" spans="11:19">
      <c r="K5621">
        <v>75642</v>
      </c>
      <c r="L5621" t="s">
        <v>565</v>
      </c>
      <c r="M5621">
        <v>2018</v>
      </c>
      <c r="N5621" t="s">
        <v>670</v>
      </c>
      <c r="O5621" t="s">
        <v>584</v>
      </c>
      <c r="P5621" t="s">
        <v>568</v>
      </c>
      <c r="Q5621" t="s">
        <v>588</v>
      </c>
      <c r="R5621" t="s">
        <v>657</v>
      </c>
      <c r="S5621">
        <v>0</v>
      </c>
    </row>
    <row r="5622" spans="11:19">
      <c r="K5622">
        <v>75643</v>
      </c>
      <c r="L5622" t="s">
        <v>565</v>
      </c>
      <c r="M5622">
        <v>2018</v>
      </c>
      <c r="N5622" t="s">
        <v>670</v>
      </c>
      <c r="O5622" t="s">
        <v>590</v>
      </c>
      <c r="P5622" t="s">
        <v>568</v>
      </c>
      <c r="Q5622" t="s">
        <v>588</v>
      </c>
      <c r="R5622" t="s">
        <v>570</v>
      </c>
      <c r="S5622">
        <v>99838.454385019999</v>
      </c>
    </row>
    <row r="5623" spans="11:19">
      <c r="K5623">
        <v>75644</v>
      </c>
      <c r="L5623" t="s">
        <v>565</v>
      </c>
      <c r="M5623">
        <v>2018</v>
      </c>
      <c r="N5623" t="s">
        <v>670</v>
      </c>
      <c r="O5623" t="s">
        <v>590</v>
      </c>
      <c r="P5623" t="s">
        <v>568</v>
      </c>
      <c r="Q5623" t="s">
        <v>588</v>
      </c>
      <c r="R5623" t="s">
        <v>572</v>
      </c>
      <c r="S5623">
        <v>57248.998091857698</v>
      </c>
    </row>
    <row r="5624" spans="11:19">
      <c r="K5624">
        <v>75645</v>
      </c>
      <c r="L5624" t="s">
        <v>565</v>
      </c>
      <c r="M5624">
        <v>2018</v>
      </c>
      <c r="N5624" t="s">
        <v>670</v>
      </c>
      <c r="O5624" t="s">
        <v>590</v>
      </c>
      <c r="P5624" t="s">
        <v>568</v>
      </c>
      <c r="Q5624" t="s">
        <v>588</v>
      </c>
      <c r="R5624" t="s">
        <v>576</v>
      </c>
      <c r="S5624">
        <v>0</v>
      </c>
    </row>
    <row r="5625" spans="11:19">
      <c r="K5625">
        <v>75646</v>
      </c>
      <c r="L5625" t="s">
        <v>565</v>
      </c>
      <c r="M5625">
        <v>2018</v>
      </c>
      <c r="N5625" t="s">
        <v>670</v>
      </c>
      <c r="O5625" t="s">
        <v>590</v>
      </c>
      <c r="P5625" t="s">
        <v>568</v>
      </c>
      <c r="Q5625" t="s">
        <v>588</v>
      </c>
      <c r="R5625" t="s">
        <v>581</v>
      </c>
      <c r="S5625">
        <v>0</v>
      </c>
    </row>
    <row r="5626" spans="11:19">
      <c r="K5626">
        <v>75647</v>
      </c>
      <c r="L5626" t="s">
        <v>565</v>
      </c>
      <c r="M5626">
        <v>2018</v>
      </c>
      <c r="N5626" t="s">
        <v>670</v>
      </c>
      <c r="O5626" t="s">
        <v>590</v>
      </c>
      <c r="P5626" t="s">
        <v>568</v>
      </c>
      <c r="Q5626" t="s">
        <v>588</v>
      </c>
      <c r="R5626" t="s">
        <v>657</v>
      </c>
      <c r="S5626">
        <v>0</v>
      </c>
    </row>
    <row r="5627" spans="11:19">
      <c r="K5627">
        <v>75648</v>
      </c>
      <c r="L5627" t="s">
        <v>565</v>
      </c>
      <c r="M5627">
        <v>2018</v>
      </c>
      <c r="N5627" t="s">
        <v>670</v>
      </c>
      <c r="O5627" t="s">
        <v>595</v>
      </c>
      <c r="P5627" t="s">
        <v>568</v>
      </c>
      <c r="Q5627" t="s">
        <v>588</v>
      </c>
      <c r="R5627" t="s">
        <v>570</v>
      </c>
      <c r="S5627">
        <v>51359.204725081901</v>
      </c>
    </row>
    <row r="5628" spans="11:19">
      <c r="K5628">
        <v>75649</v>
      </c>
      <c r="L5628" t="s">
        <v>565</v>
      </c>
      <c r="M5628">
        <v>2018</v>
      </c>
      <c r="N5628" t="s">
        <v>670</v>
      </c>
      <c r="O5628" t="s">
        <v>595</v>
      </c>
      <c r="P5628" t="s">
        <v>568</v>
      </c>
      <c r="Q5628" t="s">
        <v>588</v>
      </c>
      <c r="R5628" t="s">
        <v>572</v>
      </c>
      <c r="S5628">
        <v>29450.205648883799</v>
      </c>
    </row>
    <row r="5629" spans="11:19">
      <c r="K5629">
        <v>75650</v>
      </c>
      <c r="L5629" t="s">
        <v>565</v>
      </c>
      <c r="M5629">
        <v>2018</v>
      </c>
      <c r="N5629" t="s">
        <v>670</v>
      </c>
      <c r="O5629" t="s">
        <v>595</v>
      </c>
      <c r="P5629" t="s">
        <v>568</v>
      </c>
      <c r="Q5629" t="s">
        <v>588</v>
      </c>
      <c r="R5629" t="s">
        <v>576</v>
      </c>
      <c r="S5629">
        <v>0</v>
      </c>
    </row>
    <row r="5630" spans="11:19">
      <c r="K5630">
        <v>75651</v>
      </c>
      <c r="L5630" t="s">
        <v>565</v>
      </c>
      <c r="M5630">
        <v>2018</v>
      </c>
      <c r="N5630" t="s">
        <v>670</v>
      </c>
      <c r="O5630" t="s">
        <v>595</v>
      </c>
      <c r="P5630" t="s">
        <v>568</v>
      </c>
      <c r="Q5630" t="s">
        <v>588</v>
      </c>
      <c r="R5630" t="s">
        <v>581</v>
      </c>
      <c r="S5630">
        <v>0</v>
      </c>
    </row>
    <row r="5631" spans="11:19">
      <c r="K5631">
        <v>75652</v>
      </c>
      <c r="L5631" t="s">
        <v>565</v>
      </c>
      <c r="M5631">
        <v>2018</v>
      </c>
      <c r="N5631" t="s">
        <v>670</v>
      </c>
      <c r="O5631" t="s">
        <v>595</v>
      </c>
      <c r="P5631" t="s">
        <v>568</v>
      </c>
      <c r="Q5631" t="s">
        <v>588</v>
      </c>
      <c r="R5631" t="s">
        <v>657</v>
      </c>
      <c r="S5631">
        <v>0</v>
      </c>
    </row>
    <row r="5632" spans="11:19">
      <c r="K5632">
        <v>75653</v>
      </c>
      <c r="L5632" t="s">
        <v>565</v>
      </c>
      <c r="M5632">
        <v>2018</v>
      </c>
      <c r="N5632" t="s">
        <v>670</v>
      </c>
      <c r="O5632" t="s">
        <v>600</v>
      </c>
      <c r="P5632" t="s">
        <v>568</v>
      </c>
      <c r="Q5632" t="s">
        <v>588</v>
      </c>
      <c r="R5632" t="s">
        <v>570</v>
      </c>
      <c r="S5632">
        <v>541911.61091399495</v>
      </c>
    </row>
    <row r="5633" spans="11:19">
      <c r="K5633">
        <v>75654</v>
      </c>
      <c r="L5633" t="s">
        <v>565</v>
      </c>
      <c r="M5633">
        <v>2018</v>
      </c>
      <c r="N5633" t="s">
        <v>670</v>
      </c>
      <c r="O5633" t="s">
        <v>600</v>
      </c>
      <c r="P5633" t="s">
        <v>568</v>
      </c>
      <c r="Q5633" t="s">
        <v>588</v>
      </c>
      <c r="R5633" t="s">
        <v>572</v>
      </c>
      <c r="S5633">
        <v>310740.95618036401</v>
      </c>
    </row>
    <row r="5634" spans="11:19">
      <c r="K5634">
        <v>75655</v>
      </c>
      <c r="L5634" t="s">
        <v>565</v>
      </c>
      <c r="M5634">
        <v>2018</v>
      </c>
      <c r="N5634" t="s">
        <v>670</v>
      </c>
      <c r="O5634" t="s">
        <v>600</v>
      </c>
      <c r="P5634" t="s">
        <v>568</v>
      </c>
      <c r="Q5634" t="s">
        <v>588</v>
      </c>
      <c r="R5634" t="s">
        <v>576</v>
      </c>
      <c r="S5634">
        <v>0</v>
      </c>
    </row>
    <row r="5635" spans="11:19">
      <c r="K5635">
        <v>75656</v>
      </c>
      <c r="L5635" t="s">
        <v>565</v>
      </c>
      <c r="M5635">
        <v>2018</v>
      </c>
      <c r="N5635" t="s">
        <v>670</v>
      </c>
      <c r="O5635" t="s">
        <v>600</v>
      </c>
      <c r="P5635" t="s">
        <v>568</v>
      </c>
      <c r="Q5635" t="s">
        <v>588</v>
      </c>
      <c r="R5635" t="s">
        <v>581</v>
      </c>
      <c r="S5635">
        <v>0</v>
      </c>
    </row>
    <row r="5636" spans="11:19">
      <c r="K5636">
        <v>75657</v>
      </c>
      <c r="L5636" t="s">
        <v>565</v>
      </c>
      <c r="M5636">
        <v>2018</v>
      </c>
      <c r="N5636" t="s">
        <v>670</v>
      </c>
      <c r="O5636" t="s">
        <v>600</v>
      </c>
      <c r="P5636" t="s">
        <v>568</v>
      </c>
      <c r="Q5636" t="s">
        <v>588</v>
      </c>
      <c r="R5636" t="s">
        <v>657</v>
      </c>
      <c r="S5636">
        <v>0</v>
      </c>
    </row>
    <row r="5637" spans="11:19">
      <c r="K5637">
        <v>75658</v>
      </c>
      <c r="L5637" t="s">
        <v>565</v>
      </c>
      <c r="M5637">
        <v>2018</v>
      </c>
      <c r="N5637" t="s">
        <v>670</v>
      </c>
      <c r="O5637" t="s">
        <v>601</v>
      </c>
      <c r="P5637" t="s">
        <v>568</v>
      </c>
      <c r="Q5637" t="s">
        <v>588</v>
      </c>
      <c r="R5637" t="s">
        <v>570</v>
      </c>
      <c r="S5637">
        <v>83038.714527779695</v>
      </c>
    </row>
    <row r="5638" spans="11:19">
      <c r="K5638">
        <v>75659</v>
      </c>
      <c r="L5638" t="s">
        <v>565</v>
      </c>
      <c r="M5638">
        <v>2018</v>
      </c>
      <c r="N5638" t="s">
        <v>670</v>
      </c>
      <c r="O5638" t="s">
        <v>601</v>
      </c>
      <c r="P5638" t="s">
        <v>568</v>
      </c>
      <c r="Q5638" t="s">
        <v>588</v>
      </c>
      <c r="R5638" t="s">
        <v>572</v>
      </c>
      <c r="S5638">
        <v>47615.753256937998</v>
      </c>
    </row>
    <row r="5639" spans="11:19">
      <c r="K5639">
        <v>75660</v>
      </c>
      <c r="L5639" t="s">
        <v>565</v>
      </c>
      <c r="M5639">
        <v>2018</v>
      </c>
      <c r="N5639" t="s">
        <v>670</v>
      </c>
      <c r="O5639" t="s">
        <v>601</v>
      </c>
      <c r="P5639" t="s">
        <v>568</v>
      </c>
      <c r="Q5639" t="s">
        <v>588</v>
      </c>
      <c r="R5639" t="s">
        <v>576</v>
      </c>
      <c r="S5639">
        <v>0</v>
      </c>
    </row>
    <row r="5640" spans="11:19">
      <c r="K5640">
        <v>75661</v>
      </c>
      <c r="L5640" t="s">
        <v>565</v>
      </c>
      <c r="M5640">
        <v>2018</v>
      </c>
      <c r="N5640" t="s">
        <v>670</v>
      </c>
      <c r="O5640" t="s">
        <v>601</v>
      </c>
      <c r="P5640" t="s">
        <v>568</v>
      </c>
      <c r="Q5640" t="s">
        <v>588</v>
      </c>
      <c r="R5640" t="s">
        <v>581</v>
      </c>
      <c r="S5640">
        <v>0</v>
      </c>
    </row>
    <row r="5641" spans="11:19">
      <c r="K5641">
        <v>75662</v>
      </c>
      <c r="L5641" t="s">
        <v>565</v>
      </c>
      <c r="M5641">
        <v>2018</v>
      </c>
      <c r="N5641" t="s">
        <v>670</v>
      </c>
      <c r="O5641" t="s">
        <v>601</v>
      </c>
      <c r="P5641" t="s">
        <v>568</v>
      </c>
      <c r="Q5641" t="s">
        <v>588</v>
      </c>
      <c r="R5641" t="s">
        <v>657</v>
      </c>
      <c r="S5641">
        <v>0</v>
      </c>
    </row>
    <row r="5642" spans="11:19">
      <c r="K5642">
        <v>75663</v>
      </c>
      <c r="L5642" t="s">
        <v>565</v>
      </c>
      <c r="M5642">
        <v>2018</v>
      </c>
      <c r="N5642" t="s">
        <v>670</v>
      </c>
      <c r="O5642" t="s">
        <v>602</v>
      </c>
      <c r="P5642" t="s">
        <v>568</v>
      </c>
      <c r="Q5642" t="s">
        <v>588</v>
      </c>
      <c r="R5642" t="s">
        <v>570</v>
      </c>
      <c r="S5642">
        <v>55679.137987430899</v>
      </c>
    </row>
    <row r="5643" spans="11:19">
      <c r="K5643">
        <v>75664</v>
      </c>
      <c r="L5643" t="s">
        <v>565</v>
      </c>
      <c r="M5643">
        <v>2018</v>
      </c>
      <c r="N5643" t="s">
        <v>670</v>
      </c>
      <c r="O5643" t="s">
        <v>602</v>
      </c>
      <c r="P5643" t="s">
        <v>568</v>
      </c>
      <c r="Q5643" t="s">
        <v>588</v>
      </c>
      <c r="R5643" t="s">
        <v>572</v>
      </c>
      <c r="S5643">
        <v>31927.325838860201</v>
      </c>
    </row>
    <row r="5644" spans="11:19">
      <c r="K5644">
        <v>75665</v>
      </c>
      <c r="L5644" t="s">
        <v>565</v>
      </c>
      <c r="M5644">
        <v>2018</v>
      </c>
      <c r="N5644" t="s">
        <v>670</v>
      </c>
      <c r="O5644" t="s">
        <v>602</v>
      </c>
      <c r="P5644" t="s">
        <v>568</v>
      </c>
      <c r="Q5644" t="s">
        <v>588</v>
      </c>
      <c r="R5644" t="s">
        <v>576</v>
      </c>
      <c r="S5644">
        <v>0</v>
      </c>
    </row>
    <row r="5645" spans="11:19">
      <c r="K5645">
        <v>75666</v>
      </c>
      <c r="L5645" t="s">
        <v>565</v>
      </c>
      <c r="M5645">
        <v>2018</v>
      </c>
      <c r="N5645" t="s">
        <v>670</v>
      </c>
      <c r="O5645" t="s">
        <v>602</v>
      </c>
      <c r="P5645" t="s">
        <v>568</v>
      </c>
      <c r="Q5645" t="s">
        <v>588</v>
      </c>
      <c r="R5645" t="s">
        <v>581</v>
      </c>
      <c r="S5645">
        <v>0</v>
      </c>
    </row>
    <row r="5646" spans="11:19">
      <c r="K5646">
        <v>75667</v>
      </c>
      <c r="L5646" t="s">
        <v>565</v>
      </c>
      <c r="M5646">
        <v>2018</v>
      </c>
      <c r="N5646" t="s">
        <v>670</v>
      </c>
      <c r="O5646" t="s">
        <v>602</v>
      </c>
      <c r="P5646" t="s">
        <v>568</v>
      </c>
      <c r="Q5646" t="s">
        <v>588</v>
      </c>
      <c r="R5646" t="s">
        <v>657</v>
      </c>
      <c r="S5646">
        <v>0</v>
      </c>
    </row>
    <row r="5647" spans="11:19">
      <c r="K5647">
        <v>75668</v>
      </c>
      <c r="L5647" t="s">
        <v>565</v>
      </c>
      <c r="M5647">
        <v>2018</v>
      </c>
      <c r="N5647" t="s">
        <v>670</v>
      </c>
      <c r="O5647" t="s">
        <v>603</v>
      </c>
      <c r="P5647" t="s">
        <v>568</v>
      </c>
      <c r="Q5647" t="s">
        <v>588</v>
      </c>
      <c r="R5647" t="s">
        <v>570</v>
      </c>
      <c r="S5647">
        <v>11039.8290871139</v>
      </c>
    </row>
    <row r="5648" spans="11:19">
      <c r="K5648">
        <v>75669</v>
      </c>
      <c r="L5648" t="s">
        <v>565</v>
      </c>
      <c r="M5648">
        <v>2018</v>
      </c>
      <c r="N5648" t="s">
        <v>670</v>
      </c>
      <c r="O5648" t="s">
        <v>603</v>
      </c>
      <c r="P5648" t="s">
        <v>568</v>
      </c>
      <c r="Q5648" t="s">
        <v>588</v>
      </c>
      <c r="R5648" t="s">
        <v>572</v>
      </c>
      <c r="S5648">
        <v>6330.41805620592</v>
      </c>
    </row>
    <row r="5649" spans="11:19">
      <c r="K5649">
        <v>75670</v>
      </c>
      <c r="L5649" t="s">
        <v>565</v>
      </c>
      <c r="M5649">
        <v>2018</v>
      </c>
      <c r="N5649" t="s">
        <v>670</v>
      </c>
      <c r="O5649" t="s">
        <v>603</v>
      </c>
      <c r="P5649" t="s">
        <v>568</v>
      </c>
      <c r="Q5649" t="s">
        <v>588</v>
      </c>
      <c r="R5649" t="s">
        <v>576</v>
      </c>
      <c r="S5649">
        <v>0</v>
      </c>
    </row>
    <row r="5650" spans="11:19">
      <c r="K5650">
        <v>75671</v>
      </c>
      <c r="L5650" t="s">
        <v>565</v>
      </c>
      <c r="M5650">
        <v>2018</v>
      </c>
      <c r="N5650" t="s">
        <v>670</v>
      </c>
      <c r="O5650" t="s">
        <v>603</v>
      </c>
      <c r="P5650" t="s">
        <v>568</v>
      </c>
      <c r="Q5650" t="s">
        <v>588</v>
      </c>
      <c r="R5650" t="s">
        <v>581</v>
      </c>
      <c r="S5650">
        <v>0</v>
      </c>
    </row>
    <row r="5651" spans="11:19">
      <c r="K5651">
        <v>75672</v>
      </c>
      <c r="L5651" t="s">
        <v>565</v>
      </c>
      <c r="M5651">
        <v>2018</v>
      </c>
      <c r="N5651" t="s">
        <v>670</v>
      </c>
      <c r="O5651" t="s">
        <v>603</v>
      </c>
      <c r="P5651" t="s">
        <v>568</v>
      </c>
      <c r="Q5651" t="s">
        <v>588</v>
      </c>
      <c r="R5651" t="s">
        <v>657</v>
      </c>
      <c r="S5651">
        <v>0</v>
      </c>
    </row>
    <row r="5652" spans="11:19">
      <c r="K5652">
        <v>75673</v>
      </c>
      <c r="L5652" t="s">
        <v>565</v>
      </c>
      <c r="M5652">
        <v>2018</v>
      </c>
      <c r="N5652" t="s">
        <v>670</v>
      </c>
      <c r="O5652" t="s">
        <v>604</v>
      </c>
      <c r="P5652" t="s">
        <v>568</v>
      </c>
      <c r="Q5652" t="s">
        <v>588</v>
      </c>
      <c r="R5652" t="s">
        <v>570</v>
      </c>
      <c r="S5652">
        <v>10968.2526656357</v>
      </c>
    </row>
    <row r="5653" spans="11:19">
      <c r="K5653">
        <v>75674</v>
      </c>
      <c r="L5653" t="s">
        <v>565</v>
      </c>
      <c r="M5653">
        <v>2018</v>
      </c>
      <c r="N5653" t="s">
        <v>670</v>
      </c>
      <c r="O5653" t="s">
        <v>604</v>
      </c>
      <c r="P5653" t="s">
        <v>568</v>
      </c>
      <c r="Q5653" t="s">
        <v>588</v>
      </c>
      <c r="R5653" t="s">
        <v>572</v>
      </c>
      <c r="S5653">
        <v>6289.3749687315603</v>
      </c>
    </row>
    <row r="5654" spans="11:19">
      <c r="K5654">
        <v>75675</v>
      </c>
      <c r="L5654" t="s">
        <v>565</v>
      </c>
      <c r="M5654">
        <v>2018</v>
      </c>
      <c r="N5654" t="s">
        <v>670</v>
      </c>
      <c r="O5654" t="s">
        <v>604</v>
      </c>
      <c r="P5654" t="s">
        <v>568</v>
      </c>
      <c r="Q5654" t="s">
        <v>588</v>
      </c>
      <c r="R5654" t="s">
        <v>576</v>
      </c>
      <c r="S5654">
        <v>0</v>
      </c>
    </row>
    <row r="5655" spans="11:19">
      <c r="K5655">
        <v>75676</v>
      </c>
      <c r="L5655" t="s">
        <v>565</v>
      </c>
      <c r="M5655">
        <v>2018</v>
      </c>
      <c r="N5655" t="s">
        <v>670</v>
      </c>
      <c r="O5655" t="s">
        <v>604</v>
      </c>
      <c r="P5655" t="s">
        <v>568</v>
      </c>
      <c r="Q5655" t="s">
        <v>588</v>
      </c>
      <c r="R5655" t="s">
        <v>581</v>
      </c>
      <c r="S5655">
        <v>0</v>
      </c>
    </row>
    <row r="5656" spans="11:19">
      <c r="K5656">
        <v>75677</v>
      </c>
      <c r="L5656" t="s">
        <v>565</v>
      </c>
      <c r="M5656">
        <v>2018</v>
      </c>
      <c r="N5656" t="s">
        <v>670</v>
      </c>
      <c r="O5656" t="s">
        <v>604</v>
      </c>
      <c r="P5656" t="s">
        <v>568</v>
      </c>
      <c r="Q5656" t="s">
        <v>588</v>
      </c>
      <c r="R5656" t="s">
        <v>657</v>
      </c>
      <c r="S5656">
        <v>0</v>
      </c>
    </row>
    <row r="5657" spans="11:19">
      <c r="K5657">
        <v>75678</v>
      </c>
      <c r="L5657" t="s">
        <v>565</v>
      </c>
      <c r="M5657">
        <v>2018</v>
      </c>
      <c r="N5657" t="s">
        <v>670</v>
      </c>
      <c r="O5657" t="s">
        <v>605</v>
      </c>
      <c r="P5657" t="s">
        <v>568</v>
      </c>
      <c r="Q5657" t="s">
        <v>588</v>
      </c>
      <c r="R5657" t="s">
        <v>570</v>
      </c>
      <c r="S5657">
        <v>330714.88030773698</v>
      </c>
    </row>
    <row r="5658" spans="11:19">
      <c r="K5658">
        <v>75679</v>
      </c>
      <c r="L5658" t="s">
        <v>565</v>
      </c>
      <c r="M5658">
        <v>2018</v>
      </c>
      <c r="N5658" t="s">
        <v>670</v>
      </c>
      <c r="O5658" t="s">
        <v>605</v>
      </c>
      <c r="P5658" t="s">
        <v>568</v>
      </c>
      <c r="Q5658" t="s">
        <v>588</v>
      </c>
      <c r="R5658" t="s">
        <v>572</v>
      </c>
      <c r="S5658">
        <v>189637.30626951001</v>
      </c>
    </row>
    <row r="5659" spans="11:19">
      <c r="K5659">
        <v>75680</v>
      </c>
      <c r="L5659" t="s">
        <v>565</v>
      </c>
      <c r="M5659">
        <v>2018</v>
      </c>
      <c r="N5659" t="s">
        <v>670</v>
      </c>
      <c r="O5659" t="s">
        <v>605</v>
      </c>
      <c r="P5659" t="s">
        <v>568</v>
      </c>
      <c r="Q5659" t="s">
        <v>588</v>
      </c>
      <c r="R5659" t="s">
        <v>576</v>
      </c>
      <c r="S5659">
        <v>0</v>
      </c>
    </row>
    <row r="5660" spans="11:19">
      <c r="K5660">
        <v>75681</v>
      </c>
      <c r="L5660" t="s">
        <v>565</v>
      </c>
      <c r="M5660">
        <v>2018</v>
      </c>
      <c r="N5660" t="s">
        <v>670</v>
      </c>
      <c r="O5660" t="s">
        <v>605</v>
      </c>
      <c r="P5660" t="s">
        <v>568</v>
      </c>
      <c r="Q5660" t="s">
        <v>588</v>
      </c>
      <c r="R5660" t="s">
        <v>581</v>
      </c>
      <c r="S5660">
        <v>0</v>
      </c>
    </row>
    <row r="5661" spans="11:19">
      <c r="K5661">
        <v>75682</v>
      </c>
      <c r="L5661" t="s">
        <v>565</v>
      </c>
      <c r="M5661">
        <v>2018</v>
      </c>
      <c r="N5661" t="s">
        <v>670</v>
      </c>
      <c r="O5661" t="s">
        <v>605</v>
      </c>
      <c r="P5661" t="s">
        <v>568</v>
      </c>
      <c r="Q5661" t="s">
        <v>588</v>
      </c>
      <c r="R5661" t="s">
        <v>657</v>
      </c>
      <c r="S5661">
        <v>0</v>
      </c>
    </row>
    <row r="5662" spans="11:19">
      <c r="K5662">
        <v>75683</v>
      </c>
      <c r="L5662" t="s">
        <v>565</v>
      </c>
      <c r="M5662">
        <v>2018</v>
      </c>
      <c r="N5662" t="s">
        <v>670</v>
      </c>
      <c r="O5662" t="s">
        <v>606</v>
      </c>
      <c r="P5662" t="s">
        <v>568</v>
      </c>
      <c r="Q5662" t="s">
        <v>588</v>
      </c>
      <c r="R5662" t="s">
        <v>570</v>
      </c>
      <c r="S5662">
        <v>183357.16171102499</v>
      </c>
    </row>
    <row r="5663" spans="11:19">
      <c r="K5663">
        <v>75684</v>
      </c>
      <c r="L5663" t="s">
        <v>565</v>
      </c>
      <c r="M5663">
        <v>2018</v>
      </c>
      <c r="N5663" t="s">
        <v>670</v>
      </c>
      <c r="O5663" t="s">
        <v>606</v>
      </c>
      <c r="P5663" t="s">
        <v>568</v>
      </c>
      <c r="Q5663" t="s">
        <v>588</v>
      </c>
      <c r="R5663" t="s">
        <v>572</v>
      </c>
      <c r="S5663">
        <v>105139.987047895</v>
      </c>
    </row>
    <row r="5664" spans="11:19">
      <c r="K5664">
        <v>75685</v>
      </c>
      <c r="L5664" t="s">
        <v>565</v>
      </c>
      <c r="M5664">
        <v>2018</v>
      </c>
      <c r="N5664" t="s">
        <v>670</v>
      </c>
      <c r="O5664" t="s">
        <v>606</v>
      </c>
      <c r="P5664" t="s">
        <v>568</v>
      </c>
      <c r="Q5664" t="s">
        <v>588</v>
      </c>
      <c r="R5664" t="s">
        <v>576</v>
      </c>
      <c r="S5664">
        <v>0</v>
      </c>
    </row>
    <row r="5665" spans="11:19">
      <c r="K5665">
        <v>75686</v>
      </c>
      <c r="L5665" t="s">
        <v>565</v>
      </c>
      <c r="M5665">
        <v>2018</v>
      </c>
      <c r="N5665" t="s">
        <v>670</v>
      </c>
      <c r="O5665" t="s">
        <v>606</v>
      </c>
      <c r="P5665" t="s">
        <v>568</v>
      </c>
      <c r="Q5665" t="s">
        <v>588</v>
      </c>
      <c r="R5665" t="s">
        <v>581</v>
      </c>
      <c r="S5665">
        <v>0</v>
      </c>
    </row>
    <row r="5666" spans="11:19">
      <c r="K5666">
        <v>75687</v>
      </c>
      <c r="L5666" t="s">
        <v>565</v>
      </c>
      <c r="M5666">
        <v>2018</v>
      </c>
      <c r="N5666" t="s">
        <v>670</v>
      </c>
      <c r="O5666" t="s">
        <v>606</v>
      </c>
      <c r="P5666" t="s">
        <v>568</v>
      </c>
      <c r="Q5666" t="s">
        <v>588</v>
      </c>
      <c r="R5666" t="s">
        <v>657</v>
      </c>
      <c r="S5666">
        <v>0</v>
      </c>
    </row>
    <row r="5667" spans="11:19">
      <c r="K5667">
        <v>75688</v>
      </c>
      <c r="L5667" t="s">
        <v>565</v>
      </c>
      <c r="M5667">
        <v>2018</v>
      </c>
      <c r="N5667" t="s">
        <v>670</v>
      </c>
      <c r="O5667" t="s">
        <v>607</v>
      </c>
      <c r="P5667" t="s">
        <v>568</v>
      </c>
      <c r="Q5667" t="s">
        <v>588</v>
      </c>
      <c r="R5667" t="s">
        <v>570</v>
      </c>
      <c r="S5667">
        <v>18239.716380318099</v>
      </c>
    </row>
    <row r="5668" spans="11:19">
      <c r="K5668">
        <v>75689</v>
      </c>
      <c r="L5668" t="s">
        <v>565</v>
      </c>
      <c r="M5668">
        <v>2018</v>
      </c>
      <c r="N5668" t="s">
        <v>670</v>
      </c>
      <c r="O5668" t="s">
        <v>607</v>
      </c>
      <c r="P5668" t="s">
        <v>568</v>
      </c>
      <c r="Q5668" t="s">
        <v>588</v>
      </c>
      <c r="R5668" t="s">
        <v>572</v>
      </c>
      <c r="S5668">
        <v>10458.9508590142</v>
      </c>
    </row>
    <row r="5669" spans="11:19">
      <c r="K5669">
        <v>75690</v>
      </c>
      <c r="L5669" t="s">
        <v>565</v>
      </c>
      <c r="M5669">
        <v>2018</v>
      </c>
      <c r="N5669" t="s">
        <v>670</v>
      </c>
      <c r="O5669" t="s">
        <v>607</v>
      </c>
      <c r="P5669" t="s">
        <v>568</v>
      </c>
      <c r="Q5669" t="s">
        <v>588</v>
      </c>
      <c r="R5669" t="s">
        <v>576</v>
      </c>
      <c r="S5669">
        <v>0</v>
      </c>
    </row>
    <row r="5670" spans="11:19">
      <c r="K5670">
        <v>75691</v>
      </c>
      <c r="L5670" t="s">
        <v>565</v>
      </c>
      <c r="M5670">
        <v>2018</v>
      </c>
      <c r="N5670" t="s">
        <v>670</v>
      </c>
      <c r="O5670" t="s">
        <v>607</v>
      </c>
      <c r="P5670" t="s">
        <v>568</v>
      </c>
      <c r="Q5670" t="s">
        <v>588</v>
      </c>
      <c r="R5670" t="s">
        <v>581</v>
      </c>
      <c r="S5670">
        <v>0</v>
      </c>
    </row>
    <row r="5671" spans="11:19">
      <c r="K5671">
        <v>75692</v>
      </c>
      <c r="L5671" t="s">
        <v>565</v>
      </c>
      <c r="M5671">
        <v>2018</v>
      </c>
      <c r="N5671" t="s">
        <v>670</v>
      </c>
      <c r="O5671" t="s">
        <v>607</v>
      </c>
      <c r="P5671" t="s">
        <v>568</v>
      </c>
      <c r="Q5671" t="s">
        <v>588</v>
      </c>
      <c r="R5671" t="s">
        <v>657</v>
      </c>
      <c r="S5671">
        <v>0</v>
      </c>
    </row>
    <row r="5672" spans="11:19">
      <c r="K5672">
        <v>75693</v>
      </c>
      <c r="L5672" t="s">
        <v>565</v>
      </c>
      <c r="M5672">
        <v>2018</v>
      </c>
      <c r="N5672" t="s">
        <v>670</v>
      </c>
      <c r="O5672" t="s">
        <v>608</v>
      </c>
      <c r="P5672" t="s">
        <v>568</v>
      </c>
      <c r="Q5672" t="s">
        <v>588</v>
      </c>
      <c r="R5672" t="s">
        <v>570</v>
      </c>
      <c r="S5672">
        <v>25439.6062835878</v>
      </c>
    </row>
    <row r="5673" spans="11:19">
      <c r="K5673">
        <v>75694</v>
      </c>
      <c r="L5673" t="s">
        <v>565</v>
      </c>
      <c r="M5673">
        <v>2018</v>
      </c>
      <c r="N5673" t="s">
        <v>670</v>
      </c>
      <c r="O5673" t="s">
        <v>608</v>
      </c>
      <c r="P5673" t="s">
        <v>568</v>
      </c>
      <c r="Q5673" t="s">
        <v>588</v>
      </c>
      <c r="R5673" t="s">
        <v>572</v>
      </c>
      <c r="S5673">
        <v>14587.4851584767</v>
      </c>
    </row>
    <row r="5674" spans="11:19">
      <c r="K5674">
        <v>75695</v>
      </c>
      <c r="L5674" t="s">
        <v>565</v>
      </c>
      <c r="M5674">
        <v>2018</v>
      </c>
      <c r="N5674" t="s">
        <v>670</v>
      </c>
      <c r="O5674" t="s">
        <v>608</v>
      </c>
      <c r="P5674" t="s">
        <v>568</v>
      </c>
      <c r="Q5674" t="s">
        <v>588</v>
      </c>
      <c r="R5674" t="s">
        <v>576</v>
      </c>
      <c r="S5674">
        <v>0</v>
      </c>
    </row>
    <row r="5675" spans="11:19">
      <c r="K5675">
        <v>75696</v>
      </c>
      <c r="L5675" t="s">
        <v>565</v>
      </c>
      <c r="M5675">
        <v>2018</v>
      </c>
      <c r="N5675" t="s">
        <v>670</v>
      </c>
      <c r="O5675" t="s">
        <v>608</v>
      </c>
      <c r="P5675" t="s">
        <v>568</v>
      </c>
      <c r="Q5675" t="s">
        <v>588</v>
      </c>
      <c r="R5675" t="s">
        <v>581</v>
      </c>
      <c r="S5675">
        <v>0</v>
      </c>
    </row>
    <row r="5676" spans="11:19">
      <c r="K5676">
        <v>75697</v>
      </c>
      <c r="L5676" t="s">
        <v>565</v>
      </c>
      <c r="M5676">
        <v>2018</v>
      </c>
      <c r="N5676" t="s">
        <v>670</v>
      </c>
      <c r="O5676" t="s">
        <v>608</v>
      </c>
      <c r="P5676" t="s">
        <v>568</v>
      </c>
      <c r="Q5676" t="s">
        <v>588</v>
      </c>
      <c r="R5676" t="s">
        <v>657</v>
      </c>
      <c r="S5676">
        <v>0</v>
      </c>
    </row>
    <row r="5677" spans="11:19">
      <c r="K5677">
        <v>75698</v>
      </c>
      <c r="L5677" t="s">
        <v>565</v>
      </c>
      <c r="M5677">
        <v>2018</v>
      </c>
      <c r="N5677" t="s">
        <v>670</v>
      </c>
      <c r="O5677" t="s">
        <v>609</v>
      </c>
      <c r="P5677" t="s">
        <v>568</v>
      </c>
      <c r="Q5677" t="s">
        <v>588</v>
      </c>
      <c r="R5677" t="s">
        <v>570</v>
      </c>
      <c r="S5677">
        <v>164637.451399935</v>
      </c>
    </row>
    <row r="5678" spans="11:19">
      <c r="K5678">
        <v>75699</v>
      </c>
      <c r="L5678" t="s">
        <v>565</v>
      </c>
      <c r="M5678">
        <v>2018</v>
      </c>
      <c r="N5678" t="s">
        <v>670</v>
      </c>
      <c r="O5678" t="s">
        <v>609</v>
      </c>
      <c r="P5678" t="s">
        <v>568</v>
      </c>
      <c r="Q5678" t="s">
        <v>588</v>
      </c>
      <c r="R5678" t="s">
        <v>572</v>
      </c>
      <c r="S5678">
        <v>94405.799840360996</v>
      </c>
    </row>
    <row r="5679" spans="11:19">
      <c r="K5679">
        <v>75700</v>
      </c>
      <c r="L5679" t="s">
        <v>565</v>
      </c>
      <c r="M5679">
        <v>2018</v>
      </c>
      <c r="N5679" t="s">
        <v>670</v>
      </c>
      <c r="O5679" t="s">
        <v>609</v>
      </c>
      <c r="P5679" t="s">
        <v>568</v>
      </c>
      <c r="Q5679" t="s">
        <v>588</v>
      </c>
      <c r="R5679" t="s">
        <v>576</v>
      </c>
      <c r="S5679">
        <v>0</v>
      </c>
    </row>
    <row r="5680" spans="11:19">
      <c r="K5680">
        <v>75701</v>
      </c>
      <c r="L5680" t="s">
        <v>565</v>
      </c>
      <c r="M5680">
        <v>2018</v>
      </c>
      <c r="N5680" t="s">
        <v>670</v>
      </c>
      <c r="O5680" t="s">
        <v>609</v>
      </c>
      <c r="P5680" t="s">
        <v>568</v>
      </c>
      <c r="Q5680" t="s">
        <v>588</v>
      </c>
      <c r="R5680" t="s">
        <v>581</v>
      </c>
      <c r="S5680">
        <v>0</v>
      </c>
    </row>
    <row r="5681" spans="11:19">
      <c r="K5681">
        <v>75702</v>
      </c>
      <c r="L5681" t="s">
        <v>565</v>
      </c>
      <c r="M5681">
        <v>2018</v>
      </c>
      <c r="N5681" t="s">
        <v>670</v>
      </c>
      <c r="O5681" t="s">
        <v>609</v>
      </c>
      <c r="P5681" t="s">
        <v>568</v>
      </c>
      <c r="Q5681" t="s">
        <v>588</v>
      </c>
      <c r="R5681" t="s">
        <v>657</v>
      </c>
      <c r="S5681">
        <v>0</v>
      </c>
    </row>
    <row r="5682" spans="11:19">
      <c r="K5682">
        <v>75703</v>
      </c>
      <c r="L5682" t="s">
        <v>565</v>
      </c>
      <c r="M5682">
        <v>2018</v>
      </c>
      <c r="N5682" t="s">
        <v>670</v>
      </c>
      <c r="O5682" t="s">
        <v>610</v>
      </c>
      <c r="P5682" t="s">
        <v>568</v>
      </c>
      <c r="Q5682" t="s">
        <v>588</v>
      </c>
      <c r="R5682" t="s">
        <v>570</v>
      </c>
      <c r="S5682">
        <v>124318.075466461</v>
      </c>
    </row>
    <row r="5683" spans="11:19">
      <c r="K5683">
        <v>75704</v>
      </c>
      <c r="L5683" t="s">
        <v>565</v>
      </c>
      <c r="M5683">
        <v>2018</v>
      </c>
      <c r="N5683" t="s">
        <v>670</v>
      </c>
      <c r="O5683" t="s">
        <v>610</v>
      </c>
      <c r="P5683" t="s">
        <v>568</v>
      </c>
      <c r="Q5683" t="s">
        <v>588</v>
      </c>
      <c r="R5683" t="s">
        <v>572</v>
      </c>
      <c r="S5683">
        <v>71286.0120782351</v>
      </c>
    </row>
    <row r="5684" spans="11:19">
      <c r="K5684">
        <v>75705</v>
      </c>
      <c r="L5684" t="s">
        <v>565</v>
      </c>
      <c r="M5684">
        <v>2018</v>
      </c>
      <c r="N5684" t="s">
        <v>670</v>
      </c>
      <c r="O5684" t="s">
        <v>610</v>
      </c>
      <c r="P5684" t="s">
        <v>568</v>
      </c>
      <c r="Q5684" t="s">
        <v>588</v>
      </c>
      <c r="R5684" t="s">
        <v>576</v>
      </c>
      <c r="S5684">
        <v>0</v>
      </c>
    </row>
    <row r="5685" spans="11:19">
      <c r="K5685">
        <v>75706</v>
      </c>
      <c r="L5685" t="s">
        <v>565</v>
      </c>
      <c r="M5685">
        <v>2018</v>
      </c>
      <c r="N5685" t="s">
        <v>670</v>
      </c>
      <c r="O5685" t="s">
        <v>610</v>
      </c>
      <c r="P5685" t="s">
        <v>568</v>
      </c>
      <c r="Q5685" t="s">
        <v>588</v>
      </c>
      <c r="R5685" t="s">
        <v>581</v>
      </c>
      <c r="S5685">
        <v>0</v>
      </c>
    </row>
    <row r="5686" spans="11:19">
      <c r="K5686">
        <v>75707</v>
      </c>
      <c r="L5686" t="s">
        <v>565</v>
      </c>
      <c r="M5686">
        <v>2018</v>
      </c>
      <c r="N5686" t="s">
        <v>670</v>
      </c>
      <c r="O5686" t="s">
        <v>610</v>
      </c>
      <c r="P5686" t="s">
        <v>568</v>
      </c>
      <c r="Q5686" t="s">
        <v>588</v>
      </c>
      <c r="R5686" t="s">
        <v>657</v>
      </c>
      <c r="S5686">
        <v>0</v>
      </c>
    </row>
    <row r="5687" spans="11:19">
      <c r="K5687">
        <v>75708</v>
      </c>
      <c r="L5687" t="s">
        <v>565</v>
      </c>
      <c r="M5687">
        <v>2018</v>
      </c>
      <c r="N5687" t="s">
        <v>670</v>
      </c>
      <c r="O5687" t="s">
        <v>611</v>
      </c>
      <c r="P5687" t="s">
        <v>568</v>
      </c>
      <c r="Q5687" t="s">
        <v>588</v>
      </c>
      <c r="R5687" t="s">
        <v>570</v>
      </c>
      <c r="S5687">
        <v>49919.226921737201</v>
      </c>
    </row>
    <row r="5688" spans="11:19">
      <c r="K5688">
        <v>75709</v>
      </c>
      <c r="L5688" t="s">
        <v>565</v>
      </c>
      <c r="M5688">
        <v>2018</v>
      </c>
      <c r="N5688" t="s">
        <v>670</v>
      </c>
      <c r="O5688" t="s">
        <v>611</v>
      </c>
      <c r="P5688" t="s">
        <v>568</v>
      </c>
      <c r="Q5688" t="s">
        <v>588</v>
      </c>
      <c r="R5688" t="s">
        <v>572</v>
      </c>
      <c r="S5688">
        <v>28624.498890663301</v>
      </c>
    </row>
    <row r="5689" spans="11:19">
      <c r="K5689">
        <v>75710</v>
      </c>
      <c r="L5689" t="s">
        <v>565</v>
      </c>
      <c r="M5689">
        <v>2018</v>
      </c>
      <c r="N5689" t="s">
        <v>670</v>
      </c>
      <c r="O5689" t="s">
        <v>611</v>
      </c>
      <c r="P5689" t="s">
        <v>568</v>
      </c>
      <c r="Q5689" t="s">
        <v>588</v>
      </c>
      <c r="R5689" t="s">
        <v>576</v>
      </c>
      <c r="S5689">
        <v>0</v>
      </c>
    </row>
    <row r="5690" spans="11:19">
      <c r="K5690">
        <v>75711</v>
      </c>
      <c r="L5690" t="s">
        <v>565</v>
      </c>
      <c r="M5690">
        <v>2018</v>
      </c>
      <c r="N5690" t="s">
        <v>670</v>
      </c>
      <c r="O5690" t="s">
        <v>611</v>
      </c>
      <c r="P5690" t="s">
        <v>568</v>
      </c>
      <c r="Q5690" t="s">
        <v>588</v>
      </c>
      <c r="R5690" t="s">
        <v>581</v>
      </c>
      <c r="S5690">
        <v>0</v>
      </c>
    </row>
    <row r="5691" spans="11:19">
      <c r="K5691">
        <v>75712</v>
      </c>
      <c r="L5691" t="s">
        <v>565</v>
      </c>
      <c r="M5691">
        <v>2018</v>
      </c>
      <c r="N5691" t="s">
        <v>670</v>
      </c>
      <c r="O5691" t="s">
        <v>611</v>
      </c>
      <c r="P5691" t="s">
        <v>568</v>
      </c>
      <c r="Q5691" t="s">
        <v>588</v>
      </c>
      <c r="R5691" t="s">
        <v>657</v>
      </c>
      <c r="S5691">
        <v>0</v>
      </c>
    </row>
    <row r="5692" spans="11:19">
      <c r="K5692">
        <v>75713</v>
      </c>
      <c r="L5692" t="s">
        <v>565</v>
      </c>
      <c r="M5692">
        <v>2018</v>
      </c>
      <c r="N5692" t="s">
        <v>670</v>
      </c>
      <c r="O5692" t="s">
        <v>612</v>
      </c>
      <c r="P5692" t="s">
        <v>568</v>
      </c>
      <c r="Q5692" t="s">
        <v>588</v>
      </c>
      <c r="R5692" t="s">
        <v>570</v>
      </c>
      <c r="S5692">
        <v>47519.264310075603</v>
      </c>
    </row>
    <row r="5693" spans="11:19">
      <c r="K5693">
        <v>75714</v>
      </c>
      <c r="L5693" t="s">
        <v>565</v>
      </c>
      <c r="M5693">
        <v>2018</v>
      </c>
      <c r="N5693" t="s">
        <v>670</v>
      </c>
      <c r="O5693" t="s">
        <v>612</v>
      </c>
      <c r="P5693" t="s">
        <v>568</v>
      </c>
      <c r="Q5693" t="s">
        <v>588</v>
      </c>
      <c r="R5693" t="s">
        <v>572</v>
      </c>
      <c r="S5693">
        <v>27248.321186171899</v>
      </c>
    </row>
    <row r="5694" spans="11:19">
      <c r="K5694">
        <v>75715</v>
      </c>
      <c r="L5694" t="s">
        <v>565</v>
      </c>
      <c r="M5694">
        <v>2018</v>
      </c>
      <c r="N5694" t="s">
        <v>670</v>
      </c>
      <c r="O5694" t="s">
        <v>612</v>
      </c>
      <c r="P5694" t="s">
        <v>568</v>
      </c>
      <c r="Q5694" t="s">
        <v>588</v>
      </c>
      <c r="R5694" t="s">
        <v>576</v>
      </c>
      <c r="S5694">
        <v>0</v>
      </c>
    </row>
    <row r="5695" spans="11:19">
      <c r="K5695">
        <v>75716</v>
      </c>
      <c r="L5695" t="s">
        <v>565</v>
      </c>
      <c r="M5695">
        <v>2018</v>
      </c>
      <c r="N5695" t="s">
        <v>670</v>
      </c>
      <c r="O5695" t="s">
        <v>612</v>
      </c>
      <c r="P5695" t="s">
        <v>568</v>
      </c>
      <c r="Q5695" t="s">
        <v>588</v>
      </c>
      <c r="R5695" t="s">
        <v>581</v>
      </c>
      <c r="S5695">
        <v>0</v>
      </c>
    </row>
    <row r="5696" spans="11:19">
      <c r="K5696">
        <v>75717</v>
      </c>
      <c r="L5696" t="s">
        <v>565</v>
      </c>
      <c r="M5696">
        <v>2018</v>
      </c>
      <c r="N5696" t="s">
        <v>670</v>
      </c>
      <c r="O5696" t="s">
        <v>612</v>
      </c>
      <c r="P5696" t="s">
        <v>568</v>
      </c>
      <c r="Q5696" t="s">
        <v>588</v>
      </c>
      <c r="R5696" t="s">
        <v>657</v>
      </c>
      <c r="S5696">
        <v>0</v>
      </c>
    </row>
    <row r="5697" spans="11:19">
      <c r="K5697">
        <v>75718</v>
      </c>
      <c r="L5697" t="s">
        <v>565</v>
      </c>
      <c r="M5697">
        <v>2018</v>
      </c>
      <c r="N5697" t="s">
        <v>670</v>
      </c>
      <c r="O5697" t="s">
        <v>613</v>
      </c>
      <c r="P5697" t="s">
        <v>568</v>
      </c>
      <c r="Q5697" t="s">
        <v>588</v>
      </c>
      <c r="R5697" t="s">
        <v>570</v>
      </c>
      <c r="S5697">
        <v>77278.803757542293</v>
      </c>
    </row>
    <row r="5698" spans="11:19">
      <c r="K5698">
        <v>75719</v>
      </c>
      <c r="L5698" t="s">
        <v>565</v>
      </c>
      <c r="M5698">
        <v>2018</v>
      </c>
      <c r="N5698" t="s">
        <v>670</v>
      </c>
      <c r="O5698" t="s">
        <v>613</v>
      </c>
      <c r="P5698" t="s">
        <v>568</v>
      </c>
      <c r="Q5698" t="s">
        <v>588</v>
      </c>
      <c r="R5698" t="s">
        <v>572</v>
      </c>
      <c r="S5698">
        <v>44312.926478160603</v>
      </c>
    </row>
    <row r="5699" spans="11:19">
      <c r="K5699">
        <v>75720</v>
      </c>
      <c r="L5699" t="s">
        <v>565</v>
      </c>
      <c r="M5699">
        <v>2018</v>
      </c>
      <c r="N5699" t="s">
        <v>670</v>
      </c>
      <c r="O5699" t="s">
        <v>613</v>
      </c>
      <c r="P5699" t="s">
        <v>568</v>
      </c>
      <c r="Q5699" t="s">
        <v>588</v>
      </c>
      <c r="R5699" t="s">
        <v>576</v>
      </c>
      <c r="S5699">
        <v>0</v>
      </c>
    </row>
    <row r="5700" spans="11:19">
      <c r="K5700">
        <v>75721</v>
      </c>
      <c r="L5700" t="s">
        <v>565</v>
      </c>
      <c r="M5700">
        <v>2018</v>
      </c>
      <c r="N5700" t="s">
        <v>670</v>
      </c>
      <c r="O5700" t="s">
        <v>613</v>
      </c>
      <c r="P5700" t="s">
        <v>568</v>
      </c>
      <c r="Q5700" t="s">
        <v>588</v>
      </c>
      <c r="R5700" t="s">
        <v>581</v>
      </c>
      <c r="S5700">
        <v>0</v>
      </c>
    </row>
    <row r="5701" spans="11:19">
      <c r="K5701">
        <v>75722</v>
      </c>
      <c r="L5701" t="s">
        <v>565</v>
      </c>
      <c r="M5701">
        <v>2018</v>
      </c>
      <c r="N5701" t="s">
        <v>670</v>
      </c>
      <c r="O5701" t="s">
        <v>613</v>
      </c>
      <c r="P5701" t="s">
        <v>568</v>
      </c>
      <c r="Q5701" t="s">
        <v>588</v>
      </c>
      <c r="R5701" t="s">
        <v>657</v>
      </c>
      <c r="S5701">
        <v>0</v>
      </c>
    </row>
    <row r="5702" spans="11:19">
      <c r="K5702">
        <v>75723</v>
      </c>
      <c r="L5702" t="s">
        <v>565</v>
      </c>
      <c r="M5702">
        <v>2018</v>
      </c>
      <c r="N5702" t="s">
        <v>670</v>
      </c>
      <c r="O5702" t="s">
        <v>614</v>
      </c>
      <c r="P5702" t="s">
        <v>568</v>
      </c>
      <c r="Q5702" t="s">
        <v>588</v>
      </c>
      <c r="R5702" t="s">
        <v>570</v>
      </c>
      <c r="S5702">
        <v>73438.863244032196</v>
      </c>
    </row>
    <row r="5703" spans="11:19">
      <c r="K5703">
        <v>75724</v>
      </c>
      <c r="L5703" t="s">
        <v>565</v>
      </c>
      <c r="M5703">
        <v>2018</v>
      </c>
      <c r="N5703" t="s">
        <v>670</v>
      </c>
      <c r="O5703" t="s">
        <v>614</v>
      </c>
      <c r="P5703" t="s">
        <v>568</v>
      </c>
      <c r="Q5703" t="s">
        <v>588</v>
      </c>
      <c r="R5703" t="s">
        <v>572</v>
      </c>
      <c r="S5703">
        <v>42111.041958965099</v>
      </c>
    </row>
    <row r="5704" spans="11:19">
      <c r="K5704">
        <v>75725</v>
      </c>
      <c r="L5704" t="s">
        <v>565</v>
      </c>
      <c r="M5704">
        <v>2018</v>
      </c>
      <c r="N5704" t="s">
        <v>670</v>
      </c>
      <c r="O5704" t="s">
        <v>614</v>
      </c>
      <c r="P5704" t="s">
        <v>568</v>
      </c>
      <c r="Q5704" t="s">
        <v>588</v>
      </c>
      <c r="R5704" t="s">
        <v>576</v>
      </c>
      <c r="S5704">
        <v>0</v>
      </c>
    </row>
    <row r="5705" spans="11:19">
      <c r="K5705">
        <v>75726</v>
      </c>
      <c r="L5705" t="s">
        <v>565</v>
      </c>
      <c r="M5705">
        <v>2018</v>
      </c>
      <c r="N5705" t="s">
        <v>670</v>
      </c>
      <c r="O5705" t="s">
        <v>614</v>
      </c>
      <c r="P5705" t="s">
        <v>568</v>
      </c>
      <c r="Q5705" t="s">
        <v>588</v>
      </c>
      <c r="R5705" t="s">
        <v>581</v>
      </c>
      <c r="S5705">
        <v>0</v>
      </c>
    </row>
    <row r="5706" spans="11:19">
      <c r="K5706">
        <v>75727</v>
      </c>
      <c r="L5706" t="s">
        <v>565</v>
      </c>
      <c r="M5706">
        <v>2018</v>
      </c>
      <c r="N5706" t="s">
        <v>670</v>
      </c>
      <c r="O5706" t="s">
        <v>614</v>
      </c>
      <c r="P5706" t="s">
        <v>568</v>
      </c>
      <c r="Q5706" t="s">
        <v>588</v>
      </c>
      <c r="R5706" t="s">
        <v>657</v>
      </c>
      <c r="S5706">
        <v>0</v>
      </c>
    </row>
    <row r="5707" spans="11:19">
      <c r="K5707">
        <v>75728</v>
      </c>
      <c r="L5707" t="s">
        <v>565</v>
      </c>
      <c r="M5707">
        <v>2018</v>
      </c>
      <c r="N5707" t="s">
        <v>670</v>
      </c>
      <c r="O5707" t="s">
        <v>615</v>
      </c>
      <c r="P5707" t="s">
        <v>568</v>
      </c>
      <c r="Q5707" t="s">
        <v>588</v>
      </c>
      <c r="R5707" t="s">
        <v>570</v>
      </c>
      <c r="S5707">
        <v>24479.621032097799</v>
      </c>
    </row>
    <row r="5708" spans="11:19">
      <c r="K5708">
        <v>75729</v>
      </c>
      <c r="L5708" t="s">
        <v>565</v>
      </c>
      <c r="M5708">
        <v>2018</v>
      </c>
      <c r="N5708" t="s">
        <v>670</v>
      </c>
      <c r="O5708" t="s">
        <v>615</v>
      </c>
      <c r="P5708" t="s">
        <v>568</v>
      </c>
      <c r="Q5708" t="s">
        <v>588</v>
      </c>
      <c r="R5708" t="s">
        <v>572</v>
      </c>
      <c r="S5708">
        <v>14037.0139580831</v>
      </c>
    </row>
    <row r="5709" spans="11:19">
      <c r="K5709">
        <v>75730</v>
      </c>
      <c r="L5709" t="s">
        <v>565</v>
      </c>
      <c r="M5709">
        <v>2018</v>
      </c>
      <c r="N5709" t="s">
        <v>670</v>
      </c>
      <c r="O5709" t="s">
        <v>615</v>
      </c>
      <c r="P5709" t="s">
        <v>568</v>
      </c>
      <c r="Q5709" t="s">
        <v>588</v>
      </c>
      <c r="R5709" t="s">
        <v>576</v>
      </c>
      <c r="S5709">
        <v>0</v>
      </c>
    </row>
    <row r="5710" spans="11:19">
      <c r="K5710">
        <v>75731</v>
      </c>
      <c r="L5710" t="s">
        <v>565</v>
      </c>
      <c r="M5710">
        <v>2018</v>
      </c>
      <c r="N5710" t="s">
        <v>670</v>
      </c>
      <c r="O5710" t="s">
        <v>615</v>
      </c>
      <c r="P5710" t="s">
        <v>568</v>
      </c>
      <c r="Q5710" t="s">
        <v>588</v>
      </c>
      <c r="R5710" t="s">
        <v>581</v>
      </c>
      <c r="S5710">
        <v>0</v>
      </c>
    </row>
    <row r="5711" spans="11:19">
      <c r="K5711">
        <v>75732</v>
      </c>
      <c r="L5711" t="s">
        <v>565</v>
      </c>
      <c r="M5711">
        <v>2018</v>
      </c>
      <c r="N5711" t="s">
        <v>670</v>
      </c>
      <c r="O5711" t="s">
        <v>615</v>
      </c>
      <c r="P5711" t="s">
        <v>568</v>
      </c>
      <c r="Q5711" t="s">
        <v>588</v>
      </c>
      <c r="R5711" t="s">
        <v>657</v>
      </c>
      <c r="S5711">
        <v>0</v>
      </c>
    </row>
    <row r="5712" spans="11:19">
      <c r="K5712">
        <v>75733</v>
      </c>
      <c r="L5712" t="s">
        <v>565</v>
      </c>
      <c r="M5712">
        <v>2018</v>
      </c>
      <c r="N5712" t="s">
        <v>670</v>
      </c>
      <c r="O5712" t="s">
        <v>616</v>
      </c>
      <c r="P5712" t="s">
        <v>568</v>
      </c>
      <c r="Q5712" t="s">
        <v>588</v>
      </c>
      <c r="R5712" t="s">
        <v>570</v>
      </c>
      <c r="S5712">
        <v>96478.506423514598</v>
      </c>
    </row>
    <row r="5713" spans="11:19">
      <c r="K5713">
        <v>75734</v>
      </c>
      <c r="L5713" t="s">
        <v>565</v>
      </c>
      <c r="M5713">
        <v>2018</v>
      </c>
      <c r="N5713" t="s">
        <v>670</v>
      </c>
      <c r="O5713" t="s">
        <v>616</v>
      </c>
      <c r="P5713" t="s">
        <v>568</v>
      </c>
      <c r="Q5713" t="s">
        <v>588</v>
      </c>
      <c r="R5713" t="s">
        <v>572</v>
      </c>
      <c r="S5713">
        <v>55322.349130574999</v>
      </c>
    </row>
    <row r="5714" spans="11:19">
      <c r="K5714">
        <v>75735</v>
      </c>
      <c r="L5714" t="s">
        <v>565</v>
      </c>
      <c r="M5714">
        <v>2018</v>
      </c>
      <c r="N5714" t="s">
        <v>670</v>
      </c>
      <c r="O5714" t="s">
        <v>616</v>
      </c>
      <c r="P5714" t="s">
        <v>568</v>
      </c>
      <c r="Q5714" t="s">
        <v>588</v>
      </c>
      <c r="R5714" t="s">
        <v>576</v>
      </c>
      <c r="S5714">
        <v>0</v>
      </c>
    </row>
    <row r="5715" spans="11:19">
      <c r="K5715">
        <v>75736</v>
      </c>
      <c r="L5715" t="s">
        <v>565</v>
      </c>
      <c r="M5715">
        <v>2018</v>
      </c>
      <c r="N5715" t="s">
        <v>670</v>
      </c>
      <c r="O5715" t="s">
        <v>616</v>
      </c>
      <c r="P5715" t="s">
        <v>568</v>
      </c>
      <c r="Q5715" t="s">
        <v>588</v>
      </c>
      <c r="R5715" t="s">
        <v>581</v>
      </c>
      <c r="S5715">
        <v>0</v>
      </c>
    </row>
    <row r="5716" spans="11:19">
      <c r="K5716">
        <v>75737</v>
      </c>
      <c r="L5716" t="s">
        <v>565</v>
      </c>
      <c r="M5716">
        <v>2018</v>
      </c>
      <c r="N5716" t="s">
        <v>670</v>
      </c>
      <c r="O5716" t="s">
        <v>616</v>
      </c>
      <c r="P5716" t="s">
        <v>568</v>
      </c>
      <c r="Q5716" t="s">
        <v>588</v>
      </c>
      <c r="R5716" t="s">
        <v>657</v>
      </c>
      <c r="S5716">
        <v>0</v>
      </c>
    </row>
    <row r="5717" spans="11:19">
      <c r="K5717">
        <v>75738</v>
      </c>
      <c r="L5717" t="s">
        <v>565</v>
      </c>
      <c r="M5717">
        <v>2018</v>
      </c>
      <c r="N5717" t="s">
        <v>670</v>
      </c>
      <c r="O5717" t="s">
        <v>617</v>
      </c>
      <c r="P5717" t="s">
        <v>568</v>
      </c>
      <c r="Q5717" t="s">
        <v>588</v>
      </c>
      <c r="R5717" t="s">
        <v>570</v>
      </c>
      <c r="S5717">
        <v>101758.424789629</v>
      </c>
    </row>
    <row r="5718" spans="11:19">
      <c r="K5718">
        <v>75739</v>
      </c>
      <c r="L5718" t="s">
        <v>565</v>
      </c>
      <c r="M5718">
        <v>2018</v>
      </c>
      <c r="N5718" t="s">
        <v>670</v>
      </c>
      <c r="O5718" t="s">
        <v>617</v>
      </c>
      <c r="P5718" t="s">
        <v>568</v>
      </c>
      <c r="Q5718" t="s">
        <v>588</v>
      </c>
      <c r="R5718" t="s">
        <v>572</v>
      </c>
      <c r="S5718">
        <v>58349.940436237703</v>
      </c>
    </row>
    <row r="5719" spans="11:19">
      <c r="K5719">
        <v>75740</v>
      </c>
      <c r="L5719" t="s">
        <v>565</v>
      </c>
      <c r="M5719">
        <v>2018</v>
      </c>
      <c r="N5719" t="s">
        <v>670</v>
      </c>
      <c r="O5719" t="s">
        <v>617</v>
      </c>
      <c r="P5719" t="s">
        <v>568</v>
      </c>
      <c r="Q5719" t="s">
        <v>588</v>
      </c>
      <c r="R5719" t="s">
        <v>576</v>
      </c>
      <c r="S5719">
        <v>0</v>
      </c>
    </row>
    <row r="5720" spans="11:19">
      <c r="K5720">
        <v>75741</v>
      </c>
      <c r="L5720" t="s">
        <v>565</v>
      </c>
      <c r="M5720">
        <v>2018</v>
      </c>
      <c r="N5720" t="s">
        <v>670</v>
      </c>
      <c r="O5720" t="s">
        <v>617</v>
      </c>
      <c r="P5720" t="s">
        <v>568</v>
      </c>
      <c r="Q5720" t="s">
        <v>588</v>
      </c>
      <c r="R5720" t="s">
        <v>581</v>
      </c>
      <c r="S5720">
        <v>0</v>
      </c>
    </row>
    <row r="5721" spans="11:19">
      <c r="K5721">
        <v>75742</v>
      </c>
      <c r="L5721" t="s">
        <v>565</v>
      </c>
      <c r="M5721">
        <v>2018</v>
      </c>
      <c r="N5721" t="s">
        <v>670</v>
      </c>
      <c r="O5721" t="s">
        <v>617</v>
      </c>
      <c r="P5721" t="s">
        <v>568</v>
      </c>
      <c r="Q5721" t="s">
        <v>588</v>
      </c>
      <c r="R5721" t="s">
        <v>657</v>
      </c>
      <c r="S5721">
        <v>0</v>
      </c>
    </row>
    <row r="5722" spans="11:19">
      <c r="K5722">
        <v>75743</v>
      </c>
      <c r="L5722" t="s">
        <v>565</v>
      </c>
      <c r="M5722">
        <v>2018</v>
      </c>
      <c r="N5722" t="s">
        <v>670</v>
      </c>
      <c r="O5722" t="s">
        <v>618</v>
      </c>
      <c r="P5722" t="s">
        <v>568</v>
      </c>
      <c r="Q5722" t="s">
        <v>588</v>
      </c>
      <c r="R5722" t="s">
        <v>570</v>
      </c>
      <c r="S5722">
        <v>165597.43640519099</v>
      </c>
    </row>
    <row r="5723" spans="11:19">
      <c r="K5723">
        <v>75744</v>
      </c>
      <c r="L5723" t="s">
        <v>565</v>
      </c>
      <c r="M5723">
        <v>2018</v>
      </c>
      <c r="N5723" t="s">
        <v>670</v>
      </c>
      <c r="O5723" t="s">
        <v>618</v>
      </c>
      <c r="P5723" t="s">
        <v>568</v>
      </c>
      <c r="Q5723" t="s">
        <v>588</v>
      </c>
      <c r="R5723" t="s">
        <v>572</v>
      </c>
      <c r="S5723">
        <v>94956.270899559895</v>
      </c>
    </row>
    <row r="5724" spans="11:19">
      <c r="K5724">
        <v>75745</v>
      </c>
      <c r="L5724" t="s">
        <v>565</v>
      </c>
      <c r="M5724">
        <v>2018</v>
      </c>
      <c r="N5724" t="s">
        <v>670</v>
      </c>
      <c r="O5724" t="s">
        <v>618</v>
      </c>
      <c r="P5724" t="s">
        <v>568</v>
      </c>
      <c r="Q5724" t="s">
        <v>588</v>
      </c>
      <c r="R5724" t="s">
        <v>576</v>
      </c>
      <c r="S5724">
        <v>0</v>
      </c>
    </row>
    <row r="5725" spans="11:19">
      <c r="K5725">
        <v>75746</v>
      </c>
      <c r="L5725" t="s">
        <v>565</v>
      </c>
      <c r="M5725">
        <v>2018</v>
      </c>
      <c r="N5725" t="s">
        <v>670</v>
      </c>
      <c r="O5725" t="s">
        <v>618</v>
      </c>
      <c r="P5725" t="s">
        <v>568</v>
      </c>
      <c r="Q5725" t="s">
        <v>588</v>
      </c>
      <c r="R5725" t="s">
        <v>581</v>
      </c>
      <c r="S5725">
        <v>0</v>
      </c>
    </row>
    <row r="5726" spans="11:19">
      <c r="K5726">
        <v>75747</v>
      </c>
      <c r="L5726" t="s">
        <v>565</v>
      </c>
      <c r="M5726">
        <v>2018</v>
      </c>
      <c r="N5726" t="s">
        <v>670</v>
      </c>
      <c r="O5726" t="s">
        <v>618</v>
      </c>
      <c r="P5726" t="s">
        <v>568</v>
      </c>
      <c r="Q5726" t="s">
        <v>588</v>
      </c>
      <c r="R5726" t="s">
        <v>657</v>
      </c>
      <c r="S5726">
        <v>0</v>
      </c>
    </row>
    <row r="5727" spans="11:19">
      <c r="K5727">
        <v>75748</v>
      </c>
      <c r="L5727" t="s">
        <v>565</v>
      </c>
      <c r="M5727">
        <v>2018</v>
      </c>
      <c r="N5727" t="s">
        <v>670</v>
      </c>
      <c r="O5727" t="s">
        <v>619</v>
      </c>
      <c r="P5727" t="s">
        <v>568</v>
      </c>
      <c r="Q5727" t="s">
        <v>588</v>
      </c>
      <c r="R5727" t="s">
        <v>570</v>
      </c>
      <c r="S5727">
        <v>99358.461981004701</v>
      </c>
    </row>
    <row r="5728" spans="11:19">
      <c r="K5728">
        <v>75749</v>
      </c>
      <c r="L5728" t="s">
        <v>565</v>
      </c>
      <c r="M5728">
        <v>2018</v>
      </c>
      <c r="N5728" t="s">
        <v>670</v>
      </c>
      <c r="O5728" t="s">
        <v>619</v>
      </c>
      <c r="P5728" t="s">
        <v>568</v>
      </c>
      <c r="Q5728" t="s">
        <v>588</v>
      </c>
      <c r="R5728" t="s">
        <v>572</v>
      </c>
      <c r="S5728">
        <v>56973.7626188043</v>
      </c>
    </row>
    <row r="5729" spans="11:19">
      <c r="K5729">
        <v>75750</v>
      </c>
      <c r="L5729" t="s">
        <v>565</v>
      </c>
      <c r="M5729">
        <v>2018</v>
      </c>
      <c r="N5729" t="s">
        <v>670</v>
      </c>
      <c r="O5729" t="s">
        <v>619</v>
      </c>
      <c r="P5729" t="s">
        <v>568</v>
      </c>
      <c r="Q5729" t="s">
        <v>588</v>
      </c>
      <c r="R5729" t="s">
        <v>576</v>
      </c>
      <c r="S5729">
        <v>0</v>
      </c>
    </row>
    <row r="5730" spans="11:19">
      <c r="K5730">
        <v>75751</v>
      </c>
      <c r="L5730" t="s">
        <v>565</v>
      </c>
      <c r="M5730">
        <v>2018</v>
      </c>
      <c r="N5730" t="s">
        <v>670</v>
      </c>
      <c r="O5730" t="s">
        <v>619</v>
      </c>
      <c r="P5730" t="s">
        <v>568</v>
      </c>
      <c r="Q5730" t="s">
        <v>588</v>
      </c>
      <c r="R5730" t="s">
        <v>581</v>
      </c>
      <c r="S5730">
        <v>0</v>
      </c>
    </row>
    <row r="5731" spans="11:19">
      <c r="K5731">
        <v>75752</v>
      </c>
      <c r="L5731" t="s">
        <v>565</v>
      </c>
      <c r="M5731">
        <v>2018</v>
      </c>
      <c r="N5731" t="s">
        <v>670</v>
      </c>
      <c r="O5731" t="s">
        <v>619</v>
      </c>
      <c r="P5731" t="s">
        <v>568</v>
      </c>
      <c r="Q5731" t="s">
        <v>588</v>
      </c>
      <c r="R5731" t="s">
        <v>657</v>
      </c>
      <c r="S5731">
        <v>0</v>
      </c>
    </row>
    <row r="5732" spans="11:19">
      <c r="K5732">
        <v>75753</v>
      </c>
      <c r="L5732" t="s">
        <v>565</v>
      </c>
      <c r="M5732">
        <v>2018</v>
      </c>
      <c r="N5732" t="s">
        <v>670</v>
      </c>
      <c r="O5732" t="s">
        <v>620</v>
      </c>
      <c r="P5732" t="s">
        <v>568</v>
      </c>
      <c r="Q5732" t="s">
        <v>588</v>
      </c>
      <c r="R5732" t="s">
        <v>570</v>
      </c>
      <c r="S5732">
        <v>62399.034156909598</v>
      </c>
    </row>
    <row r="5733" spans="11:19">
      <c r="K5733">
        <v>75754</v>
      </c>
      <c r="L5733" t="s">
        <v>565</v>
      </c>
      <c r="M5733">
        <v>2018</v>
      </c>
      <c r="N5733" t="s">
        <v>670</v>
      </c>
      <c r="O5733" t="s">
        <v>620</v>
      </c>
      <c r="P5733" t="s">
        <v>568</v>
      </c>
      <c r="Q5733" t="s">
        <v>588</v>
      </c>
      <c r="R5733" t="s">
        <v>572</v>
      </c>
      <c r="S5733">
        <v>35780.623902754203</v>
      </c>
    </row>
    <row r="5734" spans="11:19">
      <c r="K5734">
        <v>75755</v>
      </c>
      <c r="L5734" t="s">
        <v>565</v>
      </c>
      <c r="M5734">
        <v>2018</v>
      </c>
      <c r="N5734" t="s">
        <v>670</v>
      </c>
      <c r="O5734" t="s">
        <v>620</v>
      </c>
      <c r="P5734" t="s">
        <v>568</v>
      </c>
      <c r="Q5734" t="s">
        <v>588</v>
      </c>
      <c r="R5734" t="s">
        <v>576</v>
      </c>
      <c r="S5734">
        <v>0</v>
      </c>
    </row>
    <row r="5735" spans="11:19">
      <c r="K5735">
        <v>75756</v>
      </c>
      <c r="L5735" t="s">
        <v>565</v>
      </c>
      <c r="M5735">
        <v>2018</v>
      </c>
      <c r="N5735" t="s">
        <v>670</v>
      </c>
      <c r="O5735" t="s">
        <v>620</v>
      </c>
      <c r="P5735" t="s">
        <v>568</v>
      </c>
      <c r="Q5735" t="s">
        <v>588</v>
      </c>
      <c r="R5735" t="s">
        <v>581</v>
      </c>
      <c r="S5735">
        <v>0</v>
      </c>
    </row>
    <row r="5736" spans="11:19">
      <c r="K5736">
        <v>75757</v>
      </c>
      <c r="L5736" t="s">
        <v>565</v>
      </c>
      <c r="M5736">
        <v>2018</v>
      </c>
      <c r="N5736" t="s">
        <v>670</v>
      </c>
      <c r="O5736" t="s">
        <v>620</v>
      </c>
      <c r="P5736" t="s">
        <v>568</v>
      </c>
      <c r="Q5736" t="s">
        <v>588</v>
      </c>
      <c r="R5736" t="s">
        <v>657</v>
      </c>
      <c r="S5736">
        <v>0</v>
      </c>
    </row>
    <row r="5737" spans="11:19">
      <c r="K5737">
        <v>75758</v>
      </c>
      <c r="L5737" t="s">
        <v>565</v>
      </c>
      <c r="M5737">
        <v>2018</v>
      </c>
      <c r="N5737" t="s">
        <v>670</v>
      </c>
      <c r="O5737" t="s">
        <v>621</v>
      </c>
      <c r="P5737" t="s">
        <v>568</v>
      </c>
      <c r="Q5737" t="s">
        <v>588</v>
      </c>
      <c r="R5737" t="s">
        <v>570</v>
      </c>
      <c r="S5737">
        <v>108478.32076212901</v>
      </c>
    </row>
    <row r="5738" spans="11:19">
      <c r="K5738">
        <v>75759</v>
      </c>
      <c r="L5738" t="s">
        <v>565</v>
      </c>
      <c r="M5738">
        <v>2018</v>
      </c>
      <c r="N5738" t="s">
        <v>670</v>
      </c>
      <c r="O5738" t="s">
        <v>621</v>
      </c>
      <c r="P5738" t="s">
        <v>568</v>
      </c>
      <c r="Q5738" t="s">
        <v>588</v>
      </c>
      <c r="R5738" t="s">
        <v>572</v>
      </c>
      <c r="S5738">
        <v>62203.238387180703</v>
      </c>
    </row>
    <row r="5739" spans="11:19">
      <c r="K5739">
        <v>75760</v>
      </c>
      <c r="L5739" t="s">
        <v>565</v>
      </c>
      <c r="M5739">
        <v>2018</v>
      </c>
      <c r="N5739" t="s">
        <v>670</v>
      </c>
      <c r="O5739" t="s">
        <v>621</v>
      </c>
      <c r="P5739" t="s">
        <v>568</v>
      </c>
      <c r="Q5739" t="s">
        <v>588</v>
      </c>
      <c r="R5739" t="s">
        <v>576</v>
      </c>
      <c r="S5739">
        <v>0</v>
      </c>
    </row>
    <row r="5740" spans="11:19">
      <c r="K5740">
        <v>75761</v>
      </c>
      <c r="L5740" t="s">
        <v>565</v>
      </c>
      <c r="M5740">
        <v>2018</v>
      </c>
      <c r="N5740" t="s">
        <v>670</v>
      </c>
      <c r="O5740" t="s">
        <v>621</v>
      </c>
      <c r="P5740" t="s">
        <v>568</v>
      </c>
      <c r="Q5740" t="s">
        <v>588</v>
      </c>
      <c r="R5740" t="s">
        <v>581</v>
      </c>
      <c r="S5740">
        <v>0</v>
      </c>
    </row>
    <row r="5741" spans="11:19">
      <c r="K5741">
        <v>75762</v>
      </c>
      <c r="L5741" t="s">
        <v>565</v>
      </c>
      <c r="M5741">
        <v>2018</v>
      </c>
      <c r="N5741" t="s">
        <v>670</v>
      </c>
      <c r="O5741" t="s">
        <v>621</v>
      </c>
      <c r="P5741" t="s">
        <v>568</v>
      </c>
      <c r="Q5741" t="s">
        <v>588</v>
      </c>
      <c r="R5741" t="s">
        <v>657</v>
      </c>
      <c r="S5741">
        <v>0</v>
      </c>
    </row>
    <row r="5742" spans="11:19">
      <c r="K5742">
        <v>75763</v>
      </c>
      <c r="L5742" t="s">
        <v>565</v>
      </c>
      <c r="M5742">
        <v>2018</v>
      </c>
      <c r="N5742" t="s">
        <v>670</v>
      </c>
      <c r="O5742" t="s">
        <v>622</v>
      </c>
      <c r="P5742" t="s">
        <v>568</v>
      </c>
      <c r="Q5742" t="s">
        <v>588</v>
      </c>
      <c r="R5742" t="s">
        <v>570</v>
      </c>
      <c r="S5742">
        <v>19679.695365601699</v>
      </c>
    </row>
    <row r="5743" spans="11:19">
      <c r="K5743">
        <v>75764</v>
      </c>
      <c r="L5743" t="s">
        <v>565</v>
      </c>
      <c r="M5743">
        <v>2018</v>
      </c>
      <c r="N5743" t="s">
        <v>670</v>
      </c>
      <c r="O5743" t="s">
        <v>622</v>
      </c>
      <c r="P5743" t="s">
        <v>568</v>
      </c>
      <c r="Q5743" t="s">
        <v>588</v>
      </c>
      <c r="R5743" t="s">
        <v>572</v>
      </c>
      <c r="S5743">
        <v>11284.6582949777</v>
      </c>
    </row>
    <row r="5744" spans="11:19">
      <c r="K5744">
        <v>75765</v>
      </c>
      <c r="L5744" t="s">
        <v>565</v>
      </c>
      <c r="M5744">
        <v>2018</v>
      </c>
      <c r="N5744" t="s">
        <v>670</v>
      </c>
      <c r="O5744" t="s">
        <v>622</v>
      </c>
      <c r="P5744" t="s">
        <v>568</v>
      </c>
      <c r="Q5744" t="s">
        <v>588</v>
      </c>
      <c r="R5744" t="s">
        <v>576</v>
      </c>
      <c r="S5744">
        <v>0</v>
      </c>
    </row>
    <row r="5745" spans="11:19">
      <c r="K5745">
        <v>75766</v>
      </c>
      <c r="L5745" t="s">
        <v>565</v>
      </c>
      <c r="M5745">
        <v>2018</v>
      </c>
      <c r="N5745" t="s">
        <v>670</v>
      </c>
      <c r="O5745" t="s">
        <v>622</v>
      </c>
      <c r="P5745" t="s">
        <v>568</v>
      </c>
      <c r="Q5745" t="s">
        <v>588</v>
      </c>
      <c r="R5745" t="s">
        <v>581</v>
      </c>
      <c r="S5745">
        <v>0</v>
      </c>
    </row>
    <row r="5746" spans="11:19">
      <c r="K5746">
        <v>75767</v>
      </c>
      <c r="L5746" t="s">
        <v>565</v>
      </c>
      <c r="M5746">
        <v>2018</v>
      </c>
      <c r="N5746" t="s">
        <v>670</v>
      </c>
      <c r="O5746" t="s">
        <v>622</v>
      </c>
      <c r="P5746" t="s">
        <v>568</v>
      </c>
      <c r="Q5746" t="s">
        <v>588</v>
      </c>
      <c r="R5746" t="s">
        <v>657</v>
      </c>
      <c r="S5746">
        <v>0</v>
      </c>
    </row>
    <row r="5747" spans="11:19">
      <c r="K5747">
        <v>75768</v>
      </c>
      <c r="L5747" t="s">
        <v>565</v>
      </c>
      <c r="M5747">
        <v>2018</v>
      </c>
      <c r="N5747" t="s">
        <v>670</v>
      </c>
      <c r="O5747" t="s">
        <v>623</v>
      </c>
      <c r="P5747" t="s">
        <v>568</v>
      </c>
      <c r="Q5747" t="s">
        <v>588</v>
      </c>
      <c r="R5747" t="s">
        <v>570</v>
      </c>
      <c r="S5747">
        <v>30239.531703852801</v>
      </c>
    </row>
    <row r="5748" spans="11:19">
      <c r="K5748">
        <v>75769</v>
      </c>
      <c r="L5748" t="s">
        <v>565</v>
      </c>
      <c r="M5748">
        <v>2018</v>
      </c>
      <c r="N5748" t="s">
        <v>670</v>
      </c>
      <c r="O5748" t="s">
        <v>623</v>
      </c>
      <c r="P5748" t="s">
        <v>568</v>
      </c>
      <c r="Q5748" t="s">
        <v>588</v>
      </c>
      <c r="R5748" t="s">
        <v>572</v>
      </c>
      <c r="S5748">
        <v>17339.840680388999</v>
      </c>
    </row>
    <row r="5749" spans="11:19">
      <c r="K5749">
        <v>75770</v>
      </c>
      <c r="L5749" t="s">
        <v>565</v>
      </c>
      <c r="M5749">
        <v>2018</v>
      </c>
      <c r="N5749" t="s">
        <v>670</v>
      </c>
      <c r="O5749" t="s">
        <v>623</v>
      </c>
      <c r="P5749" t="s">
        <v>568</v>
      </c>
      <c r="Q5749" t="s">
        <v>588</v>
      </c>
      <c r="R5749" t="s">
        <v>576</v>
      </c>
      <c r="S5749">
        <v>0</v>
      </c>
    </row>
    <row r="5750" spans="11:19">
      <c r="K5750">
        <v>75771</v>
      </c>
      <c r="L5750" t="s">
        <v>565</v>
      </c>
      <c r="M5750">
        <v>2018</v>
      </c>
      <c r="N5750" t="s">
        <v>670</v>
      </c>
      <c r="O5750" t="s">
        <v>623</v>
      </c>
      <c r="P5750" t="s">
        <v>568</v>
      </c>
      <c r="Q5750" t="s">
        <v>588</v>
      </c>
      <c r="R5750" t="s">
        <v>581</v>
      </c>
      <c r="S5750">
        <v>0</v>
      </c>
    </row>
    <row r="5751" spans="11:19">
      <c r="K5751">
        <v>75772</v>
      </c>
      <c r="L5751" t="s">
        <v>565</v>
      </c>
      <c r="M5751">
        <v>2018</v>
      </c>
      <c r="N5751" t="s">
        <v>670</v>
      </c>
      <c r="O5751" t="s">
        <v>623</v>
      </c>
      <c r="P5751" t="s">
        <v>568</v>
      </c>
      <c r="Q5751" t="s">
        <v>588</v>
      </c>
      <c r="R5751" t="s">
        <v>657</v>
      </c>
      <c r="S5751">
        <v>0</v>
      </c>
    </row>
    <row r="5752" spans="11:19">
      <c r="K5752">
        <v>75773</v>
      </c>
      <c r="L5752" t="s">
        <v>565</v>
      </c>
      <c r="M5752">
        <v>2018</v>
      </c>
      <c r="N5752" t="s">
        <v>670</v>
      </c>
      <c r="O5752" t="s">
        <v>624</v>
      </c>
      <c r="P5752" t="s">
        <v>568</v>
      </c>
      <c r="Q5752" t="s">
        <v>588</v>
      </c>
      <c r="R5752" t="s">
        <v>570</v>
      </c>
      <c r="S5752">
        <v>41759.353490563903</v>
      </c>
    </row>
    <row r="5753" spans="11:19">
      <c r="K5753">
        <v>75774</v>
      </c>
      <c r="L5753" t="s">
        <v>565</v>
      </c>
      <c r="M5753">
        <v>2018</v>
      </c>
      <c r="N5753" t="s">
        <v>670</v>
      </c>
      <c r="O5753" t="s">
        <v>624</v>
      </c>
      <c r="P5753" t="s">
        <v>568</v>
      </c>
      <c r="Q5753" t="s">
        <v>588</v>
      </c>
      <c r="R5753" t="s">
        <v>572</v>
      </c>
      <c r="S5753">
        <v>23945.4943791398</v>
      </c>
    </row>
    <row r="5754" spans="11:19">
      <c r="K5754">
        <v>75775</v>
      </c>
      <c r="L5754" t="s">
        <v>565</v>
      </c>
      <c r="M5754">
        <v>2018</v>
      </c>
      <c r="N5754" t="s">
        <v>670</v>
      </c>
      <c r="O5754" t="s">
        <v>624</v>
      </c>
      <c r="P5754" t="s">
        <v>568</v>
      </c>
      <c r="Q5754" t="s">
        <v>588</v>
      </c>
      <c r="R5754" t="s">
        <v>576</v>
      </c>
      <c r="S5754">
        <v>0</v>
      </c>
    </row>
    <row r="5755" spans="11:19">
      <c r="K5755">
        <v>75776</v>
      </c>
      <c r="L5755" t="s">
        <v>565</v>
      </c>
      <c r="M5755">
        <v>2018</v>
      </c>
      <c r="N5755" t="s">
        <v>670</v>
      </c>
      <c r="O5755" t="s">
        <v>624</v>
      </c>
      <c r="P5755" t="s">
        <v>568</v>
      </c>
      <c r="Q5755" t="s">
        <v>588</v>
      </c>
      <c r="R5755" t="s">
        <v>581</v>
      </c>
      <c r="S5755">
        <v>0</v>
      </c>
    </row>
    <row r="5756" spans="11:19">
      <c r="K5756">
        <v>75777</v>
      </c>
      <c r="L5756" t="s">
        <v>565</v>
      </c>
      <c r="M5756">
        <v>2018</v>
      </c>
      <c r="N5756" t="s">
        <v>670</v>
      </c>
      <c r="O5756" t="s">
        <v>624</v>
      </c>
      <c r="P5756" t="s">
        <v>568</v>
      </c>
      <c r="Q5756" t="s">
        <v>588</v>
      </c>
      <c r="R5756" t="s">
        <v>657</v>
      </c>
      <c r="S5756">
        <v>0</v>
      </c>
    </row>
    <row r="5757" spans="11:19">
      <c r="K5757">
        <v>75778</v>
      </c>
      <c r="L5757" t="s">
        <v>565</v>
      </c>
      <c r="M5757">
        <v>2018</v>
      </c>
      <c r="N5757" t="s">
        <v>670</v>
      </c>
      <c r="O5757" t="s">
        <v>625</v>
      </c>
      <c r="P5757" t="s">
        <v>568</v>
      </c>
      <c r="Q5757" t="s">
        <v>588</v>
      </c>
      <c r="R5757" t="s">
        <v>570</v>
      </c>
      <c r="S5757">
        <v>22559.650726102001</v>
      </c>
    </row>
    <row r="5758" spans="11:19">
      <c r="K5758">
        <v>75779</v>
      </c>
      <c r="L5758" t="s">
        <v>565</v>
      </c>
      <c r="M5758">
        <v>2018</v>
      </c>
      <c r="N5758" t="s">
        <v>670</v>
      </c>
      <c r="O5758" t="s">
        <v>625</v>
      </c>
      <c r="P5758" t="s">
        <v>568</v>
      </c>
      <c r="Q5758" t="s">
        <v>588</v>
      </c>
      <c r="R5758" t="s">
        <v>572</v>
      </c>
      <c r="S5758">
        <v>12936.071670249799</v>
      </c>
    </row>
    <row r="5759" spans="11:19">
      <c r="K5759">
        <v>75780</v>
      </c>
      <c r="L5759" t="s">
        <v>565</v>
      </c>
      <c r="M5759">
        <v>2018</v>
      </c>
      <c r="N5759" t="s">
        <v>670</v>
      </c>
      <c r="O5759" t="s">
        <v>625</v>
      </c>
      <c r="P5759" t="s">
        <v>568</v>
      </c>
      <c r="Q5759" t="s">
        <v>588</v>
      </c>
      <c r="R5759" t="s">
        <v>576</v>
      </c>
      <c r="S5759">
        <v>0</v>
      </c>
    </row>
    <row r="5760" spans="11:19">
      <c r="K5760">
        <v>75781</v>
      </c>
      <c r="L5760" t="s">
        <v>565</v>
      </c>
      <c r="M5760">
        <v>2018</v>
      </c>
      <c r="N5760" t="s">
        <v>670</v>
      </c>
      <c r="O5760" t="s">
        <v>625</v>
      </c>
      <c r="P5760" t="s">
        <v>568</v>
      </c>
      <c r="Q5760" t="s">
        <v>588</v>
      </c>
      <c r="R5760" t="s">
        <v>581</v>
      </c>
      <c r="S5760">
        <v>0</v>
      </c>
    </row>
    <row r="5761" spans="11:19">
      <c r="K5761">
        <v>75782</v>
      </c>
      <c r="L5761" t="s">
        <v>565</v>
      </c>
      <c r="M5761">
        <v>2018</v>
      </c>
      <c r="N5761" t="s">
        <v>670</v>
      </c>
      <c r="O5761" t="s">
        <v>625</v>
      </c>
      <c r="P5761" t="s">
        <v>568</v>
      </c>
      <c r="Q5761" t="s">
        <v>588</v>
      </c>
      <c r="R5761" t="s">
        <v>657</v>
      </c>
      <c r="S5761">
        <v>0</v>
      </c>
    </row>
    <row r="5762" spans="11:19">
      <c r="K5762">
        <v>75783</v>
      </c>
      <c r="L5762" t="s">
        <v>565</v>
      </c>
      <c r="M5762">
        <v>2018</v>
      </c>
      <c r="N5762" t="s">
        <v>670</v>
      </c>
      <c r="O5762" t="s">
        <v>626</v>
      </c>
      <c r="P5762" t="s">
        <v>568</v>
      </c>
      <c r="Q5762" t="s">
        <v>588</v>
      </c>
      <c r="R5762" t="s">
        <v>570</v>
      </c>
      <c r="S5762">
        <v>132957.941695741</v>
      </c>
    </row>
    <row r="5763" spans="11:19">
      <c r="K5763">
        <v>75784</v>
      </c>
      <c r="L5763" t="s">
        <v>565</v>
      </c>
      <c r="M5763">
        <v>2018</v>
      </c>
      <c r="N5763" t="s">
        <v>670</v>
      </c>
      <c r="O5763" t="s">
        <v>626</v>
      </c>
      <c r="P5763" t="s">
        <v>568</v>
      </c>
      <c r="Q5763" t="s">
        <v>588</v>
      </c>
      <c r="R5763" t="s">
        <v>572</v>
      </c>
      <c r="S5763">
        <v>76240.252288790303</v>
      </c>
    </row>
    <row r="5764" spans="11:19">
      <c r="K5764">
        <v>75785</v>
      </c>
      <c r="L5764" t="s">
        <v>565</v>
      </c>
      <c r="M5764">
        <v>2018</v>
      </c>
      <c r="N5764" t="s">
        <v>670</v>
      </c>
      <c r="O5764" t="s">
        <v>626</v>
      </c>
      <c r="P5764" t="s">
        <v>568</v>
      </c>
      <c r="Q5764" t="s">
        <v>588</v>
      </c>
      <c r="R5764" t="s">
        <v>576</v>
      </c>
      <c r="S5764">
        <v>0</v>
      </c>
    </row>
    <row r="5765" spans="11:19">
      <c r="K5765">
        <v>75786</v>
      </c>
      <c r="L5765" t="s">
        <v>565</v>
      </c>
      <c r="M5765">
        <v>2018</v>
      </c>
      <c r="N5765" t="s">
        <v>670</v>
      </c>
      <c r="O5765" t="s">
        <v>626</v>
      </c>
      <c r="P5765" t="s">
        <v>568</v>
      </c>
      <c r="Q5765" t="s">
        <v>588</v>
      </c>
      <c r="R5765" t="s">
        <v>581</v>
      </c>
      <c r="S5765">
        <v>0</v>
      </c>
    </row>
    <row r="5766" spans="11:19">
      <c r="K5766">
        <v>75787</v>
      </c>
      <c r="L5766" t="s">
        <v>565</v>
      </c>
      <c r="M5766">
        <v>2018</v>
      </c>
      <c r="N5766" t="s">
        <v>670</v>
      </c>
      <c r="O5766" t="s">
        <v>626</v>
      </c>
      <c r="P5766" t="s">
        <v>568</v>
      </c>
      <c r="Q5766" t="s">
        <v>588</v>
      </c>
      <c r="R5766" t="s">
        <v>657</v>
      </c>
      <c r="S5766">
        <v>0</v>
      </c>
    </row>
    <row r="5767" spans="11:19">
      <c r="K5767">
        <v>75788</v>
      </c>
      <c r="L5767" t="s">
        <v>565</v>
      </c>
      <c r="M5767">
        <v>2018</v>
      </c>
      <c r="N5767" t="s">
        <v>670</v>
      </c>
      <c r="O5767" t="s">
        <v>627</v>
      </c>
      <c r="P5767" t="s">
        <v>568</v>
      </c>
      <c r="Q5767" t="s">
        <v>588</v>
      </c>
      <c r="R5767" t="s">
        <v>570</v>
      </c>
      <c r="S5767">
        <v>35999.442671089499</v>
      </c>
    </row>
    <row r="5768" spans="11:19">
      <c r="K5768">
        <v>75789</v>
      </c>
      <c r="L5768" t="s">
        <v>565</v>
      </c>
      <c r="M5768">
        <v>2018</v>
      </c>
      <c r="N5768" t="s">
        <v>670</v>
      </c>
      <c r="O5768" t="s">
        <v>627</v>
      </c>
      <c r="P5768" t="s">
        <v>568</v>
      </c>
      <c r="Q5768" t="s">
        <v>588</v>
      </c>
      <c r="R5768" t="s">
        <v>572</v>
      </c>
      <c r="S5768">
        <v>20642.667572129099</v>
      </c>
    </row>
    <row r="5769" spans="11:19">
      <c r="K5769">
        <v>75790</v>
      </c>
      <c r="L5769" t="s">
        <v>565</v>
      </c>
      <c r="M5769">
        <v>2018</v>
      </c>
      <c r="N5769" t="s">
        <v>670</v>
      </c>
      <c r="O5769" t="s">
        <v>627</v>
      </c>
      <c r="P5769" t="s">
        <v>568</v>
      </c>
      <c r="Q5769" t="s">
        <v>588</v>
      </c>
      <c r="R5769" t="s">
        <v>576</v>
      </c>
      <c r="S5769">
        <v>0</v>
      </c>
    </row>
    <row r="5770" spans="11:19">
      <c r="K5770">
        <v>75791</v>
      </c>
      <c r="L5770" t="s">
        <v>565</v>
      </c>
      <c r="M5770">
        <v>2018</v>
      </c>
      <c r="N5770" t="s">
        <v>670</v>
      </c>
      <c r="O5770" t="s">
        <v>627</v>
      </c>
      <c r="P5770" t="s">
        <v>568</v>
      </c>
      <c r="Q5770" t="s">
        <v>588</v>
      </c>
      <c r="R5770" t="s">
        <v>581</v>
      </c>
      <c r="S5770">
        <v>0</v>
      </c>
    </row>
    <row r="5771" spans="11:19">
      <c r="K5771">
        <v>75792</v>
      </c>
      <c r="L5771" t="s">
        <v>565</v>
      </c>
      <c r="M5771">
        <v>2018</v>
      </c>
      <c r="N5771" t="s">
        <v>670</v>
      </c>
      <c r="O5771" t="s">
        <v>627</v>
      </c>
      <c r="P5771" t="s">
        <v>568</v>
      </c>
      <c r="Q5771" t="s">
        <v>588</v>
      </c>
      <c r="R5771" t="s">
        <v>657</v>
      </c>
      <c r="S5771">
        <v>0</v>
      </c>
    </row>
    <row r="5772" spans="11:19">
      <c r="K5772">
        <v>75793</v>
      </c>
      <c r="L5772" t="s">
        <v>565</v>
      </c>
      <c r="M5772">
        <v>2018</v>
      </c>
      <c r="N5772" t="s">
        <v>670</v>
      </c>
      <c r="O5772" t="s">
        <v>628</v>
      </c>
      <c r="P5772" t="s">
        <v>568</v>
      </c>
      <c r="Q5772" t="s">
        <v>588</v>
      </c>
      <c r="R5772" t="s">
        <v>570</v>
      </c>
      <c r="S5772">
        <v>213116.70056753</v>
      </c>
    </row>
    <row r="5773" spans="11:19">
      <c r="K5773">
        <v>75794</v>
      </c>
      <c r="L5773" t="s">
        <v>565</v>
      </c>
      <c r="M5773">
        <v>2018</v>
      </c>
      <c r="N5773" t="s">
        <v>670</v>
      </c>
      <c r="O5773" t="s">
        <v>628</v>
      </c>
      <c r="P5773" t="s">
        <v>568</v>
      </c>
      <c r="Q5773" t="s">
        <v>588</v>
      </c>
      <c r="R5773" t="s">
        <v>572</v>
      </c>
      <c r="S5773">
        <v>122204.59200101699</v>
      </c>
    </row>
    <row r="5774" spans="11:19">
      <c r="K5774">
        <v>75795</v>
      </c>
      <c r="L5774" t="s">
        <v>565</v>
      </c>
      <c r="M5774">
        <v>2018</v>
      </c>
      <c r="N5774" t="s">
        <v>670</v>
      </c>
      <c r="O5774" t="s">
        <v>628</v>
      </c>
      <c r="P5774" t="s">
        <v>568</v>
      </c>
      <c r="Q5774" t="s">
        <v>588</v>
      </c>
      <c r="R5774" t="s">
        <v>576</v>
      </c>
      <c r="S5774">
        <v>0</v>
      </c>
    </row>
    <row r="5775" spans="11:19">
      <c r="K5775">
        <v>75796</v>
      </c>
      <c r="L5775" t="s">
        <v>565</v>
      </c>
      <c r="M5775">
        <v>2018</v>
      </c>
      <c r="N5775" t="s">
        <v>670</v>
      </c>
      <c r="O5775" t="s">
        <v>628</v>
      </c>
      <c r="P5775" t="s">
        <v>568</v>
      </c>
      <c r="Q5775" t="s">
        <v>588</v>
      </c>
      <c r="R5775" t="s">
        <v>581</v>
      </c>
      <c r="S5775">
        <v>0</v>
      </c>
    </row>
    <row r="5776" spans="11:19">
      <c r="K5776">
        <v>75797</v>
      </c>
      <c r="L5776" t="s">
        <v>565</v>
      </c>
      <c r="M5776">
        <v>2018</v>
      </c>
      <c r="N5776" t="s">
        <v>670</v>
      </c>
      <c r="O5776" t="s">
        <v>628</v>
      </c>
      <c r="P5776" t="s">
        <v>568</v>
      </c>
      <c r="Q5776" t="s">
        <v>588</v>
      </c>
      <c r="R5776" t="s">
        <v>657</v>
      </c>
      <c r="S5776">
        <v>0</v>
      </c>
    </row>
    <row r="5777" spans="11:19">
      <c r="K5777">
        <v>75798</v>
      </c>
      <c r="L5777" t="s">
        <v>565</v>
      </c>
      <c r="M5777">
        <v>2018</v>
      </c>
      <c r="N5777" t="s">
        <v>670</v>
      </c>
      <c r="O5777" t="s">
        <v>629</v>
      </c>
      <c r="P5777" t="s">
        <v>568</v>
      </c>
      <c r="Q5777" t="s">
        <v>588</v>
      </c>
      <c r="R5777" t="s">
        <v>570</v>
      </c>
      <c r="S5777">
        <v>184797.139366655</v>
      </c>
    </row>
    <row r="5778" spans="11:19">
      <c r="K5778">
        <v>75799</v>
      </c>
      <c r="L5778" t="s">
        <v>565</v>
      </c>
      <c r="M5778">
        <v>2018</v>
      </c>
      <c r="N5778" t="s">
        <v>670</v>
      </c>
      <c r="O5778" t="s">
        <v>629</v>
      </c>
      <c r="P5778" t="s">
        <v>568</v>
      </c>
      <c r="Q5778" t="s">
        <v>588</v>
      </c>
      <c r="R5778" t="s">
        <v>572</v>
      </c>
      <c r="S5778">
        <v>105965.69372141401</v>
      </c>
    </row>
    <row r="5779" spans="11:19">
      <c r="K5779">
        <v>75800</v>
      </c>
      <c r="L5779" t="s">
        <v>565</v>
      </c>
      <c r="M5779">
        <v>2018</v>
      </c>
      <c r="N5779" t="s">
        <v>670</v>
      </c>
      <c r="O5779" t="s">
        <v>629</v>
      </c>
      <c r="P5779" t="s">
        <v>568</v>
      </c>
      <c r="Q5779" t="s">
        <v>588</v>
      </c>
      <c r="R5779" t="s">
        <v>576</v>
      </c>
      <c r="S5779">
        <v>0</v>
      </c>
    </row>
    <row r="5780" spans="11:19">
      <c r="K5780">
        <v>75801</v>
      </c>
      <c r="L5780" t="s">
        <v>565</v>
      </c>
      <c r="M5780">
        <v>2018</v>
      </c>
      <c r="N5780" t="s">
        <v>670</v>
      </c>
      <c r="O5780" t="s">
        <v>629</v>
      </c>
      <c r="P5780" t="s">
        <v>568</v>
      </c>
      <c r="Q5780" t="s">
        <v>588</v>
      </c>
      <c r="R5780" t="s">
        <v>581</v>
      </c>
      <c r="S5780">
        <v>0</v>
      </c>
    </row>
    <row r="5781" spans="11:19">
      <c r="K5781">
        <v>75802</v>
      </c>
      <c r="L5781" t="s">
        <v>565</v>
      </c>
      <c r="M5781">
        <v>2018</v>
      </c>
      <c r="N5781" t="s">
        <v>670</v>
      </c>
      <c r="O5781" t="s">
        <v>629</v>
      </c>
      <c r="P5781" t="s">
        <v>568</v>
      </c>
      <c r="Q5781" t="s">
        <v>588</v>
      </c>
      <c r="R5781" t="s">
        <v>657</v>
      </c>
      <c r="S5781">
        <v>0</v>
      </c>
    </row>
    <row r="5782" spans="11:19">
      <c r="K5782">
        <v>75803</v>
      </c>
      <c r="L5782" t="s">
        <v>565</v>
      </c>
      <c r="M5782">
        <v>2018</v>
      </c>
      <c r="N5782" t="s">
        <v>670</v>
      </c>
      <c r="O5782" t="s">
        <v>630</v>
      </c>
      <c r="P5782" t="s">
        <v>568</v>
      </c>
      <c r="Q5782" t="s">
        <v>588</v>
      </c>
      <c r="R5782" t="s">
        <v>570</v>
      </c>
      <c r="S5782">
        <v>13919.784398367199</v>
      </c>
    </row>
    <row r="5783" spans="11:19">
      <c r="K5783">
        <v>75804</v>
      </c>
      <c r="L5783" t="s">
        <v>565</v>
      </c>
      <c r="M5783">
        <v>2018</v>
      </c>
      <c r="N5783" t="s">
        <v>670</v>
      </c>
      <c r="O5783" t="s">
        <v>630</v>
      </c>
      <c r="P5783" t="s">
        <v>568</v>
      </c>
      <c r="Q5783" t="s">
        <v>588</v>
      </c>
      <c r="R5783" t="s">
        <v>572</v>
      </c>
      <c r="S5783">
        <v>7981.8314032389899</v>
      </c>
    </row>
    <row r="5784" spans="11:19">
      <c r="K5784">
        <v>75805</v>
      </c>
      <c r="L5784" t="s">
        <v>565</v>
      </c>
      <c r="M5784">
        <v>2018</v>
      </c>
      <c r="N5784" t="s">
        <v>670</v>
      </c>
      <c r="O5784" t="s">
        <v>630</v>
      </c>
      <c r="P5784" t="s">
        <v>568</v>
      </c>
      <c r="Q5784" t="s">
        <v>588</v>
      </c>
      <c r="R5784" t="s">
        <v>576</v>
      </c>
      <c r="S5784">
        <v>0</v>
      </c>
    </row>
    <row r="5785" spans="11:19">
      <c r="K5785">
        <v>75806</v>
      </c>
      <c r="L5785" t="s">
        <v>565</v>
      </c>
      <c r="M5785">
        <v>2018</v>
      </c>
      <c r="N5785" t="s">
        <v>670</v>
      </c>
      <c r="O5785" t="s">
        <v>630</v>
      </c>
      <c r="P5785" t="s">
        <v>568</v>
      </c>
      <c r="Q5785" t="s">
        <v>588</v>
      </c>
      <c r="R5785" t="s">
        <v>581</v>
      </c>
      <c r="S5785">
        <v>0</v>
      </c>
    </row>
    <row r="5786" spans="11:19">
      <c r="K5786">
        <v>75807</v>
      </c>
      <c r="L5786" t="s">
        <v>565</v>
      </c>
      <c r="M5786">
        <v>2018</v>
      </c>
      <c r="N5786" t="s">
        <v>670</v>
      </c>
      <c r="O5786" t="s">
        <v>630</v>
      </c>
      <c r="P5786" t="s">
        <v>568</v>
      </c>
      <c r="Q5786" t="s">
        <v>588</v>
      </c>
      <c r="R5786" t="s">
        <v>657</v>
      </c>
      <c r="S5786">
        <v>0</v>
      </c>
    </row>
    <row r="5787" spans="11:19">
      <c r="K5787">
        <v>75808</v>
      </c>
      <c r="L5787" t="s">
        <v>565</v>
      </c>
      <c r="M5787">
        <v>2018</v>
      </c>
      <c r="N5787" t="s">
        <v>670</v>
      </c>
      <c r="O5787" t="s">
        <v>631</v>
      </c>
      <c r="P5787" t="s">
        <v>568</v>
      </c>
      <c r="Q5787" t="s">
        <v>588</v>
      </c>
      <c r="R5787" t="s">
        <v>570</v>
      </c>
      <c r="S5787">
        <v>178077.24324642</v>
      </c>
    </row>
    <row r="5788" spans="11:19">
      <c r="K5788">
        <v>75809</v>
      </c>
      <c r="L5788" t="s">
        <v>565</v>
      </c>
      <c r="M5788">
        <v>2018</v>
      </c>
      <c r="N5788" t="s">
        <v>670</v>
      </c>
      <c r="O5788" t="s">
        <v>631</v>
      </c>
      <c r="P5788" t="s">
        <v>568</v>
      </c>
      <c r="Q5788" t="s">
        <v>588</v>
      </c>
      <c r="R5788" t="s">
        <v>572</v>
      </c>
      <c r="S5788">
        <v>102112.395685757</v>
      </c>
    </row>
    <row r="5789" spans="11:19">
      <c r="K5789">
        <v>75810</v>
      </c>
      <c r="L5789" t="s">
        <v>565</v>
      </c>
      <c r="M5789">
        <v>2018</v>
      </c>
      <c r="N5789" t="s">
        <v>670</v>
      </c>
      <c r="O5789" t="s">
        <v>631</v>
      </c>
      <c r="P5789" t="s">
        <v>568</v>
      </c>
      <c r="Q5789" t="s">
        <v>588</v>
      </c>
      <c r="R5789" t="s">
        <v>576</v>
      </c>
      <c r="S5789">
        <v>0</v>
      </c>
    </row>
    <row r="5790" spans="11:19">
      <c r="K5790">
        <v>75811</v>
      </c>
      <c r="L5790" t="s">
        <v>565</v>
      </c>
      <c r="M5790">
        <v>2018</v>
      </c>
      <c r="N5790" t="s">
        <v>670</v>
      </c>
      <c r="O5790" t="s">
        <v>631</v>
      </c>
      <c r="P5790" t="s">
        <v>568</v>
      </c>
      <c r="Q5790" t="s">
        <v>588</v>
      </c>
      <c r="R5790" t="s">
        <v>581</v>
      </c>
      <c r="S5790">
        <v>0</v>
      </c>
    </row>
    <row r="5791" spans="11:19">
      <c r="K5791">
        <v>75812</v>
      </c>
      <c r="L5791" t="s">
        <v>565</v>
      </c>
      <c r="M5791">
        <v>2018</v>
      </c>
      <c r="N5791" t="s">
        <v>670</v>
      </c>
      <c r="O5791" t="s">
        <v>631</v>
      </c>
      <c r="P5791" t="s">
        <v>568</v>
      </c>
      <c r="Q5791" t="s">
        <v>588</v>
      </c>
      <c r="R5791" t="s">
        <v>657</v>
      </c>
      <c r="S5791">
        <v>0</v>
      </c>
    </row>
    <row r="5792" spans="11:19">
      <c r="K5792">
        <v>75813</v>
      </c>
      <c r="L5792" t="s">
        <v>565</v>
      </c>
      <c r="M5792">
        <v>2018</v>
      </c>
      <c r="N5792" t="s">
        <v>670</v>
      </c>
      <c r="O5792" t="s">
        <v>632</v>
      </c>
      <c r="P5792" t="s">
        <v>568</v>
      </c>
      <c r="Q5792" t="s">
        <v>588</v>
      </c>
      <c r="R5792" t="s">
        <v>570</v>
      </c>
      <c r="S5792">
        <v>69598.922435052998</v>
      </c>
    </row>
    <row r="5793" spans="11:19">
      <c r="K5793">
        <v>75814</v>
      </c>
      <c r="L5793" t="s">
        <v>565</v>
      </c>
      <c r="M5793">
        <v>2018</v>
      </c>
      <c r="N5793" t="s">
        <v>670</v>
      </c>
      <c r="O5793" t="s">
        <v>632</v>
      </c>
      <c r="P5793" t="s">
        <v>568</v>
      </c>
      <c r="Q5793" t="s">
        <v>588</v>
      </c>
      <c r="R5793" t="s">
        <v>572</v>
      </c>
      <c r="S5793">
        <v>39909.157270342701</v>
      </c>
    </row>
    <row r="5794" spans="11:19">
      <c r="K5794">
        <v>75815</v>
      </c>
      <c r="L5794" t="s">
        <v>565</v>
      </c>
      <c r="M5794">
        <v>2018</v>
      </c>
      <c r="N5794" t="s">
        <v>670</v>
      </c>
      <c r="O5794" t="s">
        <v>632</v>
      </c>
      <c r="P5794" t="s">
        <v>568</v>
      </c>
      <c r="Q5794" t="s">
        <v>588</v>
      </c>
      <c r="R5794" t="s">
        <v>576</v>
      </c>
      <c r="S5794">
        <v>0</v>
      </c>
    </row>
    <row r="5795" spans="11:19">
      <c r="K5795">
        <v>75816</v>
      </c>
      <c r="L5795" t="s">
        <v>565</v>
      </c>
      <c r="M5795">
        <v>2018</v>
      </c>
      <c r="N5795" t="s">
        <v>670</v>
      </c>
      <c r="O5795" t="s">
        <v>632</v>
      </c>
      <c r="P5795" t="s">
        <v>568</v>
      </c>
      <c r="Q5795" t="s">
        <v>588</v>
      </c>
      <c r="R5795" t="s">
        <v>581</v>
      </c>
      <c r="S5795">
        <v>0</v>
      </c>
    </row>
    <row r="5796" spans="11:19">
      <c r="K5796">
        <v>75817</v>
      </c>
      <c r="L5796" t="s">
        <v>565</v>
      </c>
      <c r="M5796">
        <v>2018</v>
      </c>
      <c r="N5796" t="s">
        <v>670</v>
      </c>
      <c r="O5796" t="s">
        <v>632</v>
      </c>
      <c r="P5796" t="s">
        <v>568</v>
      </c>
      <c r="Q5796" t="s">
        <v>588</v>
      </c>
      <c r="R5796" t="s">
        <v>657</v>
      </c>
      <c r="S5796">
        <v>0</v>
      </c>
    </row>
    <row r="5797" spans="11:19">
      <c r="K5797">
        <v>75818</v>
      </c>
      <c r="L5797" t="s">
        <v>565</v>
      </c>
      <c r="M5797">
        <v>2018</v>
      </c>
      <c r="N5797" t="s">
        <v>670</v>
      </c>
      <c r="O5797" t="s">
        <v>633</v>
      </c>
      <c r="P5797" t="s">
        <v>568</v>
      </c>
      <c r="Q5797" t="s">
        <v>588</v>
      </c>
      <c r="R5797" t="s">
        <v>570</v>
      </c>
      <c r="S5797">
        <v>51359.204922070297</v>
      </c>
    </row>
    <row r="5798" spans="11:19">
      <c r="K5798">
        <v>75819</v>
      </c>
      <c r="L5798" t="s">
        <v>565</v>
      </c>
      <c r="M5798">
        <v>2018</v>
      </c>
      <c r="N5798" t="s">
        <v>670</v>
      </c>
      <c r="O5798" t="s">
        <v>633</v>
      </c>
      <c r="P5798" t="s">
        <v>568</v>
      </c>
      <c r="Q5798" t="s">
        <v>588</v>
      </c>
      <c r="R5798" t="s">
        <v>572</v>
      </c>
      <c r="S5798">
        <v>29450.205761840101</v>
      </c>
    </row>
    <row r="5799" spans="11:19">
      <c r="K5799">
        <v>75820</v>
      </c>
      <c r="L5799" t="s">
        <v>565</v>
      </c>
      <c r="M5799">
        <v>2018</v>
      </c>
      <c r="N5799" t="s">
        <v>670</v>
      </c>
      <c r="O5799" t="s">
        <v>633</v>
      </c>
      <c r="P5799" t="s">
        <v>568</v>
      </c>
      <c r="Q5799" t="s">
        <v>588</v>
      </c>
      <c r="R5799" t="s">
        <v>576</v>
      </c>
      <c r="S5799">
        <v>0</v>
      </c>
    </row>
    <row r="5800" spans="11:19">
      <c r="K5800">
        <v>75821</v>
      </c>
      <c r="L5800" t="s">
        <v>565</v>
      </c>
      <c r="M5800">
        <v>2018</v>
      </c>
      <c r="N5800" t="s">
        <v>670</v>
      </c>
      <c r="O5800" t="s">
        <v>633</v>
      </c>
      <c r="P5800" t="s">
        <v>568</v>
      </c>
      <c r="Q5800" t="s">
        <v>588</v>
      </c>
      <c r="R5800" t="s">
        <v>581</v>
      </c>
      <c r="S5800">
        <v>0</v>
      </c>
    </row>
    <row r="5801" spans="11:19">
      <c r="K5801">
        <v>75822</v>
      </c>
      <c r="L5801" t="s">
        <v>565</v>
      </c>
      <c r="M5801">
        <v>2018</v>
      </c>
      <c r="N5801" t="s">
        <v>670</v>
      </c>
      <c r="O5801" t="s">
        <v>633</v>
      </c>
      <c r="P5801" t="s">
        <v>568</v>
      </c>
      <c r="Q5801" t="s">
        <v>588</v>
      </c>
      <c r="R5801" t="s">
        <v>657</v>
      </c>
      <c r="S5801">
        <v>0</v>
      </c>
    </row>
    <row r="5802" spans="11:19">
      <c r="K5802">
        <v>75823</v>
      </c>
      <c r="L5802" t="s">
        <v>565</v>
      </c>
      <c r="M5802">
        <v>2018</v>
      </c>
      <c r="N5802" t="s">
        <v>670</v>
      </c>
      <c r="O5802" t="s">
        <v>634</v>
      </c>
      <c r="P5802" t="s">
        <v>568</v>
      </c>
      <c r="Q5802" t="s">
        <v>588</v>
      </c>
      <c r="R5802" t="s">
        <v>570</v>
      </c>
      <c r="S5802">
        <v>162717.480946183</v>
      </c>
    </row>
    <row r="5803" spans="11:19">
      <c r="K5803">
        <v>75824</v>
      </c>
      <c r="L5803" t="s">
        <v>565</v>
      </c>
      <c r="M5803">
        <v>2018</v>
      </c>
      <c r="N5803" t="s">
        <v>670</v>
      </c>
      <c r="O5803" t="s">
        <v>634</v>
      </c>
      <c r="P5803" t="s">
        <v>568</v>
      </c>
      <c r="Q5803" t="s">
        <v>588</v>
      </c>
      <c r="R5803" t="s">
        <v>572</v>
      </c>
      <c r="S5803">
        <v>93304.857467801805</v>
      </c>
    </row>
    <row r="5804" spans="11:19">
      <c r="K5804">
        <v>75825</v>
      </c>
      <c r="L5804" t="s">
        <v>565</v>
      </c>
      <c r="M5804">
        <v>2018</v>
      </c>
      <c r="N5804" t="s">
        <v>670</v>
      </c>
      <c r="O5804" t="s">
        <v>634</v>
      </c>
      <c r="P5804" t="s">
        <v>568</v>
      </c>
      <c r="Q5804" t="s">
        <v>588</v>
      </c>
      <c r="R5804" t="s">
        <v>576</v>
      </c>
      <c r="S5804">
        <v>0</v>
      </c>
    </row>
    <row r="5805" spans="11:19">
      <c r="K5805">
        <v>75826</v>
      </c>
      <c r="L5805" t="s">
        <v>565</v>
      </c>
      <c r="M5805">
        <v>2018</v>
      </c>
      <c r="N5805" t="s">
        <v>670</v>
      </c>
      <c r="O5805" t="s">
        <v>634</v>
      </c>
      <c r="P5805" t="s">
        <v>568</v>
      </c>
      <c r="Q5805" t="s">
        <v>588</v>
      </c>
      <c r="R5805" t="s">
        <v>581</v>
      </c>
      <c r="S5805">
        <v>0</v>
      </c>
    </row>
    <row r="5806" spans="11:19">
      <c r="K5806">
        <v>75827</v>
      </c>
      <c r="L5806" t="s">
        <v>565</v>
      </c>
      <c r="M5806">
        <v>2018</v>
      </c>
      <c r="N5806" t="s">
        <v>670</v>
      </c>
      <c r="O5806" t="s">
        <v>634</v>
      </c>
      <c r="P5806" t="s">
        <v>568</v>
      </c>
      <c r="Q5806" t="s">
        <v>588</v>
      </c>
      <c r="R5806" t="s">
        <v>657</v>
      </c>
      <c r="S5806">
        <v>0</v>
      </c>
    </row>
    <row r="5807" spans="11:19">
      <c r="K5807">
        <v>75828</v>
      </c>
      <c r="L5807" t="s">
        <v>565</v>
      </c>
      <c r="M5807">
        <v>2018</v>
      </c>
      <c r="N5807" t="s">
        <v>670</v>
      </c>
      <c r="O5807" t="s">
        <v>635</v>
      </c>
      <c r="P5807" t="s">
        <v>568</v>
      </c>
      <c r="Q5807" t="s">
        <v>588</v>
      </c>
      <c r="R5807" t="s">
        <v>570</v>
      </c>
      <c r="S5807">
        <v>12959.7993438624</v>
      </c>
    </row>
    <row r="5808" spans="11:19">
      <c r="K5808">
        <v>75829</v>
      </c>
      <c r="L5808" t="s">
        <v>565</v>
      </c>
      <c r="M5808">
        <v>2018</v>
      </c>
      <c r="N5808" t="s">
        <v>670</v>
      </c>
      <c r="O5808" t="s">
        <v>635</v>
      </c>
      <c r="P5808" t="s">
        <v>568</v>
      </c>
      <c r="Q5808" t="s">
        <v>588</v>
      </c>
      <c r="R5808" t="s">
        <v>572</v>
      </c>
      <c r="S5808">
        <v>7431.3603157999496</v>
      </c>
    </row>
    <row r="5809" spans="11:19">
      <c r="K5809">
        <v>75830</v>
      </c>
      <c r="L5809" t="s">
        <v>565</v>
      </c>
      <c r="M5809">
        <v>2018</v>
      </c>
      <c r="N5809" t="s">
        <v>670</v>
      </c>
      <c r="O5809" t="s">
        <v>635</v>
      </c>
      <c r="P5809" t="s">
        <v>568</v>
      </c>
      <c r="Q5809" t="s">
        <v>588</v>
      </c>
      <c r="R5809" t="s">
        <v>576</v>
      </c>
      <c r="S5809">
        <v>0</v>
      </c>
    </row>
    <row r="5810" spans="11:19">
      <c r="K5810">
        <v>75831</v>
      </c>
      <c r="L5810" t="s">
        <v>565</v>
      </c>
      <c r="M5810">
        <v>2018</v>
      </c>
      <c r="N5810" t="s">
        <v>670</v>
      </c>
      <c r="O5810" t="s">
        <v>635</v>
      </c>
      <c r="P5810" t="s">
        <v>568</v>
      </c>
      <c r="Q5810" t="s">
        <v>588</v>
      </c>
      <c r="R5810" t="s">
        <v>581</v>
      </c>
      <c r="S5810">
        <v>0</v>
      </c>
    </row>
    <row r="5811" spans="11:19">
      <c r="K5811">
        <v>75832</v>
      </c>
      <c r="L5811" t="s">
        <v>565</v>
      </c>
      <c r="M5811">
        <v>2018</v>
      </c>
      <c r="N5811" t="s">
        <v>670</v>
      </c>
      <c r="O5811" t="s">
        <v>635</v>
      </c>
      <c r="P5811" t="s">
        <v>568</v>
      </c>
      <c r="Q5811" t="s">
        <v>588</v>
      </c>
      <c r="R5811" t="s">
        <v>657</v>
      </c>
      <c r="S5811">
        <v>0</v>
      </c>
    </row>
    <row r="5812" spans="11:19">
      <c r="K5812">
        <v>75833</v>
      </c>
      <c r="L5812" t="s">
        <v>565</v>
      </c>
      <c r="M5812">
        <v>2018</v>
      </c>
      <c r="N5812" t="s">
        <v>670</v>
      </c>
      <c r="O5812" t="s">
        <v>636</v>
      </c>
      <c r="P5812" t="s">
        <v>568</v>
      </c>
      <c r="Q5812" t="s">
        <v>588</v>
      </c>
      <c r="R5812" t="s">
        <v>570</v>
      </c>
      <c r="S5812">
        <v>84958.684833777399</v>
      </c>
    </row>
    <row r="5813" spans="11:19">
      <c r="K5813">
        <v>75834</v>
      </c>
      <c r="L5813" t="s">
        <v>565</v>
      </c>
      <c r="M5813">
        <v>2018</v>
      </c>
      <c r="N5813" t="s">
        <v>670</v>
      </c>
      <c r="O5813" t="s">
        <v>636</v>
      </c>
      <c r="P5813" t="s">
        <v>568</v>
      </c>
      <c r="Q5813" t="s">
        <v>588</v>
      </c>
      <c r="R5813" t="s">
        <v>572</v>
      </c>
      <c r="S5813">
        <v>48716.695544772403</v>
      </c>
    </row>
    <row r="5814" spans="11:19">
      <c r="K5814">
        <v>75835</v>
      </c>
      <c r="L5814" t="s">
        <v>565</v>
      </c>
      <c r="M5814">
        <v>2018</v>
      </c>
      <c r="N5814" t="s">
        <v>670</v>
      </c>
      <c r="O5814" t="s">
        <v>636</v>
      </c>
      <c r="P5814" t="s">
        <v>568</v>
      </c>
      <c r="Q5814" t="s">
        <v>588</v>
      </c>
      <c r="R5814" t="s">
        <v>576</v>
      </c>
      <c r="S5814">
        <v>0</v>
      </c>
    </row>
    <row r="5815" spans="11:19">
      <c r="K5815">
        <v>75836</v>
      </c>
      <c r="L5815" t="s">
        <v>565</v>
      </c>
      <c r="M5815">
        <v>2018</v>
      </c>
      <c r="N5815" t="s">
        <v>670</v>
      </c>
      <c r="O5815" t="s">
        <v>636</v>
      </c>
      <c r="P5815" t="s">
        <v>568</v>
      </c>
      <c r="Q5815" t="s">
        <v>588</v>
      </c>
      <c r="R5815" t="s">
        <v>581</v>
      </c>
      <c r="S5815">
        <v>0</v>
      </c>
    </row>
    <row r="5816" spans="11:19">
      <c r="K5816">
        <v>75837</v>
      </c>
      <c r="L5816" t="s">
        <v>565</v>
      </c>
      <c r="M5816">
        <v>2018</v>
      </c>
      <c r="N5816" t="s">
        <v>670</v>
      </c>
      <c r="O5816" t="s">
        <v>636</v>
      </c>
      <c r="P5816" t="s">
        <v>568</v>
      </c>
      <c r="Q5816" t="s">
        <v>588</v>
      </c>
      <c r="R5816" t="s">
        <v>657</v>
      </c>
      <c r="S5816">
        <v>0</v>
      </c>
    </row>
    <row r="5817" spans="11:19">
      <c r="K5817">
        <v>75838</v>
      </c>
      <c r="L5817" t="s">
        <v>565</v>
      </c>
      <c r="M5817">
        <v>2018</v>
      </c>
      <c r="N5817" t="s">
        <v>670</v>
      </c>
      <c r="O5817" t="s">
        <v>637</v>
      </c>
      <c r="P5817" t="s">
        <v>568</v>
      </c>
      <c r="Q5817" t="s">
        <v>588</v>
      </c>
      <c r="R5817" t="s">
        <v>570</v>
      </c>
      <c r="S5817">
        <v>14399.7771472288</v>
      </c>
    </row>
    <row r="5818" spans="11:19">
      <c r="K5818">
        <v>75839</v>
      </c>
      <c r="L5818" t="s">
        <v>565</v>
      </c>
      <c r="M5818">
        <v>2018</v>
      </c>
      <c r="N5818" t="s">
        <v>670</v>
      </c>
      <c r="O5818" t="s">
        <v>637</v>
      </c>
      <c r="P5818" t="s">
        <v>568</v>
      </c>
      <c r="Q5818" t="s">
        <v>588</v>
      </c>
      <c r="R5818" t="s">
        <v>572</v>
      </c>
      <c r="S5818">
        <v>8257.0670740328605</v>
      </c>
    </row>
    <row r="5819" spans="11:19">
      <c r="K5819">
        <v>75840</v>
      </c>
      <c r="L5819" t="s">
        <v>565</v>
      </c>
      <c r="M5819">
        <v>2018</v>
      </c>
      <c r="N5819" t="s">
        <v>670</v>
      </c>
      <c r="O5819" t="s">
        <v>637</v>
      </c>
      <c r="P5819" t="s">
        <v>568</v>
      </c>
      <c r="Q5819" t="s">
        <v>588</v>
      </c>
      <c r="R5819" t="s">
        <v>576</v>
      </c>
      <c r="S5819">
        <v>0</v>
      </c>
    </row>
    <row r="5820" spans="11:19">
      <c r="K5820">
        <v>75841</v>
      </c>
      <c r="L5820" t="s">
        <v>565</v>
      </c>
      <c r="M5820">
        <v>2018</v>
      </c>
      <c r="N5820" t="s">
        <v>670</v>
      </c>
      <c r="O5820" t="s">
        <v>637</v>
      </c>
      <c r="P5820" t="s">
        <v>568</v>
      </c>
      <c r="Q5820" t="s">
        <v>588</v>
      </c>
      <c r="R5820" t="s">
        <v>581</v>
      </c>
      <c r="S5820">
        <v>0</v>
      </c>
    </row>
    <row r="5821" spans="11:19">
      <c r="K5821">
        <v>75842</v>
      </c>
      <c r="L5821" t="s">
        <v>565</v>
      </c>
      <c r="M5821">
        <v>2018</v>
      </c>
      <c r="N5821" t="s">
        <v>670</v>
      </c>
      <c r="O5821" t="s">
        <v>637</v>
      </c>
      <c r="P5821" t="s">
        <v>568</v>
      </c>
      <c r="Q5821" t="s">
        <v>588</v>
      </c>
      <c r="R5821" t="s">
        <v>657</v>
      </c>
      <c r="S5821">
        <v>0</v>
      </c>
    </row>
    <row r="5822" spans="11:19">
      <c r="K5822">
        <v>75843</v>
      </c>
      <c r="L5822" t="s">
        <v>565</v>
      </c>
      <c r="M5822">
        <v>2018</v>
      </c>
      <c r="N5822" t="s">
        <v>670</v>
      </c>
      <c r="O5822" t="s">
        <v>638</v>
      </c>
      <c r="P5822" t="s">
        <v>568</v>
      </c>
      <c r="Q5822" t="s">
        <v>588</v>
      </c>
      <c r="R5822" t="s">
        <v>570</v>
      </c>
      <c r="S5822">
        <v>120478.134706752</v>
      </c>
    </row>
    <row r="5823" spans="11:19">
      <c r="K5823">
        <v>75844</v>
      </c>
      <c r="L5823" t="s">
        <v>565</v>
      </c>
      <c r="M5823">
        <v>2018</v>
      </c>
      <c r="N5823" t="s">
        <v>670</v>
      </c>
      <c r="O5823" t="s">
        <v>638</v>
      </c>
      <c r="P5823" t="s">
        <v>568</v>
      </c>
      <c r="Q5823" t="s">
        <v>588</v>
      </c>
      <c r="R5823" t="s">
        <v>572</v>
      </c>
      <c r="S5823">
        <v>69084.127417865093</v>
      </c>
    </row>
    <row r="5824" spans="11:19">
      <c r="K5824">
        <v>75845</v>
      </c>
      <c r="L5824" t="s">
        <v>565</v>
      </c>
      <c r="M5824">
        <v>2018</v>
      </c>
      <c r="N5824" t="s">
        <v>670</v>
      </c>
      <c r="O5824" t="s">
        <v>638</v>
      </c>
      <c r="P5824" t="s">
        <v>568</v>
      </c>
      <c r="Q5824" t="s">
        <v>588</v>
      </c>
      <c r="R5824" t="s">
        <v>576</v>
      </c>
      <c r="S5824">
        <v>0</v>
      </c>
    </row>
    <row r="5825" spans="11:19">
      <c r="K5825">
        <v>75846</v>
      </c>
      <c r="L5825" t="s">
        <v>565</v>
      </c>
      <c r="M5825">
        <v>2018</v>
      </c>
      <c r="N5825" t="s">
        <v>670</v>
      </c>
      <c r="O5825" t="s">
        <v>638</v>
      </c>
      <c r="P5825" t="s">
        <v>568</v>
      </c>
      <c r="Q5825" t="s">
        <v>588</v>
      </c>
      <c r="R5825" t="s">
        <v>581</v>
      </c>
      <c r="S5825">
        <v>0</v>
      </c>
    </row>
    <row r="5826" spans="11:19">
      <c r="K5826">
        <v>75847</v>
      </c>
      <c r="L5826" t="s">
        <v>565</v>
      </c>
      <c r="M5826">
        <v>2018</v>
      </c>
      <c r="N5826" t="s">
        <v>670</v>
      </c>
      <c r="O5826" t="s">
        <v>638</v>
      </c>
      <c r="P5826" t="s">
        <v>568</v>
      </c>
      <c r="Q5826" t="s">
        <v>588</v>
      </c>
      <c r="R5826" t="s">
        <v>657</v>
      </c>
      <c r="S5826">
        <v>0</v>
      </c>
    </row>
    <row r="5827" spans="11:19">
      <c r="K5827">
        <v>75848</v>
      </c>
      <c r="L5827" t="s">
        <v>565</v>
      </c>
      <c r="M5827">
        <v>2018</v>
      </c>
      <c r="N5827" t="s">
        <v>670</v>
      </c>
      <c r="O5827" t="s">
        <v>639</v>
      </c>
      <c r="P5827" t="s">
        <v>568</v>
      </c>
      <c r="Q5827" t="s">
        <v>588</v>
      </c>
      <c r="R5827" t="s">
        <v>570</v>
      </c>
      <c r="S5827">
        <v>358554.44807013299</v>
      </c>
    </row>
    <row r="5828" spans="11:19">
      <c r="K5828">
        <v>75849</v>
      </c>
      <c r="L5828" t="s">
        <v>565</v>
      </c>
      <c r="M5828">
        <v>2018</v>
      </c>
      <c r="N5828" t="s">
        <v>670</v>
      </c>
      <c r="O5828" t="s">
        <v>639</v>
      </c>
      <c r="P5828" t="s">
        <v>568</v>
      </c>
      <c r="Q5828" t="s">
        <v>588</v>
      </c>
      <c r="R5828" t="s">
        <v>572</v>
      </c>
      <c r="S5828">
        <v>205600.96848288199</v>
      </c>
    </row>
    <row r="5829" spans="11:19">
      <c r="K5829">
        <v>75850</v>
      </c>
      <c r="L5829" t="s">
        <v>565</v>
      </c>
      <c r="M5829">
        <v>2018</v>
      </c>
      <c r="N5829" t="s">
        <v>670</v>
      </c>
      <c r="O5829" t="s">
        <v>639</v>
      </c>
      <c r="P5829" t="s">
        <v>568</v>
      </c>
      <c r="Q5829" t="s">
        <v>588</v>
      </c>
      <c r="R5829" t="s">
        <v>576</v>
      </c>
      <c r="S5829">
        <v>0</v>
      </c>
    </row>
    <row r="5830" spans="11:19">
      <c r="K5830">
        <v>75851</v>
      </c>
      <c r="L5830" t="s">
        <v>565</v>
      </c>
      <c r="M5830">
        <v>2018</v>
      </c>
      <c r="N5830" t="s">
        <v>670</v>
      </c>
      <c r="O5830" t="s">
        <v>639</v>
      </c>
      <c r="P5830" t="s">
        <v>568</v>
      </c>
      <c r="Q5830" t="s">
        <v>588</v>
      </c>
      <c r="R5830" t="s">
        <v>581</v>
      </c>
      <c r="S5830">
        <v>0</v>
      </c>
    </row>
    <row r="5831" spans="11:19">
      <c r="K5831">
        <v>75852</v>
      </c>
      <c r="L5831" t="s">
        <v>565</v>
      </c>
      <c r="M5831">
        <v>2018</v>
      </c>
      <c r="N5831" t="s">
        <v>670</v>
      </c>
      <c r="O5831" t="s">
        <v>639</v>
      </c>
      <c r="P5831" t="s">
        <v>568</v>
      </c>
      <c r="Q5831" t="s">
        <v>588</v>
      </c>
      <c r="R5831" t="s">
        <v>657</v>
      </c>
      <c r="S5831">
        <v>0</v>
      </c>
    </row>
    <row r="5832" spans="11:19">
      <c r="K5832">
        <v>75853</v>
      </c>
      <c r="L5832" t="s">
        <v>565</v>
      </c>
      <c r="M5832">
        <v>2018</v>
      </c>
      <c r="N5832" t="s">
        <v>670</v>
      </c>
      <c r="O5832" t="s">
        <v>640</v>
      </c>
      <c r="P5832" t="s">
        <v>568</v>
      </c>
      <c r="Q5832" t="s">
        <v>588</v>
      </c>
      <c r="R5832" t="s">
        <v>570</v>
      </c>
      <c r="S5832">
        <v>37439.420425210701</v>
      </c>
    </row>
    <row r="5833" spans="11:19">
      <c r="K5833">
        <v>75854</v>
      </c>
      <c r="L5833" t="s">
        <v>565</v>
      </c>
      <c r="M5833">
        <v>2018</v>
      </c>
      <c r="N5833" t="s">
        <v>670</v>
      </c>
      <c r="O5833" t="s">
        <v>640</v>
      </c>
      <c r="P5833" t="s">
        <v>568</v>
      </c>
      <c r="Q5833" t="s">
        <v>588</v>
      </c>
      <c r="R5833" t="s">
        <v>572</v>
      </c>
      <c r="S5833">
        <v>21468.374302124001</v>
      </c>
    </row>
    <row r="5834" spans="11:19">
      <c r="K5834">
        <v>75855</v>
      </c>
      <c r="L5834" t="s">
        <v>565</v>
      </c>
      <c r="M5834">
        <v>2018</v>
      </c>
      <c r="N5834" t="s">
        <v>670</v>
      </c>
      <c r="O5834" t="s">
        <v>640</v>
      </c>
      <c r="P5834" t="s">
        <v>568</v>
      </c>
      <c r="Q5834" t="s">
        <v>588</v>
      </c>
      <c r="R5834" t="s">
        <v>576</v>
      </c>
      <c r="S5834">
        <v>0</v>
      </c>
    </row>
    <row r="5835" spans="11:19">
      <c r="K5835">
        <v>75856</v>
      </c>
      <c r="L5835" t="s">
        <v>565</v>
      </c>
      <c r="M5835">
        <v>2018</v>
      </c>
      <c r="N5835" t="s">
        <v>670</v>
      </c>
      <c r="O5835" t="s">
        <v>640</v>
      </c>
      <c r="P5835" t="s">
        <v>568</v>
      </c>
      <c r="Q5835" t="s">
        <v>588</v>
      </c>
      <c r="R5835" t="s">
        <v>581</v>
      </c>
      <c r="S5835">
        <v>0</v>
      </c>
    </row>
    <row r="5836" spans="11:19">
      <c r="K5836">
        <v>75857</v>
      </c>
      <c r="L5836" t="s">
        <v>565</v>
      </c>
      <c r="M5836">
        <v>2018</v>
      </c>
      <c r="N5836" t="s">
        <v>670</v>
      </c>
      <c r="O5836" t="s">
        <v>640</v>
      </c>
      <c r="P5836" t="s">
        <v>568</v>
      </c>
      <c r="Q5836" t="s">
        <v>588</v>
      </c>
      <c r="R5836" t="s">
        <v>657</v>
      </c>
      <c r="S5836">
        <v>0</v>
      </c>
    </row>
    <row r="5837" spans="11:19">
      <c r="K5837">
        <v>75858</v>
      </c>
      <c r="L5837" t="s">
        <v>565</v>
      </c>
      <c r="M5837">
        <v>2018</v>
      </c>
      <c r="N5837" t="s">
        <v>670</v>
      </c>
      <c r="O5837" t="s">
        <v>641</v>
      </c>
      <c r="P5837" t="s">
        <v>568</v>
      </c>
      <c r="Q5837" t="s">
        <v>588</v>
      </c>
      <c r="R5837" t="s">
        <v>570</v>
      </c>
      <c r="S5837">
        <v>11999.8141908609</v>
      </c>
    </row>
    <row r="5838" spans="11:19">
      <c r="K5838">
        <v>75859</v>
      </c>
      <c r="L5838" t="s">
        <v>565</v>
      </c>
      <c r="M5838">
        <v>2018</v>
      </c>
      <c r="N5838" t="s">
        <v>670</v>
      </c>
      <c r="O5838" t="s">
        <v>641</v>
      </c>
      <c r="P5838" t="s">
        <v>568</v>
      </c>
      <c r="Q5838" t="s">
        <v>588</v>
      </c>
      <c r="R5838" t="s">
        <v>572</v>
      </c>
      <c r="S5838">
        <v>6880.8891718812802</v>
      </c>
    </row>
    <row r="5839" spans="11:19">
      <c r="K5839">
        <v>75860</v>
      </c>
      <c r="L5839" t="s">
        <v>565</v>
      </c>
      <c r="M5839">
        <v>2018</v>
      </c>
      <c r="N5839" t="s">
        <v>670</v>
      </c>
      <c r="O5839" t="s">
        <v>641</v>
      </c>
      <c r="P5839" t="s">
        <v>568</v>
      </c>
      <c r="Q5839" t="s">
        <v>588</v>
      </c>
      <c r="R5839" t="s">
        <v>576</v>
      </c>
      <c r="S5839">
        <v>0</v>
      </c>
    </row>
    <row r="5840" spans="11:19">
      <c r="K5840">
        <v>75861</v>
      </c>
      <c r="L5840" t="s">
        <v>565</v>
      </c>
      <c r="M5840">
        <v>2018</v>
      </c>
      <c r="N5840" t="s">
        <v>670</v>
      </c>
      <c r="O5840" t="s">
        <v>641</v>
      </c>
      <c r="P5840" t="s">
        <v>568</v>
      </c>
      <c r="Q5840" t="s">
        <v>588</v>
      </c>
      <c r="R5840" t="s">
        <v>581</v>
      </c>
      <c r="S5840">
        <v>0</v>
      </c>
    </row>
    <row r="5841" spans="11:19">
      <c r="K5841">
        <v>75862</v>
      </c>
      <c r="L5841" t="s">
        <v>565</v>
      </c>
      <c r="M5841">
        <v>2018</v>
      </c>
      <c r="N5841" t="s">
        <v>670</v>
      </c>
      <c r="O5841" t="s">
        <v>641</v>
      </c>
      <c r="P5841" t="s">
        <v>568</v>
      </c>
      <c r="Q5841" t="s">
        <v>588</v>
      </c>
      <c r="R5841" t="s">
        <v>657</v>
      </c>
      <c r="S5841">
        <v>0</v>
      </c>
    </row>
    <row r="5842" spans="11:19">
      <c r="K5842">
        <v>75863</v>
      </c>
      <c r="L5842" t="s">
        <v>565</v>
      </c>
      <c r="M5842">
        <v>2018</v>
      </c>
      <c r="N5842" t="s">
        <v>670</v>
      </c>
      <c r="O5842" t="s">
        <v>642</v>
      </c>
      <c r="P5842" t="s">
        <v>568</v>
      </c>
      <c r="Q5842" t="s">
        <v>588</v>
      </c>
      <c r="R5842" t="s">
        <v>570</v>
      </c>
      <c r="S5842">
        <v>138717.852367482</v>
      </c>
    </row>
    <row r="5843" spans="11:19">
      <c r="K5843">
        <v>75864</v>
      </c>
      <c r="L5843" t="s">
        <v>565</v>
      </c>
      <c r="M5843">
        <v>2018</v>
      </c>
      <c r="N5843" t="s">
        <v>670</v>
      </c>
      <c r="O5843" t="s">
        <v>642</v>
      </c>
      <c r="P5843" t="s">
        <v>568</v>
      </c>
      <c r="Q5843" t="s">
        <v>588</v>
      </c>
      <c r="R5843" t="s">
        <v>572</v>
      </c>
      <c r="S5843">
        <v>79543.079011088601</v>
      </c>
    </row>
    <row r="5844" spans="11:19">
      <c r="K5844">
        <v>75865</v>
      </c>
      <c r="L5844" t="s">
        <v>565</v>
      </c>
      <c r="M5844">
        <v>2018</v>
      </c>
      <c r="N5844" t="s">
        <v>670</v>
      </c>
      <c r="O5844" t="s">
        <v>642</v>
      </c>
      <c r="P5844" t="s">
        <v>568</v>
      </c>
      <c r="Q5844" t="s">
        <v>588</v>
      </c>
      <c r="R5844" t="s">
        <v>576</v>
      </c>
      <c r="S5844">
        <v>0</v>
      </c>
    </row>
    <row r="5845" spans="11:19">
      <c r="K5845">
        <v>75866</v>
      </c>
      <c r="L5845" t="s">
        <v>565</v>
      </c>
      <c r="M5845">
        <v>2018</v>
      </c>
      <c r="N5845" t="s">
        <v>670</v>
      </c>
      <c r="O5845" t="s">
        <v>642</v>
      </c>
      <c r="P5845" t="s">
        <v>568</v>
      </c>
      <c r="Q5845" t="s">
        <v>588</v>
      </c>
      <c r="R5845" t="s">
        <v>581</v>
      </c>
      <c r="S5845">
        <v>0</v>
      </c>
    </row>
    <row r="5846" spans="11:19">
      <c r="K5846">
        <v>75867</v>
      </c>
      <c r="L5846" t="s">
        <v>565</v>
      </c>
      <c r="M5846">
        <v>2018</v>
      </c>
      <c r="N5846" t="s">
        <v>670</v>
      </c>
      <c r="O5846" t="s">
        <v>642</v>
      </c>
      <c r="P5846" t="s">
        <v>568</v>
      </c>
      <c r="Q5846" t="s">
        <v>588</v>
      </c>
      <c r="R5846" t="s">
        <v>657</v>
      </c>
      <c r="S5846">
        <v>0</v>
      </c>
    </row>
    <row r="5847" spans="11:19">
      <c r="K5847">
        <v>75868</v>
      </c>
      <c r="L5847" t="s">
        <v>565</v>
      </c>
      <c r="M5847">
        <v>2018</v>
      </c>
      <c r="N5847" t="s">
        <v>670</v>
      </c>
      <c r="O5847" t="s">
        <v>643</v>
      </c>
      <c r="P5847" t="s">
        <v>568</v>
      </c>
      <c r="Q5847" t="s">
        <v>588</v>
      </c>
      <c r="R5847" t="s">
        <v>570</v>
      </c>
      <c r="S5847">
        <v>97438.491379529602</v>
      </c>
    </row>
    <row r="5848" spans="11:19">
      <c r="K5848">
        <v>75869</v>
      </c>
      <c r="L5848" t="s">
        <v>565</v>
      </c>
      <c r="M5848">
        <v>2018</v>
      </c>
      <c r="N5848" t="s">
        <v>670</v>
      </c>
      <c r="O5848" t="s">
        <v>643</v>
      </c>
      <c r="P5848" t="s">
        <v>568</v>
      </c>
      <c r="Q5848" t="s">
        <v>588</v>
      </c>
      <c r="R5848" t="s">
        <v>572</v>
      </c>
      <c r="S5848">
        <v>55872.820161538402</v>
      </c>
    </row>
    <row r="5849" spans="11:19">
      <c r="K5849">
        <v>75870</v>
      </c>
      <c r="L5849" t="s">
        <v>565</v>
      </c>
      <c r="M5849">
        <v>2018</v>
      </c>
      <c r="N5849" t="s">
        <v>670</v>
      </c>
      <c r="O5849" t="s">
        <v>643</v>
      </c>
      <c r="P5849" t="s">
        <v>568</v>
      </c>
      <c r="Q5849" t="s">
        <v>588</v>
      </c>
      <c r="R5849" t="s">
        <v>576</v>
      </c>
      <c r="S5849">
        <v>0</v>
      </c>
    </row>
    <row r="5850" spans="11:19">
      <c r="K5850">
        <v>75871</v>
      </c>
      <c r="L5850" t="s">
        <v>565</v>
      </c>
      <c r="M5850">
        <v>2018</v>
      </c>
      <c r="N5850" t="s">
        <v>670</v>
      </c>
      <c r="O5850" t="s">
        <v>643</v>
      </c>
      <c r="P5850" t="s">
        <v>568</v>
      </c>
      <c r="Q5850" t="s">
        <v>588</v>
      </c>
      <c r="R5850" t="s">
        <v>581</v>
      </c>
      <c r="S5850">
        <v>0</v>
      </c>
    </row>
    <row r="5851" spans="11:19">
      <c r="K5851">
        <v>75872</v>
      </c>
      <c r="L5851" t="s">
        <v>565</v>
      </c>
      <c r="M5851">
        <v>2018</v>
      </c>
      <c r="N5851" t="s">
        <v>670</v>
      </c>
      <c r="O5851" t="s">
        <v>643</v>
      </c>
      <c r="P5851" t="s">
        <v>568</v>
      </c>
      <c r="Q5851" t="s">
        <v>588</v>
      </c>
      <c r="R5851" t="s">
        <v>657</v>
      </c>
      <c r="S5851">
        <v>0</v>
      </c>
    </row>
    <row r="5852" spans="11:19">
      <c r="K5852">
        <v>75873</v>
      </c>
      <c r="L5852" t="s">
        <v>565</v>
      </c>
      <c r="M5852">
        <v>2018</v>
      </c>
      <c r="N5852" t="s">
        <v>670</v>
      </c>
      <c r="O5852" t="s">
        <v>644</v>
      </c>
      <c r="P5852" t="s">
        <v>568</v>
      </c>
      <c r="Q5852" t="s">
        <v>588</v>
      </c>
      <c r="R5852" t="s">
        <v>570</v>
      </c>
      <c r="S5852">
        <v>30719.5244034682</v>
      </c>
    </row>
    <row r="5853" spans="11:19">
      <c r="K5853">
        <v>75874</v>
      </c>
      <c r="L5853" t="s">
        <v>565</v>
      </c>
      <c r="M5853">
        <v>2018</v>
      </c>
      <c r="N5853" t="s">
        <v>670</v>
      </c>
      <c r="O5853" t="s">
        <v>644</v>
      </c>
      <c r="P5853" t="s">
        <v>568</v>
      </c>
      <c r="Q5853" t="s">
        <v>588</v>
      </c>
      <c r="R5853" t="s">
        <v>572</v>
      </c>
      <c r="S5853">
        <v>17615.0763229443</v>
      </c>
    </row>
    <row r="5854" spans="11:19">
      <c r="K5854">
        <v>75875</v>
      </c>
      <c r="L5854" t="s">
        <v>565</v>
      </c>
      <c r="M5854">
        <v>2018</v>
      </c>
      <c r="N5854" t="s">
        <v>670</v>
      </c>
      <c r="O5854" t="s">
        <v>644</v>
      </c>
      <c r="P5854" t="s">
        <v>568</v>
      </c>
      <c r="Q5854" t="s">
        <v>588</v>
      </c>
      <c r="R5854" t="s">
        <v>576</v>
      </c>
      <c r="S5854">
        <v>0</v>
      </c>
    </row>
    <row r="5855" spans="11:19">
      <c r="K5855">
        <v>75876</v>
      </c>
      <c r="L5855" t="s">
        <v>565</v>
      </c>
      <c r="M5855">
        <v>2018</v>
      </c>
      <c r="N5855" t="s">
        <v>670</v>
      </c>
      <c r="O5855" t="s">
        <v>644</v>
      </c>
      <c r="P5855" t="s">
        <v>568</v>
      </c>
      <c r="Q5855" t="s">
        <v>588</v>
      </c>
      <c r="R5855" t="s">
        <v>581</v>
      </c>
      <c r="S5855">
        <v>0</v>
      </c>
    </row>
    <row r="5856" spans="11:19">
      <c r="K5856">
        <v>75877</v>
      </c>
      <c r="L5856" t="s">
        <v>565</v>
      </c>
      <c r="M5856">
        <v>2018</v>
      </c>
      <c r="N5856" t="s">
        <v>670</v>
      </c>
      <c r="O5856" t="s">
        <v>644</v>
      </c>
      <c r="P5856" t="s">
        <v>568</v>
      </c>
      <c r="Q5856" t="s">
        <v>588</v>
      </c>
      <c r="R5856" t="s">
        <v>657</v>
      </c>
      <c r="S5856">
        <v>0</v>
      </c>
    </row>
    <row r="5857" spans="11:19">
      <c r="K5857">
        <v>75878</v>
      </c>
      <c r="L5857" t="s">
        <v>565</v>
      </c>
      <c r="M5857">
        <v>2018</v>
      </c>
      <c r="N5857" t="s">
        <v>670</v>
      </c>
      <c r="O5857" t="s">
        <v>645</v>
      </c>
      <c r="P5857" t="s">
        <v>568</v>
      </c>
      <c r="Q5857" t="s">
        <v>588</v>
      </c>
      <c r="R5857" t="s">
        <v>570</v>
      </c>
      <c r="S5857">
        <v>98398.476631034995</v>
      </c>
    </row>
    <row r="5858" spans="11:19">
      <c r="K5858">
        <v>75879</v>
      </c>
      <c r="L5858" t="s">
        <v>565</v>
      </c>
      <c r="M5858">
        <v>2018</v>
      </c>
      <c r="N5858" t="s">
        <v>670</v>
      </c>
      <c r="O5858" t="s">
        <v>645</v>
      </c>
      <c r="P5858" t="s">
        <v>568</v>
      </c>
      <c r="Q5858" t="s">
        <v>588</v>
      </c>
      <c r="R5858" t="s">
        <v>572</v>
      </c>
      <c r="S5858">
        <v>56423.291361940901</v>
      </c>
    </row>
    <row r="5859" spans="11:19">
      <c r="K5859">
        <v>75880</v>
      </c>
      <c r="L5859" t="s">
        <v>565</v>
      </c>
      <c r="M5859">
        <v>2018</v>
      </c>
      <c r="N5859" t="s">
        <v>670</v>
      </c>
      <c r="O5859" t="s">
        <v>645</v>
      </c>
      <c r="P5859" t="s">
        <v>568</v>
      </c>
      <c r="Q5859" t="s">
        <v>588</v>
      </c>
      <c r="R5859" t="s">
        <v>576</v>
      </c>
      <c r="S5859">
        <v>0</v>
      </c>
    </row>
    <row r="5860" spans="11:19">
      <c r="K5860">
        <v>75881</v>
      </c>
      <c r="L5860" t="s">
        <v>565</v>
      </c>
      <c r="M5860">
        <v>2018</v>
      </c>
      <c r="N5860" t="s">
        <v>670</v>
      </c>
      <c r="O5860" t="s">
        <v>645</v>
      </c>
      <c r="P5860" t="s">
        <v>568</v>
      </c>
      <c r="Q5860" t="s">
        <v>588</v>
      </c>
      <c r="R5860" t="s">
        <v>581</v>
      </c>
      <c r="S5860">
        <v>0</v>
      </c>
    </row>
    <row r="5861" spans="11:19">
      <c r="K5861">
        <v>75882</v>
      </c>
      <c r="L5861" t="s">
        <v>565</v>
      </c>
      <c r="M5861">
        <v>2018</v>
      </c>
      <c r="N5861" t="s">
        <v>670</v>
      </c>
      <c r="O5861" t="s">
        <v>645</v>
      </c>
      <c r="P5861" t="s">
        <v>568</v>
      </c>
      <c r="Q5861" t="s">
        <v>588</v>
      </c>
      <c r="R5861" t="s">
        <v>657</v>
      </c>
      <c r="S5861">
        <v>0</v>
      </c>
    </row>
    <row r="5862" spans="11:19">
      <c r="K5862">
        <v>75883</v>
      </c>
      <c r="L5862" t="s">
        <v>565</v>
      </c>
      <c r="M5862">
        <v>2018</v>
      </c>
      <c r="N5862" t="s">
        <v>670</v>
      </c>
      <c r="O5862" t="s">
        <v>646</v>
      </c>
      <c r="P5862" t="s">
        <v>568</v>
      </c>
      <c r="Q5862" t="s">
        <v>588</v>
      </c>
      <c r="R5862" t="s">
        <v>570</v>
      </c>
      <c r="S5862">
        <v>14399.7770979862</v>
      </c>
    </row>
    <row r="5863" spans="11:19">
      <c r="K5863">
        <v>75884</v>
      </c>
      <c r="L5863" t="s">
        <v>565</v>
      </c>
      <c r="M5863">
        <v>2018</v>
      </c>
      <c r="N5863" t="s">
        <v>670</v>
      </c>
      <c r="O5863" t="s">
        <v>646</v>
      </c>
      <c r="P5863" t="s">
        <v>568</v>
      </c>
      <c r="Q5863" t="s">
        <v>588</v>
      </c>
      <c r="R5863" t="s">
        <v>572</v>
      </c>
      <c r="S5863">
        <v>8257.0670457963297</v>
      </c>
    </row>
    <row r="5864" spans="11:19">
      <c r="K5864">
        <v>75885</v>
      </c>
      <c r="L5864" t="s">
        <v>565</v>
      </c>
      <c r="M5864">
        <v>2018</v>
      </c>
      <c r="N5864" t="s">
        <v>670</v>
      </c>
      <c r="O5864" t="s">
        <v>646</v>
      </c>
      <c r="P5864" t="s">
        <v>568</v>
      </c>
      <c r="Q5864" t="s">
        <v>588</v>
      </c>
      <c r="R5864" t="s">
        <v>576</v>
      </c>
      <c r="S5864">
        <v>0</v>
      </c>
    </row>
    <row r="5865" spans="11:19">
      <c r="K5865">
        <v>75886</v>
      </c>
      <c r="L5865" t="s">
        <v>565</v>
      </c>
      <c r="M5865">
        <v>2018</v>
      </c>
      <c r="N5865" t="s">
        <v>670</v>
      </c>
      <c r="O5865" t="s">
        <v>646</v>
      </c>
      <c r="P5865" t="s">
        <v>568</v>
      </c>
      <c r="Q5865" t="s">
        <v>588</v>
      </c>
      <c r="R5865" t="s">
        <v>581</v>
      </c>
      <c r="S5865">
        <v>0</v>
      </c>
    </row>
    <row r="5866" spans="11:19">
      <c r="K5866">
        <v>75887</v>
      </c>
      <c r="L5866" t="s">
        <v>565</v>
      </c>
      <c r="M5866">
        <v>2018</v>
      </c>
      <c r="N5866" t="s">
        <v>670</v>
      </c>
      <c r="O5866" t="s">
        <v>646</v>
      </c>
      <c r="P5866" t="s">
        <v>568</v>
      </c>
      <c r="Q5866" t="s">
        <v>588</v>
      </c>
      <c r="R5866" t="s">
        <v>657</v>
      </c>
      <c r="S5866">
        <v>0</v>
      </c>
    </row>
    <row r="5867" spans="11:19">
      <c r="K5867">
        <v>75888</v>
      </c>
      <c r="L5867" t="s">
        <v>565</v>
      </c>
      <c r="M5867">
        <v>2018</v>
      </c>
      <c r="N5867" t="s">
        <v>671</v>
      </c>
      <c r="O5867" t="s">
        <v>567</v>
      </c>
      <c r="P5867" t="s">
        <v>568</v>
      </c>
      <c r="Q5867" t="s">
        <v>588</v>
      </c>
      <c r="R5867" t="s">
        <v>570</v>
      </c>
      <c r="S5867">
        <v>0</v>
      </c>
    </row>
    <row r="5868" spans="11:19">
      <c r="K5868">
        <v>75889</v>
      </c>
      <c r="L5868" t="s">
        <v>565</v>
      </c>
      <c r="M5868">
        <v>2018</v>
      </c>
      <c r="N5868" t="s">
        <v>671</v>
      </c>
      <c r="O5868" t="s">
        <v>567</v>
      </c>
      <c r="P5868" t="s">
        <v>568</v>
      </c>
      <c r="Q5868" t="s">
        <v>588</v>
      </c>
      <c r="R5868" t="s">
        <v>572</v>
      </c>
      <c r="S5868">
        <v>0</v>
      </c>
    </row>
    <row r="5869" spans="11:19">
      <c r="K5869">
        <v>75890</v>
      </c>
      <c r="L5869" t="s">
        <v>565</v>
      </c>
      <c r="M5869">
        <v>2018</v>
      </c>
      <c r="N5869" t="s">
        <v>671</v>
      </c>
      <c r="O5869" t="s">
        <v>567</v>
      </c>
      <c r="P5869" t="s">
        <v>568</v>
      </c>
      <c r="Q5869" t="s">
        <v>588</v>
      </c>
      <c r="R5869" t="s">
        <v>576</v>
      </c>
      <c r="S5869">
        <v>0</v>
      </c>
    </row>
    <row r="5870" spans="11:19">
      <c r="K5870">
        <v>75891</v>
      </c>
      <c r="L5870" t="s">
        <v>565</v>
      </c>
      <c r="M5870">
        <v>2018</v>
      </c>
      <c r="N5870" t="s">
        <v>671</v>
      </c>
      <c r="O5870" t="s">
        <v>567</v>
      </c>
      <c r="P5870" t="s">
        <v>568</v>
      </c>
      <c r="Q5870" t="s">
        <v>588</v>
      </c>
      <c r="R5870" t="s">
        <v>581</v>
      </c>
      <c r="S5870">
        <v>498269.43782678701</v>
      </c>
    </row>
    <row r="5871" spans="11:19">
      <c r="K5871">
        <v>75892</v>
      </c>
      <c r="L5871" t="s">
        <v>565</v>
      </c>
      <c r="M5871">
        <v>2018</v>
      </c>
      <c r="N5871" t="s">
        <v>671</v>
      </c>
      <c r="O5871" t="s">
        <v>567</v>
      </c>
      <c r="P5871" t="s">
        <v>568</v>
      </c>
      <c r="Q5871" t="s">
        <v>588</v>
      </c>
      <c r="R5871" t="s">
        <v>657</v>
      </c>
      <c r="S5871">
        <v>0</v>
      </c>
    </row>
    <row r="5872" spans="11:19">
      <c r="K5872">
        <v>75893</v>
      </c>
      <c r="L5872" t="s">
        <v>565</v>
      </c>
      <c r="M5872">
        <v>2018</v>
      </c>
      <c r="N5872" t="s">
        <v>671</v>
      </c>
      <c r="O5872" t="s">
        <v>584</v>
      </c>
      <c r="P5872" t="s">
        <v>568</v>
      </c>
      <c r="Q5872" t="s">
        <v>588</v>
      </c>
      <c r="R5872" t="s">
        <v>570</v>
      </c>
      <c r="S5872">
        <v>0</v>
      </c>
    </row>
    <row r="5873" spans="11:19">
      <c r="K5873">
        <v>75894</v>
      </c>
      <c r="L5873" t="s">
        <v>565</v>
      </c>
      <c r="M5873">
        <v>2018</v>
      </c>
      <c r="N5873" t="s">
        <v>671</v>
      </c>
      <c r="O5873" t="s">
        <v>584</v>
      </c>
      <c r="P5873" t="s">
        <v>568</v>
      </c>
      <c r="Q5873" t="s">
        <v>588</v>
      </c>
      <c r="R5873" t="s">
        <v>572</v>
      </c>
      <c r="S5873">
        <v>0</v>
      </c>
    </row>
    <row r="5874" spans="11:19">
      <c r="K5874">
        <v>75895</v>
      </c>
      <c r="L5874" t="s">
        <v>565</v>
      </c>
      <c r="M5874">
        <v>2018</v>
      </c>
      <c r="N5874" t="s">
        <v>671</v>
      </c>
      <c r="O5874" t="s">
        <v>584</v>
      </c>
      <c r="P5874" t="s">
        <v>568</v>
      </c>
      <c r="Q5874" t="s">
        <v>588</v>
      </c>
      <c r="R5874" t="s">
        <v>576</v>
      </c>
      <c r="S5874">
        <v>0</v>
      </c>
    </row>
    <row r="5875" spans="11:19">
      <c r="K5875">
        <v>75896</v>
      </c>
      <c r="L5875" t="s">
        <v>565</v>
      </c>
      <c r="M5875">
        <v>2018</v>
      </c>
      <c r="N5875" t="s">
        <v>671</v>
      </c>
      <c r="O5875" t="s">
        <v>584</v>
      </c>
      <c r="P5875" t="s">
        <v>568</v>
      </c>
      <c r="Q5875" t="s">
        <v>588</v>
      </c>
      <c r="R5875" t="s">
        <v>581</v>
      </c>
      <c r="S5875">
        <v>36073.8055184162</v>
      </c>
    </row>
    <row r="5876" spans="11:19">
      <c r="K5876">
        <v>75897</v>
      </c>
      <c r="L5876" t="s">
        <v>565</v>
      </c>
      <c r="M5876">
        <v>2018</v>
      </c>
      <c r="N5876" t="s">
        <v>671</v>
      </c>
      <c r="O5876" t="s">
        <v>584</v>
      </c>
      <c r="P5876" t="s">
        <v>568</v>
      </c>
      <c r="Q5876" t="s">
        <v>588</v>
      </c>
      <c r="R5876" t="s">
        <v>657</v>
      </c>
      <c r="S5876">
        <v>0</v>
      </c>
    </row>
    <row r="5877" spans="11:19">
      <c r="K5877">
        <v>75898</v>
      </c>
      <c r="L5877" t="s">
        <v>565</v>
      </c>
      <c r="M5877">
        <v>2018</v>
      </c>
      <c r="N5877" t="s">
        <v>671</v>
      </c>
      <c r="O5877" t="s">
        <v>590</v>
      </c>
      <c r="P5877" t="s">
        <v>568</v>
      </c>
      <c r="Q5877" t="s">
        <v>588</v>
      </c>
      <c r="R5877" t="s">
        <v>570</v>
      </c>
      <c r="S5877">
        <v>0</v>
      </c>
    </row>
    <row r="5878" spans="11:19">
      <c r="K5878">
        <v>75899</v>
      </c>
      <c r="L5878" t="s">
        <v>565</v>
      </c>
      <c r="M5878">
        <v>2018</v>
      </c>
      <c r="N5878" t="s">
        <v>671</v>
      </c>
      <c r="O5878" t="s">
        <v>590</v>
      </c>
      <c r="P5878" t="s">
        <v>568</v>
      </c>
      <c r="Q5878" t="s">
        <v>588</v>
      </c>
      <c r="R5878" t="s">
        <v>572</v>
      </c>
      <c r="S5878">
        <v>0</v>
      </c>
    </row>
    <row r="5879" spans="11:19">
      <c r="K5879">
        <v>75900</v>
      </c>
      <c r="L5879" t="s">
        <v>565</v>
      </c>
      <c r="M5879">
        <v>2018</v>
      </c>
      <c r="N5879" t="s">
        <v>671</v>
      </c>
      <c r="O5879" t="s">
        <v>590</v>
      </c>
      <c r="P5879" t="s">
        <v>568</v>
      </c>
      <c r="Q5879" t="s">
        <v>588</v>
      </c>
      <c r="R5879" t="s">
        <v>576</v>
      </c>
      <c r="S5879">
        <v>0</v>
      </c>
    </row>
    <row r="5880" spans="11:19">
      <c r="K5880">
        <v>75901</v>
      </c>
      <c r="L5880" t="s">
        <v>565</v>
      </c>
      <c r="M5880">
        <v>2018</v>
      </c>
      <c r="N5880" t="s">
        <v>671</v>
      </c>
      <c r="O5880" t="s">
        <v>590</v>
      </c>
      <c r="P5880" t="s">
        <v>568</v>
      </c>
      <c r="Q5880" t="s">
        <v>588</v>
      </c>
      <c r="R5880" t="s">
        <v>581</v>
      </c>
      <c r="S5880">
        <v>468959.47058224102</v>
      </c>
    </row>
    <row r="5881" spans="11:19">
      <c r="K5881">
        <v>75902</v>
      </c>
      <c r="L5881" t="s">
        <v>565</v>
      </c>
      <c r="M5881">
        <v>2018</v>
      </c>
      <c r="N5881" t="s">
        <v>671</v>
      </c>
      <c r="O5881" t="s">
        <v>590</v>
      </c>
      <c r="P5881" t="s">
        <v>568</v>
      </c>
      <c r="Q5881" t="s">
        <v>588</v>
      </c>
      <c r="R5881" t="s">
        <v>657</v>
      </c>
      <c r="S5881">
        <v>0</v>
      </c>
    </row>
    <row r="5882" spans="11:19">
      <c r="K5882">
        <v>75903</v>
      </c>
      <c r="L5882" t="s">
        <v>565</v>
      </c>
      <c r="M5882">
        <v>2018</v>
      </c>
      <c r="N5882" t="s">
        <v>671</v>
      </c>
      <c r="O5882" t="s">
        <v>595</v>
      </c>
      <c r="P5882" t="s">
        <v>568</v>
      </c>
      <c r="Q5882" t="s">
        <v>588</v>
      </c>
      <c r="R5882" t="s">
        <v>570</v>
      </c>
      <c r="S5882">
        <v>0</v>
      </c>
    </row>
    <row r="5883" spans="11:19">
      <c r="K5883">
        <v>75904</v>
      </c>
      <c r="L5883" t="s">
        <v>565</v>
      </c>
      <c r="M5883">
        <v>2018</v>
      </c>
      <c r="N5883" t="s">
        <v>671</v>
      </c>
      <c r="O5883" t="s">
        <v>595</v>
      </c>
      <c r="P5883" t="s">
        <v>568</v>
      </c>
      <c r="Q5883" t="s">
        <v>588</v>
      </c>
      <c r="R5883" t="s">
        <v>572</v>
      </c>
      <c r="S5883">
        <v>0</v>
      </c>
    </row>
    <row r="5884" spans="11:19">
      <c r="K5884">
        <v>75905</v>
      </c>
      <c r="L5884" t="s">
        <v>565</v>
      </c>
      <c r="M5884">
        <v>2018</v>
      </c>
      <c r="N5884" t="s">
        <v>671</v>
      </c>
      <c r="O5884" t="s">
        <v>595</v>
      </c>
      <c r="P5884" t="s">
        <v>568</v>
      </c>
      <c r="Q5884" t="s">
        <v>588</v>
      </c>
      <c r="R5884" t="s">
        <v>576</v>
      </c>
      <c r="S5884">
        <v>0</v>
      </c>
    </row>
    <row r="5885" spans="11:19">
      <c r="K5885">
        <v>75906</v>
      </c>
      <c r="L5885" t="s">
        <v>565</v>
      </c>
      <c r="M5885">
        <v>2018</v>
      </c>
      <c r="N5885" t="s">
        <v>671</v>
      </c>
      <c r="O5885" t="s">
        <v>595</v>
      </c>
      <c r="P5885" t="s">
        <v>568</v>
      </c>
      <c r="Q5885" t="s">
        <v>588</v>
      </c>
      <c r="R5885" t="s">
        <v>581</v>
      </c>
      <c r="S5885">
        <v>241243.57298757599</v>
      </c>
    </row>
    <row r="5886" spans="11:19">
      <c r="K5886">
        <v>75907</v>
      </c>
      <c r="L5886" t="s">
        <v>565</v>
      </c>
      <c r="M5886">
        <v>2018</v>
      </c>
      <c r="N5886" t="s">
        <v>671</v>
      </c>
      <c r="O5886" t="s">
        <v>595</v>
      </c>
      <c r="P5886" t="s">
        <v>568</v>
      </c>
      <c r="Q5886" t="s">
        <v>588</v>
      </c>
      <c r="R5886" t="s">
        <v>657</v>
      </c>
      <c r="S5886">
        <v>0</v>
      </c>
    </row>
    <row r="5887" spans="11:19">
      <c r="K5887">
        <v>75908</v>
      </c>
      <c r="L5887" t="s">
        <v>565</v>
      </c>
      <c r="M5887">
        <v>2018</v>
      </c>
      <c r="N5887" t="s">
        <v>671</v>
      </c>
      <c r="O5887" t="s">
        <v>600</v>
      </c>
      <c r="P5887" t="s">
        <v>568</v>
      </c>
      <c r="Q5887" t="s">
        <v>588</v>
      </c>
      <c r="R5887" t="s">
        <v>570</v>
      </c>
      <c r="S5887">
        <v>0</v>
      </c>
    </row>
    <row r="5888" spans="11:19">
      <c r="K5888">
        <v>75909</v>
      </c>
      <c r="L5888" t="s">
        <v>565</v>
      </c>
      <c r="M5888">
        <v>2018</v>
      </c>
      <c r="N5888" t="s">
        <v>671</v>
      </c>
      <c r="O5888" t="s">
        <v>600</v>
      </c>
      <c r="P5888" t="s">
        <v>568</v>
      </c>
      <c r="Q5888" t="s">
        <v>588</v>
      </c>
      <c r="R5888" t="s">
        <v>572</v>
      </c>
      <c r="S5888">
        <v>0</v>
      </c>
    </row>
    <row r="5889" spans="11:19">
      <c r="K5889">
        <v>75910</v>
      </c>
      <c r="L5889" t="s">
        <v>565</v>
      </c>
      <c r="M5889">
        <v>2018</v>
      </c>
      <c r="N5889" t="s">
        <v>671</v>
      </c>
      <c r="O5889" t="s">
        <v>600</v>
      </c>
      <c r="P5889" t="s">
        <v>568</v>
      </c>
      <c r="Q5889" t="s">
        <v>588</v>
      </c>
      <c r="R5889" t="s">
        <v>576</v>
      </c>
      <c r="S5889">
        <v>0</v>
      </c>
    </row>
    <row r="5890" spans="11:19">
      <c r="K5890">
        <v>75911</v>
      </c>
      <c r="L5890" t="s">
        <v>565</v>
      </c>
      <c r="M5890">
        <v>2018</v>
      </c>
      <c r="N5890" t="s">
        <v>671</v>
      </c>
      <c r="O5890" t="s">
        <v>600</v>
      </c>
      <c r="P5890" t="s">
        <v>568</v>
      </c>
      <c r="Q5890" t="s">
        <v>588</v>
      </c>
      <c r="R5890" t="s">
        <v>581</v>
      </c>
      <c r="S5890">
        <v>2545457.8971800199</v>
      </c>
    </row>
    <row r="5891" spans="11:19">
      <c r="K5891">
        <v>75912</v>
      </c>
      <c r="L5891" t="s">
        <v>565</v>
      </c>
      <c r="M5891">
        <v>2018</v>
      </c>
      <c r="N5891" t="s">
        <v>671</v>
      </c>
      <c r="O5891" t="s">
        <v>600</v>
      </c>
      <c r="P5891" t="s">
        <v>568</v>
      </c>
      <c r="Q5891" t="s">
        <v>588</v>
      </c>
      <c r="R5891" t="s">
        <v>657</v>
      </c>
      <c r="S5891">
        <v>0</v>
      </c>
    </row>
    <row r="5892" spans="11:19">
      <c r="K5892">
        <v>75913</v>
      </c>
      <c r="L5892" t="s">
        <v>565</v>
      </c>
      <c r="M5892">
        <v>2018</v>
      </c>
      <c r="N5892" t="s">
        <v>671</v>
      </c>
      <c r="O5892" t="s">
        <v>601</v>
      </c>
      <c r="P5892" t="s">
        <v>568</v>
      </c>
      <c r="Q5892" t="s">
        <v>588</v>
      </c>
      <c r="R5892" t="s">
        <v>570</v>
      </c>
      <c r="S5892">
        <v>0</v>
      </c>
    </row>
    <row r="5893" spans="11:19">
      <c r="K5893">
        <v>75914</v>
      </c>
      <c r="L5893" t="s">
        <v>565</v>
      </c>
      <c r="M5893">
        <v>2018</v>
      </c>
      <c r="N5893" t="s">
        <v>671</v>
      </c>
      <c r="O5893" t="s">
        <v>601</v>
      </c>
      <c r="P5893" t="s">
        <v>568</v>
      </c>
      <c r="Q5893" t="s">
        <v>588</v>
      </c>
      <c r="R5893" t="s">
        <v>572</v>
      </c>
      <c r="S5893">
        <v>0</v>
      </c>
    </row>
    <row r="5894" spans="11:19">
      <c r="K5894">
        <v>75915</v>
      </c>
      <c r="L5894" t="s">
        <v>565</v>
      </c>
      <c r="M5894">
        <v>2018</v>
      </c>
      <c r="N5894" t="s">
        <v>671</v>
      </c>
      <c r="O5894" t="s">
        <v>601</v>
      </c>
      <c r="P5894" t="s">
        <v>568</v>
      </c>
      <c r="Q5894" t="s">
        <v>588</v>
      </c>
      <c r="R5894" t="s">
        <v>576</v>
      </c>
      <c r="S5894">
        <v>0</v>
      </c>
    </row>
    <row r="5895" spans="11:19">
      <c r="K5895">
        <v>75916</v>
      </c>
      <c r="L5895" t="s">
        <v>565</v>
      </c>
      <c r="M5895">
        <v>2018</v>
      </c>
      <c r="N5895" t="s">
        <v>671</v>
      </c>
      <c r="O5895" t="s">
        <v>601</v>
      </c>
      <c r="P5895" t="s">
        <v>568</v>
      </c>
      <c r="Q5895" t="s">
        <v>588</v>
      </c>
      <c r="R5895" t="s">
        <v>581</v>
      </c>
      <c r="S5895">
        <v>390048.021502827</v>
      </c>
    </row>
    <row r="5896" spans="11:19">
      <c r="K5896">
        <v>75917</v>
      </c>
      <c r="L5896" t="s">
        <v>565</v>
      </c>
      <c r="M5896">
        <v>2018</v>
      </c>
      <c r="N5896" t="s">
        <v>671</v>
      </c>
      <c r="O5896" t="s">
        <v>601</v>
      </c>
      <c r="P5896" t="s">
        <v>568</v>
      </c>
      <c r="Q5896" t="s">
        <v>588</v>
      </c>
      <c r="R5896" t="s">
        <v>657</v>
      </c>
      <c r="S5896">
        <v>0</v>
      </c>
    </row>
    <row r="5897" spans="11:19">
      <c r="K5897">
        <v>75918</v>
      </c>
      <c r="L5897" t="s">
        <v>565</v>
      </c>
      <c r="M5897">
        <v>2018</v>
      </c>
      <c r="N5897" t="s">
        <v>671</v>
      </c>
      <c r="O5897" t="s">
        <v>602</v>
      </c>
      <c r="P5897" t="s">
        <v>568</v>
      </c>
      <c r="Q5897" t="s">
        <v>588</v>
      </c>
      <c r="R5897" t="s">
        <v>570</v>
      </c>
      <c r="S5897">
        <v>0</v>
      </c>
    </row>
    <row r="5898" spans="11:19">
      <c r="K5898">
        <v>75919</v>
      </c>
      <c r="L5898" t="s">
        <v>565</v>
      </c>
      <c r="M5898">
        <v>2018</v>
      </c>
      <c r="N5898" t="s">
        <v>671</v>
      </c>
      <c r="O5898" t="s">
        <v>602</v>
      </c>
      <c r="P5898" t="s">
        <v>568</v>
      </c>
      <c r="Q5898" t="s">
        <v>588</v>
      </c>
      <c r="R5898" t="s">
        <v>572</v>
      </c>
      <c r="S5898">
        <v>0</v>
      </c>
    </row>
    <row r="5899" spans="11:19">
      <c r="K5899">
        <v>75920</v>
      </c>
      <c r="L5899" t="s">
        <v>565</v>
      </c>
      <c r="M5899">
        <v>2018</v>
      </c>
      <c r="N5899" t="s">
        <v>671</v>
      </c>
      <c r="O5899" t="s">
        <v>602</v>
      </c>
      <c r="P5899" t="s">
        <v>568</v>
      </c>
      <c r="Q5899" t="s">
        <v>588</v>
      </c>
      <c r="R5899" t="s">
        <v>576</v>
      </c>
      <c r="S5899">
        <v>0</v>
      </c>
    </row>
    <row r="5900" spans="11:19">
      <c r="K5900">
        <v>75921</v>
      </c>
      <c r="L5900" t="s">
        <v>565</v>
      </c>
      <c r="M5900">
        <v>2018</v>
      </c>
      <c r="N5900" t="s">
        <v>671</v>
      </c>
      <c r="O5900" t="s">
        <v>602</v>
      </c>
      <c r="P5900" t="s">
        <v>568</v>
      </c>
      <c r="Q5900" t="s">
        <v>588</v>
      </c>
      <c r="R5900" t="s">
        <v>581</v>
      </c>
      <c r="S5900">
        <v>261535.08919884599</v>
      </c>
    </row>
    <row r="5901" spans="11:19">
      <c r="K5901">
        <v>75922</v>
      </c>
      <c r="L5901" t="s">
        <v>565</v>
      </c>
      <c r="M5901">
        <v>2018</v>
      </c>
      <c r="N5901" t="s">
        <v>671</v>
      </c>
      <c r="O5901" t="s">
        <v>602</v>
      </c>
      <c r="P5901" t="s">
        <v>568</v>
      </c>
      <c r="Q5901" t="s">
        <v>588</v>
      </c>
      <c r="R5901" t="s">
        <v>657</v>
      </c>
      <c r="S5901">
        <v>0</v>
      </c>
    </row>
    <row r="5902" spans="11:19">
      <c r="K5902">
        <v>75923</v>
      </c>
      <c r="L5902" t="s">
        <v>565</v>
      </c>
      <c r="M5902">
        <v>2018</v>
      </c>
      <c r="N5902" t="s">
        <v>671</v>
      </c>
      <c r="O5902" t="s">
        <v>603</v>
      </c>
      <c r="P5902" t="s">
        <v>568</v>
      </c>
      <c r="Q5902" t="s">
        <v>588</v>
      </c>
      <c r="R5902" t="s">
        <v>570</v>
      </c>
      <c r="S5902">
        <v>0</v>
      </c>
    </row>
    <row r="5903" spans="11:19">
      <c r="K5903">
        <v>75924</v>
      </c>
      <c r="L5903" t="s">
        <v>565</v>
      </c>
      <c r="M5903">
        <v>2018</v>
      </c>
      <c r="N5903" t="s">
        <v>671</v>
      </c>
      <c r="O5903" t="s">
        <v>603</v>
      </c>
      <c r="P5903" t="s">
        <v>568</v>
      </c>
      <c r="Q5903" t="s">
        <v>588</v>
      </c>
      <c r="R5903" t="s">
        <v>572</v>
      </c>
      <c r="S5903">
        <v>0</v>
      </c>
    </row>
    <row r="5904" spans="11:19">
      <c r="K5904">
        <v>75925</v>
      </c>
      <c r="L5904" t="s">
        <v>565</v>
      </c>
      <c r="M5904">
        <v>2018</v>
      </c>
      <c r="N5904" t="s">
        <v>671</v>
      </c>
      <c r="O5904" t="s">
        <v>603</v>
      </c>
      <c r="P5904" t="s">
        <v>568</v>
      </c>
      <c r="Q5904" t="s">
        <v>588</v>
      </c>
      <c r="R5904" t="s">
        <v>576</v>
      </c>
      <c r="S5904">
        <v>0</v>
      </c>
    </row>
    <row r="5905" spans="11:19">
      <c r="K5905">
        <v>75926</v>
      </c>
      <c r="L5905" t="s">
        <v>565</v>
      </c>
      <c r="M5905">
        <v>2018</v>
      </c>
      <c r="N5905" t="s">
        <v>671</v>
      </c>
      <c r="O5905" t="s">
        <v>603</v>
      </c>
      <c r="P5905" t="s">
        <v>568</v>
      </c>
      <c r="Q5905" t="s">
        <v>588</v>
      </c>
      <c r="R5905" t="s">
        <v>581</v>
      </c>
      <c r="S5905">
        <v>51856.095288151701</v>
      </c>
    </row>
    <row r="5906" spans="11:19">
      <c r="K5906">
        <v>75927</v>
      </c>
      <c r="L5906" t="s">
        <v>565</v>
      </c>
      <c r="M5906">
        <v>2018</v>
      </c>
      <c r="N5906" t="s">
        <v>671</v>
      </c>
      <c r="O5906" t="s">
        <v>603</v>
      </c>
      <c r="P5906" t="s">
        <v>568</v>
      </c>
      <c r="Q5906" t="s">
        <v>588</v>
      </c>
      <c r="R5906" t="s">
        <v>657</v>
      </c>
      <c r="S5906">
        <v>0</v>
      </c>
    </row>
    <row r="5907" spans="11:19">
      <c r="K5907">
        <v>75928</v>
      </c>
      <c r="L5907" t="s">
        <v>565</v>
      </c>
      <c r="M5907">
        <v>2018</v>
      </c>
      <c r="N5907" t="s">
        <v>671</v>
      </c>
      <c r="O5907" t="s">
        <v>604</v>
      </c>
      <c r="P5907" t="s">
        <v>568</v>
      </c>
      <c r="Q5907" t="s">
        <v>588</v>
      </c>
      <c r="R5907" t="s">
        <v>570</v>
      </c>
      <c r="S5907">
        <v>0</v>
      </c>
    </row>
    <row r="5908" spans="11:19">
      <c r="K5908">
        <v>75929</v>
      </c>
      <c r="L5908" t="s">
        <v>565</v>
      </c>
      <c r="M5908">
        <v>2018</v>
      </c>
      <c r="N5908" t="s">
        <v>671</v>
      </c>
      <c r="O5908" t="s">
        <v>604</v>
      </c>
      <c r="P5908" t="s">
        <v>568</v>
      </c>
      <c r="Q5908" t="s">
        <v>588</v>
      </c>
      <c r="R5908" t="s">
        <v>572</v>
      </c>
      <c r="S5908">
        <v>0</v>
      </c>
    </row>
    <row r="5909" spans="11:19">
      <c r="K5909">
        <v>75930</v>
      </c>
      <c r="L5909" t="s">
        <v>565</v>
      </c>
      <c r="M5909">
        <v>2018</v>
      </c>
      <c r="N5909" t="s">
        <v>671</v>
      </c>
      <c r="O5909" t="s">
        <v>604</v>
      </c>
      <c r="P5909" t="s">
        <v>568</v>
      </c>
      <c r="Q5909" t="s">
        <v>588</v>
      </c>
      <c r="R5909" t="s">
        <v>576</v>
      </c>
      <c r="S5909">
        <v>0</v>
      </c>
    </row>
    <row r="5910" spans="11:19">
      <c r="K5910">
        <v>75931</v>
      </c>
      <c r="L5910" t="s">
        <v>565</v>
      </c>
      <c r="M5910">
        <v>2018</v>
      </c>
      <c r="N5910" t="s">
        <v>671</v>
      </c>
      <c r="O5910" t="s">
        <v>604</v>
      </c>
      <c r="P5910" t="s">
        <v>568</v>
      </c>
      <c r="Q5910" t="s">
        <v>588</v>
      </c>
      <c r="R5910" t="s">
        <v>581</v>
      </c>
      <c r="S5910">
        <v>51519.887752394403</v>
      </c>
    </row>
    <row r="5911" spans="11:19">
      <c r="K5911">
        <v>75932</v>
      </c>
      <c r="L5911" t="s">
        <v>565</v>
      </c>
      <c r="M5911">
        <v>2018</v>
      </c>
      <c r="N5911" t="s">
        <v>671</v>
      </c>
      <c r="O5911" t="s">
        <v>604</v>
      </c>
      <c r="P5911" t="s">
        <v>568</v>
      </c>
      <c r="Q5911" t="s">
        <v>588</v>
      </c>
      <c r="R5911" t="s">
        <v>657</v>
      </c>
      <c r="S5911">
        <v>0</v>
      </c>
    </row>
    <row r="5912" spans="11:19">
      <c r="K5912">
        <v>75933</v>
      </c>
      <c r="L5912" t="s">
        <v>565</v>
      </c>
      <c r="M5912">
        <v>2018</v>
      </c>
      <c r="N5912" t="s">
        <v>671</v>
      </c>
      <c r="O5912" t="s">
        <v>605</v>
      </c>
      <c r="P5912" t="s">
        <v>568</v>
      </c>
      <c r="Q5912" t="s">
        <v>588</v>
      </c>
      <c r="R5912" t="s">
        <v>570</v>
      </c>
      <c r="S5912">
        <v>0</v>
      </c>
    </row>
    <row r="5913" spans="11:19">
      <c r="K5913">
        <v>75934</v>
      </c>
      <c r="L5913" t="s">
        <v>565</v>
      </c>
      <c r="M5913">
        <v>2018</v>
      </c>
      <c r="N5913" t="s">
        <v>671</v>
      </c>
      <c r="O5913" t="s">
        <v>605</v>
      </c>
      <c r="P5913" t="s">
        <v>568</v>
      </c>
      <c r="Q5913" t="s">
        <v>588</v>
      </c>
      <c r="R5913" t="s">
        <v>572</v>
      </c>
      <c r="S5913">
        <v>0</v>
      </c>
    </row>
    <row r="5914" spans="11:19">
      <c r="K5914">
        <v>75935</v>
      </c>
      <c r="L5914" t="s">
        <v>565</v>
      </c>
      <c r="M5914">
        <v>2018</v>
      </c>
      <c r="N5914" t="s">
        <v>671</v>
      </c>
      <c r="O5914" t="s">
        <v>605</v>
      </c>
      <c r="P5914" t="s">
        <v>568</v>
      </c>
      <c r="Q5914" t="s">
        <v>588</v>
      </c>
      <c r="R5914" t="s">
        <v>576</v>
      </c>
      <c r="S5914">
        <v>0</v>
      </c>
    </row>
    <row r="5915" spans="11:19">
      <c r="K5915">
        <v>75936</v>
      </c>
      <c r="L5915" t="s">
        <v>565</v>
      </c>
      <c r="M5915">
        <v>2018</v>
      </c>
      <c r="N5915" t="s">
        <v>671</v>
      </c>
      <c r="O5915" t="s">
        <v>605</v>
      </c>
      <c r="P5915" t="s">
        <v>568</v>
      </c>
      <c r="Q5915" t="s">
        <v>588</v>
      </c>
      <c r="R5915" t="s">
        <v>581</v>
      </c>
      <c r="S5915">
        <v>1553428.2470428101</v>
      </c>
    </row>
    <row r="5916" spans="11:19">
      <c r="K5916">
        <v>75937</v>
      </c>
      <c r="L5916" t="s">
        <v>565</v>
      </c>
      <c r="M5916">
        <v>2018</v>
      </c>
      <c r="N5916" t="s">
        <v>671</v>
      </c>
      <c r="O5916" t="s">
        <v>605</v>
      </c>
      <c r="P5916" t="s">
        <v>568</v>
      </c>
      <c r="Q5916" t="s">
        <v>588</v>
      </c>
      <c r="R5916" t="s">
        <v>657</v>
      </c>
      <c r="S5916">
        <v>0</v>
      </c>
    </row>
    <row r="5917" spans="11:19">
      <c r="K5917">
        <v>75938</v>
      </c>
      <c r="L5917" t="s">
        <v>565</v>
      </c>
      <c r="M5917">
        <v>2018</v>
      </c>
      <c r="N5917" t="s">
        <v>671</v>
      </c>
      <c r="O5917" t="s">
        <v>606</v>
      </c>
      <c r="P5917" t="s">
        <v>568</v>
      </c>
      <c r="Q5917" t="s">
        <v>588</v>
      </c>
      <c r="R5917" t="s">
        <v>570</v>
      </c>
      <c r="S5917">
        <v>0</v>
      </c>
    </row>
    <row r="5918" spans="11:19">
      <c r="K5918">
        <v>75939</v>
      </c>
      <c r="L5918" t="s">
        <v>565</v>
      </c>
      <c r="M5918">
        <v>2018</v>
      </c>
      <c r="N5918" t="s">
        <v>671</v>
      </c>
      <c r="O5918" t="s">
        <v>606</v>
      </c>
      <c r="P5918" t="s">
        <v>568</v>
      </c>
      <c r="Q5918" t="s">
        <v>588</v>
      </c>
      <c r="R5918" t="s">
        <v>572</v>
      </c>
      <c r="S5918">
        <v>0</v>
      </c>
    </row>
    <row r="5919" spans="11:19">
      <c r="K5919">
        <v>75940</v>
      </c>
      <c r="L5919" t="s">
        <v>565</v>
      </c>
      <c r="M5919">
        <v>2018</v>
      </c>
      <c r="N5919" t="s">
        <v>671</v>
      </c>
      <c r="O5919" t="s">
        <v>606</v>
      </c>
      <c r="P5919" t="s">
        <v>568</v>
      </c>
      <c r="Q5919" t="s">
        <v>588</v>
      </c>
      <c r="R5919" t="s">
        <v>576</v>
      </c>
      <c r="S5919">
        <v>0</v>
      </c>
    </row>
    <row r="5920" spans="11:19">
      <c r="K5920">
        <v>75941</v>
      </c>
      <c r="L5920" t="s">
        <v>565</v>
      </c>
      <c r="M5920">
        <v>2018</v>
      </c>
      <c r="N5920" t="s">
        <v>671</v>
      </c>
      <c r="O5920" t="s">
        <v>606</v>
      </c>
      <c r="P5920" t="s">
        <v>568</v>
      </c>
      <c r="Q5920" t="s">
        <v>588</v>
      </c>
      <c r="R5920" t="s">
        <v>581</v>
      </c>
      <c r="S5920">
        <v>861262.10600037302</v>
      </c>
    </row>
    <row r="5921" spans="11:19">
      <c r="K5921">
        <v>75942</v>
      </c>
      <c r="L5921" t="s">
        <v>565</v>
      </c>
      <c r="M5921">
        <v>2018</v>
      </c>
      <c r="N5921" t="s">
        <v>671</v>
      </c>
      <c r="O5921" t="s">
        <v>606</v>
      </c>
      <c r="P5921" t="s">
        <v>568</v>
      </c>
      <c r="Q5921" t="s">
        <v>588</v>
      </c>
      <c r="R5921" t="s">
        <v>657</v>
      </c>
      <c r="S5921">
        <v>0</v>
      </c>
    </row>
    <row r="5922" spans="11:19">
      <c r="K5922">
        <v>75943</v>
      </c>
      <c r="L5922" t="s">
        <v>565</v>
      </c>
      <c r="M5922">
        <v>2018</v>
      </c>
      <c r="N5922" t="s">
        <v>671</v>
      </c>
      <c r="O5922" t="s">
        <v>607</v>
      </c>
      <c r="P5922" t="s">
        <v>568</v>
      </c>
      <c r="Q5922" t="s">
        <v>588</v>
      </c>
      <c r="R5922" t="s">
        <v>570</v>
      </c>
      <c r="S5922">
        <v>0</v>
      </c>
    </row>
    <row r="5923" spans="11:19">
      <c r="K5923">
        <v>75944</v>
      </c>
      <c r="L5923" t="s">
        <v>565</v>
      </c>
      <c r="M5923">
        <v>2018</v>
      </c>
      <c r="N5923" t="s">
        <v>671</v>
      </c>
      <c r="O5923" t="s">
        <v>607</v>
      </c>
      <c r="P5923" t="s">
        <v>568</v>
      </c>
      <c r="Q5923" t="s">
        <v>588</v>
      </c>
      <c r="R5923" t="s">
        <v>572</v>
      </c>
      <c r="S5923">
        <v>0</v>
      </c>
    </row>
    <row r="5924" spans="11:19">
      <c r="K5924">
        <v>75945</v>
      </c>
      <c r="L5924" t="s">
        <v>565</v>
      </c>
      <c r="M5924">
        <v>2018</v>
      </c>
      <c r="N5924" t="s">
        <v>671</v>
      </c>
      <c r="O5924" t="s">
        <v>607</v>
      </c>
      <c r="P5924" t="s">
        <v>568</v>
      </c>
      <c r="Q5924" t="s">
        <v>588</v>
      </c>
      <c r="R5924" t="s">
        <v>576</v>
      </c>
      <c r="S5924">
        <v>0</v>
      </c>
    </row>
    <row r="5925" spans="11:19">
      <c r="K5925">
        <v>75946</v>
      </c>
      <c r="L5925" t="s">
        <v>565</v>
      </c>
      <c r="M5925">
        <v>2018</v>
      </c>
      <c r="N5925" t="s">
        <v>671</v>
      </c>
      <c r="O5925" t="s">
        <v>607</v>
      </c>
      <c r="P5925" t="s">
        <v>568</v>
      </c>
      <c r="Q5925" t="s">
        <v>588</v>
      </c>
      <c r="R5925" t="s">
        <v>581</v>
      </c>
      <c r="S5925">
        <v>85675.282034090196</v>
      </c>
    </row>
    <row r="5926" spans="11:19">
      <c r="K5926">
        <v>75947</v>
      </c>
      <c r="L5926" t="s">
        <v>565</v>
      </c>
      <c r="M5926">
        <v>2018</v>
      </c>
      <c r="N5926" t="s">
        <v>671</v>
      </c>
      <c r="O5926" t="s">
        <v>607</v>
      </c>
      <c r="P5926" t="s">
        <v>568</v>
      </c>
      <c r="Q5926" t="s">
        <v>588</v>
      </c>
      <c r="R5926" t="s">
        <v>657</v>
      </c>
      <c r="S5926">
        <v>0</v>
      </c>
    </row>
    <row r="5927" spans="11:19">
      <c r="K5927">
        <v>75948</v>
      </c>
      <c r="L5927" t="s">
        <v>565</v>
      </c>
      <c r="M5927">
        <v>2018</v>
      </c>
      <c r="N5927" t="s">
        <v>671</v>
      </c>
      <c r="O5927" t="s">
        <v>608</v>
      </c>
      <c r="P5927" t="s">
        <v>568</v>
      </c>
      <c r="Q5927" t="s">
        <v>588</v>
      </c>
      <c r="R5927" t="s">
        <v>570</v>
      </c>
      <c r="S5927">
        <v>0</v>
      </c>
    </row>
    <row r="5928" spans="11:19">
      <c r="K5928">
        <v>75949</v>
      </c>
      <c r="L5928" t="s">
        <v>565</v>
      </c>
      <c r="M5928">
        <v>2018</v>
      </c>
      <c r="N5928" t="s">
        <v>671</v>
      </c>
      <c r="O5928" t="s">
        <v>608</v>
      </c>
      <c r="P5928" t="s">
        <v>568</v>
      </c>
      <c r="Q5928" t="s">
        <v>588</v>
      </c>
      <c r="R5928" t="s">
        <v>572</v>
      </c>
      <c r="S5928">
        <v>0</v>
      </c>
    </row>
    <row r="5929" spans="11:19">
      <c r="K5929">
        <v>75950</v>
      </c>
      <c r="L5929" t="s">
        <v>565</v>
      </c>
      <c r="M5929">
        <v>2018</v>
      </c>
      <c r="N5929" t="s">
        <v>671</v>
      </c>
      <c r="O5929" t="s">
        <v>608</v>
      </c>
      <c r="P5929" t="s">
        <v>568</v>
      </c>
      <c r="Q5929" t="s">
        <v>588</v>
      </c>
      <c r="R5929" t="s">
        <v>576</v>
      </c>
      <c r="S5929">
        <v>0</v>
      </c>
    </row>
    <row r="5930" spans="11:19">
      <c r="K5930">
        <v>75951</v>
      </c>
      <c r="L5930" t="s">
        <v>565</v>
      </c>
      <c r="M5930">
        <v>2018</v>
      </c>
      <c r="N5930" t="s">
        <v>671</v>
      </c>
      <c r="O5930" t="s">
        <v>608</v>
      </c>
      <c r="P5930" t="s">
        <v>568</v>
      </c>
      <c r="Q5930" t="s">
        <v>588</v>
      </c>
      <c r="R5930" t="s">
        <v>581</v>
      </c>
      <c r="S5930">
        <v>119494.481039983</v>
      </c>
    </row>
    <row r="5931" spans="11:19">
      <c r="K5931">
        <v>75952</v>
      </c>
      <c r="L5931" t="s">
        <v>565</v>
      </c>
      <c r="M5931">
        <v>2018</v>
      </c>
      <c r="N5931" t="s">
        <v>671</v>
      </c>
      <c r="O5931" t="s">
        <v>608</v>
      </c>
      <c r="P5931" t="s">
        <v>568</v>
      </c>
      <c r="Q5931" t="s">
        <v>588</v>
      </c>
      <c r="R5931" t="s">
        <v>657</v>
      </c>
      <c r="S5931">
        <v>0</v>
      </c>
    </row>
    <row r="5932" spans="11:19">
      <c r="K5932">
        <v>75953</v>
      </c>
      <c r="L5932" t="s">
        <v>565</v>
      </c>
      <c r="M5932">
        <v>2018</v>
      </c>
      <c r="N5932" t="s">
        <v>671</v>
      </c>
      <c r="O5932" t="s">
        <v>609</v>
      </c>
      <c r="P5932" t="s">
        <v>568</v>
      </c>
      <c r="Q5932" t="s">
        <v>588</v>
      </c>
      <c r="R5932" t="s">
        <v>570</v>
      </c>
      <c r="S5932">
        <v>0</v>
      </c>
    </row>
    <row r="5933" spans="11:19">
      <c r="K5933">
        <v>75954</v>
      </c>
      <c r="L5933" t="s">
        <v>565</v>
      </c>
      <c r="M5933">
        <v>2018</v>
      </c>
      <c r="N5933" t="s">
        <v>671</v>
      </c>
      <c r="O5933" t="s">
        <v>609</v>
      </c>
      <c r="P5933" t="s">
        <v>568</v>
      </c>
      <c r="Q5933" t="s">
        <v>588</v>
      </c>
      <c r="R5933" t="s">
        <v>572</v>
      </c>
      <c r="S5933">
        <v>0</v>
      </c>
    </row>
    <row r="5934" spans="11:19">
      <c r="K5934">
        <v>75955</v>
      </c>
      <c r="L5934" t="s">
        <v>565</v>
      </c>
      <c r="M5934">
        <v>2018</v>
      </c>
      <c r="N5934" t="s">
        <v>671</v>
      </c>
      <c r="O5934" t="s">
        <v>609</v>
      </c>
      <c r="P5934" t="s">
        <v>568</v>
      </c>
      <c r="Q5934" t="s">
        <v>588</v>
      </c>
      <c r="R5934" t="s">
        <v>576</v>
      </c>
      <c r="S5934">
        <v>0</v>
      </c>
    </row>
    <row r="5935" spans="11:19">
      <c r="K5935">
        <v>75956</v>
      </c>
      <c r="L5935" t="s">
        <v>565</v>
      </c>
      <c r="M5935">
        <v>2018</v>
      </c>
      <c r="N5935" t="s">
        <v>671</v>
      </c>
      <c r="O5935" t="s">
        <v>609</v>
      </c>
      <c r="P5935" t="s">
        <v>568</v>
      </c>
      <c r="Q5935" t="s">
        <v>588</v>
      </c>
      <c r="R5935" t="s">
        <v>581</v>
      </c>
      <c r="S5935">
        <v>773332.20473120199</v>
      </c>
    </row>
    <row r="5936" spans="11:19">
      <c r="K5936">
        <v>75957</v>
      </c>
      <c r="L5936" t="s">
        <v>565</v>
      </c>
      <c r="M5936">
        <v>2018</v>
      </c>
      <c r="N5936" t="s">
        <v>671</v>
      </c>
      <c r="O5936" t="s">
        <v>609</v>
      </c>
      <c r="P5936" t="s">
        <v>568</v>
      </c>
      <c r="Q5936" t="s">
        <v>588</v>
      </c>
      <c r="R5936" t="s">
        <v>657</v>
      </c>
      <c r="S5936">
        <v>0</v>
      </c>
    </row>
    <row r="5937" spans="11:19">
      <c r="K5937">
        <v>75958</v>
      </c>
      <c r="L5937" t="s">
        <v>565</v>
      </c>
      <c r="M5937">
        <v>2018</v>
      </c>
      <c r="N5937" t="s">
        <v>671</v>
      </c>
      <c r="O5937" t="s">
        <v>610</v>
      </c>
      <c r="P5937" t="s">
        <v>568</v>
      </c>
      <c r="Q5937" t="s">
        <v>588</v>
      </c>
      <c r="R5937" t="s">
        <v>570</v>
      </c>
      <c r="S5937">
        <v>0</v>
      </c>
    </row>
    <row r="5938" spans="11:19">
      <c r="K5938">
        <v>75959</v>
      </c>
      <c r="L5938" t="s">
        <v>565</v>
      </c>
      <c r="M5938">
        <v>2018</v>
      </c>
      <c r="N5938" t="s">
        <v>671</v>
      </c>
      <c r="O5938" t="s">
        <v>610</v>
      </c>
      <c r="P5938" t="s">
        <v>568</v>
      </c>
      <c r="Q5938" t="s">
        <v>588</v>
      </c>
      <c r="R5938" t="s">
        <v>572</v>
      </c>
      <c r="S5938">
        <v>0</v>
      </c>
    </row>
    <row r="5939" spans="11:19">
      <c r="K5939">
        <v>75960</v>
      </c>
      <c r="L5939" t="s">
        <v>565</v>
      </c>
      <c r="M5939">
        <v>2018</v>
      </c>
      <c r="N5939" t="s">
        <v>671</v>
      </c>
      <c r="O5939" t="s">
        <v>610</v>
      </c>
      <c r="P5939" t="s">
        <v>568</v>
      </c>
      <c r="Q5939" t="s">
        <v>588</v>
      </c>
      <c r="R5939" t="s">
        <v>576</v>
      </c>
      <c r="S5939">
        <v>0</v>
      </c>
    </row>
    <row r="5940" spans="11:19">
      <c r="K5940">
        <v>75961</v>
      </c>
      <c r="L5940" t="s">
        <v>565</v>
      </c>
      <c r="M5940">
        <v>2018</v>
      </c>
      <c r="N5940" t="s">
        <v>671</v>
      </c>
      <c r="O5940" t="s">
        <v>610</v>
      </c>
      <c r="P5940" t="s">
        <v>568</v>
      </c>
      <c r="Q5940" t="s">
        <v>588</v>
      </c>
      <c r="R5940" t="s">
        <v>581</v>
      </c>
      <c r="S5940">
        <v>583944.725643732</v>
      </c>
    </row>
    <row r="5941" spans="11:19">
      <c r="K5941">
        <v>75962</v>
      </c>
      <c r="L5941" t="s">
        <v>565</v>
      </c>
      <c r="M5941">
        <v>2018</v>
      </c>
      <c r="N5941" t="s">
        <v>671</v>
      </c>
      <c r="O5941" t="s">
        <v>610</v>
      </c>
      <c r="P5941" t="s">
        <v>568</v>
      </c>
      <c r="Q5941" t="s">
        <v>588</v>
      </c>
      <c r="R5941" t="s">
        <v>657</v>
      </c>
      <c r="S5941">
        <v>0</v>
      </c>
    </row>
    <row r="5942" spans="11:19">
      <c r="K5942">
        <v>75963</v>
      </c>
      <c r="L5942" t="s">
        <v>565</v>
      </c>
      <c r="M5942">
        <v>2018</v>
      </c>
      <c r="N5942" t="s">
        <v>671</v>
      </c>
      <c r="O5942" t="s">
        <v>611</v>
      </c>
      <c r="P5942" t="s">
        <v>568</v>
      </c>
      <c r="Q5942" t="s">
        <v>588</v>
      </c>
      <c r="R5942" t="s">
        <v>570</v>
      </c>
      <c r="S5942">
        <v>0</v>
      </c>
    </row>
    <row r="5943" spans="11:19">
      <c r="K5943">
        <v>75964</v>
      </c>
      <c r="L5943" t="s">
        <v>565</v>
      </c>
      <c r="M5943">
        <v>2018</v>
      </c>
      <c r="N5943" t="s">
        <v>671</v>
      </c>
      <c r="O5943" t="s">
        <v>611</v>
      </c>
      <c r="P5943" t="s">
        <v>568</v>
      </c>
      <c r="Q5943" t="s">
        <v>588</v>
      </c>
      <c r="R5943" t="s">
        <v>572</v>
      </c>
      <c r="S5943">
        <v>0</v>
      </c>
    </row>
    <row r="5944" spans="11:19">
      <c r="K5944">
        <v>75965</v>
      </c>
      <c r="L5944" t="s">
        <v>565</v>
      </c>
      <c r="M5944">
        <v>2018</v>
      </c>
      <c r="N5944" t="s">
        <v>671</v>
      </c>
      <c r="O5944" t="s">
        <v>611</v>
      </c>
      <c r="P5944" t="s">
        <v>568</v>
      </c>
      <c r="Q5944" t="s">
        <v>588</v>
      </c>
      <c r="R5944" t="s">
        <v>576</v>
      </c>
      <c r="S5944">
        <v>0</v>
      </c>
    </row>
    <row r="5945" spans="11:19">
      <c r="K5945">
        <v>75966</v>
      </c>
      <c r="L5945" t="s">
        <v>565</v>
      </c>
      <c r="M5945">
        <v>2018</v>
      </c>
      <c r="N5945" t="s">
        <v>671</v>
      </c>
      <c r="O5945" t="s">
        <v>611</v>
      </c>
      <c r="P5945" t="s">
        <v>568</v>
      </c>
      <c r="Q5945" t="s">
        <v>588</v>
      </c>
      <c r="R5945" t="s">
        <v>581</v>
      </c>
      <c r="S5945">
        <v>234479.73401925099</v>
      </c>
    </row>
    <row r="5946" spans="11:19">
      <c r="K5946">
        <v>75967</v>
      </c>
      <c r="L5946" t="s">
        <v>565</v>
      </c>
      <c r="M5946">
        <v>2018</v>
      </c>
      <c r="N5946" t="s">
        <v>671</v>
      </c>
      <c r="O5946" t="s">
        <v>611</v>
      </c>
      <c r="P5946" t="s">
        <v>568</v>
      </c>
      <c r="Q5946" t="s">
        <v>588</v>
      </c>
      <c r="R5946" t="s">
        <v>657</v>
      </c>
      <c r="S5946">
        <v>0</v>
      </c>
    </row>
    <row r="5947" spans="11:19">
      <c r="K5947">
        <v>75968</v>
      </c>
      <c r="L5947" t="s">
        <v>565</v>
      </c>
      <c r="M5947">
        <v>2018</v>
      </c>
      <c r="N5947" t="s">
        <v>671</v>
      </c>
      <c r="O5947" t="s">
        <v>612</v>
      </c>
      <c r="P5947" t="s">
        <v>568</v>
      </c>
      <c r="Q5947" t="s">
        <v>588</v>
      </c>
      <c r="R5947" t="s">
        <v>570</v>
      </c>
      <c r="S5947">
        <v>0</v>
      </c>
    </row>
    <row r="5948" spans="11:19">
      <c r="K5948">
        <v>75969</v>
      </c>
      <c r="L5948" t="s">
        <v>565</v>
      </c>
      <c r="M5948">
        <v>2018</v>
      </c>
      <c r="N5948" t="s">
        <v>671</v>
      </c>
      <c r="O5948" t="s">
        <v>612</v>
      </c>
      <c r="P5948" t="s">
        <v>568</v>
      </c>
      <c r="Q5948" t="s">
        <v>588</v>
      </c>
      <c r="R5948" t="s">
        <v>572</v>
      </c>
      <c r="S5948">
        <v>0</v>
      </c>
    </row>
    <row r="5949" spans="11:19">
      <c r="K5949">
        <v>75970</v>
      </c>
      <c r="L5949" t="s">
        <v>565</v>
      </c>
      <c r="M5949">
        <v>2018</v>
      </c>
      <c r="N5949" t="s">
        <v>671</v>
      </c>
      <c r="O5949" t="s">
        <v>612</v>
      </c>
      <c r="P5949" t="s">
        <v>568</v>
      </c>
      <c r="Q5949" t="s">
        <v>588</v>
      </c>
      <c r="R5949" t="s">
        <v>576</v>
      </c>
      <c r="S5949">
        <v>0</v>
      </c>
    </row>
    <row r="5950" spans="11:19">
      <c r="K5950">
        <v>75971</v>
      </c>
      <c r="L5950" t="s">
        <v>565</v>
      </c>
      <c r="M5950">
        <v>2018</v>
      </c>
      <c r="N5950" t="s">
        <v>671</v>
      </c>
      <c r="O5950" t="s">
        <v>612</v>
      </c>
      <c r="P5950" t="s">
        <v>568</v>
      </c>
      <c r="Q5950" t="s">
        <v>588</v>
      </c>
      <c r="R5950" t="s">
        <v>581</v>
      </c>
      <c r="S5950">
        <v>223206.67092232301</v>
      </c>
    </row>
    <row r="5951" spans="11:19">
      <c r="K5951">
        <v>75972</v>
      </c>
      <c r="L5951" t="s">
        <v>565</v>
      </c>
      <c r="M5951">
        <v>2018</v>
      </c>
      <c r="N5951" t="s">
        <v>671</v>
      </c>
      <c r="O5951" t="s">
        <v>612</v>
      </c>
      <c r="P5951" t="s">
        <v>568</v>
      </c>
      <c r="Q5951" t="s">
        <v>588</v>
      </c>
      <c r="R5951" t="s">
        <v>657</v>
      </c>
      <c r="S5951">
        <v>0</v>
      </c>
    </row>
    <row r="5952" spans="11:19">
      <c r="K5952">
        <v>75973</v>
      </c>
      <c r="L5952" t="s">
        <v>565</v>
      </c>
      <c r="M5952">
        <v>2018</v>
      </c>
      <c r="N5952" t="s">
        <v>671</v>
      </c>
      <c r="O5952" t="s">
        <v>613</v>
      </c>
      <c r="P5952" t="s">
        <v>568</v>
      </c>
      <c r="Q5952" t="s">
        <v>588</v>
      </c>
      <c r="R5952" t="s">
        <v>570</v>
      </c>
      <c r="S5952">
        <v>0</v>
      </c>
    </row>
    <row r="5953" spans="11:19">
      <c r="K5953">
        <v>75974</v>
      </c>
      <c r="L5953" t="s">
        <v>565</v>
      </c>
      <c r="M5953">
        <v>2018</v>
      </c>
      <c r="N5953" t="s">
        <v>671</v>
      </c>
      <c r="O5953" t="s">
        <v>613</v>
      </c>
      <c r="P5953" t="s">
        <v>568</v>
      </c>
      <c r="Q5953" t="s">
        <v>588</v>
      </c>
      <c r="R5953" t="s">
        <v>572</v>
      </c>
      <c r="S5953">
        <v>0</v>
      </c>
    </row>
    <row r="5954" spans="11:19">
      <c r="K5954">
        <v>75975</v>
      </c>
      <c r="L5954" t="s">
        <v>565</v>
      </c>
      <c r="M5954">
        <v>2018</v>
      </c>
      <c r="N5954" t="s">
        <v>671</v>
      </c>
      <c r="O5954" t="s">
        <v>613</v>
      </c>
      <c r="P5954" t="s">
        <v>568</v>
      </c>
      <c r="Q5954" t="s">
        <v>588</v>
      </c>
      <c r="R5954" t="s">
        <v>576</v>
      </c>
      <c r="S5954">
        <v>0</v>
      </c>
    </row>
    <row r="5955" spans="11:19">
      <c r="K5955">
        <v>75976</v>
      </c>
      <c r="L5955" t="s">
        <v>565</v>
      </c>
      <c r="M5955">
        <v>2018</v>
      </c>
      <c r="N5955" t="s">
        <v>671</v>
      </c>
      <c r="O5955" t="s">
        <v>613</v>
      </c>
      <c r="P5955" t="s">
        <v>568</v>
      </c>
      <c r="Q5955" t="s">
        <v>588</v>
      </c>
      <c r="R5955" t="s">
        <v>581</v>
      </c>
      <c r="S5955">
        <v>362992.66771104501</v>
      </c>
    </row>
    <row r="5956" spans="11:19">
      <c r="K5956">
        <v>75977</v>
      </c>
      <c r="L5956" t="s">
        <v>565</v>
      </c>
      <c r="M5956">
        <v>2018</v>
      </c>
      <c r="N5956" t="s">
        <v>671</v>
      </c>
      <c r="O5956" t="s">
        <v>613</v>
      </c>
      <c r="P5956" t="s">
        <v>568</v>
      </c>
      <c r="Q5956" t="s">
        <v>588</v>
      </c>
      <c r="R5956" t="s">
        <v>657</v>
      </c>
      <c r="S5956">
        <v>0</v>
      </c>
    </row>
    <row r="5957" spans="11:19">
      <c r="K5957">
        <v>75978</v>
      </c>
      <c r="L5957" t="s">
        <v>565</v>
      </c>
      <c r="M5957">
        <v>2018</v>
      </c>
      <c r="N5957" t="s">
        <v>671</v>
      </c>
      <c r="O5957" t="s">
        <v>614</v>
      </c>
      <c r="P5957" t="s">
        <v>568</v>
      </c>
      <c r="Q5957" t="s">
        <v>588</v>
      </c>
      <c r="R5957" t="s">
        <v>570</v>
      </c>
      <c r="S5957">
        <v>0</v>
      </c>
    </row>
    <row r="5958" spans="11:19">
      <c r="K5958">
        <v>75979</v>
      </c>
      <c r="L5958" t="s">
        <v>565</v>
      </c>
      <c r="M5958">
        <v>2018</v>
      </c>
      <c r="N5958" t="s">
        <v>671</v>
      </c>
      <c r="O5958" t="s">
        <v>614</v>
      </c>
      <c r="P5958" t="s">
        <v>568</v>
      </c>
      <c r="Q5958" t="s">
        <v>588</v>
      </c>
      <c r="R5958" t="s">
        <v>572</v>
      </c>
      <c r="S5958">
        <v>0</v>
      </c>
    </row>
    <row r="5959" spans="11:19">
      <c r="K5959">
        <v>75980</v>
      </c>
      <c r="L5959" t="s">
        <v>565</v>
      </c>
      <c r="M5959">
        <v>2018</v>
      </c>
      <c r="N5959" t="s">
        <v>671</v>
      </c>
      <c r="O5959" t="s">
        <v>614</v>
      </c>
      <c r="P5959" t="s">
        <v>568</v>
      </c>
      <c r="Q5959" t="s">
        <v>588</v>
      </c>
      <c r="R5959" t="s">
        <v>576</v>
      </c>
      <c r="S5959">
        <v>0</v>
      </c>
    </row>
    <row r="5960" spans="11:19">
      <c r="K5960">
        <v>75981</v>
      </c>
      <c r="L5960" t="s">
        <v>565</v>
      </c>
      <c r="M5960">
        <v>2018</v>
      </c>
      <c r="N5960" t="s">
        <v>671</v>
      </c>
      <c r="O5960" t="s">
        <v>614</v>
      </c>
      <c r="P5960" t="s">
        <v>568</v>
      </c>
      <c r="Q5960" t="s">
        <v>588</v>
      </c>
      <c r="R5960" t="s">
        <v>581</v>
      </c>
      <c r="S5960">
        <v>344955.76518310298</v>
      </c>
    </row>
    <row r="5961" spans="11:19">
      <c r="K5961">
        <v>75982</v>
      </c>
      <c r="L5961" t="s">
        <v>565</v>
      </c>
      <c r="M5961">
        <v>2018</v>
      </c>
      <c r="N5961" t="s">
        <v>671</v>
      </c>
      <c r="O5961" t="s">
        <v>614</v>
      </c>
      <c r="P5961" t="s">
        <v>568</v>
      </c>
      <c r="Q5961" t="s">
        <v>588</v>
      </c>
      <c r="R5961" t="s">
        <v>657</v>
      </c>
      <c r="S5961">
        <v>0</v>
      </c>
    </row>
    <row r="5962" spans="11:19">
      <c r="K5962">
        <v>75983</v>
      </c>
      <c r="L5962" t="s">
        <v>565</v>
      </c>
      <c r="M5962">
        <v>2018</v>
      </c>
      <c r="N5962" t="s">
        <v>671</v>
      </c>
      <c r="O5962" t="s">
        <v>615</v>
      </c>
      <c r="P5962" t="s">
        <v>568</v>
      </c>
      <c r="Q5962" t="s">
        <v>588</v>
      </c>
      <c r="R5962" t="s">
        <v>570</v>
      </c>
      <c r="S5962">
        <v>0</v>
      </c>
    </row>
    <row r="5963" spans="11:19">
      <c r="K5963">
        <v>75984</v>
      </c>
      <c r="L5963" t="s">
        <v>565</v>
      </c>
      <c r="M5963">
        <v>2018</v>
      </c>
      <c r="N5963" t="s">
        <v>671</v>
      </c>
      <c r="O5963" t="s">
        <v>615</v>
      </c>
      <c r="P5963" t="s">
        <v>568</v>
      </c>
      <c r="Q5963" t="s">
        <v>588</v>
      </c>
      <c r="R5963" t="s">
        <v>572</v>
      </c>
      <c r="S5963">
        <v>0</v>
      </c>
    </row>
    <row r="5964" spans="11:19">
      <c r="K5964">
        <v>75985</v>
      </c>
      <c r="L5964" t="s">
        <v>565</v>
      </c>
      <c r="M5964">
        <v>2018</v>
      </c>
      <c r="N5964" t="s">
        <v>671</v>
      </c>
      <c r="O5964" t="s">
        <v>615</v>
      </c>
      <c r="P5964" t="s">
        <v>568</v>
      </c>
      <c r="Q5964" t="s">
        <v>588</v>
      </c>
      <c r="R5964" t="s">
        <v>576</v>
      </c>
      <c r="S5964">
        <v>0</v>
      </c>
    </row>
    <row r="5965" spans="11:19">
      <c r="K5965">
        <v>75986</v>
      </c>
      <c r="L5965" t="s">
        <v>565</v>
      </c>
      <c r="M5965">
        <v>2018</v>
      </c>
      <c r="N5965" t="s">
        <v>671</v>
      </c>
      <c r="O5965" t="s">
        <v>615</v>
      </c>
      <c r="P5965" t="s">
        <v>568</v>
      </c>
      <c r="Q5965" t="s">
        <v>588</v>
      </c>
      <c r="R5965" t="s">
        <v>581</v>
      </c>
      <c r="S5965">
        <v>114985.254829716</v>
      </c>
    </row>
    <row r="5966" spans="11:19">
      <c r="K5966">
        <v>75987</v>
      </c>
      <c r="L5966" t="s">
        <v>565</v>
      </c>
      <c r="M5966">
        <v>2018</v>
      </c>
      <c r="N5966" t="s">
        <v>671</v>
      </c>
      <c r="O5966" t="s">
        <v>615</v>
      </c>
      <c r="P5966" t="s">
        <v>568</v>
      </c>
      <c r="Q5966" t="s">
        <v>588</v>
      </c>
      <c r="R5966" t="s">
        <v>657</v>
      </c>
      <c r="S5966">
        <v>0</v>
      </c>
    </row>
    <row r="5967" spans="11:19">
      <c r="K5967">
        <v>75988</v>
      </c>
      <c r="L5967" t="s">
        <v>565</v>
      </c>
      <c r="M5967">
        <v>2018</v>
      </c>
      <c r="N5967" t="s">
        <v>671</v>
      </c>
      <c r="O5967" t="s">
        <v>616</v>
      </c>
      <c r="P5967" t="s">
        <v>568</v>
      </c>
      <c r="Q5967" t="s">
        <v>588</v>
      </c>
      <c r="R5967" t="s">
        <v>570</v>
      </c>
      <c r="S5967">
        <v>0</v>
      </c>
    </row>
    <row r="5968" spans="11:19">
      <c r="K5968">
        <v>75989</v>
      </c>
      <c r="L5968" t="s">
        <v>565</v>
      </c>
      <c r="M5968">
        <v>2018</v>
      </c>
      <c r="N5968" t="s">
        <v>671</v>
      </c>
      <c r="O5968" t="s">
        <v>616</v>
      </c>
      <c r="P5968" t="s">
        <v>568</v>
      </c>
      <c r="Q5968" t="s">
        <v>588</v>
      </c>
      <c r="R5968" t="s">
        <v>572</v>
      </c>
      <c r="S5968">
        <v>0</v>
      </c>
    </row>
    <row r="5969" spans="11:19">
      <c r="K5969">
        <v>75990</v>
      </c>
      <c r="L5969" t="s">
        <v>565</v>
      </c>
      <c r="M5969">
        <v>2018</v>
      </c>
      <c r="N5969" t="s">
        <v>671</v>
      </c>
      <c r="O5969" t="s">
        <v>616</v>
      </c>
      <c r="P5969" t="s">
        <v>568</v>
      </c>
      <c r="Q5969" t="s">
        <v>588</v>
      </c>
      <c r="R5969" t="s">
        <v>576</v>
      </c>
      <c r="S5969">
        <v>0</v>
      </c>
    </row>
    <row r="5970" spans="11:19">
      <c r="K5970">
        <v>75991</v>
      </c>
      <c r="L5970" t="s">
        <v>565</v>
      </c>
      <c r="M5970">
        <v>2018</v>
      </c>
      <c r="N5970" t="s">
        <v>671</v>
      </c>
      <c r="O5970" t="s">
        <v>616</v>
      </c>
      <c r="P5970" t="s">
        <v>568</v>
      </c>
      <c r="Q5970" t="s">
        <v>588</v>
      </c>
      <c r="R5970" t="s">
        <v>581</v>
      </c>
      <c r="S5970">
        <v>453177.18081306003</v>
      </c>
    </row>
    <row r="5971" spans="11:19">
      <c r="K5971">
        <v>75992</v>
      </c>
      <c r="L5971" t="s">
        <v>565</v>
      </c>
      <c r="M5971">
        <v>2018</v>
      </c>
      <c r="N5971" t="s">
        <v>671</v>
      </c>
      <c r="O5971" t="s">
        <v>616</v>
      </c>
      <c r="P5971" t="s">
        <v>568</v>
      </c>
      <c r="Q5971" t="s">
        <v>588</v>
      </c>
      <c r="R5971" t="s">
        <v>657</v>
      </c>
      <c r="S5971">
        <v>0</v>
      </c>
    </row>
    <row r="5972" spans="11:19">
      <c r="K5972">
        <v>75993</v>
      </c>
      <c r="L5972" t="s">
        <v>565</v>
      </c>
      <c r="M5972">
        <v>2018</v>
      </c>
      <c r="N5972" t="s">
        <v>671</v>
      </c>
      <c r="O5972" t="s">
        <v>617</v>
      </c>
      <c r="P5972" t="s">
        <v>568</v>
      </c>
      <c r="Q5972" t="s">
        <v>588</v>
      </c>
      <c r="R5972" t="s">
        <v>570</v>
      </c>
      <c r="S5972">
        <v>0</v>
      </c>
    </row>
    <row r="5973" spans="11:19">
      <c r="K5973">
        <v>75994</v>
      </c>
      <c r="L5973" t="s">
        <v>565</v>
      </c>
      <c r="M5973">
        <v>2018</v>
      </c>
      <c r="N5973" t="s">
        <v>671</v>
      </c>
      <c r="O5973" t="s">
        <v>617</v>
      </c>
      <c r="P5973" t="s">
        <v>568</v>
      </c>
      <c r="Q5973" t="s">
        <v>588</v>
      </c>
      <c r="R5973" t="s">
        <v>572</v>
      </c>
      <c r="S5973">
        <v>0</v>
      </c>
    </row>
    <row r="5974" spans="11:19">
      <c r="K5974">
        <v>75995</v>
      </c>
      <c r="L5974" t="s">
        <v>565</v>
      </c>
      <c r="M5974">
        <v>2018</v>
      </c>
      <c r="N5974" t="s">
        <v>671</v>
      </c>
      <c r="O5974" t="s">
        <v>617</v>
      </c>
      <c r="P5974" t="s">
        <v>568</v>
      </c>
      <c r="Q5974" t="s">
        <v>588</v>
      </c>
      <c r="R5974" t="s">
        <v>576</v>
      </c>
      <c r="S5974">
        <v>0</v>
      </c>
    </row>
    <row r="5975" spans="11:19">
      <c r="K5975">
        <v>75996</v>
      </c>
      <c r="L5975" t="s">
        <v>565</v>
      </c>
      <c r="M5975">
        <v>2018</v>
      </c>
      <c r="N5975" t="s">
        <v>671</v>
      </c>
      <c r="O5975" t="s">
        <v>617</v>
      </c>
      <c r="P5975" t="s">
        <v>568</v>
      </c>
      <c r="Q5975" t="s">
        <v>588</v>
      </c>
      <c r="R5975" t="s">
        <v>581</v>
      </c>
      <c r="S5975">
        <v>477977.922540712</v>
      </c>
    </row>
    <row r="5976" spans="11:19">
      <c r="K5976">
        <v>75997</v>
      </c>
      <c r="L5976" t="s">
        <v>565</v>
      </c>
      <c r="M5976">
        <v>2018</v>
      </c>
      <c r="N5976" t="s">
        <v>671</v>
      </c>
      <c r="O5976" t="s">
        <v>617</v>
      </c>
      <c r="P5976" t="s">
        <v>568</v>
      </c>
      <c r="Q5976" t="s">
        <v>588</v>
      </c>
      <c r="R5976" t="s">
        <v>657</v>
      </c>
      <c r="S5976">
        <v>0</v>
      </c>
    </row>
    <row r="5977" spans="11:19">
      <c r="K5977">
        <v>75998</v>
      </c>
      <c r="L5977" t="s">
        <v>565</v>
      </c>
      <c r="M5977">
        <v>2018</v>
      </c>
      <c r="N5977" t="s">
        <v>671</v>
      </c>
      <c r="O5977" t="s">
        <v>618</v>
      </c>
      <c r="P5977" t="s">
        <v>568</v>
      </c>
      <c r="Q5977" t="s">
        <v>588</v>
      </c>
      <c r="R5977" t="s">
        <v>570</v>
      </c>
      <c r="S5977">
        <v>0</v>
      </c>
    </row>
    <row r="5978" spans="11:19">
      <c r="K5978">
        <v>75999</v>
      </c>
      <c r="L5978" t="s">
        <v>565</v>
      </c>
      <c r="M5978">
        <v>2018</v>
      </c>
      <c r="N5978" t="s">
        <v>671</v>
      </c>
      <c r="O5978" t="s">
        <v>618</v>
      </c>
      <c r="P5978" t="s">
        <v>568</v>
      </c>
      <c r="Q5978" t="s">
        <v>588</v>
      </c>
      <c r="R5978" t="s">
        <v>572</v>
      </c>
      <c r="S5978">
        <v>0</v>
      </c>
    </row>
    <row r="5979" spans="11:19">
      <c r="K5979">
        <v>76000</v>
      </c>
      <c r="L5979" t="s">
        <v>565</v>
      </c>
      <c r="M5979">
        <v>2018</v>
      </c>
      <c r="N5979" t="s">
        <v>671</v>
      </c>
      <c r="O5979" t="s">
        <v>618</v>
      </c>
      <c r="P5979" t="s">
        <v>568</v>
      </c>
      <c r="Q5979" t="s">
        <v>588</v>
      </c>
      <c r="R5979" t="s">
        <v>576</v>
      </c>
      <c r="S5979">
        <v>0</v>
      </c>
    </row>
    <row r="5980" spans="11:19">
      <c r="K5980">
        <v>76001</v>
      </c>
      <c r="L5980" t="s">
        <v>565</v>
      </c>
      <c r="M5980">
        <v>2018</v>
      </c>
      <c r="N5980" t="s">
        <v>671</v>
      </c>
      <c r="O5980" t="s">
        <v>618</v>
      </c>
      <c r="P5980" t="s">
        <v>568</v>
      </c>
      <c r="Q5980" t="s">
        <v>588</v>
      </c>
      <c r="R5980" t="s">
        <v>581</v>
      </c>
      <c r="S5980">
        <v>777841.42978486198</v>
      </c>
    </row>
    <row r="5981" spans="11:19">
      <c r="K5981">
        <v>76002</v>
      </c>
      <c r="L5981" t="s">
        <v>565</v>
      </c>
      <c r="M5981">
        <v>2018</v>
      </c>
      <c r="N5981" t="s">
        <v>671</v>
      </c>
      <c r="O5981" t="s">
        <v>618</v>
      </c>
      <c r="P5981" t="s">
        <v>568</v>
      </c>
      <c r="Q5981" t="s">
        <v>588</v>
      </c>
      <c r="R5981" t="s">
        <v>657</v>
      </c>
      <c r="S5981">
        <v>0</v>
      </c>
    </row>
    <row r="5982" spans="11:19">
      <c r="K5982">
        <v>76003</v>
      </c>
      <c r="L5982" t="s">
        <v>565</v>
      </c>
      <c r="M5982">
        <v>2018</v>
      </c>
      <c r="N5982" t="s">
        <v>671</v>
      </c>
      <c r="O5982" t="s">
        <v>619</v>
      </c>
      <c r="P5982" t="s">
        <v>568</v>
      </c>
      <c r="Q5982" t="s">
        <v>588</v>
      </c>
      <c r="R5982" t="s">
        <v>570</v>
      </c>
      <c r="S5982">
        <v>0</v>
      </c>
    </row>
    <row r="5983" spans="11:19">
      <c r="K5983">
        <v>76004</v>
      </c>
      <c r="L5983" t="s">
        <v>565</v>
      </c>
      <c r="M5983">
        <v>2018</v>
      </c>
      <c r="N5983" t="s">
        <v>671</v>
      </c>
      <c r="O5983" t="s">
        <v>619</v>
      </c>
      <c r="P5983" t="s">
        <v>568</v>
      </c>
      <c r="Q5983" t="s">
        <v>588</v>
      </c>
      <c r="R5983" t="s">
        <v>572</v>
      </c>
      <c r="S5983">
        <v>0</v>
      </c>
    </row>
    <row r="5984" spans="11:19">
      <c r="K5984">
        <v>76005</v>
      </c>
      <c r="L5984" t="s">
        <v>565</v>
      </c>
      <c r="M5984">
        <v>2018</v>
      </c>
      <c r="N5984" t="s">
        <v>671</v>
      </c>
      <c r="O5984" t="s">
        <v>619</v>
      </c>
      <c r="P5984" t="s">
        <v>568</v>
      </c>
      <c r="Q5984" t="s">
        <v>588</v>
      </c>
      <c r="R5984" t="s">
        <v>576</v>
      </c>
      <c r="S5984">
        <v>0</v>
      </c>
    </row>
    <row r="5985" spans="11:19">
      <c r="K5985">
        <v>76006</v>
      </c>
      <c r="L5985" t="s">
        <v>565</v>
      </c>
      <c r="M5985">
        <v>2018</v>
      </c>
      <c r="N5985" t="s">
        <v>671</v>
      </c>
      <c r="O5985" t="s">
        <v>619</v>
      </c>
      <c r="P5985" t="s">
        <v>568</v>
      </c>
      <c r="Q5985" t="s">
        <v>588</v>
      </c>
      <c r="R5985" t="s">
        <v>581</v>
      </c>
      <c r="S5985">
        <v>466704.85851861199</v>
      </c>
    </row>
    <row r="5986" spans="11:19">
      <c r="K5986">
        <v>76007</v>
      </c>
      <c r="L5986" t="s">
        <v>565</v>
      </c>
      <c r="M5986">
        <v>2018</v>
      </c>
      <c r="N5986" t="s">
        <v>671</v>
      </c>
      <c r="O5986" t="s">
        <v>619</v>
      </c>
      <c r="P5986" t="s">
        <v>568</v>
      </c>
      <c r="Q5986" t="s">
        <v>588</v>
      </c>
      <c r="R5986" t="s">
        <v>657</v>
      </c>
      <c r="S5986">
        <v>0</v>
      </c>
    </row>
    <row r="5987" spans="11:19">
      <c r="K5987">
        <v>76008</v>
      </c>
      <c r="L5987" t="s">
        <v>565</v>
      </c>
      <c r="M5987">
        <v>2018</v>
      </c>
      <c r="N5987" t="s">
        <v>671</v>
      </c>
      <c r="O5987" t="s">
        <v>620</v>
      </c>
      <c r="P5987" t="s">
        <v>568</v>
      </c>
      <c r="Q5987" t="s">
        <v>588</v>
      </c>
      <c r="R5987" t="s">
        <v>570</v>
      </c>
      <c r="S5987">
        <v>0</v>
      </c>
    </row>
    <row r="5988" spans="11:19">
      <c r="K5988">
        <v>76009</v>
      </c>
      <c r="L5988" t="s">
        <v>565</v>
      </c>
      <c r="M5988">
        <v>2018</v>
      </c>
      <c r="N5988" t="s">
        <v>671</v>
      </c>
      <c r="O5988" t="s">
        <v>620</v>
      </c>
      <c r="P5988" t="s">
        <v>568</v>
      </c>
      <c r="Q5988" t="s">
        <v>588</v>
      </c>
      <c r="R5988" t="s">
        <v>572</v>
      </c>
      <c r="S5988">
        <v>0</v>
      </c>
    </row>
    <row r="5989" spans="11:19">
      <c r="K5989">
        <v>76010</v>
      </c>
      <c r="L5989" t="s">
        <v>565</v>
      </c>
      <c r="M5989">
        <v>2018</v>
      </c>
      <c r="N5989" t="s">
        <v>671</v>
      </c>
      <c r="O5989" t="s">
        <v>620</v>
      </c>
      <c r="P5989" t="s">
        <v>568</v>
      </c>
      <c r="Q5989" t="s">
        <v>588</v>
      </c>
      <c r="R5989" t="s">
        <v>576</v>
      </c>
      <c r="S5989">
        <v>0</v>
      </c>
    </row>
    <row r="5990" spans="11:19">
      <c r="K5990">
        <v>76011</v>
      </c>
      <c r="L5990" t="s">
        <v>565</v>
      </c>
      <c r="M5990">
        <v>2018</v>
      </c>
      <c r="N5990" t="s">
        <v>671</v>
      </c>
      <c r="O5990" t="s">
        <v>620</v>
      </c>
      <c r="P5990" t="s">
        <v>568</v>
      </c>
      <c r="Q5990" t="s">
        <v>588</v>
      </c>
      <c r="R5990" t="s">
        <v>581</v>
      </c>
      <c r="S5990">
        <v>293099.669894911</v>
      </c>
    </row>
    <row r="5991" spans="11:19">
      <c r="K5991">
        <v>76012</v>
      </c>
      <c r="L5991" t="s">
        <v>565</v>
      </c>
      <c r="M5991">
        <v>2018</v>
      </c>
      <c r="N5991" t="s">
        <v>671</v>
      </c>
      <c r="O5991" t="s">
        <v>620</v>
      </c>
      <c r="P5991" t="s">
        <v>568</v>
      </c>
      <c r="Q5991" t="s">
        <v>588</v>
      </c>
      <c r="R5991" t="s">
        <v>657</v>
      </c>
      <c r="S5991">
        <v>0</v>
      </c>
    </row>
    <row r="5992" spans="11:19">
      <c r="K5992">
        <v>76013</v>
      </c>
      <c r="L5992" t="s">
        <v>565</v>
      </c>
      <c r="M5992">
        <v>2018</v>
      </c>
      <c r="N5992" t="s">
        <v>671</v>
      </c>
      <c r="O5992" t="s">
        <v>621</v>
      </c>
      <c r="P5992" t="s">
        <v>568</v>
      </c>
      <c r="Q5992" t="s">
        <v>588</v>
      </c>
      <c r="R5992" t="s">
        <v>570</v>
      </c>
      <c r="S5992">
        <v>0</v>
      </c>
    </row>
    <row r="5993" spans="11:19">
      <c r="K5993">
        <v>76014</v>
      </c>
      <c r="L5993" t="s">
        <v>565</v>
      </c>
      <c r="M5993">
        <v>2018</v>
      </c>
      <c r="N5993" t="s">
        <v>671</v>
      </c>
      <c r="O5993" t="s">
        <v>621</v>
      </c>
      <c r="P5993" t="s">
        <v>568</v>
      </c>
      <c r="Q5993" t="s">
        <v>588</v>
      </c>
      <c r="R5993" t="s">
        <v>572</v>
      </c>
      <c r="S5993">
        <v>0</v>
      </c>
    </row>
    <row r="5994" spans="11:19">
      <c r="K5994">
        <v>76015</v>
      </c>
      <c r="L5994" t="s">
        <v>565</v>
      </c>
      <c r="M5994">
        <v>2018</v>
      </c>
      <c r="N5994" t="s">
        <v>671</v>
      </c>
      <c r="O5994" t="s">
        <v>621</v>
      </c>
      <c r="P5994" t="s">
        <v>568</v>
      </c>
      <c r="Q5994" t="s">
        <v>588</v>
      </c>
      <c r="R5994" t="s">
        <v>576</v>
      </c>
      <c r="S5994">
        <v>0</v>
      </c>
    </row>
    <row r="5995" spans="11:19">
      <c r="K5995">
        <v>76016</v>
      </c>
      <c r="L5995" t="s">
        <v>565</v>
      </c>
      <c r="M5995">
        <v>2018</v>
      </c>
      <c r="N5995" t="s">
        <v>671</v>
      </c>
      <c r="O5995" t="s">
        <v>621</v>
      </c>
      <c r="P5995" t="s">
        <v>568</v>
      </c>
      <c r="Q5995" t="s">
        <v>588</v>
      </c>
      <c r="R5995" t="s">
        <v>581</v>
      </c>
      <c r="S5995">
        <v>509542.50231153</v>
      </c>
    </row>
    <row r="5996" spans="11:19">
      <c r="K5996">
        <v>76017</v>
      </c>
      <c r="L5996" t="s">
        <v>565</v>
      </c>
      <c r="M5996">
        <v>2018</v>
      </c>
      <c r="N5996" t="s">
        <v>671</v>
      </c>
      <c r="O5996" t="s">
        <v>621</v>
      </c>
      <c r="P5996" t="s">
        <v>568</v>
      </c>
      <c r="Q5996" t="s">
        <v>588</v>
      </c>
      <c r="R5996" t="s">
        <v>657</v>
      </c>
      <c r="S5996">
        <v>0</v>
      </c>
    </row>
    <row r="5997" spans="11:19">
      <c r="K5997">
        <v>76018</v>
      </c>
      <c r="L5997" t="s">
        <v>565</v>
      </c>
      <c r="M5997">
        <v>2018</v>
      </c>
      <c r="N5997" t="s">
        <v>671</v>
      </c>
      <c r="O5997" t="s">
        <v>622</v>
      </c>
      <c r="P5997" t="s">
        <v>568</v>
      </c>
      <c r="Q5997" t="s">
        <v>588</v>
      </c>
      <c r="R5997" t="s">
        <v>570</v>
      </c>
      <c r="S5997">
        <v>0</v>
      </c>
    </row>
    <row r="5998" spans="11:19">
      <c r="K5998">
        <v>76019</v>
      </c>
      <c r="L5998" t="s">
        <v>565</v>
      </c>
      <c r="M5998">
        <v>2018</v>
      </c>
      <c r="N5998" t="s">
        <v>671</v>
      </c>
      <c r="O5998" t="s">
        <v>622</v>
      </c>
      <c r="P5998" t="s">
        <v>568</v>
      </c>
      <c r="Q5998" t="s">
        <v>588</v>
      </c>
      <c r="R5998" t="s">
        <v>572</v>
      </c>
      <c r="S5998">
        <v>0</v>
      </c>
    </row>
    <row r="5999" spans="11:19">
      <c r="K5999">
        <v>76020</v>
      </c>
      <c r="L5999" t="s">
        <v>565</v>
      </c>
      <c r="M5999">
        <v>2018</v>
      </c>
      <c r="N5999" t="s">
        <v>671</v>
      </c>
      <c r="O5999" t="s">
        <v>622</v>
      </c>
      <c r="P5999" t="s">
        <v>568</v>
      </c>
      <c r="Q5999" t="s">
        <v>588</v>
      </c>
      <c r="R5999" t="s">
        <v>576</v>
      </c>
      <c r="S5999">
        <v>0</v>
      </c>
    </row>
    <row r="6000" spans="11:19">
      <c r="K6000">
        <v>76021</v>
      </c>
      <c r="L6000" t="s">
        <v>565</v>
      </c>
      <c r="M6000">
        <v>2018</v>
      </c>
      <c r="N6000" t="s">
        <v>671</v>
      </c>
      <c r="O6000" t="s">
        <v>622</v>
      </c>
      <c r="P6000" t="s">
        <v>568</v>
      </c>
      <c r="Q6000" t="s">
        <v>588</v>
      </c>
      <c r="R6000" t="s">
        <v>581</v>
      </c>
      <c r="S6000">
        <v>92439.126554197806</v>
      </c>
    </row>
    <row r="6001" spans="11:19">
      <c r="K6001">
        <v>76022</v>
      </c>
      <c r="L6001" t="s">
        <v>565</v>
      </c>
      <c r="M6001">
        <v>2018</v>
      </c>
      <c r="N6001" t="s">
        <v>671</v>
      </c>
      <c r="O6001" t="s">
        <v>622</v>
      </c>
      <c r="P6001" t="s">
        <v>568</v>
      </c>
      <c r="Q6001" t="s">
        <v>588</v>
      </c>
      <c r="R6001" t="s">
        <v>657</v>
      </c>
      <c r="S6001">
        <v>0</v>
      </c>
    </row>
    <row r="6002" spans="11:19">
      <c r="K6002">
        <v>76023</v>
      </c>
      <c r="L6002" t="s">
        <v>565</v>
      </c>
      <c r="M6002">
        <v>2018</v>
      </c>
      <c r="N6002" t="s">
        <v>671</v>
      </c>
      <c r="O6002" t="s">
        <v>623</v>
      </c>
      <c r="P6002" t="s">
        <v>568</v>
      </c>
      <c r="Q6002" t="s">
        <v>588</v>
      </c>
      <c r="R6002" t="s">
        <v>570</v>
      </c>
      <c r="S6002">
        <v>0</v>
      </c>
    </row>
    <row r="6003" spans="11:19">
      <c r="K6003">
        <v>76024</v>
      </c>
      <c r="L6003" t="s">
        <v>565</v>
      </c>
      <c r="M6003">
        <v>2018</v>
      </c>
      <c r="N6003" t="s">
        <v>671</v>
      </c>
      <c r="O6003" t="s">
        <v>623</v>
      </c>
      <c r="P6003" t="s">
        <v>568</v>
      </c>
      <c r="Q6003" t="s">
        <v>588</v>
      </c>
      <c r="R6003" t="s">
        <v>572</v>
      </c>
      <c r="S6003">
        <v>0</v>
      </c>
    </row>
    <row r="6004" spans="11:19">
      <c r="K6004">
        <v>76025</v>
      </c>
      <c r="L6004" t="s">
        <v>565</v>
      </c>
      <c r="M6004">
        <v>2018</v>
      </c>
      <c r="N6004" t="s">
        <v>671</v>
      </c>
      <c r="O6004" t="s">
        <v>623</v>
      </c>
      <c r="P6004" t="s">
        <v>568</v>
      </c>
      <c r="Q6004" t="s">
        <v>588</v>
      </c>
      <c r="R6004" t="s">
        <v>576</v>
      </c>
      <c r="S6004">
        <v>0</v>
      </c>
    </row>
    <row r="6005" spans="11:19">
      <c r="K6005">
        <v>76026</v>
      </c>
      <c r="L6005" t="s">
        <v>565</v>
      </c>
      <c r="M6005">
        <v>2018</v>
      </c>
      <c r="N6005" t="s">
        <v>671</v>
      </c>
      <c r="O6005" t="s">
        <v>623</v>
      </c>
      <c r="P6005" t="s">
        <v>568</v>
      </c>
      <c r="Q6005" t="s">
        <v>588</v>
      </c>
      <c r="R6005" t="s">
        <v>581</v>
      </c>
      <c r="S6005">
        <v>142040.608158908</v>
      </c>
    </row>
    <row r="6006" spans="11:19">
      <c r="K6006">
        <v>76027</v>
      </c>
      <c r="L6006" t="s">
        <v>565</v>
      </c>
      <c r="M6006">
        <v>2018</v>
      </c>
      <c r="N6006" t="s">
        <v>671</v>
      </c>
      <c r="O6006" t="s">
        <v>623</v>
      </c>
      <c r="P6006" t="s">
        <v>568</v>
      </c>
      <c r="Q6006" t="s">
        <v>588</v>
      </c>
      <c r="R6006" t="s">
        <v>657</v>
      </c>
      <c r="S6006">
        <v>0</v>
      </c>
    </row>
    <row r="6007" spans="11:19">
      <c r="K6007">
        <v>76028</v>
      </c>
      <c r="L6007" t="s">
        <v>565</v>
      </c>
      <c r="M6007">
        <v>2018</v>
      </c>
      <c r="N6007" t="s">
        <v>671</v>
      </c>
      <c r="O6007" t="s">
        <v>624</v>
      </c>
      <c r="P6007" t="s">
        <v>568</v>
      </c>
      <c r="Q6007" t="s">
        <v>588</v>
      </c>
      <c r="R6007" t="s">
        <v>570</v>
      </c>
      <c r="S6007">
        <v>0</v>
      </c>
    </row>
    <row r="6008" spans="11:19">
      <c r="K6008">
        <v>76029</v>
      </c>
      <c r="L6008" t="s">
        <v>565</v>
      </c>
      <c r="M6008">
        <v>2018</v>
      </c>
      <c r="N6008" t="s">
        <v>671</v>
      </c>
      <c r="O6008" t="s">
        <v>624</v>
      </c>
      <c r="P6008" t="s">
        <v>568</v>
      </c>
      <c r="Q6008" t="s">
        <v>588</v>
      </c>
      <c r="R6008" t="s">
        <v>572</v>
      </c>
      <c r="S6008">
        <v>0</v>
      </c>
    </row>
    <row r="6009" spans="11:19">
      <c r="K6009">
        <v>76030</v>
      </c>
      <c r="L6009" t="s">
        <v>565</v>
      </c>
      <c r="M6009">
        <v>2018</v>
      </c>
      <c r="N6009" t="s">
        <v>671</v>
      </c>
      <c r="O6009" t="s">
        <v>624</v>
      </c>
      <c r="P6009" t="s">
        <v>568</v>
      </c>
      <c r="Q6009" t="s">
        <v>588</v>
      </c>
      <c r="R6009" t="s">
        <v>576</v>
      </c>
      <c r="S6009">
        <v>0</v>
      </c>
    </row>
    <row r="6010" spans="11:19">
      <c r="K6010">
        <v>76031</v>
      </c>
      <c r="L6010" t="s">
        <v>565</v>
      </c>
      <c r="M6010">
        <v>2018</v>
      </c>
      <c r="N6010" t="s">
        <v>671</v>
      </c>
      <c r="O6010" t="s">
        <v>624</v>
      </c>
      <c r="P6010" t="s">
        <v>568</v>
      </c>
      <c r="Q6010" t="s">
        <v>588</v>
      </c>
      <c r="R6010" t="s">
        <v>581</v>
      </c>
      <c r="S6010">
        <v>196151.31689909101</v>
      </c>
    </row>
    <row r="6011" spans="11:19">
      <c r="K6011">
        <v>76032</v>
      </c>
      <c r="L6011" t="s">
        <v>565</v>
      </c>
      <c r="M6011">
        <v>2018</v>
      </c>
      <c r="N6011" t="s">
        <v>671</v>
      </c>
      <c r="O6011" t="s">
        <v>624</v>
      </c>
      <c r="P6011" t="s">
        <v>568</v>
      </c>
      <c r="Q6011" t="s">
        <v>588</v>
      </c>
      <c r="R6011" t="s">
        <v>657</v>
      </c>
      <c r="S6011">
        <v>0</v>
      </c>
    </row>
    <row r="6012" spans="11:19">
      <c r="K6012">
        <v>76033</v>
      </c>
      <c r="L6012" t="s">
        <v>565</v>
      </c>
      <c r="M6012">
        <v>2018</v>
      </c>
      <c r="N6012" t="s">
        <v>671</v>
      </c>
      <c r="O6012" t="s">
        <v>625</v>
      </c>
      <c r="P6012" t="s">
        <v>568</v>
      </c>
      <c r="Q6012" t="s">
        <v>588</v>
      </c>
      <c r="R6012" t="s">
        <v>570</v>
      </c>
      <c r="S6012">
        <v>0</v>
      </c>
    </row>
    <row r="6013" spans="11:19">
      <c r="K6013">
        <v>76034</v>
      </c>
      <c r="L6013" t="s">
        <v>565</v>
      </c>
      <c r="M6013">
        <v>2018</v>
      </c>
      <c r="N6013" t="s">
        <v>671</v>
      </c>
      <c r="O6013" t="s">
        <v>625</v>
      </c>
      <c r="P6013" t="s">
        <v>568</v>
      </c>
      <c r="Q6013" t="s">
        <v>588</v>
      </c>
      <c r="R6013" t="s">
        <v>572</v>
      </c>
      <c r="S6013">
        <v>0</v>
      </c>
    </row>
    <row r="6014" spans="11:19">
      <c r="K6014">
        <v>76035</v>
      </c>
      <c r="L6014" t="s">
        <v>565</v>
      </c>
      <c r="M6014">
        <v>2018</v>
      </c>
      <c r="N6014" t="s">
        <v>671</v>
      </c>
      <c r="O6014" t="s">
        <v>625</v>
      </c>
      <c r="P6014" t="s">
        <v>568</v>
      </c>
      <c r="Q6014" t="s">
        <v>588</v>
      </c>
      <c r="R6014" t="s">
        <v>576</v>
      </c>
      <c r="S6014">
        <v>0</v>
      </c>
    </row>
    <row r="6015" spans="11:19">
      <c r="K6015">
        <v>76036</v>
      </c>
      <c r="L6015" t="s">
        <v>565</v>
      </c>
      <c r="M6015">
        <v>2018</v>
      </c>
      <c r="N6015" t="s">
        <v>671</v>
      </c>
      <c r="O6015" t="s">
        <v>625</v>
      </c>
      <c r="P6015" t="s">
        <v>568</v>
      </c>
      <c r="Q6015" t="s">
        <v>588</v>
      </c>
      <c r="R6015" t="s">
        <v>581</v>
      </c>
      <c r="S6015">
        <v>105966.80333445199</v>
      </c>
    </row>
    <row r="6016" spans="11:19">
      <c r="K6016">
        <v>76037</v>
      </c>
      <c r="L6016" t="s">
        <v>565</v>
      </c>
      <c r="M6016">
        <v>2018</v>
      </c>
      <c r="N6016" t="s">
        <v>671</v>
      </c>
      <c r="O6016" t="s">
        <v>625</v>
      </c>
      <c r="P6016" t="s">
        <v>568</v>
      </c>
      <c r="Q6016" t="s">
        <v>588</v>
      </c>
      <c r="R6016" t="s">
        <v>657</v>
      </c>
      <c r="S6016">
        <v>0</v>
      </c>
    </row>
    <row r="6017" spans="11:19">
      <c r="K6017">
        <v>76038</v>
      </c>
      <c r="L6017" t="s">
        <v>565</v>
      </c>
      <c r="M6017">
        <v>2018</v>
      </c>
      <c r="N6017" t="s">
        <v>671</v>
      </c>
      <c r="O6017" t="s">
        <v>626</v>
      </c>
      <c r="P6017" t="s">
        <v>568</v>
      </c>
      <c r="Q6017" t="s">
        <v>588</v>
      </c>
      <c r="R6017" t="s">
        <v>570</v>
      </c>
      <c r="S6017">
        <v>0</v>
      </c>
    </row>
    <row r="6018" spans="11:19">
      <c r="K6018">
        <v>76039</v>
      </c>
      <c r="L6018" t="s">
        <v>565</v>
      </c>
      <c r="M6018">
        <v>2018</v>
      </c>
      <c r="N6018" t="s">
        <v>671</v>
      </c>
      <c r="O6018" t="s">
        <v>626</v>
      </c>
      <c r="P6018" t="s">
        <v>568</v>
      </c>
      <c r="Q6018" t="s">
        <v>588</v>
      </c>
      <c r="R6018" t="s">
        <v>572</v>
      </c>
      <c r="S6018">
        <v>0</v>
      </c>
    </row>
    <row r="6019" spans="11:19">
      <c r="K6019">
        <v>76040</v>
      </c>
      <c r="L6019" t="s">
        <v>565</v>
      </c>
      <c r="M6019">
        <v>2018</v>
      </c>
      <c r="N6019" t="s">
        <v>671</v>
      </c>
      <c r="O6019" t="s">
        <v>626</v>
      </c>
      <c r="P6019" t="s">
        <v>568</v>
      </c>
      <c r="Q6019" t="s">
        <v>588</v>
      </c>
      <c r="R6019" t="s">
        <v>576</v>
      </c>
      <c r="S6019">
        <v>0</v>
      </c>
    </row>
    <row r="6020" spans="11:19">
      <c r="K6020">
        <v>76041</v>
      </c>
      <c r="L6020" t="s">
        <v>565</v>
      </c>
      <c r="M6020">
        <v>2018</v>
      </c>
      <c r="N6020" t="s">
        <v>671</v>
      </c>
      <c r="O6020" t="s">
        <v>626</v>
      </c>
      <c r="P6020" t="s">
        <v>568</v>
      </c>
      <c r="Q6020" t="s">
        <v>588</v>
      </c>
      <c r="R6020" t="s">
        <v>581</v>
      </c>
      <c r="S6020">
        <v>624527.75667863898</v>
      </c>
    </row>
    <row r="6021" spans="11:19">
      <c r="K6021">
        <v>76042</v>
      </c>
      <c r="L6021" t="s">
        <v>565</v>
      </c>
      <c r="M6021">
        <v>2018</v>
      </c>
      <c r="N6021" t="s">
        <v>671</v>
      </c>
      <c r="O6021" t="s">
        <v>626</v>
      </c>
      <c r="P6021" t="s">
        <v>568</v>
      </c>
      <c r="Q6021" t="s">
        <v>588</v>
      </c>
      <c r="R6021" t="s">
        <v>657</v>
      </c>
      <c r="S6021">
        <v>0</v>
      </c>
    </row>
    <row r="6022" spans="11:19">
      <c r="K6022">
        <v>76043</v>
      </c>
      <c r="L6022" t="s">
        <v>565</v>
      </c>
      <c r="M6022">
        <v>2018</v>
      </c>
      <c r="N6022" t="s">
        <v>671</v>
      </c>
      <c r="O6022" t="s">
        <v>627</v>
      </c>
      <c r="P6022" t="s">
        <v>568</v>
      </c>
      <c r="Q6022" t="s">
        <v>588</v>
      </c>
      <c r="R6022" t="s">
        <v>570</v>
      </c>
      <c r="S6022">
        <v>0</v>
      </c>
    </row>
    <row r="6023" spans="11:19">
      <c r="K6023">
        <v>76044</v>
      </c>
      <c r="L6023" t="s">
        <v>565</v>
      </c>
      <c r="M6023">
        <v>2018</v>
      </c>
      <c r="N6023" t="s">
        <v>671</v>
      </c>
      <c r="O6023" t="s">
        <v>627</v>
      </c>
      <c r="P6023" t="s">
        <v>568</v>
      </c>
      <c r="Q6023" t="s">
        <v>588</v>
      </c>
      <c r="R6023" t="s">
        <v>572</v>
      </c>
      <c r="S6023">
        <v>0</v>
      </c>
    </row>
    <row r="6024" spans="11:19">
      <c r="K6024">
        <v>76045</v>
      </c>
      <c r="L6024" t="s">
        <v>565</v>
      </c>
      <c r="M6024">
        <v>2018</v>
      </c>
      <c r="N6024" t="s">
        <v>671</v>
      </c>
      <c r="O6024" t="s">
        <v>627</v>
      </c>
      <c r="P6024" t="s">
        <v>568</v>
      </c>
      <c r="Q6024" t="s">
        <v>588</v>
      </c>
      <c r="R6024" t="s">
        <v>576</v>
      </c>
      <c r="S6024">
        <v>0</v>
      </c>
    </row>
    <row r="6025" spans="11:19">
      <c r="K6025">
        <v>76046</v>
      </c>
      <c r="L6025" t="s">
        <v>565</v>
      </c>
      <c r="M6025">
        <v>2018</v>
      </c>
      <c r="N6025" t="s">
        <v>671</v>
      </c>
      <c r="O6025" t="s">
        <v>627</v>
      </c>
      <c r="P6025" t="s">
        <v>568</v>
      </c>
      <c r="Q6025" t="s">
        <v>588</v>
      </c>
      <c r="R6025" t="s">
        <v>581</v>
      </c>
      <c r="S6025">
        <v>169095.96287603301</v>
      </c>
    </row>
    <row r="6026" spans="11:19">
      <c r="K6026">
        <v>76047</v>
      </c>
      <c r="L6026" t="s">
        <v>565</v>
      </c>
      <c r="M6026">
        <v>2018</v>
      </c>
      <c r="N6026" t="s">
        <v>671</v>
      </c>
      <c r="O6026" t="s">
        <v>627</v>
      </c>
      <c r="P6026" t="s">
        <v>568</v>
      </c>
      <c r="Q6026" t="s">
        <v>588</v>
      </c>
      <c r="R6026" t="s">
        <v>657</v>
      </c>
      <c r="S6026">
        <v>0</v>
      </c>
    </row>
    <row r="6027" spans="11:19">
      <c r="K6027">
        <v>76048</v>
      </c>
      <c r="L6027" t="s">
        <v>565</v>
      </c>
      <c r="M6027">
        <v>2018</v>
      </c>
      <c r="N6027" t="s">
        <v>671</v>
      </c>
      <c r="O6027" t="s">
        <v>628</v>
      </c>
      <c r="P6027" t="s">
        <v>568</v>
      </c>
      <c r="Q6027" t="s">
        <v>588</v>
      </c>
      <c r="R6027" t="s">
        <v>570</v>
      </c>
      <c r="S6027">
        <v>0</v>
      </c>
    </row>
    <row r="6028" spans="11:19">
      <c r="K6028">
        <v>76049</v>
      </c>
      <c r="L6028" t="s">
        <v>565</v>
      </c>
      <c r="M6028">
        <v>2018</v>
      </c>
      <c r="N6028" t="s">
        <v>671</v>
      </c>
      <c r="O6028" t="s">
        <v>628</v>
      </c>
      <c r="P6028" t="s">
        <v>568</v>
      </c>
      <c r="Q6028" t="s">
        <v>588</v>
      </c>
      <c r="R6028" t="s">
        <v>572</v>
      </c>
      <c r="S6028">
        <v>0</v>
      </c>
    </row>
    <row r="6029" spans="11:19">
      <c r="K6029">
        <v>76050</v>
      </c>
      <c r="L6029" t="s">
        <v>565</v>
      </c>
      <c r="M6029">
        <v>2018</v>
      </c>
      <c r="N6029" t="s">
        <v>671</v>
      </c>
      <c r="O6029" t="s">
        <v>628</v>
      </c>
      <c r="P6029" t="s">
        <v>568</v>
      </c>
      <c r="Q6029" t="s">
        <v>588</v>
      </c>
      <c r="R6029" t="s">
        <v>576</v>
      </c>
      <c r="S6029">
        <v>0</v>
      </c>
    </row>
    <row r="6030" spans="11:19">
      <c r="K6030">
        <v>76051</v>
      </c>
      <c r="L6030" t="s">
        <v>565</v>
      </c>
      <c r="M6030">
        <v>2018</v>
      </c>
      <c r="N6030" t="s">
        <v>671</v>
      </c>
      <c r="O6030" t="s">
        <v>628</v>
      </c>
      <c r="P6030" t="s">
        <v>568</v>
      </c>
      <c r="Q6030" t="s">
        <v>588</v>
      </c>
      <c r="R6030" t="s">
        <v>581</v>
      </c>
      <c r="S6030">
        <v>1001048.10001324</v>
      </c>
    </row>
    <row r="6031" spans="11:19">
      <c r="K6031">
        <v>76052</v>
      </c>
      <c r="L6031" t="s">
        <v>565</v>
      </c>
      <c r="M6031">
        <v>2018</v>
      </c>
      <c r="N6031" t="s">
        <v>671</v>
      </c>
      <c r="O6031" t="s">
        <v>628</v>
      </c>
      <c r="P6031" t="s">
        <v>568</v>
      </c>
      <c r="Q6031" t="s">
        <v>588</v>
      </c>
      <c r="R6031" t="s">
        <v>657</v>
      </c>
      <c r="S6031">
        <v>0</v>
      </c>
    </row>
    <row r="6032" spans="11:19">
      <c r="K6032">
        <v>76053</v>
      </c>
      <c r="L6032" t="s">
        <v>565</v>
      </c>
      <c r="M6032">
        <v>2018</v>
      </c>
      <c r="N6032" t="s">
        <v>671</v>
      </c>
      <c r="O6032" t="s">
        <v>629</v>
      </c>
      <c r="P6032" t="s">
        <v>568</v>
      </c>
      <c r="Q6032" t="s">
        <v>588</v>
      </c>
      <c r="R6032" t="s">
        <v>570</v>
      </c>
      <c r="S6032">
        <v>0</v>
      </c>
    </row>
    <row r="6033" spans="11:19">
      <c r="K6033">
        <v>76054</v>
      </c>
      <c r="L6033" t="s">
        <v>565</v>
      </c>
      <c r="M6033">
        <v>2018</v>
      </c>
      <c r="N6033" t="s">
        <v>671</v>
      </c>
      <c r="O6033" t="s">
        <v>629</v>
      </c>
      <c r="P6033" t="s">
        <v>568</v>
      </c>
      <c r="Q6033" t="s">
        <v>588</v>
      </c>
      <c r="R6033" t="s">
        <v>572</v>
      </c>
      <c r="S6033">
        <v>0</v>
      </c>
    </row>
    <row r="6034" spans="11:19">
      <c r="K6034">
        <v>76055</v>
      </c>
      <c r="L6034" t="s">
        <v>565</v>
      </c>
      <c r="M6034">
        <v>2018</v>
      </c>
      <c r="N6034" t="s">
        <v>671</v>
      </c>
      <c r="O6034" t="s">
        <v>629</v>
      </c>
      <c r="P6034" t="s">
        <v>568</v>
      </c>
      <c r="Q6034" t="s">
        <v>588</v>
      </c>
      <c r="R6034" t="s">
        <v>576</v>
      </c>
      <c r="S6034">
        <v>0</v>
      </c>
    </row>
    <row r="6035" spans="11:19">
      <c r="K6035">
        <v>76056</v>
      </c>
      <c r="L6035" t="s">
        <v>565</v>
      </c>
      <c r="M6035">
        <v>2018</v>
      </c>
      <c r="N6035" t="s">
        <v>671</v>
      </c>
      <c r="O6035" t="s">
        <v>629</v>
      </c>
      <c r="P6035" t="s">
        <v>568</v>
      </c>
      <c r="Q6035" t="s">
        <v>588</v>
      </c>
      <c r="R6035" t="s">
        <v>581</v>
      </c>
      <c r="S6035">
        <v>868025.94427485496</v>
      </c>
    </row>
    <row r="6036" spans="11:19">
      <c r="K6036">
        <v>76057</v>
      </c>
      <c r="L6036" t="s">
        <v>565</v>
      </c>
      <c r="M6036">
        <v>2018</v>
      </c>
      <c r="N6036" t="s">
        <v>671</v>
      </c>
      <c r="O6036" t="s">
        <v>629</v>
      </c>
      <c r="P6036" t="s">
        <v>568</v>
      </c>
      <c r="Q6036" t="s">
        <v>588</v>
      </c>
      <c r="R6036" t="s">
        <v>657</v>
      </c>
      <c r="S6036">
        <v>0</v>
      </c>
    </row>
    <row r="6037" spans="11:19">
      <c r="K6037">
        <v>76058</v>
      </c>
      <c r="L6037" t="s">
        <v>565</v>
      </c>
      <c r="M6037">
        <v>2018</v>
      </c>
      <c r="N6037" t="s">
        <v>671</v>
      </c>
      <c r="O6037" t="s">
        <v>630</v>
      </c>
      <c r="P6037" t="s">
        <v>568</v>
      </c>
      <c r="Q6037" t="s">
        <v>588</v>
      </c>
      <c r="R6037" t="s">
        <v>570</v>
      </c>
      <c r="S6037">
        <v>0</v>
      </c>
    </row>
    <row r="6038" spans="11:19">
      <c r="K6038">
        <v>76059</v>
      </c>
      <c r="L6038" t="s">
        <v>565</v>
      </c>
      <c r="M6038">
        <v>2018</v>
      </c>
      <c r="N6038" t="s">
        <v>671</v>
      </c>
      <c r="O6038" t="s">
        <v>630</v>
      </c>
      <c r="P6038" t="s">
        <v>568</v>
      </c>
      <c r="Q6038" t="s">
        <v>588</v>
      </c>
      <c r="R6038" t="s">
        <v>572</v>
      </c>
      <c r="S6038">
        <v>0</v>
      </c>
    </row>
    <row r="6039" spans="11:19">
      <c r="K6039">
        <v>76060</v>
      </c>
      <c r="L6039" t="s">
        <v>565</v>
      </c>
      <c r="M6039">
        <v>2018</v>
      </c>
      <c r="N6039" t="s">
        <v>671</v>
      </c>
      <c r="O6039" t="s">
        <v>630</v>
      </c>
      <c r="P6039" t="s">
        <v>568</v>
      </c>
      <c r="Q6039" t="s">
        <v>588</v>
      </c>
      <c r="R6039" t="s">
        <v>576</v>
      </c>
      <c r="S6039">
        <v>0</v>
      </c>
    </row>
    <row r="6040" spans="11:19">
      <c r="K6040">
        <v>76061</v>
      </c>
      <c r="L6040" t="s">
        <v>565</v>
      </c>
      <c r="M6040">
        <v>2018</v>
      </c>
      <c r="N6040" t="s">
        <v>671</v>
      </c>
      <c r="O6040" t="s">
        <v>630</v>
      </c>
      <c r="P6040" t="s">
        <v>568</v>
      </c>
      <c r="Q6040" t="s">
        <v>588</v>
      </c>
      <c r="R6040" t="s">
        <v>581</v>
      </c>
      <c r="S6040">
        <v>65383.771837083703</v>
      </c>
    </row>
    <row r="6041" spans="11:19">
      <c r="K6041">
        <v>76062</v>
      </c>
      <c r="L6041" t="s">
        <v>565</v>
      </c>
      <c r="M6041">
        <v>2018</v>
      </c>
      <c r="N6041" t="s">
        <v>671</v>
      </c>
      <c r="O6041" t="s">
        <v>630</v>
      </c>
      <c r="P6041" t="s">
        <v>568</v>
      </c>
      <c r="Q6041" t="s">
        <v>588</v>
      </c>
      <c r="R6041" t="s">
        <v>657</v>
      </c>
      <c r="S6041">
        <v>0</v>
      </c>
    </row>
    <row r="6042" spans="11:19">
      <c r="K6042">
        <v>76063</v>
      </c>
      <c r="L6042" t="s">
        <v>565</v>
      </c>
      <c r="M6042">
        <v>2018</v>
      </c>
      <c r="N6042" t="s">
        <v>671</v>
      </c>
      <c r="O6042" t="s">
        <v>631</v>
      </c>
      <c r="P6042" t="s">
        <v>568</v>
      </c>
      <c r="Q6042" t="s">
        <v>588</v>
      </c>
      <c r="R6042" t="s">
        <v>570</v>
      </c>
      <c r="S6042">
        <v>0</v>
      </c>
    </row>
    <row r="6043" spans="11:19">
      <c r="K6043">
        <v>76064</v>
      </c>
      <c r="L6043" t="s">
        <v>565</v>
      </c>
      <c r="M6043">
        <v>2018</v>
      </c>
      <c r="N6043" t="s">
        <v>671</v>
      </c>
      <c r="O6043" t="s">
        <v>631</v>
      </c>
      <c r="P6043" t="s">
        <v>568</v>
      </c>
      <c r="Q6043" t="s">
        <v>588</v>
      </c>
      <c r="R6043" t="s">
        <v>572</v>
      </c>
      <c r="S6043">
        <v>0</v>
      </c>
    </row>
    <row r="6044" spans="11:19">
      <c r="K6044">
        <v>76065</v>
      </c>
      <c r="L6044" t="s">
        <v>565</v>
      </c>
      <c r="M6044">
        <v>2018</v>
      </c>
      <c r="N6044" t="s">
        <v>671</v>
      </c>
      <c r="O6044" t="s">
        <v>631</v>
      </c>
      <c r="P6044" t="s">
        <v>568</v>
      </c>
      <c r="Q6044" t="s">
        <v>588</v>
      </c>
      <c r="R6044" t="s">
        <v>576</v>
      </c>
      <c r="S6044">
        <v>0</v>
      </c>
    </row>
    <row r="6045" spans="11:19">
      <c r="K6045">
        <v>76066</v>
      </c>
      <c r="L6045" t="s">
        <v>565</v>
      </c>
      <c r="M6045">
        <v>2018</v>
      </c>
      <c r="N6045" t="s">
        <v>671</v>
      </c>
      <c r="O6045" t="s">
        <v>631</v>
      </c>
      <c r="P6045" t="s">
        <v>568</v>
      </c>
      <c r="Q6045" t="s">
        <v>588</v>
      </c>
      <c r="R6045" t="s">
        <v>581</v>
      </c>
      <c r="S6045">
        <v>836461.36381009896</v>
      </c>
    </row>
    <row r="6046" spans="11:19">
      <c r="K6046">
        <v>76067</v>
      </c>
      <c r="L6046" t="s">
        <v>565</v>
      </c>
      <c r="M6046">
        <v>2018</v>
      </c>
      <c r="N6046" t="s">
        <v>671</v>
      </c>
      <c r="O6046" t="s">
        <v>631</v>
      </c>
      <c r="P6046" t="s">
        <v>568</v>
      </c>
      <c r="Q6046" t="s">
        <v>588</v>
      </c>
      <c r="R6046" t="s">
        <v>657</v>
      </c>
      <c r="S6046">
        <v>0</v>
      </c>
    </row>
    <row r="6047" spans="11:19">
      <c r="K6047">
        <v>76068</v>
      </c>
      <c r="L6047" t="s">
        <v>565</v>
      </c>
      <c r="M6047">
        <v>2018</v>
      </c>
      <c r="N6047" t="s">
        <v>671</v>
      </c>
      <c r="O6047" t="s">
        <v>632</v>
      </c>
      <c r="P6047" t="s">
        <v>568</v>
      </c>
      <c r="Q6047" t="s">
        <v>588</v>
      </c>
      <c r="R6047" t="s">
        <v>570</v>
      </c>
      <c r="S6047">
        <v>0</v>
      </c>
    </row>
    <row r="6048" spans="11:19">
      <c r="K6048">
        <v>76069</v>
      </c>
      <c r="L6048" t="s">
        <v>565</v>
      </c>
      <c r="M6048">
        <v>2018</v>
      </c>
      <c r="N6048" t="s">
        <v>671</v>
      </c>
      <c r="O6048" t="s">
        <v>632</v>
      </c>
      <c r="P6048" t="s">
        <v>568</v>
      </c>
      <c r="Q6048" t="s">
        <v>588</v>
      </c>
      <c r="R6048" t="s">
        <v>572</v>
      </c>
      <c r="S6048">
        <v>0</v>
      </c>
    </row>
    <row r="6049" spans="11:19">
      <c r="K6049">
        <v>76070</v>
      </c>
      <c r="L6049" t="s">
        <v>565</v>
      </c>
      <c r="M6049">
        <v>2018</v>
      </c>
      <c r="N6049" t="s">
        <v>671</v>
      </c>
      <c r="O6049" t="s">
        <v>632</v>
      </c>
      <c r="P6049" t="s">
        <v>568</v>
      </c>
      <c r="Q6049" t="s">
        <v>588</v>
      </c>
      <c r="R6049" t="s">
        <v>576</v>
      </c>
      <c r="S6049">
        <v>0</v>
      </c>
    </row>
    <row r="6050" spans="11:19">
      <c r="K6050">
        <v>76071</v>
      </c>
      <c r="L6050" t="s">
        <v>565</v>
      </c>
      <c r="M6050">
        <v>2018</v>
      </c>
      <c r="N6050" t="s">
        <v>671</v>
      </c>
      <c r="O6050" t="s">
        <v>632</v>
      </c>
      <c r="P6050" t="s">
        <v>568</v>
      </c>
      <c r="Q6050" t="s">
        <v>588</v>
      </c>
      <c r="R6050" t="s">
        <v>581</v>
      </c>
      <c r="S6050">
        <v>326918.86126728897</v>
      </c>
    </row>
    <row r="6051" spans="11:19">
      <c r="K6051">
        <v>76072</v>
      </c>
      <c r="L6051" t="s">
        <v>565</v>
      </c>
      <c r="M6051">
        <v>2018</v>
      </c>
      <c r="N6051" t="s">
        <v>671</v>
      </c>
      <c r="O6051" t="s">
        <v>632</v>
      </c>
      <c r="P6051" t="s">
        <v>568</v>
      </c>
      <c r="Q6051" t="s">
        <v>588</v>
      </c>
      <c r="R6051" t="s">
        <v>657</v>
      </c>
      <c r="S6051">
        <v>0</v>
      </c>
    </row>
    <row r="6052" spans="11:19">
      <c r="K6052">
        <v>76073</v>
      </c>
      <c r="L6052" t="s">
        <v>565</v>
      </c>
      <c r="M6052">
        <v>2018</v>
      </c>
      <c r="N6052" t="s">
        <v>671</v>
      </c>
      <c r="O6052" t="s">
        <v>633</v>
      </c>
      <c r="P6052" t="s">
        <v>568</v>
      </c>
      <c r="Q6052" t="s">
        <v>588</v>
      </c>
      <c r="R6052" t="s">
        <v>570</v>
      </c>
      <c r="S6052">
        <v>0</v>
      </c>
    </row>
    <row r="6053" spans="11:19">
      <c r="K6053">
        <v>76074</v>
      </c>
      <c r="L6053" t="s">
        <v>565</v>
      </c>
      <c r="M6053">
        <v>2018</v>
      </c>
      <c r="N6053" t="s">
        <v>671</v>
      </c>
      <c r="O6053" t="s">
        <v>633</v>
      </c>
      <c r="P6053" t="s">
        <v>568</v>
      </c>
      <c r="Q6053" t="s">
        <v>588</v>
      </c>
      <c r="R6053" t="s">
        <v>572</v>
      </c>
      <c r="S6053">
        <v>0</v>
      </c>
    </row>
    <row r="6054" spans="11:19">
      <c r="K6054">
        <v>76075</v>
      </c>
      <c r="L6054" t="s">
        <v>565</v>
      </c>
      <c r="M6054">
        <v>2018</v>
      </c>
      <c r="N6054" t="s">
        <v>671</v>
      </c>
      <c r="O6054" t="s">
        <v>633</v>
      </c>
      <c r="P6054" t="s">
        <v>568</v>
      </c>
      <c r="Q6054" t="s">
        <v>588</v>
      </c>
      <c r="R6054" t="s">
        <v>576</v>
      </c>
      <c r="S6054">
        <v>0</v>
      </c>
    </row>
    <row r="6055" spans="11:19">
      <c r="K6055">
        <v>76076</v>
      </c>
      <c r="L6055" t="s">
        <v>565</v>
      </c>
      <c r="M6055">
        <v>2018</v>
      </c>
      <c r="N6055" t="s">
        <v>671</v>
      </c>
      <c r="O6055" t="s">
        <v>633</v>
      </c>
      <c r="P6055" t="s">
        <v>568</v>
      </c>
      <c r="Q6055" t="s">
        <v>588</v>
      </c>
      <c r="R6055" t="s">
        <v>581</v>
      </c>
      <c r="S6055">
        <v>241243.57391286601</v>
      </c>
    </row>
    <row r="6056" spans="11:19">
      <c r="K6056">
        <v>76077</v>
      </c>
      <c r="L6056" t="s">
        <v>565</v>
      </c>
      <c r="M6056">
        <v>2018</v>
      </c>
      <c r="N6056" t="s">
        <v>671</v>
      </c>
      <c r="O6056" t="s">
        <v>633</v>
      </c>
      <c r="P6056" t="s">
        <v>568</v>
      </c>
      <c r="Q6056" t="s">
        <v>588</v>
      </c>
      <c r="R6056" t="s">
        <v>657</v>
      </c>
      <c r="S6056">
        <v>0</v>
      </c>
    </row>
    <row r="6057" spans="11:19">
      <c r="K6057">
        <v>76078</v>
      </c>
      <c r="L6057" t="s">
        <v>565</v>
      </c>
      <c r="M6057">
        <v>2018</v>
      </c>
      <c r="N6057" t="s">
        <v>671</v>
      </c>
      <c r="O6057" t="s">
        <v>634</v>
      </c>
      <c r="P6057" t="s">
        <v>568</v>
      </c>
      <c r="Q6057" t="s">
        <v>588</v>
      </c>
      <c r="R6057" t="s">
        <v>570</v>
      </c>
      <c r="S6057">
        <v>0</v>
      </c>
    </row>
    <row r="6058" spans="11:19">
      <c r="K6058">
        <v>76079</v>
      </c>
      <c r="L6058" t="s">
        <v>565</v>
      </c>
      <c r="M6058">
        <v>2018</v>
      </c>
      <c r="N6058" t="s">
        <v>671</v>
      </c>
      <c r="O6058" t="s">
        <v>634</v>
      </c>
      <c r="P6058" t="s">
        <v>568</v>
      </c>
      <c r="Q6058" t="s">
        <v>588</v>
      </c>
      <c r="R6058" t="s">
        <v>572</v>
      </c>
      <c r="S6058">
        <v>0</v>
      </c>
    </row>
    <row r="6059" spans="11:19">
      <c r="K6059">
        <v>76080</v>
      </c>
      <c r="L6059" t="s">
        <v>565</v>
      </c>
      <c r="M6059">
        <v>2018</v>
      </c>
      <c r="N6059" t="s">
        <v>671</v>
      </c>
      <c r="O6059" t="s">
        <v>634</v>
      </c>
      <c r="P6059" t="s">
        <v>568</v>
      </c>
      <c r="Q6059" t="s">
        <v>588</v>
      </c>
      <c r="R6059" t="s">
        <v>576</v>
      </c>
      <c r="S6059">
        <v>0</v>
      </c>
    </row>
    <row r="6060" spans="11:19">
      <c r="K6060">
        <v>76081</v>
      </c>
      <c r="L6060" t="s">
        <v>565</v>
      </c>
      <c r="M6060">
        <v>2018</v>
      </c>
      <c r="N6060" t="s">
        <v>671</v>
      </c>
      <c r="O6060" t="s">
        <v>634</v>
      </c>
      <c r="P6060" t="s">
        <v>568</v>
      </c>
      <c r="Q6060" t="s">
        <v>588</v>
      </c>
      <c r="R6060" t="s">
        <v>581</v>
      </c>
      <c r="S6060">
        <v>764313.75254189898</v>
      </c>
    </row>
    <row r="6061" spans="11:19">
      <c r="K6061">
        <v>76082</v>
      </c>
      <c r="L6061" t="s">
        <v>565</v>
      </c>
      <c r="M6061">
        <v>2018</v>
      </c>
      <c r="N6061" t="s">
        <v>671</v>
      </c>
      <c r="O6061" t="s">
        <v>634</v>
      </c>
      <c r="P6061" t="s">
        <v>568</v>
      </c>
      <c r="Q6061" t="s">
        <v>588</v>
      </c>
      <c r="R6061" t="s">
        <v>657</v>
      </c>
      <c r="S6061">
        <v>0</v>
      </c>
    </row>
    <row r="6062" spans="11:19">
      <c r="K6062">
        <v>76083</v>
      </c>
      <c r="L6062" t="s">
        <v>565</v>
      </c>
      <c r="M6062">
        <v>2018</v>
      </c>
      <c r="N6062" t="s">
        <v>671</v>
      </c>
      <c r="O6062" t="s">
        <v>635</v>
      </c>
      <c r="P6062" t="s">
        <v>568</v>
      </c>
      <c r="Q6062" t="s">
        <v>588</v>
      </c>
      <c r="R6062" t="s">
        <v>570</v>
      </c>
      <c r="S6062">
        <v>0</v>
      </c>
    </row>
    <row r="6063" spans="11:19">
      <c r="K6063">
        <v>76084</v>
      </c>
      <c r="L6063" t="s">
        <v>565</v>
      </c>
      <c r="M6063">
        <v>2018</v>
      </c>
      <c r="N6063" t="s">
        <v>671</v>
      </c>
      <c r="O6063" t="s">
        <v>635</v>
      </c>
      <c r="P6063" t="s">
        <v>568</v>
      </c>
      <c r="Q6063" t="s">
        <v>588</v>
      </c>
      <c r="R6063" t="s">
        <v>572</v>
      </c>
      <c r="S6063">
        <v>0</v>
      </c>
    </row>
    <row r="6064" spans="11:19">
      <c r="K6064">
        <v>76085</v>
      </c>
      <c r="L6064" t="s">
        <v>565</v>
      </c>
      <c r="M6064">
        <v>2018</v>
      </c>
      <c r="N6064" t="s">
        <v>671</v>
      </c>
      <c r="O6064" t="s">
        <v>635</v>
      </c>
      <c r="P6064" t="s">
        <v>568</v>
      </c>
      <c r="Q6064" t="s">
        <v>588</v>
      </c>
      <c r="R6064" t="s">
        <v>576</v>
      </c>
      <c r="S6064">
        <v>0</v>
      </c>
    </row>
    <row r="6065" spans="11:19">
      <c r="K6065">
        <v>76086</v>
      </c>
      <c r="L6065" t="s">
        <v>565</v>
      </c>
      <c r="M6065">
        <v>2018</v>
      </c>
      <c r="N6065" t="s">
        <v>671</v>
      </c>
      <c r="O6065" t="s">
        <v>635</v>
      </c>
      <c r="P6065" t="s">
        <v>568</v>
      </c>
      <c r="Q6065" t="s">
        <v>588</v>
      </c>
      <c r="R6065" t="s">
        <v>581</v>
      </c>
      <c r="S6065">
        <v>60874.546552091997</v>
      </c>
    </row>
    <row r="6066" spans="11:19">
      <c r="K6066">
        <v>76087</v>
      </c>
      <c r="L6066" t="s">
        <v>565</v>
      </c>
      <c r="M6066">
        <v>2018</v>
      </c>
      <c r="N6066" t="s">
        <v>671</v>
      </c>
      <c r="O6066" t="s">
        <v>635</v>
      </c>
      <c r="P6066" t="s">
        <v>568</v>
      </c>
      <c r="Q6066" t="s">
        <v>588</v>
      </c>
      <c r="R6066" t="s">
        <v>657</v>
      </c>
      <c r="S6066">
        <v>0</v>
      </c>
    </row>
    <row r="6067" spans="11:19">
      <c r="K6067">
        <v>76088</v>
      </c>
      <c r="L6067" t="s">
        <v>565</v>
      </c>
      <c r="M6067">
        <v>2018</v>
      </c>
      <c r="N6067" t="s">
        <v>671</v>
      </c>
      <c r="O6067" t="s">
        <v>636</v>
      </c>
      <c r="P6067" t="s">
        <v>568</v>
      </c>
      <c r="Q6067" t="s">
        <v>588</v>
      </c>
      <c r="R6067" t="s">
        <v>570</v>
      </c>
      <c r="S6067">
        <v>0</v>
      </c>
    </row>
    <row r="6068" spans="11:19">
      <c r="K6068">
        <v>76089</v>
      </c>
      <c r="L6068" t="s">
        <v>565</v>
      </c>
      <c r="M6068">
        <v>2018</v>
      </c>
      <c r="N6068" t="s">
        <v>671</v>
      </c>
      <c r="O6068" t="s">
        <v>636</v>
      </c>
      <c r="P6068" t="s">
        <v>568</v>
      </c>
      <c r="Q6068" t="s">
        <v>588</v>
      </c>
      <c r="R6068" t="s">
        <v>572</v>
      </c>
      <c r="S6068">
        <v>0</v>
      </c>
    </row>
    <row r="6069" spans="11:19">
      <c r="K6069">
        <v>76090</v>
      </c>
      <c r="L6069" t="s">
        <v>565</v>
      </c>
      <c r="M6069">
        <v>2018</v>
      </c>
      <c r="N6069" t="s">
        <v>671</v>
      </c>
      <c r="O6069" t="s">
        <v>636</v>
      </c>
      <c r="P6069" t="s">
        <v>568</v>
      </c>
      <c r="Q6069" t="s">
        <v>588</v>
      </c>
      <c r="R6069" t="s">
        <v>576</v>
      </c>
      <c r="S6069">
        <v>0</v>
      </c>
    </row>
    <row r="6070" spans="11:19">
      <c r="K6070">
        <v>76091</v>
      </c>
      <c r="L6070" t="s">
        <v>565</v>
      </c>
      <c r="M6070">
        <v>2018</v>
      </c>
      <c r="N6070" t="s">
        <v>671</v>
      </c>
      <c r="O6070" t="s">
        <v>636</v>
      </c>
      <c r="P6070" t="s">
        <v>568</v>
      </c>
      <c r="Q6070" t="s">
        <v>588</v>
      </c>
      <c r="R6070" t="s">
        <v>581</v>
      </c>
      <c r="S6070">
        <v>399066.47299810097</v>
      </c>
    </row>
    <row r="6071" spans="11:19">
      <c r="K6071">
        <v>76092</v>
      </c>
      <c r="L6071" t="s">
        <v>565</v>
      </c>
      <c r="M6071">
        <v>2018</v>
      </c>
      <c r="N6071" t="s">
        <v>671</v>
      </c>
      <c r="O6071" t="s">
        <v>636</v>
      </c>
      <c r="P6071" t="s">
        <v>568</v>
      </c>
      <c r="Q6071" t="s">
        <v>588</v>
      </c>
      <c r="R6071" t="s">
        <v>657</v>
      </c>
      <c r="S6071">
        <v>0</v>
      </c>
    </row>
    <row r="6072" spans="11:19">
      <c r="K6072">
        <v>76093</v>
      </c>
      <c r="L6072" t="s">
        <v>565</v>
      </c>
      <c r="M6072">
        <v>2018</v>
      </c>
      <c r="N6072" t="s">
        <v>671</v>
      </c>
      <c r="O6072" t="s">
        <v>637</v>
      </c>
      <c r="P6072" t="s">
        <v>568</v>
      </c>
      <c r="Q6072" t="s">
        <v>588</v>
      </c>
      <c r="R6072" t="s">
        <v>570</v>
      </c>
      <c r="S6072">
        <v>0</v>
      </c>
    </row>
    <row r="6073" spans="11:19">
      <c r="K6073">
        <v>76094</v>
      </c>
      <c r="L6073" t="s">
        <v>565</v>
      </c>
      <c r="M6073">
        <v>2018</v>
      </c>
      <c r="N6073" t="s">
        <v>671</v>
      </c>
      <c r="O6073" t="s">
        <v>637</v>
      </c>
      <c r="P6073" t="s">
        <v>568</v>
      </c>
      <c r="Q6073" t="s">
        <v>588</v>
      </c>
      <c r="R6073" t="s">
        <v>572</v>
      </c>
      <c r="S6073">
        <v>0</v>
      </c>
    </row>
    <row r="6074" spans="11:19">
      <c r="K6074">
        <v>76095</v>
      </c>
      <c r="L6074" t="s">
        <v>565</v>
      </c>
      <c r="M6074">
        <v>2018</v>
      </c>
      <c r="N6074" t="s">
        <v>671</v>
      </c>
      <c r="O6074" t="s">
        <v>637</v>
      </c>
      <c r="P6074" t="s">
        <v>568</v>
      </c>
      <c r="Q6074" t="s">
        <v>588</v>
      </c>
      <c r="R6074" t="s">
        <v>576</v>
      </c>
      <c r="S6074">
        <v>0</v>
      </c>
    </row>
    <row r="6075" spans="11:19">
      <c r="K6075">
        <v>76096</v>
      </c>
      <c r="L6075" t="s">
        <v>565</v>
      </c>
      <c r="M6075">
        <v>2018</v>
      </c>
      <c r="N6075" t="s">
        <v>671</v>
      </c>
      <c r="O6075" t="s">
        <v>637</v>
      </c>
      <c r="P6075" t="s">
        <v>568</v>
      </c>
      <c r="Q6075" t="s">
        <v>588</v>
      </c>
      <c r="R6075" t="s">
        <v>581</v>
      </c>
      <c r="S6075">
        <v>67638.385520518597</v>
      </c>
    </row>
    <row r="6076" spans="11:19">
      <c r="K6076">
        <v>76097</v>
      </c>
      <c r="L6076" t="s">
        <v>565</v>
      </c>
      <c r="M6076">
        <v>2018</v>
      </c>
      <c r="N6076" t="s">
        <v>671</v>
      </c>
      <c r="O6076" t="s">
        <v>637</v>
      </c>
      <c r="P6076" t="s">
        <v>568</v>
      </c>
      <c r="Q6076" t="s">
        <v>588</v>
      </c>
      <c r="R6076" t="s">
        <v>657</v>
      </c>
      <c r="S6076">
        <v>0</v>
      </c>
    </row>
    <row r="6077" spans="11:19">
      <c r="K6077">
        <v>76098</v>
      </c>
      <c r="L6077" t="s">
        <v>565</v>
      </c>
      <c r="M6077">
        <v>2018</v>
      </c>
      <c r="N6077" t="s">
        <v>671</v>
      </c>
      <c r="O6077" t="s">
        <v>638</v>
      </c>
      <c r="P6077" t="s">
        <v>568</v>
      </c>
      <c r="Q6077" t="s">
        <v>588</v>
      </c>
      <c r="R6077" t="s">
        <v>570</v>
      </c>
      <c r="S6077">
        <v>0</v>
      </c>
    </row>
    <row r="6078" spans="11:19">
      <c r="K6078">
        <v>76099</v>
      </c>
      <c r="L6078" t="s">
        <v>565</v>
      </c>
      <c r="M6078">
        <v>2018</v>
      </c>
      <c r="N6078" t="s">
        <v>671</v>
      </c>
      <c r="O6078" t="s">
        <v>638</v>
      </c>
      <c r="P6078" t="s">
        <v>568</v>
      </c>
      <c r="Q6078" t="s">
        <v>588</v>
      </c>
      <c r="R6078" t="s">
        <v>572</v>
      </c>
      <c r="S6078">
        <v>0</v>
      </c>
    </row>
    <row r="6079" spans="11:19">
      <c r="K6079">
        <v>76100</v>
      </c>
      <c r="L6079" t="s">
        <v>565</v>
      </c>
      <c r="M6079">
        <v>2018</v>
      </c>
      <c r="N6079" t="s">
        <v>671</v>
      </c>
      <c r="O6079" t="s">
        <v>638</v>
      </c>
      <c r="P6079" t="s">
        <v>568</v>
      </c>
      <c r="Q6079" t="s">
        <v>588</v>
      </c>
      <c r="R6079" t="s">
        <v>576</v>
      </c>
      <c r="S6079">
        <v>0</v>
      </c>
    </row>
    <row r="6080" spans="11:19">
      <c r="K6080">
        <v>76101</v>
      </c>
      <c r="L6080" t="s">
        <v>565</v>
      </c>
      <c r="M6080">
        <v>2018</v>
      </c>
      <c r="N6080" t="s">
        <v>671</v>
      </c>
      <c r="O6080" t="s">
        <v>638</v>
      </c>
      <c r="P6080" t="s">
        <v>568</v>
      </c>
      <c r="Q6080" t="s">
        <v>588</v>
      </c>
      <c r="R6080" t="s">
        <v>581</v>
      </c>
      <c r="S6080">
        <v>565907.82195934805</v>
      </c>
    </row>
    <row r="6081" spans="11:19">
      <c r="K6081">
        <v>76102</v>
      </c>
      <c r="L6081" t="s">
        <v>565</v>
      </c>
      <c r="M6081">
        <v>2018</v>
      </c>
      <c r="N6081" t="s">
        <v>671</v>
      </c>
      <c r="O6081" t="s">
        <v>638</v>
      </c>
      <c r="P6081" t="s">
        <v>568</v>
      </c>
      <c r="Q6081" t="s">
        <v>588</v>
      </c>
      <c r="R6081" t="s">
        <v>657</v>
      </c>
      <c r="S6081">
        <v>0</v>
      </c>
    </row>
    <row r="6082" spans="11:19">
      <c r="K6082">
        <v>76103</v>
      </c>
      <c r="L6082" t="s">
        <v>565</v>
      </c>
      <c r="M6082">
        <v>2018</v>
      </c>
      <c r="N6082" t="s">
        <v>671</v>
      </c>
      <c r="O6082" t="s">
        <v>639</v>
      </c>
      <c r="P6082" t="s">
        <v>568</v>
      </c>
      <c r="Q6082" t="s">
        <v>588</v>
      </c>
      <c r="R6082" t="s">
        <v>570</v>
      </c>
      <c r="S6082">
        <v>0</v>
      </c>
    </row>
    <row r="6083" spans="11:19">
      <c r="K6083">
        <v>76104</v>
      </c>
      <c r="L6083" t="s">
        <v>565</v>
      </c>
      <c r="M6083">
        <v>2018</v>
      </c>
      <c r="N6083" t="s">
        <v>671</v>
      </c>
      <c r="O6083" t="s">
        <v>639</v>
      </c>
      <c r="P6083" t="s">
        <v>568</v>
      </c>
      <c r="Q6083" t="s">
        <v>588</v>
      </c>
      <c r="R6083" t="s">
        <v>572</v>
      </c>
      <c r="S6083">
        <v>0</v>
      </c>
    </row>
    <row r="6084" spans="11:19">
      <c r="K6084">
        <v>76105</v>
      </c>
      <c r="L6084" t="s">
        <v>565</v>
      </c>
      <c r="M6084">
        <v>2018</v>
      </c>
      <c r="N6084" t="s">
        <v>671</v>
      </c>
      <c r="O6084" t="s">
        <v>639</v>
      </c>
      <c r="P6084" t="s">
        <v>568</v>
      </c>
      <c r="Q6084" t="s">
        <v>588</v>
      </c>
      <c r="R6084" t="s">
        <v>576</v>
      </c>
      <c r="S6084">
        <v>0</v>
      </c>
    </row>
    <row r="6085" spans="11:19">
      <c r="K6085">
        <v>76106</v>
      </c>
      <c r="L6085" t="s">
        <v>565</v>
      </c>
      <c r="M6085">
        <v>2018</v>
      </c>
      <c r="N6085" t="s">
        <v>671</v>
      </c>
      <c r="O6085" t="s">
        <v>639</v>
      </c>
      <c r="P6085" t="s">
        <v>568</v>
      </c>
      <c r="Q6085" t="s">
        <v>588</v>
      </c>
      <c r="R6085" t="s">
        <v>581</v>
      </c>
      <c r="S6085">
        <v>1684195.7858585001</v>
      </c>
    </row>
    <row r="6086" spans="11:19">
      <c r="K6086">
        <v>76107</v>
      </c>
      <c r="L6086" t="s">
        <v>565</v>
      </c>
      <c r="M6086">
        <v>2018</v>
      </c>
      <c r="N6086" t="s">
        <v>671</v>
      </c>
      <c r="O6086" t="s">
        <v>639</v>
      </c>
      <c r="P6086" t="s">
        <v>568</v>
      </c>
      <c r="Q6086" t="s">
        <v>588</v>
      </c>
      <c r="R6086" t="s">
        <v>657</v>
      </c>
      <c r="S6086">
        <v>0</v>
      </c>
    </row>
    <row r="6087" spans="11:19">
      <c r="K6087">
        <v>76108</v>
      </c>
      <c r="L6087" t="s">
        <v>565</v>
      </c>
      <c r="M6087">
        <v>2018</v>
      </c>
      <c r="N6087" t="s">
        <v>671</v>
      </c>
      <c r="O6087" t="s">
        <v>640</v>
      </c>
      <c r="P6087" t="s">
        <v>568</v>
      </c>
      <c r="Q6087" t="s">
        <v>588</v>
      </c>
      <c r="R6087" t="s">
        <v>570</v>
      </c>
      <c r="S6087">
        <v>0</v>
      </c>
    </row>
    <row r="6088" spans="11:19">
      <c r="K6088">
        <v>76109</v>
      </c>
      <c r="L6088" t="s">
        <v>565</v>
      </c>
      <c r="M6088">
        <v>2018</v>
      </c>
      <c r="N6088" t="s">
        <v>671</v>
      </c>
      <c r="O6088" t="s">
        <v>640</v>
      </c>
      <c r="P6088" t="s">
        <v>568</v>
      </c>
      <c r="Q6088" t="s">
        <v>588</v>
      </c>
      <c r="R6088" t="s">
        <v>572</v>
      </c>
      <c r="S6088">
        <v>0</v>
      </c>
    </row>
    <row r="6089" spans="11:19">
      <c r="K6089">
        <v>76110</v>
      </c>
      <c r="L6089" t="s">
        <v>565</v>
      </c>
      <c r="M6089">
        <v>2018</v>
      </c>
      <c r="N6089" t="s">
        <v>671</v>
      </c>
      <c r="O6089" t="s">
        <v>640</v>
      </c>
      <c r="P6089" t="s">
        <v>568</v>
      </c>
      <c r="Q6089" t="s">
        <v>588</v>
      </c>
      <c r="R6089" t="s">
        <v>576</v>
      </c>
      <c r="S6089">
        <v>0</v>
      </c>
    </row>
    <row r="6090" spans="11:19">
      <c r="K6090">
        <v>76111</v>
      </c>
      <c r="L6090" t="s">
        <v>565</v>
      </c>
      <c r="M6090">
        <v>2018</v>
      </c>
      <c r="N6090" t="s">
        <v>671</v>
      </c>
      <c r="O6090" t="s">
        <v>640</v>
      </c>
      <c r="P6090" t="s">
        <v>568</v>
      </c>
      <c r="Q6090" t="s">
        <v>588</v>
      </c>
      <c r="R6090" t="s">
        <v>581</v>
      </c>
      <c r="S6090">
        <v>175859.801613146</v>
      </c>
    </row>
    <row r="6091" spans="11:19">
      <c r="K6091">
        <v>76112</v>
      </c>
      <c r="L6091" t="s">
        <v>565</v>
      </c>
      <c r="M6091">
        <v>2018</v>
      </c>
      <c r="N6091" t="s">
        <v>671</v>
      </c>
      <c r="O6091" t="s">
        <v>640</v>
      </c>
      <c r="P6091" t="s">
        <v>568</v>
      </c>
      <c r="Q6091" t="s">
        <v>588</v>
      </c>
      <c r="R6091" t="s">
        <v>657</v>
      </c>
      <c r="S6091">
        <v>0</v>
      </c>
    </row>
    <row r="6092" spans="11:19">
      <c r="K6092">
        <v>76113</v>
      </c>
      <c r="L6092" t="s">
        <v>565</v>
      </c>
      <c r="M6092">
        <v>2018</v>
      </c>
      <c r="N6092" t="s">
        <v>671</v>
      </c>
      <c r="O6092" t="s">
        <v>641</v>
      </c>
      <c r="P6092" t="s">
        <v>568</v>
      </c>
      <c r="Q6092" t="s">
        <v>588</v>
      </c>
      <c r="R6092" t="s">
        <v>570</v>
      </c>
      <c r="S6092">
        <v>0</v>
      </c>
    </row>
    <row r="6093" spans="11:19">
      <c r="K6093">
        <v>76114</v>
      </c>
      <c r="L6093" t="s">
        <v>565</v>
      </c>
      <c r="M6093">
        <v>2018</v>
      </c>
      <c r="N6093" t="s">
        <v>671</v>
      </c>
      <c r="O6093" t="s">
        <v>641</v>
      </c>
      <c r="P6093" t="s">
        <v>568</v>
      </c>
      <c r="Q6093" t="s">
        <v>588</v>
      </c>
      <c r="R6093" t="s">
        <v>572</v>
      </c>
      <c r="S6093">
        <v>0</v>
      </c>
    </row>
    <row r="6094" spans="11:19">
      <c r="K6094">
        <v>76115</v>
      </c>
      <c r="L6094" t="s">
        <v>565</v>
      </c>
      <c r="M6094">
        <v>2018</v>
      </c>
      <c r="N6094" t="s">
        <v>671</v>
      </c>
      <c r="O6094" t="s">
        <v>641</v>
      </c>
      <c r="P6094" t="s">
        <v>568</v>
      </c>
      <c r="Q6094" t="s">
        <v>588</v>
      </c>
      <c r="R6094" t="s">
        <v>576</v>
      </c>
      <c r="S6094">
        <v>0</v>
      </c>
    </row>
    <row r="6095" spans="11:19">
      <c r="K6095">
        <v>76116</v>
      </c>
      <c r="L6095" t="s">
        <v>565</v>
      </c>
      <c r="M6095">
        <v>2018</v>
      </c>
      <c r="N6095" t="s">
        <v>671</v>
      </c>
      <c r="O6095" t="s">
        <v>641</v>
      </c>
      <c r="P6095" t="s">
        <v>568</v>
      </c>
      <c r="Q6095" t="s">
        <v>588</v>
      </c>
      <c r="R6095" t="s">
        <v>581</v>
      </c>
      <c r="S6095">
        <v>56365.320804443298</v>
      </c>
    </row>
    <row r="6096" spans="11:19">
      <c r="K6096">
        <v>76117</v>
      </c>
      <c r="L6096" t="s">
        <v>565</v>
      </c>
      <c r="M6096">
        <v>2018</v>
      </c>
      <c r="N6096" t="s">
        <v>671</v>
      </c>
      <c r="O6096" t="s">
        <v>641</v>
      </c>
      <c r="P6096" t="s">
        <v>568</v>
      </c>
      <c r="Q6096" t="s">
        <v>588</v>
      </c>
      <c r="R6096" t="s">
        <v>657</v>
      </c>
      <c r="S6096">
        <v>0</v>
      </c>
    </row>
    <row r="6097" spans="11:19">
      <c r="K6097">
        <v>76118</v>
      </c>
      <c r="L6097" t="s">
        <v>565</v>
      </c>
      <c r="M6097">
        <v>2018</v>
      </c>
      <c r="N6097" t="s">
        <v>671</v>
      </c>
      <c r="O6097" t="s">
        <v>642</v>
      </c>
      <c r="P6097" t="s">
        <v>568</v>
      </c>
      <c r="Q6097" t="s">
        <v>588</v>
      </c>
      <c r="R6097" t="s">
        <v>570</v>
      </c>
      <c r="S6097">
        <v>0</v>
      </c>
    </row>
    <row r="6098" spans="11:19">
      <c r="K6098">
        <v>76119</v>
      </c>
      <c r="L6098" t="s">
        <v>565</v>
      </c>
      <c r="M6098">
        <v>2018</v>
      </c>
      <c r="N6098" t="s">
        <v>671</v>
      </c>
      <c r="O6098" t="s">
        <v>642</v>
      </c>
      <c r="P6098" t="s">
        <v>568</v>
      </c>
      <c r="Q6098" t="s">
        <v>588</v>
      </c>
      <c r="R6098" t="s">
        <v>572</v>
      </c>
      <c r="S6098">
        <v>0</v>
      </c>
    </row>
    <row r="6099" spans="11:19">
      <c r="K6099">
        <v>76120</v>
      </c>
      <c r="L6099" t="s">
        <v>565</v>
      </c>
      <c r="M6099">
        <v>2018</v>
      </c>
      <c r="N6099" t="s">
        <v>671</v>
      </c>
      <c r="O6099" t="s">
        <v>642</v>
      </c>
      <c r="P6099" t="s">
        <v>568</v>
      </c>
      <c r="Q6099" t="s">
        <v>588</v>
      </c>
      <c r="R6099" t="s">
        <v>576</v>
      </c>
      <c r="S6099">
        <v>0</v>
      </c>
    </row>
    <row r="6100" spans="11:19">
      <c r="K6100">
        <v>76121</v>
      </c>
      <c r="L6100" t="s">
        <v>565</v>
      </c>
      <c r="M6100">
        <v>2018</v>
      </c>
      <c r="N6100" t="s">
        <v>671</v>
      </c>
      <c r="O6100" t="s">
        <v>642</v>
      </c>
      <c r="P6100" t="s">
        <v>568</v>
      </c>
      <c r="Q6100" t="s">
        <v>588</v>
      </c>
      <c r="R6100" t="s">
        <v>581</v>
      </c>
      <c r="S6100">
        <v>651583.11000776896</v>
      </c>
    </row>
    <row r="6101" spans="11:19">
      <c r="K6101">
        <v>76122</v>
      </c>
      <c r="L6101" t="s">
        <v>565</v>
      </c>
      <c r="M6101">
        <v>2018</v>
      </c>
      <c r="N6101" t="s">
        <v>671</v>
      </c>
      <c r="O6101" t="s">
        <v>642</v>
      </c>
      <c r="P6101" t="s">
        <v>568</v>
      </c>
      <c r="Q6101" t="s">
        <v>588</v>
      </c>
      <c r="R6101" t="s">
        <v>657</v>
      </c>
      <c r="S6101">
        <v>0</v>
      </c>
    </row>
    <row r="6102" spans="11:19">
      <c r="K6102">
        <v>76123</v>
      </c>
      <c r="L6102" t="s">
        <v>565</v>
      </c>
      <c r="M6102">
        <v>2018</v>
      </c>
      <c r="N6102" t="s">
        <v>671</v>
      </c>
      <c r="O6102" t="s">
        <v>643</v>
      </c>
      <c r="P6102" t="s">
        <v>568</v>
      </c>
      <c r="Q6102" t="s">
        <v>588</v>
      </c>
      <c r="R6102" t="s">
        <v>570</v>
      </c>
      <c r="S6102">
        <v>0</v>
      </c>
    </row>
    <row r="6103" spans="11:19">
      <c r="K6103">
        <v>76124</v>
      </c>
      <c r="L6103" t="s">
        <v>565</v>
      </c>
      <c r="M6103">
        <v>2018</v>
      </c>
      <c r="N6103" t="s">
        <v>671</v>
      </c>
      <c r="O6103" t="s">
        <v>643</v>
      </c>
      <c r="P6103" t="s">
        <v>568</v>
      </c>
      <c r="Q6103" t="s">
        <v>588</v>
      </c>
      <c r="R6103" t="s">
        <v>572</v>
      </c>
      <c r="S6103">
        <v>0</v>
      </c>
    </row>
    <row r="6104" spans="11:19">
      <c r="K6104">
        <v>76125</v>
      </c>
      <c r="L6104" t="s">
        <v>565</v>
      </c>
      <c r="M6104">
        <v>2018</v>
      </c>
      <c r="N6104" t="s">
        <v>671</v>
      </c>
      <c r="O6104" t="s">
        <v>643</v>
      </c>
      <c r="P6104" t="s">
        <v>568</v>
      </c>
      <c r="Q6104" t="s">
        <v>588</v>
      </c>
      <c r="R6104" t="s">
        <v>576</v>
      </c>
      <c r="S6104">
        <v>0</v>
      </c>
    </row>
    <row r="6105" spans="11:19">
      <c r="K6105">
        <v>76126</v>
      </c>
      <c r="L6105" t="s">
        <v>565</v>
      </c>
      <c r="M6105">
        <v>2018</v>
      </c>
      <c r="N6105" t="s">
        <v>671</v>
      </c>
      <c r="O6105" t="s">
        <v>643</v>
      </c>
      <c r="P6105" t="s">
        <v>568</v>
      </c>
      <c r="Q6105" t="s">
        <v>588</v>
      </c>
      <c r="R6105" t="s">
        <v>581</v>
      </c>
      <c r="S6105">
        <v>457686.40563542797</v>
      </c>
    </row>
    <row r="6106" spans="11:19">
      <c r="K6106">
        <v>76127</v>
      </c>
      <c r="L6106" t="s">
        <v>565</v>
      </c>
      <c r="M6106">
        <v>2018</v>
      </c>
      <c r="N6106" t="s">
        <v>671</v>
      </c>
      <c r="O6106" t="s">
        <v>643</v>
      </c>
      <c r="P6106" t="s">
        <v>568</v>
      </c>
      <c r="Q6106" t="s">
        <v>588</v>
      </c>
      <c r="R6106" t="s">
        <v>657</v>
      </c>
      <c r="S6106">
        <v>0</v>
      </c>
    </row>
    <row r="6107" spans="11:19">
      <c r="K6107">
        <v>76128</v>
      </c>
      <c r="L6107" t="s">
        <v>565</v>
      </c>
      <c r="M6107">
        <v>2018</v>
      </c>
      <c r="N6107" t="s">
        <v>671</v>
      </c>
      <c r="O6107" t="s">
        <v>644</v>
      </c>
      <c r="P6107" t="s">
        <v>568</v>
      </c>
      <c r="Q6107" t="s">
        <v>588</v>
      </c>
      <c r="R6107" t="s">
        <v>570</v>
      </c>
      <c r="S6107">
        <v>0</v>
      </c>
    </row>
    <row r="6108" spans="11:19">
      <c r="K6108">
        <v>76129</v>
      </c>
      <c r="L6108" t="s">
        <v>565</v>
      </c>
      <c r="M6108">
        <v>2018</v>
      </c>
      <c r="N6108" t="s">
        <v>671</v>
      </c>
      <c r="O6108" t="s">
        <v>644</v>
      </c>
      <c r="P6108" t="s">
        <v>568</v>
      </c>
      <c r="Q6108" t="s">
        <v>588</v>
      </c>
      <c r="R6108" t="s">
        <v>572</v>
      </c>
      <c r="S6108">
        <v>0</v>
      </c>
    </row>
    <row r="6109" spans="11:19">
      <c r="K6109">
        <v>76130</v>
      </c>
      <c r="L6109" t="s">
        <v>565</v>
      </c>
      <c r="M6109">
        <v>2018</v>
      </c>
      <c r="N6109" t="s">
        <v>671</v>
      </c>
      <c r="O6109" t="s">
        <v>644</v>
      </c>
      <c r="P6109" t="s">
        <v>568</v>
      </c>
      <c r="Q6109" t="s">
        <v>588</v>
      </c>
      <c r="R6109" t="s">
        <v>576</v>
      </c>
      <c r="S6109">
        <v>0</v>
      </c>
    </row>
    <row r="6110" spans="11:19">
      <c r="K6110">
        <v>76131</v>
      </c>
      <c r="L6110" t="s">
        <v>565</v>
      </c>
      <c r="M6110">
        <v>2018</v>
      </c>
      <c r="N6110" t="s">
        <v>671</v>
      </c>
      <c r="O6110" t="s">
        <v>644</v>
      </c>
      <c r="P6110" t="s">
        <v>568</v>
      </c>
      <c r="Q6110" t="s">
        <v>588</v>
      </c>
      <c r="R6110" t="s">
        <v>581</v>
      </c>
      <c r="S6110">
        <v>144295.22161102499</v>
      </c>
    </row>
    <row r="6111" spans="11:19">
      <c r="K6111">
        <v>76132</v>
      </c>
      <c r="L6111" t="s">
        <v>565</v>
      </c>
      <c r="M6111">
        <v>2018</v>
      </c>
      <c r="N6111" t="s">
        <v>671</v>
      </c>
      <c r="O6111" t="s">
        <v>644</v>
      </c>
      <c r="P6111" t="s">
        <v>568</v>
      </c>
      <c r="Q6111" t="s">
        <v>588</v>
      </c>
      <c r="R6111" t="s">
        <v>657</v>
      </c>
      <c r="S6111">
        <v>0</v>
      </c>
    </row>
    <row r="6112" spans="11:19">
      <c r="K6112">
        <v>76133</v>
      </c>
      <c r="L6112" t="s">
        <v>565</v>
      </c>
      <c r="M6112">
        <v>2018</v>
      </c>
      <c r="N6112" t="s">
        <v>671</v>
      </c>
      <c r="O6112" t="s">
        <v>645</v>
      </c>
      <c r="P6112" t="s">
        <v>568</v>
      </c>
      <c r="Q6112" t="s">
        <v>588</v>
      </c>
      <c r="R6112" t="s">
        <v>570</v>
      </c>
      <c r="S6112">
        <v>0</v>
      </c>
    </row>
    <row r="6113" spans="11:19">
      <c r="K6113">
        <v>76134</v>
      </c>
      <c r="L6113" t="s">
        <v>565</v>
      </c>
      <c r="M6113">
        <v>2018</v>
      </c>
      <c r="N6113" t="s">
        <v>671</v>
      </c>
      <c r="O6113" t="s">
        <v>645</v>
      </c>
      <c r="P6113" t="s">
        <v>568</v>
      </c>
      <c r="Q6113" t="s">
        <v>588</v>
      </c>
      <c r="R6113" t="s">
        <v>572</v>
      </c>
      <c r="S6113">
        <v>0</v>
      </c>
    </row>
    <row r="6114" spans="11:19">
      <c r="K6114">
        <v>76135</v>
      </c>
      <c r="L6114" t="s">
        <v>565</v>
      </c>
      <c r="M6114">
        <v>2018</v>
      </c>
      <c r="N6114" t="s">
        <v>671</v>
      </c>
      <c r="O6114" t="s">
        <v>645</v>
      </c>
      <c r="P6114" t="s">
        <v>568</v>
      </c>
      <c r="Q6114" t="s">
        <v>588</v>
      </c>
      <c r="R6114" t="s">
        <v>576</v>
      </c>
      <c r="S6114">
        <v>0</v>
      </c>
    </row>
    <row r="6115" spans="11:19">
      <c r="K6115">
        <v>76136</v>
      </c>
      <c r="L6115" t="s">
        <v>565</v>
      </c>
      <c r="M6115">
        <v>2018</v>
      </c>
      <c r="N6115" t="s">
        <v>671</v>
      </c>
      <c r="O6115" t="s">
        <v>645</v>
      </c>
      <c r="P6115" t="s">
        <v>568</v>
      </c>
      <c r="Q6115" t="s">
        <v>588</v>
      </c>
      <c r="R6115" t="s">
        <v>581</v>
      </c>
      <c r="S6115">
        <v>462195.63184576802</v>
      </c>
    </row>
    <row r="6116" spans="11:19">
      <c r="K6116">
        <v>76137</v>
      </c>
      <c r="L6116" t="s">
        <v>565</v>
      </c>
      <c r="M6116">
        <v>2018</v>
      </c>
      <c r="N6116" t="s">
        <v>671</v>
      </c>
      <c r="O6116" t="s">
        <v>645</v>
      </c>
      <c r="P6116" t="s">
        <v>568</v>
      </c>
      <c r="Q6116" t="s">
        <v>588</v>
      </c>
      <c r="R6116" t="s">
        <v>657</v>
      </c>
      <c r="S6116">
        <v>0</v>
      </c>
    </row>
    <row r="6117" spans="11:19">
      <c r="K6117">
        <v>76138</v>
      </c>
      <c r="L6117" t="s">
        <v>565</v>
      </c>
      <c r="M6117">
        <v>2018</v>
      </c>
      <c r="N6117" t="s">
        <v>671</v>
      </c>
      <c r="O6117" t="s">
        <v>646</v>
      </c>
      <c r="P6117" t="s">
        <v>568</v>
      </c>
      <c r="Q6117" t="s">
        <v>588</v>
      </c>
      <c r="R6117" t="s">
        <v>570</v>
      </c>
      <c r="S6117">
        <v>0</v>
      </c>
    </row>
    <row r="6118" spans="11:19">
      <c r="K6118">
        <v>76139</v>
      </c>
      <c r="L6118" t="s">
        <v>565</v>
      </c>
      <c r="M6118">
        <v>2018</v>
      </c>
      <c r="N6118" t="s">
        <v>671</v>
      </c>
      <c r="O6118" t="s">
        <v>646</v>
      </c>
      <c r="P6118" t="s">
        <v>568</v>
      </c>
      <c r="Q6118" t="s">
        <v>588</v>
      </c>
      <c r="R6118" t="s">
        <v>572</v>
      </c>
      <c r="S6118">
        <v>0</v>
      </c>
    </row>
    <row r="6119" spans="11:19">
      <c r="K6119">
        <v>76140</v>
      </c>
      <c r="L6119" t="s">
        <v>565</v>
      </c>
      <c r="M6119">
        <v>2018</v>
      </c>
      <c r="N6119" t="s">
        <v>671</v>
      </c>
      <c r="O6119" t="s">
        <v>646</v>
      </c>
      <c r="P6119" t="s">
        <v>568</v>
      </c>
      <c r="Q6119" t="s">
        <v>588</v>
      </c>
      <c r="R6119" t="s">
        <v>576</v>
      </c>
      <c r="S6119">
        <v>0</v>
      </c>
    </row>
    <row r="6120" spans="11:19">
      <c r="K6120">
        <v>76141</v>
      </c>
      <c r="L6120" t="s">
        <v>565</v>
      </c>
      <c r="M6120">
        <v>2018</v>
      </c>
      <c r="N6120" t="s">
        <v>671</v>
      </c>
      <c r="O6120" t="s">
        <v>646</v>
      </c>
      <c r="P6120" t="s">
        <v>568</v>
      </c>
      <c r="Q6120" t="s">
        <v>588</v>
      </c>
      <c r="R6120" t="s">
        <v>581</v>
      </c>
      <c r="S6120">
        <v>67638.385289216894</v>
      </c>
    </row>
    <row r="6121" spans="11:19">
      <c r="K6121">
        <v>76142</v>
      </c>
      <c r="L6121" t="s">
        <v>565</v>
      </c>
      <c r="M6121">
        <v>2018</v>
      </c>
      <c r="N6121" t="s">
        <v>671</v>
      </c>
      <c r="O6121" t="s">
        <v>646</v>
      </c>
      <c r="P6121" t="s">
        <v>568</v>
      </c>
      <c r="Q6121" t="s">
        <v>588</v>
      </c>
      <c r="R6121" t="s">
        <v>657</v>
      </c>
      <c r="S6121">
        <v>0</v>
      </c>
    </row>
    <row r="6122" spans="11:19">
      <c r="K6122">
        <v>76143</v>
      </c>
      <c r="L6122" t="s">
        <v>565</v>
      </c>
      <c r="M6122">
        <v>2018</v>
      </c>
      <c r="N6122" t="s">
        <v>672</v>
      </c>
      <c r="O6122" t="s">
        <v>567</v>
      </c>
      <c r="P6122" t="s">
        <v>568</v>
      </c>
      <c r="Q6122" t="s">
        <v>588</v>
      </c>
      <c r="R6122" t="s">
        <v>570</v>
      </c>
      <c r="S6122">
        <v>0</v>
      </c>
    </row>
    <row r="6123" spans="11:19">
      <c r="K6123">
        <v>76144</v>
      </c>
      <c r="L6123" t="s">
        <v>565</v>
      </c>
      <c r="M6123">
        <v>2018</v>
      </c>
      <c r="N6123" t="s">
        <v>672</v>
      </c>
      <c r="O6123" t="s">
        <v>567</v>
      </c>
      <c r="P6123" t="s">
        <v>568</v>
      </c>
      <c r="Q6123" t="s">
        <v>588</v>
      </c>
      <c r="R6123" t="s">
        <v>572</v>
      </c>
      <c r="S6123">
        <v>0</v>
      </c>
    </row>
    <row r="6124" spans="11:19">
      <c r="K6124">
        <v>76145</v>
      </c>
      <c r="L6124" t="s">
        <v>565</v>
      </c>
      <c r="M6124">
        <v>2018</v>
      </c>
      <c r="N6124" t="s">
        <v>672</v>
      </c>
      <c r="O6124" t="s">
        <v>567</v>
      </c>
      <c r="P6124" t="s">
        <v>568</v>
      </c>
      <c r="Q6124" t="s">
        <v>588</v>
      </c>
      <c r="R6124" t="s">
        <v>576</v>
      </c>
      <c r="S6124">
        <v>1080186.65114324</v>
      </c>
    </row>
    <row r="6125" spans="11:19">
      <c r="K6125">
        <v>76146</v>
      </c>
      <c r="L6125" t="s">
        <v>565</v>
      </c>
      <c r="M6125">
        <v>2018</v>
      </c>
      <c r="N6125" t="s">
        <v>672</v>
      </c>
      <c r="O6125" t="s">
        <v>567</v>
      </c>
      <c r="P6125" t="s">
        <v>568</v>
      </c>
      <c r="Q6125" t="s">
        <v>588</v>
      </c>
      <c r="R6125" t="s">
        <v>581</v>
      </c>
      <c r="S6125">
        <v>0</v>
      </c>
    </row>
    <row r="6126" spans="11:19">
      <c r="K6126">
        <v>76147</v>
      </c>
      <c r="L6126" t="s">
        <v>565</v>
      </c>
      <c r="M6126">
        <v>2018</v>
      </c>
      <c r="N6126" t="s">
        <v>672</v>
      </c>
      <c r="O6126" t="s">
        <v>567</v>
      </c>
      <c r="P6126" t="s">
        <v>568</v>
      </c>
      <c r="Q6126" t="s">
        <v>588</v>
      </c>
      <c r="R6126" t="s">
        <v>657</v>
      </c>
      <c r="S6126">
        <v>0</v>
      </c>
    </row>
    <row r="6127" spans="11:19">
      <c r="K6127">
        <v>76148</v>
      </c>
      <c r="L6127" t="s">
        <v>565</v>
      </c>
      <c r="M6127">
        <v>2018</v>
      </c>
      <c r="N6127" t="s">
        <v>672</v>
      </c>
      <c r="O6127" t="s">
        <v>584</v>
      </c>
      <c r="P6127" t="s">
        <v>568</v>
      </c>
      <c r="Q6127" t="s">
        <v>588</v>
      </c>
      <c r="R6127" t="s">
        <v>570</v>
      </c>
      <c r="S6127">
        <v>0</v>
      </c>
    </row>
    <row r="6128" spans="11:19">
      <c r="K6128">
        <v>76149</v>
      </c>
      <c r="L6128" t="s">
        <v>565</v>
      </c>
      <c r="M6128">
        <v>2018</v>
      </c>
      <c r="N6128" t="s">
        <v>672</v>
      </c>
      <c r="O6128" t="s">
        <v>584</v>
      </c>
      <c r="P6128" t="s">
        <v>568</v>
      </c>
      <c r="Q6128" t="s">
        <v>588</v>
      </c>
      <c r="R6128" t="s">
        <v>572</v>
      </c>
      <c r="S6128">
        <v>0</v>
      </c>
    </row>
    <row r="6129" spans="11:19">
      <c r="K6129">
        <v>76150</v>
      </c>
      <c r="L6129" t="s">
        <v>565</v>
      </c>
      <c r="M6129">
        <v>2018</v>
      </c>
      <c r="N6129" t="s">
        <v>672</v>
      </c>
      <c r="O6129" t="s">
        <v>584</v>
      </c>
      <c r="P6129" t="s">
        <v>568</v>
      </c>
      <c r="Q6129" t="s">
        <v>588</v>
      </c>
      <c r="R6129" t="s">
        <v>576</v>
      </c>
      <c r="S6129">
        <v>78203.558594489601</v>
      </c>
    </row>
    <row r="6130" spans="11:19">
      <c r="K6130">
        <v>76151</v>
      </c>
      <c r="L6130" t="s">
        <v>565</v>
      </c>
      <c r="M6130">
        <v>2018</v>
      </c>
      <c r="N6130" t="s">
        <v>672</v>
      </c>
      <c r="O6130" t="s">
        <v>584</v>
      </c>
      <c r="P6130" t="s">
        <v>568</v>
      </c>
      <c r="Q6130" t="s">
        <v>588</v>
      </c>
      <c r="R6130" t="s">
        <v>581</v>
      </c>
      <c r="S6130">
        <v>0</v>
      </c>
    </row>
    <row r="6131" spans="11:19">
      <c r="K6131">
        <v>76152</v>
      </c>
      <c r="L6131" t="s">
        <v>565</v>
      </c>
      <c r="M6131">
        <v>2018</v>
      </c>
      <c r="N6131" t="s">
        <v>672</v>
      </c>
      <c r="O6131" t="s">
        <v>584</v>
      </c>
      <c r="P6131" t="s">
        <v>568</v>
      </c>
      <c r="Q6131" t="s">
        <v>588</v>
      </c>
      <c r="R6131" t="s">
        <v>657</v>
      </c>
      <c r="S6131">
        <v>0</v>
      </c>
    </row>
    <row r="6132" spans="11:19">
      <c r="K6132">
        <v>76153</v>
      </c>
      <c r="L6132" t="s">
        <v>565</v>
      </c>
      <c r="M6132">
        <v>2018</v>
      </c>
      <c r="N6132" t="s">
        <v>672</v>
      </c>
      <c r="O6132" t="s">
        <v>590</v>
      </c>
      <c r="P6132" t="s">
        <v>568</v>
      </c>
      <c r="Q6132" t="s">
        <v>588</v>
      </c>
      <c r="R6132" t="s">
        <v>570</v>
      </c>
      <c r="S6132">
        <v>0</v>
      </c>
    </row>
    <row r="6133" spans="11:19">
      <c r="K6133">
        <v>76154</v>
      </c>
      <c r="L6133" t="s">
        <v>565</v>
      </c>
      <c r="M6133">
        <v>2018</v>
      </c>
      <c r="N6133" t="s">
        <v>672</v>
      </c>
      <c r="O6133" t="s">
        <v>590</v>
      </c>
      <c r="P6133" t="s">
        <v>568</v>
      </c>
      <c r="Q6133" t="s">
        <v>588</v>
      </c>
      <c r="R6133" t="s">
        <v>572</v>
      </c>
      <c r="S6133">
        <v>0</v>
      </c>
    </row>
    <row r="6134" spans="11:19">
      <c r="K6134">
        <v>76155</v>
      </c>
      <c r="L6134" t="s">
        <v>565</v>
      </c>
      <c r="M6134">
        <v>2018</v>
      </c>
      <c r="N6134" t="s">
        <v>672</v>
      </c>
      <c r="O6134" t="s">
        <v>590</v>
      </c>
      <c r="P6134" t="s">
        <v>568</v>
      </c>
      <c r="Q6134" t="s">
        <v>588</v>
      </c>
      <c r="R6134" t="s">
        <v>576</v>
      </c>
      <c r="S6134">
        <v>1016646.25921976</v>
      </c>
    </row>
    <row r="6135" spans="11:19">
      <c r="K6135">
        <v>76156</v>
      </c>
      <c r="L6135" t="s">
        <v>565</v>
      </c>
      <c r="M6135">
        <v>2018</v>
      </c>
      <c r="N6135" t="s">
        <v>672</v>
      </c>
      <c r="O6135" t="s">
        <v>590</v>
      </c>
      <c r="P6135" t="s">
        <v>568</v>
      </c>
      <c r="Q6135" t="s">
        <v>588</v>
      </c>
      <c r="R6135" t="s">
        <v>581</v>
      </c>
      <c r="S6135">
        <v>0</v>
      </c>
    </row>
    <row r="6136" spans="11:19">
      <c r="K6136">
        <v>76157</v>
      </c>
      <c r="L6136" t="s">
        <v>565</v>
      </c>
      <c r="M6136">
        <v>2018</v>
      </c>
      <c r="N6136" t="s">
        <v>672</v>
      </c>
      <c r="O6136" t="s">
        <v>590</v>
      </c>
      <c r="P6136" t="s">
        <v>568</v>
      </c>
      <c r="Q6136" t="s">
        <v>588</v>
      </c>
      <c r="R6136" t="s">
        <v>657</v>
      </c>
      <c r="S6136">
        <v>0</v>
      </c>
    </row>
    <row r="6137" spans="11:19">
      <c r="K6137">
        <v>76158</v>
      </c>
      <c r="L6137" t="s">
        <v>565</v>
      </c>
      <c r="M6137">
        <v>2018</v>
      </c>
      <c r="N6137" t="s">
        <v>672</v>
      </c>
      <c r="O6137" t="s">
        <v>595</v>
      </c>
      <c r="P6137" t="s">
        <v>568</v>
      </c>
      <c r="Q6137" t="s">
        <v>588</v>
      </c>
      <c r="R6137" t="s">
        <v>570</v>
      </c>
      <c r="S6137">
        <v>0</v>
      </c>
    </row>
    <row r="6138" spans="11:19">
      <c r="K6138">
        <v>76159</v>
      </c>
      <c r="L6138" t="s">
        <v>565</v>
      </c>
      <c r="M6138">
        <v>2018</v>
      </c>
      <c r="N6138" t="s">
        <v>672</v>
      </c>
      <c r="O6138" t="s">
        <v>595</v>
      </c>
      <c r="P6138" t="s">
        <v>568</v>
      </c>
      <c r="Q6138" t="s">
        <v>588</v>
      </c>
      <c r="R6138" t="s">
        <v>572</v>
      </c>
      <c r="S6138">
        <v>0</v>
      </c>
    </row>
    <row r="6139" spans="11:19">
      <c r="K6139">
        <v>76160</v>
      </c>
      <c r="L6139" t="s">
        <v>565</v>
      </c>
      <c r="M6139">
        <v>2018</v>
      </c>
      <c r="N6139" t="s">
        <v>672</v>
      </c>
      <c r="O6139" t="s">
        <v>595</v>
      </c>
      <c r="P6139" t="s">
        <v>568</v>
      </c>
      <c r="Q6139" t="s">
        <v>588</v>
      </c>
      <c r="R6139" t="s">
        <v>576</v>
      </c>
      <c r="S6139">
        <v>522986.295029131</v>
      </c>
    </row>
    <row r="6140" spans="11:19">
      <c r="K6140">
        <v>76161</v>
      </c>
      <c r="L6140" t="s">
        <v>565</v>
      </c>
      <c r="M6140">
        <v>2018</v>
      </c>
      <c r="N6140" t="s">
        <v>672</v>
      </c>
      <c r="O6140" t="s">
        <v>595</v>
      </c>
      <c r="P6140" t="s">
        <v>568</v>
      </c>
      <c r="Q6140" t="s">
        <v>588</v>
      </c>
      <c r="R6140" t="s">
        <v>581</v>
      </c>
      <c r="S6140">
        <v>0</v>
      </c>
    </row>
    <row r="6141" spans="11:19">
      <c r="K6141">
        <v>76162</v>
      </c>
      <c r="L6141" t="s">
        <v>565</v>
      </c>
      <c r="M6141">
        <v>2018</v>
      </c>
      <c r="N6141" t="s">
        <v>672</v>
      </c>
      <c r="O6141" t="s">
        <v>595</v>
      </c>
      <c r="P6141" t="s">
        <v>568</v>
      </c>
      <c r="Q6141" t="s">
        <v>588</v>
      </c>
      <c r="R6141" t="s">
        <v>657</v>
      </c>
      <c r="S6141">
        <v>0</v>
      </c>
    </row>
    <row r="6142" spans="11:19">
      <c r="K6142">
        <v>76163</v>
      </c>
      <c r="L6142" t="s">
        <v>565</v>
      </c>
      <c r="M6142">
        <v>2018</v>
      </c>
      <c r="N6142" t="s">
        <v>672</v>
      </c>
      <c r="O6142" t="s">
        <v>600</v>
      </c>
      <c r="P6142" t="s">
        <v>568</v>
      </c>
      <c r="Q6142" t="s">
        <v>588</v>
      </c>
      <c r="R6142" t="s">
        <v>570</v>
      </c>
      <c r="S6142">
        <v>0</v>
      </c>
    </row>
    <row r="6143" spans="11:19">
      <c r="K6143">
        <v>76164</v>
      </c>
      <c r="L6143" t="s">
        <v>565</v>
      </c>
      <c r="M6143">
        <v>2018</v>
      </c>
      <c r="N6143" t="s">
        <v>672</v>
      </c>
      <c r="O6143" t="s">
        <v>600</v>
      </c>
      <c r="P6143" t="s">
        <v>568</v>
      </c>
      <c r="Q6143" t="s">
        <v>588</v>
      </c>
      <c r="R6143" t="s">
        <v>572</v>
      </c>
      <c r="S6143">
        <v>0</v>
      </c>
    </row>
    <row r="6144" spans="11:19">
      <c r="K6144">
        <v>76165</v>
      </c>
      <c r="L6144" t="s">
        <v>565</v>
      </c>
      <c r="M6144">
        <v>2018</v>
      </c>
      <c r="N6144" t="s">
        <v>672</v>
      </c>
      <c r="O6144" t="s">
        <v>600</v>
      </c>
      <c r="P6144" t="s">
        <v>568</v>
      </c>
      <c r="Q6144" t="s">
        <v>588</v>
      </c>
      <c r="R6144" t="s">
        <v>576</v>
      </c>
      <c r="S6144">
        <v>5518238.5931059802</v>
      </c>
    </row>
    <row r="6145" spans="11:19">
      <c r="K6145">
        <v>76166</v>
      </c>
      <c r="L6145" t="s">
        <v>565</v>
      </c>
      <c r="M6145">
        <v>2018</v>
      </c>
      <c r="N6145" t="s">
        <v>672</v>
      </c>
      <c r="O6145" t="s">
        <v>600</v>
      </c>
      <c r="P6145" t="s">
        <v>568</v>
      </c>
      <c r="Q6145" t="s">
        <v>588</v>
      </c>
      <c r="R6145" t="s">
        <v>581</v>
      </c>
      <c r="S6145">
        <v>0</v>
      </c>
    </row>
    <row r="6146" spans="11:19">
      <c r="K6146">
        <v>76167</v>
      </c>
      <c r="L6146" t="s">
        <v>565</v>
      </c>
      <c r="M6146">
        <v>2018</v>
      </c>
      <c r="N6146" t="s">
        <v>672</v>
      </c>
      <c r="O6146" t="s">
        <v>600</v>
      </c>
      <c r="P6146" t="s">
        <v>568</v>
      </c>
      <c r="Q6146" t="s">
        <v>588</v>
      </c>
      <c r="R6146" t="s">
        <v>657</v>
      </c>
      <c r="S6146">
        <v>0</v>
      </c>
    </row>
    <row r="6147" spans="11:19">
      <c r="K6147">
        <v>76168</v>
      </c>
      <c r="L6147" t="s">
        <v>565</v>
      </c>
      <c r="M6147">
        <v>2018</v>
      </c>
      <c r="N6147" t="s">
        <v>672</v>
      </c>
      <c r="O6147" t="s">
        <v>601</v>
      </c>
      <c r="P6147" t="s">
        <v>568</v>
      </c>
      <c r="Q6147" t="s">
        <v>588</v>
      </c>
      <c r="R6147" t="s">
        <v>570</v>
      </c>
      <c r="S6147">
        <v>0</v>
      </c>
    </row>
    <row r="6148" spans="11:19">
      <c r="K6148">
        <v>76169</v>
      </c>
      <c r="L6148" t="s">
        <v>565</v>
      </c>
      <c r="M6148">
        <v>2018</v>
      </c>
      <c r="N6148" t="s">
        <v>672</v>
      </c>
      <c r="O6148" t="s">
        <v>601</v>
      </c>
      <c r="P6148" t="s">
        <v>568</v>
      </c>
      <c r="Q6148" t="s">
        <v>588</v>
      </c>
      <c r="R6148" t="s">
        <v>572</v>
      </c>
      <c r="S6148">
        <v>0</v>
      </c>
    </row>
    <row r="6149" spans="11:19">
      <c r="K6149">
        <v>76170</v>
      </c>
      <c r="L6149" t="s">
        <v>565</v>
      </c>
      <c r="M6149">
        <v>2018</v>
      </c>
      <c r="N6149" t="s">
        <v>672</v>
      </c>
      <c r="O6149" t="s">
        <v>601</v>
      </c>
      <c r="P6149" t="s">
        <v>568</v>
      </c>
      <c r="Q6149" t="s">
        <v>588</v>
      </c>
      <c r="R6149" t="s">
        <v>576</v>
      </c>
      <c r="S6149">
        <v>845575.97586117696</v>
      </c>
    </row>
    <row r="6150" spans="11:19">
      <c r="K6150">
        <v>76171</v>
      </c>
      <c r="L6150" t="s">
        <v>565</v>
      </c>
      <c r="M6150">
        <v>2018</v>
      </c>
      <c r="N6150" t="s">
        <v>672</v>
      </c>
      <c r="O6150" t="s">
        <v>601</v>
      </c>
      <c r="P6150" t="s">
        <v>568</v>
      </c>
      <c r="Q6150" t="s">
        <v>588</v>
      </c>
      <c r="R6150" t="s">
        <v>581</v>
      </c>
      <c r="S6150">
        <v>0</v>
      </c>
    </row>
    <row r="6151" spans="11:19">
      <c r="K6151">
        <v>76172</v>
      </c>
      <c r="L6151" t="s">
        <v>565</v>
      </c>
      <c r="M6151">
        <v>2018</v>
      </c>
      <c r="N6151" t="s">
        <v>672</v>
      </c>
      <c r="O6151" t="s">
        <v>601</v>
      </c>
      <c r="P6151" t="s">
        <v>568</v>
      </c>
      <c r="Q6151" t="s">
        <v>588</v>
      </c>
      <c r="R6151" t="s">
        <v>657</v>
      </c>
      <c r="S6151">
        <v>0</v>
      </c>
    </row>
    <row r="6152" spans="11:19">
      <c r="K6152">
        <v>76173</v>
      </c>
      <c r="L6152" t="s">
        <v>565</v>
      </c>
      <c r="M6152">
        <v>2018</v>
      </c>
      <c r="N6152" t="s">
        <v>672</v>
      </c>
      <c r="O6152" t="s">
        <v>602</v>
      </c>
      <c r="P6152" t="s">
        <v>568</v>
      </c>
      <c r="Q6152" t="s">
        <v>588</v>
      </c>
      <c r="R6152" t="s">
        <v>570</v>
      </c>
      <c r="S6152">
        <v>0</v>
      </c>
    </row>
    <row r="6153" spans="11:19">
      <c r="K6153">
        <v>76174</v>
      </c>
      <c r="L6153" t="s">
        <v>565</v>
      </c>
      <c r="M6153">
        <v>2018</v>
      </c>
      <c r="N6153" t="s">
        <v>672</v>
      </c>
      <c r="O6153" t="s">
        <v>602</v>
      </c>
      <c r="P6153" t="s">
        <v>568</v>
      </c>
      <c r="Q6153" t="s">
        <v>588</v>
      </c>
      <c r="R6153" t="s">
        <v>572</v>
      </c>
      <c r="S6153">
        <v>0</v>
      </c>
    </row>
    <row r="6154" spans="11:19">
      <c r="K6154">
        <v>76175</v>
      </c>
      <c r="L6154" t="s">
        <v>565</v>
      </c>
      <c r="M6154">
        <v>2018</v>
      </c>
      <c r="N6154" t="s">
        <v>672</v>
      </c>
      <c r="O6154" t="s">
        <v>602</v>
      </c>
      <c r="P6154" t="s">
        <v>568</v>
      </c>
      <c r="Q6154" t="s">
        <v>588</v>
      </c>
      <c r="R6154" t="s">
        <v>576</v>
      </c>
      <c r="S6154">
        <v>566975.79805478104</v>
      </c>
    </row>
    <row r="6155" spans="11:19">
      <c r="K6155">
        <v>76176</v>
      </c>
      <c r="L6155" t="s">
        <v>565</v>
      </c>
      <c r="M6155">
        <v>2018</v>
      </c>
      <c r="N6155" t="s">
        <v>672</v>
      </c>
      <c r="O6155" t="s">
        <v>602</v>
      </c>
      <c r="P6155" t="s">
        <v>568</v>
      </c>
      <c r="Q6155" t="s">
        <v>588</v>
      </c>
      <c r="R6155" t="s">
        <v>581</v>
      </c>
      <c r="S6155">
        <v>0</v>
      </c>
    </row>
    <row r="6156" spans="11:19">
      <c r="K6156">
        <v>76177</v>
      </c>
      <c r="L6156" t="s">
        <v>565</v>
      </c>
      <c r="M6156">
        <v>2018</v>
      </c>
      <c r="N6156" t="s">
        <v>672</v>
      </c>
      <c r="O6156" t="s">
        <v>602</v>
      </c>
      <c r="P6156" t="s">
        <v>568</v>
      </c>
      <c r="Q6156" t="s">
        <v>588</v>
      </c>
      <c r="R6156" t="s">
        <v>657</v>
      </c>
      <c r="S6156">
        <v>0</v>
      </c>
    </row>
    <row r="6157" spans="11:19">
      <c r="K6157">
        <v>76178</v>
      </c>
      <c r="L6157" t="s">
        <v>565</v>
      </c>
      <c r="M6157">
        <v>2018</v>
      </c>
      <c r="N6157" t="s">
        <v>672</v>
      </c>
      <c r="O6157" t="s">
        <v>603</v>
      </c>
      <c r="P6157" t="s">
        <v>568</v>
      </c>
      <c r="Q6157" t="s">
        <v>588</v>
      </c>
      <c r="R6157" t="s">
        <v>570</v>
      </c>
      <c r="S6157">
        <v>0</v>
      </c>
    </row>
    <row r="6158" spans="11:19">
      <c r="K6158">
        <v>76179</v>
      </c>
      <c r="L6158" t="s">
        <v>565</v>
      </c>
      <c r="M6158">
        <v>2018</v>
      </c>
      <c r="N6158" t="s">
        <v>672</v>
      </c>
      <c r="O6158" t="s">
        <v>603</v>
      </c>
      <c r="P6158" t="s">
        <v>568</v>
      </c>
      <c r="Q6158" t="s">
        <v>588</v>
      </c>
      <c r="R6158" t="s">
        <v>572</v>
      </c>
      <c r="S6158">
        <v>0</v>
      </c>
    </row>
    <row r="6159" spans="11:19">
      <c r="K6159">
        <v>76180</v>
      </c>
      <c r="L6159" t="s">
        <v>565</v>
      </c>
      <c r="M6159">
        <v>2018</v>
      </c>
      <c r="N6159" t="s">
        <v>672</v>
      </c>
      <c r="O6159" t="s">
        <v>603</v>
      </c>
      <c r="P6159" t="s">
        <v>568</v>
      </c>
      <c r="Q6159" t="s">
        <v>588</v>
      </c>
      <c r="R6159" t="s">
        <v>576</v>
      </c>
      <c r="S6159">
        <v>112417.61516616499</v>
      </c>
    </row>
    <row r="6160" spans="11:19">
      <c r="K6160">
        <v>76181</v>
      </c>
      <c r="L6160" t="s">
        <v>565</v>
      </c>
      <c r="M6160">
        <v>2018</v>
      </c>
      <c r="N6160" t="s">
        <v>672</v>
      </c>
      <c r="O6160" t="s">
        <v>603</v>
      </c>
      <c r="P6160" t="s">
        <v>568</v>
      </c>
      <c r="Q6160" t="s">
        <v>588</v>
      </c>
      <c r="R6160" t="s">
        <v>581</v>
      </c>
      <c r="S6160">
        <v>0</v>
      </c>
    </row>
    <row r="6161" spans="11:19">
      <c r="K6161">
        <v>76182</v>
      </c>
      <c r="L6161" t="s">
        <v>565</v>
      </c>
      <c r="M6161">
        <v>2018</v>
      </c>
      <c r="N6161" t="s">
        <v>672</v>
      </c>
      <c r="O6161" t="s">
        <v>603</v>
      </c>
      <c r="P6161" t="s">
        <v>568</v>
      </c>
      <c r="Q6161" t="s">
        <v>588</v>
      </c>
      <c r="R6161" t="s">
        <v>657</v>
      </c>
      <c r="S6161">
        <v>0</v>
      </c>
    </row>
    <row r="6162" spans="11:19">
      <c r="K6162">
        <v>76183</v>
      </c>
      <c r="L6162" t="s">
        <v>565</v>
      </c>
      <c r="M6162">
        <v>2018</v>
      </c>
      <c r="N6162" t="s">
        <v>672</v>
      </c>
      <c r="O6162" t="s">
        <v>604</v>
      </c>
      <c r="P6162" t="s">
        <v>568</v>
      </c>
      <c r="Q6162" t="s">
        <v>588</v>
      </c>
      <c r="R6162" t="s">
        <v>570</v>
      </c>
      <c r="S6162">
        <v>0</v>
      </c>
    </row>
    <row r="6163" spans="11:19">
      <c r="K6163">
        <v>76184</v>
      </c>
      <c r="L6163" t="s">
        <v>565</v>
      </c>
      <c r="M6163">
        <v>2018</v>
      </c>
      <c r="N6163" t="s">
        <v>672</v>
      </c>
      <c r="O6163" t="s">
        <v>604</v>
      </c>
      <c r="P6163" t="s">
        <v>568</v>
      </c>
      <c r="Q6163" t="s">
        <v>588</v>
      </c>
      <c r="R6163" t="s">
        <v>572</v>
      </c>
      <c r="S6163">
        <v>0</v>
      </c>
    </row>
    <row r="6164" spans="11:19">
      <c r="K6164">
        <v>76185</v>
      </c>
      <c r="L6164" t="s">
        <v>565</v>
      </c>
      <c r="M6164">
        <v>2018</v>
      </c>
      <c r="N6164" t="s">
        <v>672</v>
      </c>
      <c r="O6164" t="s">
        <v>604</v>
      </c>
      <c r="P6164" t="s">
        <v>568</v>
      </c>
      <c r="Q6164" t="s">
        <v>588</v>
      </c>
      <c r="R6164" t="s">
        <v>576</v>
      </c>
      <c r="S6164">
        <v>111688.75871909301</v>
      </c>
    </row>
    <row r="6165" spans="11:19">
      <c r="K6165">
        <v>76186</v>
      </c>
      <c r="L6165" t="s">
        <v>565</v>
      </c>
      <c r="M6165">
        <v>2018</v>
      </c>
      <c r="N6165" t="s">
        <v>672</v>
      </c>
      <c r="O6165" t="s">
        <v>604</v>
      </c>
      <c r="P6165" t="s">
        <v>568</v>
      </c>
      <c r="Q6165" t="s">
        <v>588</v>
      </c>
      <c r="R6165" t="s">
        <v>581</v>
      </c>
      <c r="S6165">
        <v>0</v>
      </c>
    </row>
    <row r="6166" spans="11:19">
      <c r="K6166">
        <v>76187</v>
      </c>
      <c r="L6166" t="s">
        <v>565</v>
      </c>
      <c r="M6166">
        <v>2018</v>
      </c>
      <c r="N6166" t="s">
        <v>672</v>
      </c>
      <c r="O6166" t="s">
        <v>604</v>
      </c>
      <c r="P6166" t="s">
        <v>568</v>
      </c>
      <c r="Q6166" t="s">
        <v>588</v>
      </c>
      <c r="R6166" t="s">
        <v>657</v>
      </c>
      <c r="S6166">
        <v>0</v>
      </c>
    </row>
    <row r="6167" spans="11:19">
      <c r="K6167">
        <v>76188</v>
      </c>
      <c r="L6167" t="s">
        <v>565</v>
      </c>
      <c r="M6167">
        <v>2018</v>
      </c>
      <c r="N6167" t="s">
        <v>672</v>
      </c>
      <c r="O6167" t="s">
        <v>605</v>
      </c>
      <c r="P6167" t="s">
        <v>568</v>
      </c>
      <c r="Q6167" t="s">
        <v>588</v>
      </c>
      <c r="R6167" t="s">
        <v>570</v>
      </c>
      <c r="S6167">
        <v>0</v>
      </c>
    </row>
    <row r="6168" spans="11:19">
      <c r="K6168">
        <v>76189</v>
      </c>
      <c r="L6168" t="s">
        <v>565</v>
      </c>
      <c r="M6168">
        <v>2018</v>
      </c>
      <c r="N6168" t="s">
        <v>672</v>
      </c>
      <c r="O6168" t="s">
        <v>605</v>
      </c>
      <c r="P6168" t="s">
        <v>568</v>
      </c>
      <c r="Q6168" t="s">
        <v>588</v>
      </c>
      <c r="R6168" t="s">
        <v>572</v>
      </c>
      <c r="S6168">
        <v>0</v>
      </c>
    </row>
    <row r="6169" spans="11:19">
      <c r="K6169">
        <v>76190</v>
      </c>
      <c r="L6169" t="s">
        <v>565</v>
      </c>
      <c r="M6169">
        <v>2018</v>
      </c>
      <c r="N6169" t="s">
        <v>672</v>
      </c>
      <c r="O6169" t="s">
        <v>605</v>
      </c>
      <c r="P6169" t="s">
        <v>568</v>
      </c>
      <c r="Q6169" t="s">
        <v>588</v>
      </c>
      <c r="R6169" t="s">
        <v>576</v>
      </c>
      <c r="S6169">
        <v>3367640.7352678198</v>
      </c>
    </row>
    <row r="6170" spans="11:19">
      <c r="K6170">
        <v>76191</v>
      </c>
      <c r="L6170" t="s">
        <v>565</v>
      </c>
      <c r="M6170">
        <v>2018</v>
      </c>
      <c r="N6170" t="s">
        <v>672</v>
      </c>
      <c r="O6170" t="s">
        <v>605</v>
      </c>
      <c r="P6170" t="s">
        <v>568</v>
      </c>
      <c r="Q6170" t="s">
        <v>588</v>
      </c>
      <c r="R6170" t="s">
        <v>581</v>
      </c>
      <c r="S6170">
        <v>0</v>
      </c>
    </row>
    <row r="6171" spans="11:19">
      <c r="K6171">
        <v>76192</v>
      </c>
      <c r="L6171" t="s">
        <v>565</v>
      </c>
      <c r="M6171">
        <v>2018</v>
      </c>
      <c r="N6171" t="s">
        <v>672</v>
      </c>
      <c r="O6171" t="s">
        <v>605</v>
      </c>
      <c r="P6171" t="s">
        <v>568</v>
      </c>
      <c r="Q6171" t="s">
        <v>588</v>
      </c>
      <c r="R6171" t="s">
        <v>657</v>
      </c>
      <c r="S6171">
        <v>0</v>
      </c>
    </row>
    <row r="6172" spans="11:19">
      <c r="K6172">
        <v>76193</v>
      </c>
      <c r="L6172" t="s">
        <v>565</v>
      </c>
      <c r="M6172">
        <v>2018</v>
      </c>
      <c r="N6172" t="s">
        <v>672</v>
      </c>
      <c r="O6172" t="s">
        <v>606</v>
      </c>
      <c r="P6172" t="s">
        <v>568</v>
      </c>
      <c r="Q6172" t="s">
        <v>588</v>
      </c>
      <c r="R6172" t="s">
        <v>570</v>
      </c>
      <c r="S6172">
        <v>0</v>
      </c>
    </row>
    <row r="6173" spans="11:19">
      <c r="K6173">
        <v>76194</v>
      </c>
      <c r="L6173" t="s">
        <v>565</v>
      </c>
      <c r="M6173">
        <v>2018</v>
      </c>
      <c r="N6173" t="s">
        <v>672</v>
      </c>
      <c r="O6173" t="s">
        <v>606</v>
      </c>
      <c r="P6173" t="s">
        <v>568</v>
      </c>
      <c r="Q6173" t="s">
        <v>588</v>
      </c>
      <c r="R6173" t="s">
        <v>572</v>
      </c>
      <c r="S6173">
        <v>0</v>
      </c>
    </row>
    <row r="6174" spans="11:19">
      <c r="K6174">
        <v>76195</v>
      </c>
      <c r="L6174" t="s">
        <v>565</v>
      </c>
      <c r="M6174">
        <v>2018</v>
      </c>
      <c r="N6174" t="s">
        <v>672</v>
      </c>
      <c r="O6174" t="s">
        <v>606</v>
      </c>
      <c r="P6174" t="s">
        <v>568</v>
      </c>
      <c r="Q6174" t="s">
        <v>588</v>
      </c>
      <c r="R6174" t="s">
        <v>576</v>
      </c>
      <c r="S6174">
        <v>1867109.9598135999</v>
      </c>
    </row>
    <row r="6175" spans="11:19">
      <c r="K6175">
        <v>76196</v>
      </c>
      <c r="L6175" t="s">
        <v>565</v>
      </c>
      <c r="M6175">
        <v>2018</v>
      </c>
      <c r="N6175" t="s">
        <v>672</v>
      </c>
      <c r="O6175" t="s">
        <v>606</v>
      </c>
      <c r="P6175" t="s">
        <v>568</v>
      </c>
      <c r="Q6175" t="s">
        <v>588</v>
      </c>
      <c r="R6175" t="s">
        <v>581</v>
      </c>
      <c r="S6175">
        <v>0</v>
      </c>
    </row>
    <row r="6176" spans="11:19">
      <c r="K6176">
        <v>76197</v>
      </c>
      <c r="L6176" t="s">
        <v>565</v>
      </c>
      <c r="M6176">
        <v>2018</v>
      </c>
      <c r="N6176" t="s">
        <v>672</v>
      </c>
      <c r="O6176" t="s">
        <v>606</v>
      </c>
      <c r="P6176" t="s">
        <v>568</v>
      </c>
      <c r="Q6176" t="s">
        <v>588</v>
      </c>
      <c r="R6176" t="s">
        <v>657</v>
      </c>
      <c r="S6176">
        <v>0</v>
      </c>
    </row>
    <row r="6177" spans="11:19">
      <c r="K6177">
        <v>76198</v>
      </c>
      <c r="L6177" t="s">
        <v>565</v>
      </c>
      <c r="M6177">
        <v>2018</v>
      </c>
      <c r="N6177" t="s">
        <v>672</v>
      </c>
      <c r="O6177" t="s">
        <v>607</v>
      </c>
      <c r="P6177" t="s">
        <v>568</v>
      </c>
      <c r="Q6177" t="s">
        <v>588</v>
      </c>
      <c r="R6177" t="s">
        <v>570</v>
      </c>
      <c r="S6177">
        <v>0</v>
      </c>
    </row>
    <row r="6178" spans="11:19">
      <c r="K6178">
        <v>76199</v>
      </c>
      <c r="L6178" t="s">
        <v>565</v>
      </c>
      <c r="M6178">
        <v>2018</v>
      </c>
      <c r="N6178" t="s">
        <v>672</v>
      </c>
      <c r="O6178" t="s">
        <v>607</v>
      </c>
      <c r="P6178" t="s">
        <v>568</v>
      </c>
      <c r="Q6178" t="s">
        <v>588</v>
      </c>
      <c r="R6178" t="s">
        <v>572</v>
      </c>
      <c r="S6178">
        <v>0</v>
      </c>
    </row>
    <row r="6179" spans="11:19">
      <c r="K6179">
        <v>76200</v>
      </c>
      <c r="L6179" t="s">
        <v>565</v>
      </c>
      <c r="M6179">
        <v>2018</v>
      </c>
      <c r="N6179" t="s">
        <v>672</v>
      </c>
      <c r="O6179" t="s">
        <v>607</v>
      </c>
      <c r="P6179" t="s">
        <v>568</v>
      </c>
      <c r="Q6179" t="s">
        <v>588</v>
      </c>
      <c r="R6179" t="s">
        <v>576</v>
      </c>
      <c r="S6179">
        <v>185733.43849824401</v>
      </c>
    </row>
    <row r="6180" spans="11:19">
      <c r="K6180">
        <v>76201</v>
      </c>
      <c r="L6180" t="s">
        <v>565</v>
      </c>
      <c r="M6180">
        <v>2018</v>
      </c>
      <c r="N6180" t="s">
        <v>672</v>
      </c>
      <c r="O6180" t="s">
        <v>607</v>
      </c>
      <c r="P6180" t="s">
        <v>568</v>
      </c>
      <c r="Q6180" t="s">
        <v>588</v>
      </c>
      <c r="R6180" t="s">
        <v>581</v>
      </c>
      <c r="S6180">
        <v>0</v>
      </c>
    </row>
    <row r="6181" spans="11:19">
      <c r="K6181">
        <v>76202</v>
      </c>
      <c r="L6181" t="s">
        <v>565</v>
      </c>
      <c r="M6181">
        <v>2018</v>
      </c>
      <c r="N6181" t="s">
        <v>672</v>
      </c>
      <c r="O6181" t="s">
        <v>607</v>
      </c>
      <c r="P6181" t="s">
        <v>568</v>
      </c>
      <c r="Q6181" t="s">
        <v>588</v>
      </c>
      <c r="R6181" t="s">
        <v>657</v>
      </c>
      <c r="S6181">
        <v>0</v>
      </c>
    </row>
    <row r="6182" spans="11:19">
      <c r="K6182">
        <v>76203</v>
      </c>
      <c r="L6182" t="s">
        <v>565</v>
      </c>
      <c r="M6182">
        <v>2018</v>
      </c>
      <c r="N6182" t="s">
        <v>672</v>
      </c>
      <c r="O6182" t="s">
        <v>608</v>
      </c>
      <c r="P6182" t="s">
        <v>568</v>
      </c>
      <c r="Q6182" t="s">
        <v>588</v>
      </c>
      <c r="R6182" t="s">
        <v>570</v>
      </c>
      <c r="S6182">
        <v>0</v>
      </c>
    </row>
    <row r="6183" spans="11:19">
      <c r="K6183">
        <v>76204</v>
      </c>
      <c r="L6183" t="s">
        <v>565</v>
      </c>
      <c r="M6183">
        <v>2018</v>
      </c>
      <c r="N6183" t="s">
        <v>672</v>
      </c>
      <c r="O6183" t="s">
        <v>608</v>
      </c>
      <c r="P6183" t="s">
        <v>568</v>
      </c>
      <c r="Q6183" t="s">
        <v>588</v>
      </c>
      <c r="R6183" t="s">
        <v>572</v>
      </c>
      <c r="S6183">
        <v>0</v>
      </c>
    </row>
    <row r="6184" spans="11:19">
      <c r="K6184">
        <v>76205</v>
      </c>
      <c r="L6184" t="s">
        <v>565</v>
      </c>
      <c r="M6184">
        <v>2018</v>
      </c>
      <c r="N6184" t="s">
        <v>672</v>
      </c>
      <c r="O6184" t="s">
        <v>608</v>
      </c>
      <c r="P6184" t="s">
        <v>568</v>
      </c>
      <c r="Q6184" t="s">
        <v>588</v>
      </c>
      <c r="R6184" t="s">
        <v>576</v>
      </c>
      <c r="S6184">
        <v>259049.28840839199</v>
      </c>
    </row>
    <row r="6185" spans="11:19">
      <c r="K6185">
        <v>76206</v>
      </c>
      <c r="L6185" t="s">
        <v>565</v>
      </c>
      <c r="M6185">
        <v>2018</v>
      </c>
      <c r="N6185" t="s">
        <v>672</v>
      </c>
      <c r="O6185" t="s">
        <v>608</v>
      </c>
      <c r="P6185" t="s">
        <v>568</v>
      </c>
      <c r="Q6185" t="s">
        <v>588</v>
      </c>
      <c r="R6185" t="s">
        <v>581</v>
      </c>
      <c r="S6185">
        <v>0</v>
      </c>
    </row>
    <row r="6186" spans="11:19">
      <c r="K6186">
        <v>76207</v>
      </c>
      <c r="L6186" t="s">
        <v>565</v>
      </c>
      <c r="M6186">
        <v>2018</v>
      </c>
      <c r="N6186" t="s">
        <v>672</v>
      </c>
      <c r="O6186" t="s">
        <v>608</v>
      </c>
      <c r="P6186" t="s">
        <v>568</v>
      </c>
      <c r="Q6186" t="s">
        <v>588</v>
      </c>
      <c r="R6186" t="s">
        <v>657</v>
      </c>
      <c r="S6186">
        <v>0</v>
      </c>
    </row>
    <row r="6187" spans="11:19">
      <c r="K6187">
        <v>76208</v>
      </c>
      <c r="L6187" t="s">
        <v>565</v>
      </c>
      <c r="M6187">
        <v>2018</v>
      </c>
      <c r="N6187" t="s">
        <v>672</v>
      </c>
      <c r="O6187" t="s">
        <v>609</v>
      </c>
      <c r="P6187" t="s">
        <v>568</v>
      </c>
      <c r="Q6187" t="s">
        <v>588</v>
      </c>
      <c r="R6187" t="s">
        <v>570</v>
      </c>
      <c r="S6187">
        <v>0</v>
      </c>
    </row>
    <row r="6188" spans="11:19">
      <c r="K6188">
        <v>76209</v>
      </c>
      <c r="L6188" t="s">
        <v>565</v>
      </c>
      <c r="M6188">
        <v>2018</v>
      </c>
      <c r="N6188" t="s">
        <v>672</v>
      </c>
      <c r="O6188" t="s">
        <v>609</v>
      </c>
      <c r="P6188" t="s">
        <v>568</v>
      </c>
      <c r="Q6188" t="s">
        <v>588</v>
      </c>
      <c r="R6188" t="s">
        <v>572</v>
      </c>
      <c r="S6188">
        <v>0</v>
      </c>
    </row>
    <row r="6189" spans="11:19">
      <c r="K6189">
        <v>76210</v>
      </c>
      <c r="L6189" t="s">
        <v>565</v>
      </c>
      <c r="M6189">
        <v>2018</v>
      </c>
      <c r="N6189" t="s">
        <v>672</v>
      </c>
      <c r="O6189" t="s">
        <v>609</v>
      </c>
      <c r="P6189" t="s">
        <v>568</v>
      </c>
      <c r="Q6189" t="s">
        <v>588</v>
      </c>
      <c r="R6189" t="s">
        <v>576</v>
      </c>
      <c r="S6189">
        <v>1676488.7850500699</v>
      </c>
    </row>
    <row r="6190" spans="11:19">
      <c r="K6190">
        <v>76211</v>
      </c>
      <c r="L6190" t="s">
        <v>565</v>
      </c>
      <c r="M6190">
        <v>2018</v>
      </c>
      <c r="N6190" t="s">
        <v>672</v>
      </c>
      <c r="O6190" t="s">
        <v>609</v>
      </c>
      <c r="P6190" t="s">
        <v>568</v>
      </c>
      <c r="Q6190" t="s">
        <v>588</v>
      </c>
      <c r="R6190" t="s">
        <v>581</v>
      </c>
      <c r="S6190">
        <v>0</v>
      </c>
    </row>
    <row r="6191" spans="11:19">
      <c r="K6191">
        <v>76212</v>
      </c>
      <c r="L6191" t="s">
        <v>565</v>
      </c>
      <c r="M6191">
        <v>2018</v>
      </c>
      <c r="N6191" t="s">
        <v>672</v>
      </c>
      <c r="O6191" t="s">
        <v>609</v>
      </c>
      <c r="P6191" t="s">
        <v>568</v>
      </c>
      <c r="Q6191" t="s">
        <v>588</v>
      </c>
      <c r="R6191" t="s">
        <v>657</v>
      </c>
      <c r="S6191">
        <v>0</v>
      </c>
    </row>
    <row r="6192" spans="11:19">
      <c r="K6192">
        <v>76213</v>
      </c>
      <c r="L6192" t="s">
        <v>565</v>
      </c>
      <c r="M6192">
        <v>2018</v>
      </c>
      <c r="N6192" t="s">
        <v>672</v>
      </c>
      <c r="O6192" t="s">
        <v>610</v>
      </c>
      <c r="P6192" t="s">
        <v>568</v>
      </c>
      <c r="Q6192" t="s">
        <v>588</v>
      </c>
      <c r="R6192" t="s">
        <v>570</v>
      </c>
      <c r="S6192">
        <v>0</v>
      </c>
    </row>
    <row r="6193" spans="11:19">
      <c r="K6193">
        <v>76214</v>
      </c>
      <c r="L6193" t="s">
        <v>565</v>
      </c>
      <c r="M6193">
        <v>2018</v>
      </c>
      <c r="N6193" t="s">
        <v>672</v>
      </c>
      <c r="O6193" t="s">
        <v>610</v>
      </c>
      <c r="P6193" t="s">
        <v>568</v>
      </c>
      <c r="Q6193" t="s">
        <v>588</v>
      </c>
      <c r="R6193" t="s">
        <v>572</v>
      </c>
      <c r="S6193">
        <v>0</v>
      </c>
    </row>
    <row r="6194" spans="11:19">
      <c r="K6194">
        <v>76215</v>
      </c>
      <c r="L6194" t="s">
        <v>565</v>
      </c>
      <c r="M6194">
        <v>2018</v>
      </c>
      <c r="N6194" t="s">
        <v>672</v>
      </c>
      <c r="O6194" t="s">
        <v>610</v>
      </c>
      <c r="P6194" t="s">
        <v>568</v>
      </c>
      <c r="Q6194" t="s">
        <v>588</v>
      </c>
      <c r="R6194" t="s">
        <v>576</v>
      </c>
      <c r="S6194">
        <v>1265920.1021779899</v>
      </c>
    </row>
    <row r="6195" spans="11:19">
      <c r="K6195">
        <v>76216</v>
      </c>
      <c r="L6195" t="s">
        <v>565</v>
      </c>
      <c r="M6195">
        <v>2018</v>
      </c>
      <c r="N6195" t="s">
        <v>672</v>
      </c>
      <c r="O6195" t="s">
        <v>610</v>
      </c>
      <c r="P6195" t="s">
        <v>568</v>
      </c>
      <c r="Q6195" t="s">
        <v>588</v>
      </c>
      <c r="R6195" t="s">
        <v>581</v>
      </c>
      <c r="S6195">
        <v>0</v>
      </c>
    </row>
    <row r="6196" spans="11:19">
      <c r="K6196">
        <v>76217</v>
      </c>
      <c r="L6196" t="s">
        <v>565</v>
      </c>
      <c r="M6196">
        <v>2018</v>
      </c>
      <c r="N6196" t="s">
        <v>672</v>
      </c>
      <c r="O6196" t="s">
        <v>610</v>
      </c>
      <c r="P6196" t="s">
        <v>568</v>
      </c>
      <c r="Q6196" t="s">
        <v>588</v>
      </c>
      <c r="R6196" t="s">
        <v>657</v>
      </c>
      <c r="S6196">
        <v>0</v>
      </c>
    </row>
    <row r="6197" spans="11:19">
      <c r="K6197">
        <v>76218</v>
      </c>
      <c r="L6197" t="s">
        <v>565</v>
      </c>
      <c r="M6197">
        <v>2018</v>
      </c>
      <c r="N6197" t="s">
        <v>672</v>
      </c>
      <c r="O6197" t="s">
        <v>611</v>
      </c>
      <c r="P6197" t="s">
        <v>568</v>
      </c>
      <c r="Q6197" t="s">
        <v>588</v>
      </c>
      <c r="R6197" t="s">
        <v>570</v>
      </c>
      <c r="S6197">
        <v>0</v>
      </c>
    </row>
    <row r="6198" spans="11:19">
      <c r="K6198">
        <v>76219</v>
      </c>
      <c r="L6198" t="s">
        <v>565</v>
      </c>
      <c r="M6198">
        <v>2018</v>
      </c>
      <c r="N6198" t="s">
        <v>672</v>
      </c>
      <c r="O6198" t="s">
        <v>611</v>
      </c>
      <c r="P6198" t="s">
        <v>568</v>
      </c>
      <c r="Q6198" t="s">
        <v>588</v>
      </c>
      <c r="R6198" t="s">
        <v>572</v>
      </c>
      <c r="S6198">
        <v>0</v>
      </c>
    </row>
    <row r="6199" spans="11:19">
      <c r="K6199">
        <v>76220</v>
      </c>
      <c r="L6199" t="s">
        <v>565</v>
      </c>
      <c r="M6199">
        <v>2018</v>
      </c>
      <c r="N6199" t="s">
        <v>672</v>
      </c>
      <c r="O6199" t="s">
        <v>611</v>
      </c>
      <c r="P6199" t="s">
        <v>568</v>
      </c>
      <c r="Q6199" t="s">
        <v>588</v>
      </c>
      <c r="R6199" t="s">
        <v>576</v>
      </c>
      <c r="S6199">
        <v>508323.12685262499</v>
      </c>
    </row>
    <row r="6200" spans="11:19">
      <c r="K6200">
        <v>76221</v>
      </c>
      <c r="L6200" t="s">
        <v>565</v>
      </c>
      <c r="M6200">
        <v>2018</v>
      </c>
      <c r="N6200" t="s">
        <v>672</v>
      </c>
      <c r="O6200" t="s">
        <v>611</v>
      </c>
      <c r="P6200" t="s">
        <v>568</v>
      </c>
      <c r="Q6200" t="s">
        <v>588</v>
      </c>
      <c r="R6200" t="s">
        <v>581</v>
      </c>
      <c r="S6200">
        <v>0</v>
      </c>
    </row>
    <row r="6201" spans="11:19">
      <c r="K6201">
        <v>76222</v>
      </c>
      <c r="L6201" t="s">
        <v>565</v>
      </c>
      <c r="M6201">
        <v>2018</v>
      </c>
      <c r="N6201" t="s">
        <v>672</v>
      </c>
      <c r="O6201" t="s">
        <v>611</v>
      </c>
      <c r="P6201" t="s">
        <v>568</v>
      </c>
      <c r="Q6201" t="s">
        <v>588</v>
      </c>
      <c r="R6201" t="s">
        <v>657</v>
      </c>
      <c r="S6201">
        <v>0</v>
      </c>
    </row>
    <row r="6202" spans="11:19">
      <c r="K6202">
        <v>76223</v>
      </c>
      <c r="L6202" t="s">
        <v>565</v>
      </c>
      <c r="M6202">
        <v>2018</v>
      </c>
      <c r="N6202" t="s">
        <v>672</v>
      </c>
      <c r="O6202" t="s">
        <v>612</v>
      </c>
      <c r="P6202" t="s">
        <v>568</v>
      </c>
      <c r="Q6202" t="s">
        <v>588</v>
      </c>
      <c r="R6202" t="s">
        <v>570</v>
      </c>
      <c r="S6202">
        <v>0</v>
      </c>
    </row>
    <row r="6203" spans="11:19">
      <c r="K6203">
        <v>76224</v>
      </c>
      <c r="L6203" t="s">
        <v>565</v>
      </c>
      <c r="M6203">
        <v>2018</v>
      </c>
      <c r="N6203" t="s">
        <v>672</v>
      </c>
      <c r="O6203" t="s">
        <v>612</v>
      </c>
      <c r="P6203" t="s">
        <v>568</v>
      </c>
      <c r="Q6203" t="s">
        <v>588</v>
      </c>
      <c r="R6203" t="s">
        <v>572</v>
      </c>
      <c r="S6203">
        <v>0</v>
      </c>
    </row>
    <row r="6204" spans="11:19">
      <c r="K6204">
        <v>76225</v>
      </c>
      <c r="L6204" t="s">
        <v>565</v>
      </c>
      <c r="M6204">
        <v>2018</v>
      </c>
      <c r="N6204" t="s">
        <v>672</v>
      </c>
      <c r="O6204" t="s">
        <v>612</v>
      </c>
      <c r="P6204" t="s">
        <v>568</v>
      </c>
      <c r="Q6204" t="s">
        <v>588</v>
      </c>
      <c r="R6204" t="s">
        <v>576</v>
      </c>
      <c r="S6204">
        <v>483884.51723629702</v>
      </c>
    </row>
    <row r="6205" spans="11:19">
      <c r="K6205">
        <v>76226</v>
      </c>
      <c r="L6205" t="s">
        <v>565</v>
      </c>
      <c r="M6205">
        <v>2018</v>
      </c>
      <c r="N6205" t="s">
        <v>672</v>
      </c>
      <c r="O6205" t="s">
        <v>612</v>
      </c>
      <c r="P6205" t="s">
        <v>568</v>
      </c>
      <c r="Q6205" t="s">
        <v>588</v>
      </c>
      <c r="R6205" t="s">
        <v>581</v>
      </c>
      <c r="S6205">
        <v>0</v>
      </c>
    </row>
    <row r="6206" spans="11:19">
      <c r="K6206">
        <v>76227</v>
      </c>
      <c r="L6206" t="s">
        <v>565</v>
      </c>
      <c r="M6206">
        <v>2018</v>
      </c>
      <c r="N6206" t="s">
        <v>672</v>
      </c>
      <c r="O6206" t="s">
        <v>612</v>
      </c>
      <c r="P6206" t="s">
        <v>568</v>
      </c>
      <c r="Q6206" t="s">
        <v>588</v>
      </c>
      <c r="R6206" t="s">
        <v>657</v>
      </c>
      <c r="S6206">
        <v>0</v>
      </c>
    </row>
    <row r="6207" spans="11:19">
      <c r="K6207">
        <v>76228</v>
      </c>
      <c r="L6207" t="s">
        <v>565</v>
      </c>
      <c r="M6207">
        <v>2018</v>
      </c>
      <c r="N6207" t="s">
        <v>672</v>
      </c>
      <c r="O6207" t="s">
        <v>613</v>
      </c>
      <c r="P6207" t="s">
        <v>568</v>
      </c>
      <c r="Q6207" t="s">
        <v>588</v>
      </c>
      <c r="R6207" t="s">
        <v>570</v>
      </c>
      <c r="S6207">
        <v>0</v>
      </c>
    </row>
    <row r="6208" spans="11:19">
      <c r="K6208">
        <v>76229</v>
      </c>
      <c r="L6208" t="s">
        <v>565</v>
      </c>
      <c r="M6208">
        <v>2018</v>
      </c>
      <c r="N6208" t="s">
        <v>672</v>
      </c>
      <c r="O6208" t="s">
        <v>613</v>
      </c>
      <c r="P6208" t="s">
        <v>568</v>
      </c>
      <c r="Q6208" t="s">
        <v>588</v>
      </c>
      <c r="R6208" t="s">
        <v>572</v>
      </c>
      <c r="S6208">
        <v>0</v>
      </c>
    </row>
    <row r="6209" spans="11:19">
      <c r="K6209">
        <v>76230</v>
      </c>
      <c r="L6209" t="s">
        <v>565</v>
      </c>
      <c r="M6209">
        <v>2018</v>
      </c>
      <c r="N6209" t="s">
        <v>672</v>
      </c>
      <c r="O6209" t="s">
        <v>613</v>
      </c>
      <c r="P6209" t="s">
        <v>568</v>
      </c>
      <c r="Q6209" t="s">
        <v>588</v>
      </c>
      <c r="R6209" t="s">
        <v>576</v>
      </c>
      <c r="S6209">
        <v>786923.307667627</v>
      </c>
    </row>
    <row r="6210" spans="11:19">
      <c r="K6210">
        <v>76231</v>
      </c>
      <c r="L6210" t="s">
        <v>565</v>
      </c>
      <c r="M6210">
        <v>2018</v>
      </c>
      <c r="N6210" t="s">
        <v>672</v>
      </c>
      <c r="O6210" t="s">
        <v>613</v>
      </c>
      <c r="P6210" t="s">
        <v>568</v>
      </c>
      <c r="Q6210" t="s">
        <v>588</v>
      </c>
      <c r="R6210" t="s">
        <v>581</v>
      </c>
      <c r="S6210">
        <v>0</v>
      </c>
    </row>
    <row r="6211" spans="11:19">
      <c r="K6211">
        <v>76232</v>
      </c>
      <c r="L6211" t="s">
        <v>565</v>
      </c>
      <c r="M6211">
        <v>2018</v>
      </c>
      <c r="N6211" t="s">
        <v>672</v>
      </c>
      <c r="O6211" t="s">
        <v>613</v>
      </c>
      <c r="P6211" t="s">
        <v>568</v>
      </c>
      <c r="Q6211" t="s">
        <v>588</v>
      </c>
      <c r="R6211" t="s">
        <v>657</v>
      </c>
      <c r="S6211">
        <v>0</v>
      </c>
    </row>
    <row r="6212" spans="11:19">
      <c r="K6212">
        <v>76233</v>
      </c>
      <c r="L6212" t="s">
        <v>565</v>
      </c>
      <c r="M6212">
        <v>2018</v>
      </c>
      <c r="N6212" t="s">
        <v>672</v>
      </c>
      <c r="O6212" t="s">
        <v>614</v>
      </c>
      <c r="P6212" t="s">
        <v>568</v>
      </c>
      <c r="Q6212" t="s">
        <v>588</v>
      </c>
      <c r="R6212" t="s">
        <v>570</v>
      </c>
      <c r="S6212">
        <v>0</v>
      </c>
    </row>
    <row r="6213" spans="11:19">
      <c r="K6213">
        <v>76234</v>
      </c>
      <c r="L6213" t="s">
        <v>565</v>
      </c>
      <c r="M6213">
        <v>2018</v>
      </c>
      <c r="N6213" t="s">
        <v>672</v>
      </c>
      <c r="O6213" t="s">
        <v>614</v>
      </c>
      <c r="P6213" t="s">
        <v>568</v>
      </c>
      <c r="Q6213" t="s">
        <v>588</v>
      </c>
      <c r="R6213" t="s">
        <v>572</v>
      </c>
      <c r="S6213">
        <v>0</v>
      </c>
    </row>
    <row r="6214" spans="11:19">
      <c r="K6214">
        <v>76235</v>
      </c>
      <c r="L6214" t="s">
        <v>565</v>
      </c>
      <c r="M6214">
        <v>2018</v>
      </c>
      <c r="N6214" t="s">
        <v>672</v>
      </c>
      <c r="O6214" t="s">
        <v>614</v>
      </c>
      <c r="P6214" t="s">
        <v>568</v>
      </c>
      <c r="Q6214" t="s">
        <v>588</v>
      </c>
      <c r="R6214" t="s">
        <v>576</v>
      </c>
      <c r="S6214">
        <v>747821.52887173905</v>
      </c>
    </row>
    <row r="6215" spans="11:19">
      <c r="K6215">
        <v>76236</v>
      </c>
      <c r="L6215" t="s">
        <v>565</v>
      </c>
      <c r="M6215">
        <v>2018</v>
      </c>
      <c r="N6215" t="s">
        <v>672</v>
      </c>
      <c r="O6215" t="s">
        <v>614</v>
      </c>
      <c r="P6215" t="s">
        <v>568</v>
      </c>
      <c r="Q6215" t="s">
        <v>588</v>
      </c>
      <c r="R6215" t="s">
        <v>581</v>
      </c>
      <c r="S6215">
        <v>0</v>
      </c>
    </row>
    <row r="6216" spans="11:19">
      <c r="K6216">
        <v>76237</v>
      </c>
      <c r="L6216" t="s">
        <v>565</v>
      </c>
      <c r="M6216">
        <v>2018</v>
      </c>
      <c r="N6216" t="s">
        <v>672</v>
      </c>
      <c r="O6216" t="s">
        <v>614</v>
      </c>
      <c r="P6216" t="s">
        <v>568</v>
      </c>
      <c r="Q6216" t="s">
        <v>588</v>
      </c>
      <c r="R6216" t="s">
        <v>657</v>
      </c>
      <c r="S6216">
        <v>0</v>
      </c>
    </row>
    <row r="6217" spans="11:19">
      <c r="K6217">
        <v>76238</v>
      </c>
      <c r="L6217" t="s">
        <v>565</v>
      </c>
      <c r="M6217">
        <v>2018</v>
      </c>
      <c r="N6217" t="s">
        <v>672</v>
      </c>
      <c r="O6217" t="s">
        <v>615</v>
      </c>
      <c r="P6217" t="s">
        <v>568</v>
      </c>
      <c r="Q6217" t="s">
        <v>588</v>
      </c>
      <c r="R6217" t="s">
        <v>570</v>
      </c>
      <c r="S6217">
        <v>0</v>
      </c>
    </row>
    <row r="6218" spans="11:19">
      <c r="K6218">
        <v>76239</v>
      </c>
      <c r="L6218" t="s">
        <v>565</v>
      </c>
      <c r="M6218">
        <v>2018</v>
      </c>
      <c r="N6218" t="s">
        <v>672</v>
      </c>
      <c r="O6218" t="s">
        <v>615</v>
      </c>
      <c r="P6218" t="s">
        <v>568</v>
      </c>
      <c r="Q6218" t="s">
        <v>588</v>
      </c>
      <c r="R6218" t="s">
        <v>572</v>
      </c>
      <c r="S6218">
        <v>0</v>
      </c>
    </row>
    <row r="6219" spans="11:19">
      <c r="K6219">
        <v>76240</v>
      </c>
      <c r="L6219" t="s">
        <v>565</v>
      </c>
      <c r="M6219">
        <v>2018</v>
      </c>
      <c r="N6219" t="s">
        <v>672</v>
      </c>
      <c r="O6219" t="s">
        <v>615</v>
      </c>
      <c r="P6219" t="s">
        <v>568</v>
      </c>
      <c r="Q6219" t="s">
        <v>588</v>
      </c>
      <c r="R6219" t="s">
        <v>576</v>
      </c>
      <c r="S6219">
        <v>249273.842455776</v>
      </c>
    </row>
    <row r="6220" spans="11:19">
      <c r="K6220">
        <v>76241</v>
      </c>
      <c r="L6220" t="s">
        <v>565</v>
      </c>
      <c r="M6220">
        <v>2018</v>
      </c>
      <c r="N6220" t="s">
        <v>672</v>
      </c>
      <c r="O6220" t="s">
        <v>615</v>
      </c>
      <c r="P6220" t="s">
        <v>568</v>
      </c>
      <c r="Q6220" t="s">
        <v>588</v>
      </c>
      <c r="R6220" t="s">
        <v>581</v>
      </c>
      <c r="S6220">
        <v>0</v>
      </c>
    </row>
    <row r="6221" spans="11:19">
      <c r="K6221">
        <v>76242</v>
      </c>
      <c r="L6221" t="s">
        <v>565</v>
      </c>
      <c r="M6221">
        <v>2018</v>
      </c>
      <c r="N6221" t="s">
        <v>672</v>
      </c>
      <c r="O6221" t="s">
        <v>615</v>
      </c>
      <c r="P6221" t="s">
        <v>568</v>
      </c>
      <c r="Q6221" t="s">
        <v>588</v>
      </c>
      <c r="R6221" t="s">
        <v>657</v>
      </c>
      <c r="S6221">
        <v>0</v>
      </c>
    </row>
    <row r="6222" spans="11:19">
      <c r="K6222">
        <v>76243</v>
      </c>
      <c r="L6222" t="s">
        <v>565</v>
      </c>
      <c r="M6222">
        <v>2018</v>
      </c>
      <c r="N6222" t="s">
        <v>672</v>
      </c>
      <c r="O6222" t="s">
        <v>616</v>
      </c>
      <c r="P6222" t="s">
        <v>568</v>
      </c>
      <c r="Q6222" t="s">
        <v>588</v>
      </c>
      <c r="R6222" t="s">
        <v>570</v>
      </c>
      <c r="S6222">
        <v>0</v>
      </c>
    </row>
    <row r="6223" spans="11:19">
      <c r="K6223">
        <v>76244</v>
      </c>
      <c r="L6223" t="s">
        <v>565</v>
      </c>
      <c r="M6223">
        <v>2018</v>
      </c>
      <c r="N6223" t="s">
        <v>672</v>
      </c>
      <c r="O6223" t="s">
        <v>616</v>
      </c>
      <c r="P6223" t="s">
        <v>568</v>
      </c>
      <c r="Q6223" t="s">
        <v>588</v>
      </c>
      <c r="R6223" t="s">
        <v>572</v>
      </c>
      <c r="S6223">
        <v>0</v>
      </c>
    </row>
    <row r="6224" spans="11:19">
      <c r="K6224">
        <v>76245</v>
      </c>
      <c r="L6224" t="s">
        <v>565</v>
      </c>
      <c r="M6224">
        <v>2018</v>
      </c>
      <c r="N6224" t="s">
        <v>672</v>
      </c>
      <c r="O6224" t="s">
        <v>616</v>
      </c>
      <c r="P6224" t="s">
        <v>568</v>
      </c>
      <c r="Q6224" t="s">
        <v>588</v>
      </c>
      <c r="R6224" t="s">
        <v>576</v>
      </c>
      <c r="S6224">
        <v>982432.20264928997</v>
      </c>
    </row>
    <row r="6225" spans="11:19">
      <c r="K6225">
        <v>76246</v>
      </c>
      <c r="L6225" t="s">
        <v>565</v>
      </c>
      <c r="M6225">
        <v>2018</v>
      </c>
      <c r="N6225" t="s">
        <v>672</v>
      </c>
      <c r="O6225" t="s">
        <v>616</v>
      </c>
      <c r="P6225" t="s">
        <v>568</v>
      </c>
      <c r="Q6225" t="s">
        <v>588</v>
      </c>
      <c r="R6225" t="s">
        <v>581</v>
      </c>
      <c r="S6225">
        <v>0</v>
      </c>
    </row>
    <row r="6226" spans="11:19">
      <c r="K6226">
        <v>76247</v>
      </c>
      <c r="L6226" t="s">
        <v>565</v>
      </c>
      <c r="M6226">
        <v>2018</v>
      </c>
      <c r="N6226" t="s">
        <v>672</v>
      </c>
      <c r="O6226" t="s">
        <v>616</v>
      </c>
      <c r="P6226" t="s">
        <v>568</v>
      </c>
      <c r="Q6226" t="s">
        <v>588</v>
      </c>
      <c r="R6226" t="s">
        <v>657</v>
      </c>
      <c r="S6226">
        <v>0</v>
      </c>
    </row>
    <row r="6227" spans="11:19">
      <c r="K6227">
        <v>76248</v>
      </c>
      <c r="L6227" t="s">
        <v>565</v>
      </c>
      <c r="M6227">
        <v>2018</v>
      </c>
      <c r="N6227" t="s">
        <v>672</v>
      </c>
      <c r="O6227" t="s">
        <v>617</v>
      </c>
      <c r="P6227" t="s">
        <v>568</v>
      </c>
      <c r="Q6227" t="s">
        <v>588</v>
      </c>
      <c r="R6227" t="s">
        <v>570</v>
      </c>
      <c r="S6227">
        <v>0</v>
      </c>
    </row>
    <row r="6228" spans="11:19">
      <c r="K6228">
        <v>76249</v>
      </c>
      <c r="L6228" t="s">
        <v>565</v>
      </c>
      <c r="M6228">
        <v>2018</v>
      </c>
      <c r="N6228" t="s">
        <v>672</v>
      </c>
      <c r="O6228" t="s">
        <v>617</v>
      </c>
      <c r="P6228" t="s">
        <v>568</v>
      </c>
      <c r="Q6228" t="s">
        <v>588</v>
      </c>
      <c r="R6228" t="s">
        <v>572</v>
      </c>
      <c r="S6228">
        <v>0</v>
      </c>
    </row>
    <row r="6229" spans="11:19">
      <c r="K6229">
        <v>76250</v>
      </c>
      <c r="L6229" t="s">
        <v>565</v>
      </c>
      <c r="M6229">
        <v>2018</v>
      </c>
      <c r="N6229" t="s">
        <v>672</v>
      </c>
      <c r="O6229" t="s">
        <v>617</v>
      </c>
      <c r="P6229" t="s">
        <v>568</v>
      </c>
      <c r="Q6229" t="s">
        <v>588</v>
      </c>
      <c r="R6229" t="s">
        <v>576</v>
      </c>
      <c r="S6229">
        <v>1036197.15012329</v>
      </c>
    </row>
    <row r="6230" spans="11:19">
      <c r="K6230">
        <v>76251</v>
      </c>
      <c r="L6230" t="s">
        <v>565</v>
      </c>
      <c r="M6230">
        <v>2018</v>
      </c>
      <c r="N6230" t="s">
        <v>672</v>
      </c>
      <c r="O6230" t="s">
        <v>617</v>
      </c>
      <c r="P6230" t="s">
        <v>568</v>
      </c>
      <c r="Q6230" t="s">
        <v>588</v>
      </c>
      <c r="R6230" t="s">
        <v>581</v>
      </c>
      <c r="S6230">
        <v>0</v>
      </c>
    </row>
    <row r="6231" spans="11:19">
      <c r="K6231">
        <v>76252</v>
      </c>
      <c r="L6231" t="s">
        <v>565</v>
      </c>
      <c r="M6231">
        <v>2018</v>
      </c>
      <c r="N6231" t="s">
        <v>672</v>
      </c>
      <c r="O6231" t="s">
        <v>617</v>
      </c>
      <c r="P6231" t="s">
        <v>568</v>
      </c>
      <c r="Q6231" t="s">
        <v>588</v>
      </c>
      <c r="R6231" t="s">
        <v>657</v>
      </c>
      <c r="S6231">
        <v>0</v>
      </c>
    </row>
    <row r="6232" spans="11:19">
      <c r="K6232">
        <v>76253</v>
      </c>
      <c r="L6232" t="s">
        <v>565</v>
      </c>
      <c r="M6232">
        <v>2018</v>
      </c>
      <c r="N6232" t="s">
        <v>672</v>
      </c>
      <c r="O6232" t="s">
        <v>618</v>
      </c>
      <c r="P6232" t="s">
        <v>568</v>
      </c>
      <c r="Q6232" t="s">
        <v>588</v>
      </c>
      <c r="R6232" t="s">
        <v>570</v>
      </c>
      <c r="S6232">
        <v>0</v>
      </c>
    </row>
    <row r="6233" spans="11:19">
      <c r="K6233">
        <v>76254</v>
      </c>
      <c r="L6233" t="s">
        <v>565</v>
      </c>
      <c r="M6233">
        <v>2018</v>
      </c>
      <c r="N6233" t="s">
        <v>672</v>
      </c>
      <c r="O6233" t="s">
        <v>618</v>
      </c>
      <c r="P6233" t="s">
        <v>568</v>
      </c>
      <c r="Q6233" t="s">
        <v>588</v>
      </c>
      <c r="R6233" t="s">
        <v>572</v>
      </c>
      <c r="S6233">
        <v>0</v>
      </c>
    </row>
    <row r="6234" spans="11:19">
      <c r="K6234">
        <v>76255</v>
      </c>
      <c r="L6234" t="s">
        <v>565</v>
      </c>
      <c r="M6234">
        <v>2018</v>
      </c>
      <c r="N6234" t="s">
        <v>672</v>
      </c>
      <c r="O6234" t="s">
        <v>618</v>
      </c>
      <c r="P6234" t="s">
        <v>568</v>
      </c>
      <c r="Q6234" t="s">
        <v>588</v>
      </c>
      <c r="R6234" t="s">
        <v>576</v>
      </c>
      <c r="S6234">
        <v>1686264.2284953101</v>
      </c>
    </row>
    <row r="6235" spans="11:19">
      <c r="K6235">
        <v>76256</v>
      </c>
      <c r="L6235" t="s">
        <v>565</v>
      </c>
      <c r="M6235">
        <v>2018</v>
      </c>
      <c r="N6235" t="s">
        <v>672</v>
      </c>
      <c r="O6235" t="s">
        <v>618</v>
      </c>
      <c r="P6235" t="s">
        <v>568</v>
      </c>
      <c r="Q6235" t="s">
        <v>588</v>
      </c>
      <c r="R6235" t="s">
        <v>581</v>
      </c>
      <c r="S6235">
        <v>0</v>
      </c>
    </row>
    <row r="6236" spans="11:19">
      <c r="K6236">
        <v>76257</v>
      </c>
      <c r="L6236" t="s">
        <v>565</v>
      </c>
      <c r="M6236">
        <v>2018</v>
      </c>
      <c r="N6236" t="s">
        <v>672</v>
      </c>
      <c r="O6236" t="s">
        <v>618</v>
      </c>
      <c r="P6236" t="s">
        <v>568</v>
      </c>
      <c r="Q6236" t="s">
        <v>588</v>
      </c>
      <c r="R6236" t="s">
        <v>657</v>
      </c>
      <c r="S6236">
        <v>0</v>
      </c>
    </row>
    <row r="6237" spans="11:19">
      <c r="K6237">
        <v>76258</v>
      </c>
      <c r="L6237" t="s">
        <v>565</v>
      </c>
      <c r="M6237">
        <v>2018</v>
      </c>
      <c r="N6237" t="s">
        <v>672</v>
      </c>
      <c r="O6237" t="s">
        <v>619</v>
      </c>
      <c r="P6237" t="s">
        <v>568</v>
      </c>
      <c r="Q6237" t="s">
        <v>588</v>
      </c>
      <c r="R6237" t="s">
        <v>570</v>
      </c>
      <c r="S6237">
        <v>0</v>
      </c>
    </row>
    <row r="6238" spans="11:19">
      <c r="K6238">
        <v>76259</v>
      </c>
      <c r="L6238" t="s">
        <v>565</v>
      </c>
      <c r="M6238">
        <v>2018</v>
      </c>
      <c r="N6238" t="s">
        <v>672</v>
      </c>
      <c r="O6238" t="s">
        <v>619</v>
      </c>
      <c r="P6238" t="s">
        <v>568</v>
      </c>
      <c r="Q6238" t="s">
        <v>588</v>
      </c>
      <c r="R6238" t="s">
        <v>572</v>
      </c>
      <c r="S6238">
        <v>0</v>
      </c>
    </row>
    <row r="6239" spans="11:19">
      <c r="K6239">
        <v>76260</v>
      </c>
      <c r="L6239" t="s">
        <v>565</v>
      </c>
      <c r="M6239">
        <v>2018</v>
      </c>
      <c r="N6239" t="s">
        <v>672</v>
      </c>
      <c r="O6239" t="s">
        <v>619</v>
      </c>
      <c r="P6239" t="s">
        <v>568</v>
      </c>
      <c r="Q6239" t="s">
        <v>588</v>
      </c>
      <c r="R6239" t="s">
        <v>576</v>
      </c>
      <c r="S6239">
        <v>1011758.5385013</v>
      </c>
    </row>
    <row r="6240" spans="11:19">
      <c r="K6240">
        <v>76261</v>
      </c>
      <c r="L6240" t="s">
        <v>565</v>
      </c>
      <c r="M6240">
        <v>2018</v>
      </c>
      <c r="N6240" t="s">
        <v>672</v>
      </c>
      <c r="O6240" t="s">
        <v>619</v>
      </c>
      <c r="P6240" t="s">
        <v>568</v>
      </c>
      <c r="Q6240" t="s">
        <v>588</v>
      </c>
      <c r="R6240" t="s">
        <v>581</v>
      </c>
      <c r="S6240">
        <v>0</v>
      </c>
    </row>
    <row r="6241" spans="11:19">
      <c r="K6241">
        <v>76262</v>
      </c>
      <c r="L6241" t="s">
        <v>565</v>
      </c>
      <c r="M6241">
        <v>2018</v>
      </c>
      <c r="N6241" t="s">
        <v>672</v>
      </c>
      <c r="O6241" t="s">
        <v>619</v>
      </c>
      <c r="P6241" t="s">
        <v>568</v>
      </c>
      <c r="Q6241" t="s">
        <v>588</v>
      </c>
      <c r="R6241" t="s">
        <v>657</v>
      </c>
      <c r="S6241">
        <v>0</v>
      </c>
    </row>
    <row r="6242" spans="11:19">
      <c r="K6242">
        <v>76263</v>
      </c>
      <c r="L6242" t="s">
        <v>565</v>
      </c>
      <c r="M6242">
        <v>2018</v>
      </c>
      <c r="N6242" t="s">
        <v>672</v>
      </c>
      <c r="O6242" t="s">
        <v>620</v>
      </c>
      <c r="P6242" t="s">
        <v>568</v>
      </c>
      <c r="Q6242" t="s">
        <v>588</v>
      </c>
      <c r="R6242" t="s">
        <v>570</v>
      </c>
      <c r="S6242">
        <v>0</v>
      </c>
    </row>
    <row r="6243" spans="11:19">
      <c r="K6243">
        <v>76264</v>
      </c>
      <c r="L6243" t="s">
        <v>565</v>
      </c>
      <c r="M6243">
        <v>2018</v>
      </c>
      <c r="N6243" t="s">
        <v>672</v>
      </c>
      <c r="O6243" t="s">
        <v>620</v>
      </c>
      <c r="P6243" t="s">
        <v>568</v>
      </c>
      <c r="Q6243" t="s">
        <v>588</v>
      </c>
      <c r="R6243" t="s">
        <v>572</v>
      </c>
      <c r="S6243">
        <v>0</v>
      </c>
    </row>
    <row r="6244" spans="11:19">
      <c r="K6244">
        <v>76265</v>
      </c>
      <c r="L6244" t="s">
        <v>565</v>
      </c>
      <c r="M6244">
        <v>2018</v>
      </c>
      <c r="N6244" t="s">
        <v>672</v>
      </c>
      <c r="O6244" t="s">
        <v>620</v>
      </c>
      <c r="P6244" t="s">
        <v>568</v>
      </c>
      <c r="Q6244" t="s">
        <v>588</v>
      </c>
      <c r="R6244" t="s">
        <v>576</v>
      </c>
      <c r="S6244">
        <v>635403.91370548599</v>
      </c>
    </row>
    <row r="6245" spans="11:19">
      <c r="K6245">
        <v>76266</v>
      </c>
      <c r="L6245" t="s">
        <v>565</v>
      </c>
      <c r="M6245">
        <v>2018</v>
      </c>
      <c r="N6245" t="s">
        <v>672</v>
      </c>
      <c r="O6245" t="s">
        <v>620</v>
      </c>
      <c r="P6245" t="s">
        <v>568</v>
      </c>
      <c r="Q6245" t="s">
        <v>588</v>
      </c>
      <c r="R6245" t="s">
        <v>581</v>
      </c>
      <c r="S6245">
        <v>0</v>
      </c>
    </row>
    <row r="6246" spans="11:19">
      <c r="K6246">
        <v>76267</v>
      </c>
      <c r="L6246" t="s">
        <v>565</v>
      </c>
      <c r="M6246">
        <v>2018</v>
      </c>
      <c r="N6246" t="s">
        <v>672</v>
      </c>
      <c r="O6246" t="s">
        <v>620</v>
      </c>
      <c r="P6246" t="s">
        <v>568</v>
      </c>
      <c r="Q6246" t="s">
        <v>588</v>
      </c>
      <c r="R6246" t="s">
        <v>657</v>
      </c>
      <c r="S6246">
        <v>0</v>
      </c>
    </row>
    <row r="6247" spans="11:19">
      <c r="K6247">
        <v>76268</v>
      </c>
      <c r="L6247" t="s">
        <v>565</v>
      </c>
      <c r="M6247">
        <v>2018</v>
      </c>
      <c r="N6247" t="s">
        <v>672</v>
      </c>
      <c r="O6247" t="s">
        <v>621</v>
      </c>
      <c r="P6247" t="s">
        <v>568</v>
      </c>
      <c r="Q6247" t="s">
        <v>588</v>
      </c>
      <c r="R6247" t="s">
        <v>570</v>
      </c>
      <c r="S6247">
        <v>0</v>
      </c>
    </row>
    <row r="6248" spans="11:19">
      <c r="K6248">
        <v>76269</v>
      </c>
      <c r="L6248" t="s">
        <v>565</v>
      </c>
      <c r="M6248">
        <v>2018</v>
      </c>
      <c r="N6248" t="s">
        <v>672</v>
      </c>
      <c r="O6248" t="s">
        <v>621</v>
      </c>
      <c r="P6248" t="s">
        <v>568</v>
      </c>
      <c r="Q6248" t="s">
        <v>588</v>
      </c>
      <c r="R6248" t="s">
        <v>572</v>
      </c>
      <c r="S6248">
        <v>0</v>
      </c>
    </row>
    <row r="6249" spans="11:19">
      <c r="K6249">
        <v>76270</v>
      </c>
      <c r="L6249" t="s">
        <v>565</v>
      </c>
      <c r="M6249">
        <v>2018</v>
      </c>
      <c r="N6249" t="s">
        <v>672</v>
      </c>
      <c r="O6249" t="s">
        <v>621</v>
      </c>
      <c r="P6249" t="s">
        <v>568</v>
      </c>
      <c r="Q6249" t="s">
        <v>588</v>
      </c>
      <c r="R6249" t="s">
        <v>576</v>
      </c>
      <c r="S6249">
        <v>1104625.26376818</v>
      </c>
    </row>
    <row r="6250" spans="11:19">
      <c r="K6250">
        <v>76271</v>
      </c>
      <c r="L6250" t="s">
        <v>565</v>
      </c>
      <c r="M6250">
        <v>2018</v>
      </c>
      <c r="N6250" t="s">
        <v>672</v>
      </c>
      <c r="O6250" t="s">
        <v>621</v>
      </c>
      <c r="P6250" t="s">
        <v>568</v>
      </c>
      <c r="Q6250" t="s">
        <v>588</v>
      </c>
      <c r="R6250" t="s">
        <v>581</v>
      </c>
      <c r="S6250">
        <v>0</v>
      </c>
    </row>
    <row r="6251" spans="11:19">
      <c r="K6251">
        <v>76272</v>
      </c>
      <c r="L6251" t="s">
        <v>565</v>
      </c>
      <c r="M6251">
        <v>2018</v>
      </c>
      <c r="N6251" t="s">
        <v>672</v>
      </c>
      <c r="O6251" t="s">
        <v>621</v>
      </c>
      <c r="P6251" t="s">
        <v>568</v>
      </c>
      <c r="Q6251" t="s">
        <v>588</v>
      </c>
      <c r="R6251" t="s">
        <v>657</v>
      </c>
      <c r="S6251">
        <v>0</v>
      </c>
    </row>
    <row r="6252" spans="11:19">
      <c r="K6252">
        <v>76273</v>
      </c>
      <c r="L6252" t="s">
        <v>565</v>
      </c>
      <c r="M6252">
        <v>2018</v>
      </c>
      <c r="N6252" t="s">
        <v>672</v>
      </c>
      <c r="O6252" t="s">
        <v>622</v>
      </c>
      <c r="P6252" t="s">
        <v>568</v>
      </c>
      <c r="Q6252" t="s">
        <v>588</v>
      </c>
      <c r="R6252" t="s">
        <v>570</v>
      </c>
      <c r="S6252">
        <v>0</v>
      </c>
    </row>
    <row r="6253" spans="11:19">
      <c r="K6253">
        <v>76274</v>
      </c>
      <c r="L6253" t="s">
        <v>565</v>
      </c>
      <c r="M6253">
        <v>2018</v>
      </c>
      <c r="N6253" t="s">
        <v>672</v>
      </c>
      <c r="O6253" t="s">
        <v>622</v>
      </c>
      <c r="P6253" t="s">
        <v>568</v>
      </c>
      <c r="Q6253" t="s">
        <v>588</v>
      </c>
      <c r="R6253" t="s">
        <v>572</v>
      </c>
      <c r="S6253">
        <v>0</v>
      </c>
    </row>
    <row r="6254" spans="11:19">
      <c r="K6254">
        <v>76275</v>
      </c>
      <c r="L6254" t="s">
        <v>565</v>
      </c>
      <c r="M6254">
        <v>2018</v>
      </c>
      <c r="N6254" t="s">
        <v>672</v>
      </c>
      <c r="O6254" t="s">
        <v>622</v>
      </c>
      <c r="P6254" t="s">
        <v>568</v>
      </c>
      <c r="Q6254" t="s">
        <v>588</v>
      </c>
      <c r="R6254" t="s">
        <v>576</v>
      </c>
      <c r="S6254">
        <v>200396.618710329</v>
      </c>
    </row>
    <row r="6255" spans="11:19">
      <c r="K6255">
        <v>76276</v>
      </c>
      <c r="L6255" t="s">
        <v>565</v>
      </c>
      <c r="M6255">
        <v>2018</v>
      </c>
      <c r="N6255" t="s">
        <v>672</v>
      </c>
      <c r="O6255" t="s">
        <v>622</v>
      </c>
      <c r="P6255" t="s">
        <v>568</v>
      </c>
      <c r="Q6255" t="s">
        <v>588</v>
      </c>
      <c r="R6255" t="s">
        <v>581</v>
      </c>
      <c r="S6255">
        <v>0</v>
      </c>
    </row>
    <row r="6256" spans="11:19">
      <c r="K6256">
        <v>76277</v>
      </c>
      <c r="L6256" t="s">
        <v>565</v>
      </c>
      <c r="M6256">
        <v>2018</v>
      </c>
      <c r="N6256" t="s">
        <v>672</v>
      </c>
      <c r="O6256" t="s">
        <v>622</v>
      </c>
      <c r="P6256" t="s">
        <v>568</v>
      </c>
      <c r="Q6256" t="s">
        <v>588</v>
      </c>
      <c r="R6256" t="s">
        <v>657</v>
      </c>
      <c r="S6256">
        <v>0</v>
      </c>
    </row>
    <row r="6257" spans="11:19">
      <c r="K6257">
        <v>76278</v>
      </c>
      <c r="L6257" t="s">
        <v>565</v>
      </c>
      <c r="M6257">
        <v>2018</v>
      </c>
      <c r="N6257" t="s">
        <v>672</v>
      </c>
      <c r="O6257" t="s">
        <v>623</v>
      </c>
      <c r="P6257" t="s">
        <v>568</v>
      </c>
      <c r="Q6257" t="s">
        <v>588</v>
      </c>
      <c r="R6257" t="s">
        <v>570</v>
      </c>
      <c r="S6257">
        <v>0</v>
      </c>
    </row>
    <row r="6258" spans="11:19">
      <c r="K6258">
        <v>76279</v>
      </c>
      <c r="L6258" t="s">
        <v>565</v>
      </c>
      <c r="M6258">
        <v>2018</v>
      </c>
      <c r="N6258" t="s">
        <v>672</v>
      </c>
      <c r="O6258" t="s">
        <v>623</v>
      </c>
      <c r="P6258" t="s">
        <v>568</v>
      </c>
      <c r="Q6258" t="s">
        <v>588</v>
      </c>
      <c r="R6258" t="s">
        <v>572</v>
      </c>
      <c r="S6258">
        <v>0</v>
      </c>
    </row>
    <row r="6259" spans="11:19">
      <c r="K6259">
        <v>76280</v>
      </c>
      <c r="L6259" t="s">
        <v>565</v>
      </c>
      <c r="M6259">
        <v>2018</v>
      </c>
      <c r="N6259" t="s">
        <v>672</v>
      </c>
      <c r="O6259" t="s">
        <v>623</v>
      </c>
      <c r="P6259" t="s">
        <v>568</v>
      </c>
      <c r="Q6259" t="s">
        <v>588</v>
      </c>
      <c r="R6259" t="s">
        <v>576</v>
      </c>
      <c r="S6259">
        <v>307926.509646488</v>
      </c>
    </row>
    <row r="6260" spans="11:19">
      <c r="K6260">
        <v>76281</v>
      </c>
      <c r="L6260" t="s">
        <v>565</v>
      </c>
      <c r="M6260">
        <v>2018</v>
      </c>
      <c r="N6260" t="s">
        <v>672</v>
      </c>
      <c r="O6260" t="s">
        <v>623</v>
      </c>
      <c r="P6260" t="s">
        <v>568</v>
      </c>
      <c r="Q6260" t="s">
        <v>588</v>
      </c>
      <c r="R6260" t="s">
        <v>581</v>
      </c>
      <c r="S6260">
        <v>0</v>
      </c>
    </row>
    <row r="6261" spans="11:19">
      <c r="K6261">
        <v>76282</v>
      </c>
      <c r="L6261" t="s">
        <v>565</v>
      </c>
      <c r="M6261">
        <v>2018</v>
      </c>
      <c r="N6261" t="s">
        <v>672</v>
      </c>
      <c r="O6261" t="s">
        <v>623</v>
      </c>
      <c r="P6261" t="s">
        <v>568</v>
      </c>
      <c r="Q6261" t="s">
        <v>588</v>
      </c>
      <c r="R6261" t="s">
        <v>657</v>
      </c>
      <c r="S6261">
        <v>0</v>
      </c>
    </row>
    <row r="6262" spans="11:19">
      <c r="K6262">
        <v>76283</v>
      </c>
      <c r="L6262" t="s">
        <v>565</v>
      </c>
      <c r="M6262">
        <v>2018</v>
      </c>
      <c r="N6262" t="s">
        <v>672</v>
      </c>
      <c r="O6262" t="s">
        <v>624</v>
      </c>
      <c r="P6262" t="s">
        <v>568</v>
      </c>
      <c r="Q6262" t="s">
        <v>588</v>
      </c>
      <c r="R6262" t="s">
        <v>570</v>
      </c>
      <c r="S6262">
        <v>0</v>
      </c>
    </row>
    <row r="6263" spans="11:19">
      <c r="K6263">
        <v>76284</v>
      </c>
      <c r="L6263" t="s">
        <v>565</v>
      </c>
      <c r="M6263">
        <v>2018</v>
      </c>
      <c r="N6263" t="s">
        <v>672</v>
      </c>
      <c r="O6263" t="s">
        <v>624</v>
      </c>
      <c r="P6263" t="s">
        <v>568</v>
      </c>
      <c r="Q6263" t="s">
        <v>588</v>
      </c>
      <c r="R6263" t="s">
        <v>572</v>
      </c>
      <c r="S6263">
        <v>0</v>
      </c>
    </row>
    <row r="6264" spans="11:19">
      <c r="K6264">
        <v>76285</v>
      </c>
      <c r="L6264" t="s">
        <v>565</v>
      </c>
      <c r="M6264">
        <v>2018</v>
      </c>
      <c r="N6264" t="s">
        <v>672</v>
      </c>
      <c r="O6264" t="s">
        <v>624</v>
      </c>
      <c r="P6264" t="s">
        <v>568</v>
      </c>
      <c r="Q6264" t="s">
        <v>588</v>
      </c>
      <c r="R6264" t="s">
        <v>576</v>
      </c>
      <c r="S6264">
        <v>425231.84854099201</v>
      </c>
    </row>
    <row r="6265" spans="11:19">
      <c r="K6265">
        <v>76286</v>
      </c>
      <c r="L6265" t="s">
        <v>565</v>
      </c>
      <c r="M6265">
        <v>2018</v>
      </c>
      <c r="N6265" t="s">
        <v>672</v>
      </c>
      <c r="O6265" t="s">
        <v>624</v>
      </c>
      <c r="P6265" t="s">
        <v>568</v>
      </c>
      <c r="Q6265" t="s">
        <v>588</v>
      </c>
      <c r="R6265" t="s">
        <v>581</v>
      </c>
      <c r="S6265">
        <v>0</v>
      </c>
    </row>
    <row r="6266" spans="11:19">
      <c r="K6266">
        <v>76287</v>
      </c>
      <c r="L6266" t="s">
        <v>565</v>
      </c>
      <c r="M6266">
        <v>2018</v>
      </c>
      <c r="N6266" t="s">
        <v>672</v>
      </c>
      <c r="O6266" t="s">
        <v>624</v>
      </c>
      <c r="P6266" t="s">
        <v>568</v>
      </c>
      <c r="Q6266" t="s">
        <v>588</v>
      </c>
      <c r="R6266" t="s">
        <v>657</v>
      </c>
      <c r="S6266">
        <v>0</v>
      </c>
    </row>
    <row r="6267" spans="11:19">
      <c r="K6267">
        <v>76288</v>
      </c>
      <c r="L6267" t="s">
        <v>565</v>
      </c>
      <c r="M6267">
        <v>2018</v>
      </c>
      <c r="N6267" t="s">
        <v>672</v>
      </c>
      <c r="O6267" t="s">
        <v>625</v>
      </c>
      <c r="P6267" t="s">
        <v>568</v>
      </c>
      <c r="Q6267" t="s">
        <v>588</v>
      </c>
      <c r="R6267" t="s">
        <v>570</v>
      </c>
      <c r="S6267">
        <v>0</v>
      </c>
    </row>
    <row r="6268" spans="11:19">
      <c r="K6268">
        <v>76289</v>
      </c>
      <c r="L6268" t="s">
        <v>565</v>
      </c>
      <c r="M6268">
        <v>2018</v>
      </c>
      <c r="N6268" t="s">
        <v>672</v>
      </c>
      <c r="O6268" t="s">
        <v>625</v>
      </c>
      <c r="P6268" t="s">
        <v>568</v>
      </c>
      <c r="Q6268" t="s">
        <v>588</v>
      </c>
      <c r="R6268" t="s">
        <v>572</v>
      </c>
      <c r="S6268">
        <v>0</v>
      </c>
    </row>
    <row r="6269" spans="11:19">
      <c r="K6269">
        <v>76290</v>
      </c>
      <c r="L6269" t="s">
        <v>565</v>
      </c>
      <c r="M6269">
        <v>2018</v>
      </c>
      <c r="N6269" t="s">
        <v>672</v>
      </c>
      <c r="O6269" t="s">
        <v>625</v>
      </c>
      <c r="P6269" t="s">
        <v>568</v>
      </c>
      <c r="Q6269" t="s">
        <v>588</v>
      </c>
      <c r="R6269" t="s">
        <v>576</v>
      </c>
      <c r="S6269">
        <v>229722.95255641799</v>
      </c>
    </row>
    <row r="6270" spans="11:19">
      <c r="K6270">
        <v>76291</v>
      </c>
      <c r="L6270" t="s">
        <v>565</v>
      </c>
      <c r="M6270">
        <v>2018</v>
      </c>
      <c r="N6270" t="s">
        <v>672</v>
      </c>
      <c r="O6270" t="s">
        <v>625</v>
      </c>
      <c r="P6270" t="s">
        <v>568</v>
      </c>
      <c r="Q6270" t="s">
        <v>588</v>
      </c>
      <c r="R6270" t="s">
        <v>581</v>
      </c>
      <c r="S6270">
        <v>0</v>
      </c>
    </row>
    <row r="6271" spans="11:19">
      <c r="K6271">
        <v>76292</v>
      </c>
      <c r="L6271" t="s">
        <v>565</v>
      </c>
      <c r="M6271">
        <v>2018</v>
      </c>
      <c r="N6271" t="s">
        <v>672</v>
      </c>
      <c r="O6271" t="s">
        <v>625</v>
      </c>
      <c r="P6271" t="s">
        <v>568</v>
      </c>
      <c r="Q6271" t="s">
        <v>588</v>
      </c>
      <c r="R6271" t="s">
        <v>657</v>
      </c>
      <c r="S6271">
        <v>0</v>
      </c>
    </row>
    <row r="6272" spans="11:19">
      <c r="K6272">
        <v>76293</v>
      </c>
      <c r="L6272" t="s">
        <v>565</v>
      </c>
      <c r="M6272">
        <v>2018</v>
      </c>
      <c r="N6272" t="s">
        <v>672</v>
      </c>
      <c r="O6272" t="s">
        <v>626</v>
      </c>
      <c r="P6272" t="s">
        <v>568</v>
      </c>
      <c r="Q6272" t="s">
        <v>588</v>
      </c>
      <c r="R6272" t="s">
        <v>570</v>
      </c>
      <c r="S6272">
        <v>0</v>
      </c>
    </row>
    <row r="6273" spans="11:19">
      <c r="K6273">
        <v>76294</v>
      </c>
      <c r="L6273" t="s">
        <v>565</v>
      </c>
      <c r="M6273">
        <v>2018</v>
      </c>
      <c r="N6273" t="s">
        <v>672</v>
      </c>
      <c r="O6273" t="s">
        <v>626</v>
      </c>
      <c r="P6273" t="s">
        <v>568</v>
      </c>
      <c r="Q6273" t="s">
        <v>588</v>
      </c>
      <c r="R6273" t="s">
        <v>572</v>
      </c>
      <c r="S6273">
        <v>0</v>
      </c>
    </row>
    <row r="6274" spans="11:19">
      <c r="K6274">
        <v>76295</v>
      </c>
      <c r="L6274" t="s">
        <v>565</v>
      </c>
      <c r="M6274">
        <v>2018</v>
      </c>
      <c r="N6274" t="s">
        <v>672</v>
      </c>
      <c r="O6274" t="s">
        <v>626</v>
      </c>
      <c r="P6274" t="s">
        <v>568</v>
      </c>
      <c r="Q6274" t="s">
        <v>588</v>
      </c>
      <c r="R6274" t="s">
        <v>576</v>
      </c>
      <c r="S6274">
        <v>1353899.1052210799</v>
      </c>
    </row>
    <row r="6275" spans="11:19">
      <c r="K6275">
        <v>76296</v>
      </c>
      <c r="L6275" t="s">
        <v>565</v>
      </c>
      <c r="M6275">
        <v>2018</v>
      </c>
      <c r="N6275" t="s">
        <v>672</v>
      </c>
      <c r="O6275" t="s">
        <v>626</v>
      </c>
      <c r="P6275" t="s">
        <v>568</v>
      </c>
      <c r="Q6275" t="s">
        <v>588</v>
      </c>
      <c r="R6275" t="s">
        <v>581</v>
      </c>
      <c r="S6275">
        <v>0</v>
      </c>
    </row>
    <row r="6276" spans="11:19">
      <c r="K6276">
        <v>76297</v>
      </c>
      <c r="L6276" t="s">
        <v>565</v>
      </c>
      <c r="M6276">
        <v>2018</v>
      </c>
      <c r="N6276" t="s">
        <v>672</v>
      </c>
      <c r="O6276" t="s">
        <v>626</v>
      </c>
      <c r="P6276" t="s">
        <v>568</v>
      </c>
      <c r="Q6276" t="s">
        <v>588</v>
      </c>
      <c r="R6276" t="s">
        <v>657</v>
      </c>
      <c r="S6276">
        <v>0</v>
      </c>
    </row>
    <row r="6277" spans="11:19">
      <c r="K6277">
        <v>76298</v>
      </c>
      <c r="L6277" t="s">
        <v>565</v>
      </c>
      <c r="M6277">
        <v>2018</v>
      </c>
      <c r="N6277" t="s">
        <v>672</v>
      </c>
      <c r="O6277" t="s">
        <v>627</v>
      </c>
      <c r="P6277" t="s">
        <v>568</v>
      </c>
      <c r="Q6277" t="s">
        <v>588</v>
      </c>
      <c r="R6277" t="s">
        <v>570</v>
      </c>
      <c r="S6277">
        <v>0</v>
      </c>
    </row>
    <row r="6278" spans="11:19">
      <c r="K6278">
        <v>76299</v>
      </c>
      <c r="L6278" t="s">
        <v>565</v>
      </c>
      <c r="M6278">
        <v>2018</v>
      </c>
      <c r="N6278" t="s">
        <v>672</v>
      </c>
      <c r="O6278" t="s">
        <v>627</v>
      </c>
      <c r="P6278" t="s">
        <v>568</v>
      </c>
      <c r="Q6278" t="s">
        <v>588</v>
      </c>
      <c r="R6278" t="s">
        <v>572</v>
      </c>
      <c r="S6278">
        <v>0</v>
      </c>
    </row>
    <row r="6279" spans="11:19">
      <c r="K6279">
        <v>76300</v>
      </c>
      <c r="L6279" t="s">
        <v>565</v>
      </c>
      <c r="M6279">
        <v>2018</v>
      </c>
      <c r="N6279" t="s">
        <v>672</v>
      </c>
      <c r="O6279" t="s">
        <v>627</v>
      </c>
      <c r="P6279" t="s">
        <v>568</v>
      </c>
      <c r="Q6279" t="s">
        <v>588</v>
      </c>
      <c r="R6279" t="s">
        <v>576</v>
      </c>
      <c r="S6279">
        <v>366579.179846065</v>
      </c>
    </row>
    <row r="6280" spans="11:19">
      <c r="K6280">
        <v>76301</v>
      </c>
      <c r="L6280" t="s">
        <v>565</v>
      </c>
      <c r="M6280">
        <v>2018</v>
      </c>
      <c r="N6280" t="s">
        <v>672</v>
      </c>
      <c r="O6280" t="s">
        <v>627</v>
      </c>
      <c r="P6280" t="s">
        <v>568</v>
      </c>
      <c r="Q6280" t="s">
        <v>588</v>
      </c>
      <c r="R6280" t="s">
        <v>581</v>
      </c>
      <c r="S6280">
        <v>0</v>
      </c>
    </row>
    <row r="6281" spans="11:19">
      <c r="K6281">
        <v>76302</v>
      </c>
      <c r="L6281" t="s">
        <v>565</v>
      </c>
      <c r="M6281">
        <v>2018</v>
      </c>
      <c r="N6281" t="s">
        <v>672</v>
      </c>
      <c r="O6281" t="s">
        <v>627</v>
      </c>
      <c r="P6281" t="s">
        <v>568</v>
      </c>
      <c r="Q6281" t="s">
        <v>588</v>
      </c>
      <c r="R6281" t="s">
        <v>657</v>
      </c>
      <c r="S6281">
        <v>0</v>
      </c>
    </row>
    <row r="6282" spans="11:19">
      <c r="K6282">
        <v>76303</v>
      </c>
      <c r="L6282" t="s">
        <v>565</v>
      </c>
      <c r="M6282">
        <v>2018</v>
      </c>
      <c r="N6282" t="s">
        <v>672</v>
      </c>
      <c r="O6282" t="s">
        <v>628</v>
      </c>
      <c r="P6282" t="s">
        <v>568</v>
      </c>
      <c r="Q6282" t="s">
        <v>588</v>
      </c>
      <c r="R6282" t="s">
        <v>570</v>
      </c>
      <c r="S6282">
        <v>0</v>
      </c>
    </row>
    <row r="6283" spans="11:19">
      <c r="K6283">
        <v>76304</v>
      </c>
      <c r="L6283" t="s">
        <v>565</v>
      </c>
      <c r="M6283">
        <v>2018</v>
      </c>
      <c r="N6283" t="s">
        <v>672</v>
      </c>
      <c r="O6283" t="s">
        <v>628</v>
      </c>
      <c r="P6283" t="s">
        <v>568</v>
      </c>
      <c r="Q6283" t="s">
        <v>588</v>
      </c>
      <c r="R6283" t="s">
        <v>572</v>
      </c>
      <c r="S6283">
        <v>0</v>
      </c>
    </row>
    <row r="6284" spans="11:19">
      <c r="K6284">
        <v>76305</v>
      </c>
      <c r="L6284" t="s">
        <v>565</v>
      </c>
      <c r="M6284">
        <v>2018</v>
      </c>
      <c r="N6284" t="s">
        <v>672</v>
      </c>
      <c r="O6284" t="s">
        <v>628</v>
      </c>
      <c r="P6284" t="s">
        <v>568</v>
      </c>
      <c r="Q6284" t="s">
        <v>588</v>
      </c>
      <c r="R6284" t="s">
        <v>576</v>
      </c>
      <c r="S6284">
        <v>2170148.7442272198</v>
      </c>
    </row>
    <row r="6285" spans="11:19">
      <c r="K6285">
        <v>76306</v>
      </c>
      <c r="L6285" t="s">
        <v>565</v>
      </c>
      <c r="M6285">
        <v>2018</v>
      </c>
      <c r="N6285" t="s">
        <v>672</v>
      </c>
      <c r="O6285" t="s">
        <v>628</v>
      </c>
      <c r="P6285" t="s">
        <v>568</v>
      </c>
      <c r="Q6285" t="s">
        <v>588</v>
      </c>
      <c r="R6285" t="s">
        <v>581</v>
      </c>
      <c r="S6285">
        <v>0</v>
      </c>
    </row>
    <row r="6286" spans="11:19">
      <c r="K6286">
        <v>76307</v>
      </c>
      <c r="L6286" t="s">
        <v>565</v>
      </c>
      <c r="M6286">
        <v>2018</v>
      </c>
      <c r="N6286" t="s">
        <v>672</v>
      </c>
      <c r="O6286" t="s">
        <v>628</v>
      </c>
      <c r="P6286" t="s">
        <v>568</v>
      </c>
      <c r="Q6286" t="s">
        <v>588</v>
      </c>
      <c r="R6286" t="s">
        <v>657</v>
      </c>
      <c r="S6286">
        <v>0</v>
      </c>
    </row>
    <row r="6287" spans="11:19">
      <c r="K6287">
        <v>76308</v>
      </c>
      <c r="L6287" t="s">
        <v>565</v>
      </c>
      <c r="M6287">
        <v>2018</v>
      </c>
      <c r="N6287" t="s">
        <v>672</v>
      </c>
      <c r="O6287" t="s">
        <v>629</v>
      </c>
      <c r="P6287" t="s">
        <v>568</v>
      </c>
      <c r="Q6287" t="s">
        <v>588</v>
      </c>
      <c r="R6287" t="s">
        <v>570</v>
      </c>
      <c r="S6287">
        <v>0</v>
      </c>
    </row>
    <row r="6288" spans="11:19">
      <c r="K6288">
        <v>76309</v>
      </c>
      <c r="L6288" t="s">
        <v>565</v>
      </c>
      <c r="M6288">
        <v>2018</v>
      </c>
      <c r="N6288" t="s">
        <v>672</v>
      </c>
      <c r="O6288" t="s">
        <v>629</v>
      </c>
      <c r="P6288" t="s">
        <v>568</v>
      </c>
      <c r="Q6288" t="s">
        <v>588</v>
      </c>
      <c r="R6288" t="s">
        <v>572</v>
      </c>
      <c r="S6288">
        <v>0</v>
      </c>
    </row>
    <row r="6289" spans="11:19">
      <c r="K6289">
        <v>76310</v>
      </c>
      <c r="L6289" t="s">
        <v>565</v>
      </c>
      <c r="M6289">
        <v>2018</v>
      </c>
      <c r="N6289" t="s">
        <v>672</v>
      </c>
      <c r="O6289" t="s">
        <v>629</v>
      </c>
      <c r="P6289" t="s">
        <v>568</v>
      </c>
      <c r="Q6289" t="s">
        <v>588</v>
      </c>
      <c r="R6289" t="s">
        <v>576</v>
      </c>
      <c r="S6289">
        <v>1881773.1264859301</v>
      </c>
    </row>
    <row r="6290" spans="11:19">
      <c r="K6290">
        <v>76311</v>
      </c>
      <c r="L6290" t="s">
        <v>565</v>
      </c>
      <c r="M6290">
        <v>2018</v>
      </c>
      <c r="N6290" t="s">
        <v>672</v>
      </c>
      <c r="O6290" t="s">
        <v>629</v>
      </c>
      <c r="P6290" t="s">
        <v>568</v>
      </c>
      <c r="Q6290" t="s">
        <v>588</v>
      </c>
      <c r="R6290" t="s">
        <v>581</v>
      </c>
      <c r="S6290">
        <v>0</v>
      </c>
    </row>
    <row r="6291" spans="11:19">
      <c r="K6291">
        <v>76312</v>
      </c>
      <c r="L6291" t="s">
        <v>565</v>
      </c>
      <c r="M6291">
        <v>2018</v>
      </c>
      <c r="N6291" t="s">
        <v>672</v>
      </c>
      <c r="O6291" t="s">
        <v>629</v>
      </c>
      <c r="P6291" t="s">
        <v>568</v>
      </c>
      <c r="Q6291" t="s">
        <v>588</v>
      </c>
      <c r="R6291" t="s">
        <v>657</v>
      </c>
      <c r="S6291">
        <v>0</v>
      </c>
    </row>
    <row r="6292" spans="11:19">
      <c r="K6292">
        <v>76313</v>
      </c>
      <c r="L6292" t="s">
        <v>565</v>
      </c>
      <c r="M6292">
        <v>2018</v>
      </c>
      <c r="N6292" t="s">
        <v>672</v>
      </c>
      <c r="O6292" t="s">
        <v>630</v>
      </c>
      <c r="P6292" t="s">
        <v>568</v>
      </c>
      <c r="Q6292" t="s">
        <v>588</v>
      </c>
      <c r="R6292" t="s">
        <v>570</v>
      </c>
      <c r="S6292">
        <v>0</v>
      </c>
    </row>
    <row r="6293" spans="11:19">
      <c r="K6293">
        <v>76314</v>
      </c>
      <c r="L6293" t="s">
        <v>565</v>
      </c>
      <c r="M6293">
        <v>2018</v>
      </c>
      <c r="N6293" t="s">
        <v>672</v>
      </c>
      <c r="O6293" t="s">
        <v>630</v>
      </c>
      <c r="P6293" t="s">
        <v>568</v>
      </c>
      <c r="Q6293" t="s">
        <v>588</v>
      </c>
      <c r="R6293" t="s">
        <v>572</v>
      </c>
      <c r="S6293">
        <v>0</v>
      </c>
    </row>
    <row r="6294" spans="11:19">
      <c r="K6294">
        <v>76315</v>
      </c>
      <c r="L6294" t="s">
        <v>565</v>
      </c>
      <c r="M6294">
        <v>2018</v>
      </c>
      <c r="N6294" t="s">
        <v>672</v>
      </c>
      <c r="O6294" t="s">
        <v>630</v>
      </c>
      <c r="P6294" t="s">
        <v>568</v>
      </c>
      <c r="Q6294" t="s">
        <v>588</v>
      </c>
      <c r="R6294" t="s">
        <v>576</v>
      </c>
      <c r="S6294">
        <v>141743.94851077499</v>
      </c>
    </row>
    <row r="6295" spans="11:19">
      <c r="K6295">
        <v>76316</v>
      </c>
      <c r="L6295" t="s">
        <v>565</v>
      </c>
      <c r="M6295">
        <v>2018</v>
      </c>
      <c r="N6295" t="s">
        <v>672</v>
      </c>
      <c r="O6295" t="s">
        <v>630</v>
      </c>
      <c r="P6295" t="s">
        <v>568</v>
      </c>
      <c r="Q6295" t="s">
        <v>588</v>
      </c>
      <c r="R6295" t="s">
        <v>581</v>
      </c>
      <c r="S6295">
        <v>0</v>
      </c>
    </row>
    <row r="6296" spans="11:19">
      <c r="K6296">
        <v>76317</v>
      </c>
      <c r="L6296" t="s">
        <v>565</v>
      </c>
      <c r="M6296">
        <v>2018</v>
      </c>
      <c r="N6296" t="s">
        <v>672</v>
      </c>
      <c r="O6296" t="s">
        <v>630</v>
      </c>
      <c r="P6296" t="s">
        <v>568</v>
      </c>
      <c r="Q6296" t="s">
        <v>588</v>
      </c>
      <c r="R6296" t="s">
        <v>657</v>
      </c>
      <c r="S6296">
        <v>0</v>
      </c>
    </row>
    <row r="6297" spans="11:19">
      <c r="K6297">
        <v>76318</v>
      </c>
      <c r="L6297" t="s">
        <v>565</v>
      </c>
      <c r="M6297">
        <v>2018</v>
      </c>
      <c r="N6297" t="s">
        <v>672</v>
      </c>
      <c r="O6297" t="s">
        <v>631</v>
      </c>
      <c r="P6297" t="s">
        <v>568</v>
      </c>
      <c r="Q6297" t="s">
        <v>588</v>
      </c>
      <c r="R6297" t="s">
        <v>570</v>
      </c>
      <c r="S6297">
        <v>0</v>
      </c>
    </row>
    <row r="6298" spans="11:19">
      <c r="K6298">
        <v>76319</v>
      </c>
      <c r="L6298" t="s">
        <v>565</v>
      </c>
      <c r="M6298">
        <v>2018</v>
      </c>
      <c r="N6298" t="s">
        <v>672</v>
      </c>
      <c r="O6298" t="s">
        <v>631</v>
      </c>
      <c r="P6298" t="s">
        <v>568</v>
      </c>
      <c r="Q6298" t="s">
        <v>588</v>
      </c>
      <c r="R6298" t="s">
        <v>572</v>
      </c>
      <c r="S6298">
        <v>0</v>
      </c>
    </row>
    <row r="6299" spans="11:19">
      <c r="K6299">
        <v>76320</v>
      </c>
      <c r="L6299" t="s">
        <v>565</v>
      </c>
      <c r="M6299">
        <v>2018</v>
      </c>
      <c r="N6299" t="s">
        <v>672</v>
      </c>
      <c r="O6299" t="s">
        <v>631</v>
      </c>
      <c r="P6299" t="s">
        <v>568</v>
      </c>
      <c r="Q6299" t="s">
        <v>588</v>
      </c>
      <c r="R6299" t="s">
        <v>576</v>
      </c>
      <c r="S6299">
        <v>1813345.01133668</v>
      </c>
    </row>
    <row r="6300" spans="11:19">
      <c r="K6300">
        <v>76321</v>
      </c>
      <c r="L6300" t="s">
        <v>565</v>
      </c>
      <c r="M6300">
        <v>2018</v>
      </c>
      <c r="N6300" t="s">
        <v>672</v>
      </c>
      <c r="O6300" t="s">
        <v>631</v>
      </c>
      <c r="P6300" t="s">
        <v>568</v>
      </c>
      <c r="Q6300" t="s">
        <v>588</v>
      </c>
      <c r="R6300" t="s">
        <v>581</v>
      </c>
      <c r="S6300">
        <v>0</v>
      </c>
    </row>
    <row r="6301" spans="11:19">
      <c r="K6301">
        <v>76322</v>
      </c>
      <c r="L6301" t="s">
        <v>565</v>
      </c>
      <c r="M6301">
        <v>2018</v>
      </c>
      <c r="N6301" t="s">
        <v>672</v>
      </c>
      <c r="O6301" t="s">
        <v>631</v>
      </c>
      <c r="P6301" t="s">
        <v>568</v>
      </c>
      <c r="Q6301" t="s">
        <v>588</v>
      </c>
      <c r="R6301" t="s">
        <v>657</v>
      </c>
      <c r="S6301">
        <v>0</v>
      </c>
    </row>
    <row r="6302" spans="11:19">
      <c r="K6302">
        <v>76323</v>
      </c>
      <c r="L6302" t="s">
        <v>565</v>
      </c>
      <c r="M6302">
        <v>2018</v>
      </c>
      <c r="N6302" t="s">
        <v>672</v>
      </c>
      <c r="O6302" t="s">
        <v>632</v>
      </c>
      <c r="P6302" t="s">
        <v>568</v>
      </c>
      <c r="Q6302" t="s">
        <v>588</v>
      </c>
      <c r="R6302" t="s">
        <v>570</v>
      </c>
      <c r="S6302">
        <v>0</v>
      </c>
    </row>
    <row r="6303" spans="11:19">
      <c r="K6303">
        <v>76324</v>
      </c>
      <c r="L6303" t="s">
        <v>565</v>
      </c>
      <c r="M6303">
        <v>2018</v>
      </c>
      <c r="N6303" t="s">
        <v>672</v>
      </c>
      <c r="O6303" t="s">
        <v>632</v>
      </c>
      <c r="P6303" t="s">
        <v>568</v>
      </c>
      <c r="Q6303" t="s">
        <v>588</v>
      </c>
      <c r="R6303" t="s">
        <v>572</v>
      </c>
      <c r="S6303">
        <v>0</v>
      </c>
    </row>
    <row r="6304" spans="11:19">
      <c r="K6304">
        <v>76325</v>
      </c>
      <c r="L6304" t="s">
        <v>565</v>
      </c>
      <c r="M6304">
        <v>2018</v>
      </c>
      <c r="N6304" t="s">
        <v>672</v>
      </c>
      <c r="O6304" t="s">
        <v>632</v>
      </c>
      <c r="P6304" t="s">
        <v>568</v>
      </c>
      <c r="Q6304" t="s">
        <v>588</v>
      </c>
      <c r="R6304" t="s">
        <v>576</v>
      </c>
      <c r="S6304">
        <v>708719.74706711504</v>
      </c>
    </row>
    <row r="6305" spans="11:19">
      <c r="K6305">
        <v>76326</v>
      </c>
      <c r="L6305" t="s">
        <v>565</v>
      </c>
      <c r="M6305">
        <v>2018</v>
      </c>
      <c r="N6305" t="s">
        <v>672</v>
      </c>
      <c r="O6305" t="s">
        <v>632</v>
      </c>
      <c r="P6305" t="s">
        <v>568</v>
      </c>
      <c r="Q6305" t="s">
        <v>588</v>
      </c>
      <c r="R6305" t="s">
        <v>581</v>
      </c>
      <c r="S6305">
        <v>0</v>
      </c>
    </row>
    <row r="6306" spans="11:19">
      <c r="K6306">
        <v>76327</v>
      </c>
      <c r="L6306" t="s">
        <v>565</v>
      </c>
      <c r="M6306">
        <v>2018</v>
      </c>
      <c r="N6306" t="s">
        <v>672</v>
      </c>
      <c r="O6306" t="s">
        <v>632</v>
      </c>
      <c r="P6306" t="s">
        <v>568</v>
      </c>
      <c r="Q6306" t="s">
        <v>588</v>
      </c>
      <c r="R6306" t="s">
        <v>657</v>
      </c>
      <c r="S6306">
        <v>0</v>
      </c>
    </row>
    <row r="6307" spans="11:19">
      <c r="K6307">
        <v>76328</v>
      </c>
      <c r="L6307" t="s">
        <v>565</v>
      </c>
      <c r="M6307">
        <v>2018</v>
      </c>
      <c r="N6307" t="s">
        <v>672</v>
      </c>
      <c r="O6307" t="s">
        <v>633</v>
      </c>
      <c r="P6307" t="s">
        <v>568</v>
      </c>
      <c r="Q6307" t="s">
        <v>588</v>
      </c>
      <c r="R6307" t="s">
        <v>570</v>
      </c>
      <c r="S6307">
        <v>0</v>
      </c>
    </row>
    <row r="6308" spans="11:19">
      <c r="K6308">
        <v>76329</v>
      </c>
      <c r="L6308" t="s">
        <v>565</v>
      </c>
      <c r="M6308">
        <v>2018</v>
      </c>
      <c r="N6308" t="s">
        <v>672</v>
      </c>
      <c r="O6308" t="s">
        <v>633</v>
      </c>
      <c r="P6308" t="s">
        <v>568</v>
      </c>
      <c r="Q6308" t="s">
        <v>588</v>
      </c>
      <c r="R6308" t="s">
        <v>572</v>
      </c>
      <c r="S6308">
        <v>0</v>
      </c>
    </row>
    <row r="6309" spans="11:19">
      <c r="K6309">
        <v>76330</v>
      </c>
      <c r="L6309" t="s">
        <v>565</v>
      </c>
      <c r="M6309">
        <v>2018</v>
      </c>
      <c r="N6309" t="s">
        <v>672</v>
      </c>
      <c r="O6309" t="s">
        <v>633</v>
      </c>
      <c r="P6309" t="s">
        <v>568</v>
      </c>
      <c r="Q6309" t="s">
        <v>588</v>
      </c>
      <c r="R6309" t="s">
        <v>576</v>
      </c>
      <c r="S6309">
        <v>522986.29703504598</v>
      </c>
    </row>
    <row r="6310" spans="11:19">
      <c r="K6310">
        <v>76331</v>
      </c>
      <c r="L6310" t="s">
        <v>565</v>
      </c>
      <c r="M6310">
        <v>2018</v>
      </c>
      <c r="N6310" t="s">
        <v>672</v>
      </c>
      <c r="O6310" t="s">
        <v>633</v>
      </c>
      <c r="P6310" t="s">
        <v>568</v>
      </c>
      <c r="Q6310" t="s">
        <v>588</v>
      </c>
      <c r="R6310" t="s">
        <v>581</v>
      </c>
      <c r="S6310">
        <v>0</v>
      </c>
    </row>
    <row r="6311" spans="11:19">
      <c r="K6311">
        <v>76332</v>
      </c>
      <c r="L6311" t="s">
        <v>565</v>
      </c>
      <c r="M6311">
        <v>2018</v>
      </c>
      <c r="N6311" t="s">
        <v>672</v>
      </c>
      <c r="O6311" t="s">
        <v>633</v>
      </c>
      <c r="P6311" t="s">
        <v>568</v>
      </c>
      <c r="Q6311" t="s">
        <v>588</v>
      </c>
      <c r="R6311" t="s">
        <v>657</v>
      </c>
      <c r="S6311">
        <v>0</v>
      </c>
    </row>
    <row r="6312" spans="11:19">
      <c r="K6312">
        <v>76333</v>
      </c>
      <c r="L6312" t="s">
        <v>565</v>
      </c>
      <c r="M6312">
        <v>2018</v>
      </c>
      <c r="N6312" t="s">
        <v>672</v>
      </c>
      <c r="O6312" t="s">
        <v>634</v>
      </c>
      <c r="P6312" t="s">
        <v>568</v>
      </c>
      <c r="Q6312" t="s">
        <v>588</v>
      </c>
      <c r="R6312" t="s">
        <v>570</v>
      </c>
      <c r="S6312">
        <v>0</v>
      </c>
    </row>
    <row r="6313" spans="11:19">
      <c r="K6313">
        <v>76334</v>
      </c>
      <c r="L6313" t="s">
        <v>565</v>
      </c>
      <c r="M6313">
        <v>2018</v>
      </c>
      <c r="N6313" t="s">
        <v>672</v>
      </c>
      <c r="O6313" t="s">
        <v>634</v>
      </c>
      <c r="P6313" t="s">
        <v>568</v>
      </c>
      <c r="Q6313" t="s">
        <v>588</v>
      </c>
      <c r="R6313" t="s">
        <v>572</v>
      </c>
      <c r="S6313">
        <v>0</v>
      </c>
    </row>
    <row r="6314" spans="11:19">
      <c r="K6314">
        <v>76335</v>
      </c>
      <c r="L6314" t="s">
        <v>565</v>
      </c>
      <c r="M6314">
        <v>2018</v>
      </c>
      <c r="N6314" t="s">
        <v>672</v>
      </c>
      <c r="O6314" t="s">
        <v>634</v>
      </c>
      <c r="P6314" t="s">
        <v>568</v>
      </c>
      <c r="Q6314" t="s">
        <v>588</v>
      </c>
      <c r="R6314" t="s">
        <v>576</v>
      </c>
      <c r="S6314">
        <v>1656937.8936461201</v>
      </c>
    </row>
    <row r="6315" spans="11:19">
      <c r="K6315">
        <v>76336</v>
      </c>
      <c r="L6315" t="s">
        <v>565</v>
      </c>
      <c r="M6315">
        <v>2018</v>
      </c>
      <c r="N6315" t="s">
        <v>672</v>
      </c>
      <c r="O6315" t="s">
        <v>634</v>
      </c>
      <c r="P6315" t="s">
        <v>568</v>
      </c>
      <c r="Q6315" t="s">
        <v>588</v>
      </c>
      <c r="R6315" t="s">
        <v>581</v>
      </c>
      <c r="S6315">
        <v>0</v>
      </c>
    </row>
    <row r="6316" spans="11:19">
      <c r="K6316">
        <v>76337</v>
      </c>
      <c r="L6316" t="s">
        <v>565</v>
      </c>
      <c r="M6316">
        <v>2018</v>
      </c>
      <c r="N6316" t="s">
        <v>672</v>
      </c>
      <c r="O6316" t="s">
        <v>634</v>
      </c>
      <c r="P6316" t="s">
        <v>568</v>
      </c>
      <c r="Q6316" t="s">
        <v>588</v>
      </c>
      <c r="R6316" t="s">
        <v>657</v>
      </c>
      <c r="S6316">
        <v>0</v>
      </c>
    </row>
    <row r="6317" spans="11:19">
      <c r="K6317">
        <v>76338</v>
      </c>
      <c r="L6317" t="s">
        <v>565</v>
      </c>
      <c r="M6317">
        <v>2018</v>
      </c>
      <c r="N6317" t="s">
        <v>672</v>
      </c>
      <c r="O6317" t="s">
        <v>635</v>
      </c>
      <c r="P6317" t="s">
        <v>568</v>
      </c>
      <c r="Q6317" t="s">
        <v>588</v>
      </c>
      <c r="R6317" t="s">
        <v>570</v>
      </c>
      <c r="S6317">
        <v>0</v>
      </c>
    </row>
    <row r="6318" spans="11:19">
      <c r="K6318">
        <v>76339</v>
      </c>
      <c r="L6318" t="s">
        <v>565</v>
      </c>
      <c r="M6318">
        <v>2018</v>
      </c>
      <c r="N6318" t="s">
        <v>672</v>
      </c>
      <c r="O6318" t="s">
        <v>635</v>
      </c>
      <c r="P6318" t="s">
        <v>568</v>
      </c>
      <c r="Q6318" t="s">
        <v>588</v>
      </c>
      <c r="R6318" t="s">
        <v>572</v>
      </c>
      <c r="S6318">
        <v>0</v>
      </c>
    </row>
    <row r="6319" spans="11:19">
      <c r="K6319">
        <v>76340</v>
      </c>
      <c r="L6319" t="s">
        <v>565</v>
      </c>
      <c r="M6319">
        <v>2018</v>
      </c>
      <c r="N6319" t="s">
        <v>672</v>
      </c>
      <c r="O6319" t="s">
        <v>635</v>
      </c>
      <c r="P6319" t="s">
        <v>568</v>
      </c>
      <c r="Q6319" t="s">
        <v>588</v>
      </c>
      <c r="R6319" t="s">
        <v>576</v>
      </c>
      <c r="S6319">
        <v>131968.50456404299</v>
      </c>
    </row>
    <row r="6320" spans="11:19">
      <c r="K6320">
        <v>76341</v>
      </c>
      <c r="L6320" t="s">
        <v>565</v>
      </c>
      <c r="M6320">
        <v>2018</v>
      </c>
      <c r="N6320" t="s">
        <v>672</v>
      </c>
      <c r="O6320" t="s">
        <v>635</v>
      </c>
      <c r="P6320" t="s">
        <v>568</v>
      </c>
      <c r="Q6320" t="s">
        <v>588</v>
      </c>
      <c r="R6320" t="s">
        <v>581</v>
      </c>
      <c r="S6320">
        <v>0</v>
      </c>
    </row>
    <row r="6321" spans="11:19">
      <c r="K6321">
        <v>76342</v>
      </c>
      <c r="L6321" t="s">
        <v>565</v>
      </c>
      <c r="M6321">
        <v>2018</v>
      </c>
      <c r="N6321" t="s">
        <v>672</v>
      </c>
      <c r="O6321" t="s">
        <v>635</v>
      </c>
      <c r="P6321" t="s">
        <v>568</v>
      </c>
      <c r="Q6321" t="s">
        <v>588</v>
      </c>
      <c r="R6321" t="s">
        <v>657</v>
      </c>
      <c r="S6321">
        <v>0</v>
      </c>
    </row>
    <row r="6322" spans="11:19">
      <c r="K6322">
        <v>76343</v>
      </c>
      <c r="L6322" t="s">
        <v>565</v>
      </c>
      <c r="M6322">
        <v>2018</v>
      </c>
      <c r="N6322" t="s">
        <v>672</v>
      </c>
      <c r="O6322" t="s">
        <v>636</v>
      </c>
      <c r="P6322" t="s">
        <v>568</v>
      </c>
      <c r="Q6322" t="s">
        <v>588</v>
      </c>
      <c r="R6322" t="s">
        <v>570</v>
      </c>
      <c r="S6322">
        <v>0</v>
      </c>
    </row>
    <row r="6323" spans="11:19">
      <c r="K6323">
        <v>76344</v>
      </c>
      <c r="L6323" t="s">
        <v>565</v>
      </c>
      <c r="M6323">
        <v>2018</v>
      </c>
      <c r="N6323" t="s">
        <v>672</v>
      </c>
      <c r="O6323" t="s">
        <v>636</v>
      </c>
      <c r="P6323" t="s">
        <v>568</v>
      </c>
      <c r="Q6323" t="s">
        <v>588</v>
      </c>
      <c r="R6323" t="s">
        <v>572</v>
      </c>
      <c r="S6323">
        <v>0</v>
      </c>
    </row>
    <row r="6324" spans="11:19">
      <c r="K6324">
        <v>76345</v>
      </c>
      <c r="L6324" t="s">
        <v>565</v>
      </c>
      <c r="M6324">
        <v>2018</v>
      </c>
      <c r="N6324" t="s">
        <v>672</v>
      </c>
      <c r="O6324" t="s">
        <v>636</v>
      </c>
      <c r="P6324" t="s">
        <v>568</v>
      </c>
      <c r="Q6324" t="s">
        <v>588</v>
      </c>
      <c r="R6324" t="s">
        <v>576</v>
      </c>
      <c r="S6324">
        <v>865126.86576055596</v>
      </c>
    </row>
    <row r="6325" spans="11:19">
      <c r="K6325">
        <v>76346</v>
      </c>
      <c r="L6325" t="s">
        <v>565</v>
      </c>
      <c r="M6325">
        <v>2018</v>
      </c>
      <c r="N6325" t="s">
        <v>672</v>
      </c>
      <c r="O6325" t="s">
        <v>636</v>
      </c>
      <c r="P6325" t="s">
        <v>568</v>
      </c>
      <c r="Q6325" t="s">
        <v>588</v>
      </c>
      <c r="R6325" t="s">
        <v>581</v>
      </c>
      <c r="S6325">
        <v>0</v>
      </c>
    </row>
    <row r="6326" spans="11:19">
      <c r="K6326">
        <v>76347</v>
      </c>
      <c r="L6326" t="s">
        <v>565</v>
      </c>
      <c r="M6326">
        <v>2018</v>
      </c>
      <c r="N6326" t="s">
        <v>672</v>
      </c>
      <c r="O6326" t="s">
        <v>636</v>
      </c>
      <c r="P6326" t="s">
        <v>568</v>
      </c>
      <c r="Q6326" t="s">
        <v>588</v>
      </c>
      <c r="R6326" t="s">
        <v>657</v>
      </c>
      <c r="S6326">
        <v>0</v>
      </c>
    </row>
    <row r="6327" spans="11:19">
      <c r="K6327">
        <v>76348</v>
      </c>
      <c r="L6327" t="s">
        <v>565</v>
      </c>
      <c r="M6327">
        <v>2018</v>
      </c>
      <c r="N6327" t="s">
        <v>672</v>
      </c>
      <c r="O6327" t="s">
        <v>637</v>
      </c>
      <c r="P6327" t="s">
        <v>568</v>
      </c>
      <c r="Q6327" t="s">
        <v>588</v>
      </c>
      <c r="R6327" t="s">
        <v>570</v>
      </c>
      <c r="S6327">
        <v>0</v>
      </c>
    </row>
    <row r="6328" spans="11:19">
      <c r="K6328">
        <v>76349</v>
      </c>
      <c r="L6328" t="s">
        <v>565</v>
      </c>
      <c r="M6328">
        <v>2018</v>
      </c>
      <c r="N6328" t="s">
        <v>672</v>
      </c>
      <c r="O6328" t="s">
        <v>637</v>
      </c>
      <c r="P6328" t="s">
        <v>568</v>
      </c>
      <c r="Q6328" t="s">
        <v>588</v>
      </c>
      <c r="R6328" t="s">
        <v>572</v>
      </c>
      <c r="S6328">
        <v>0</v>
      </c>
    </row>
    <row r="6329" spans="11:19">
      <c r="K6329">
        <v>76350</v>
      </c>
      <c r="L6329" t="s">
        <v>565</v>
      </c>
      <c r="M6329">
        <v>2018</v>
      </c>
      <c r="N6329" t="s">
        <v>672</v>
      </c>
      <c r="O6329" t="s">
        <v>637</v>
      </c>
      <c r="P6329" t="s">
        <v>568</v>
      </c>
      <c r="Q6329" t="s">
        <v>588</v>
      </c>
      <c r="R6329" t="s">
        <v>576</v>
      </c>
      <c r="S6329">
        <v>146631.672740768</v>
      </c>
    </row>
    <row r="6330" spans="11:19">
      <c r="K6330">
        <v>76351</v>
      </c>
      <c r="L6330" t="s">
        <v>565</v>
      </c>
      <c r="M6330">
        <v>2018</v>
      </c>
      <c r="N6330" t="s">
        <v>672</v>
      </c>
      <c r="O6330" t="s">
        <v>637</v>
      </c>
      <c r="P6330" t="s">
        <v>568</v>
      </c>
      <c r="Q6330" t="s">
        <v>588</v>
      </c>
      <c r="R6330" t="s">
        <v>581</v>
      </c>
      <c r="S6330">
        <v>0</v>
      </c>
    </row>
    <row r="6331" spans="11:19">
      <c r="K6331">
        <v>76352</v>
      </c>
      <c r="L6331" t="s">
        <v>565</v>
      </c>
      <c r="M6331">
        <v>2018</v>
      </c>
      <c r="N6331" t="s">
        <v>672</v>
      </c>
      <c r="O6331" t="s">
        <v>637</v>
      </c>
      <c r="P6331" t="s">
        <v>568</v>
      </c>
      <c r="Q6331" t="s">
        <v>588</v>
      </c>
      <c r="R6331" t="s">
        <v>657</v>
      </c>
      <c r="S6331">
        <v>0</v>
      </c>
    </row>
    <row r="6332" spans="11:19">
      <c r="K6332">
        <v>76353</v>
      </c>
      <c r="L6332" t="s">
        <v>565</v>
      </c>
      <c r="M6332">
        <v>2018</v>
      </c>
      <c r="N6332" t="s">
        <v>672</v>
      </c>
      <c r="O6332" t="s">
        <v>638</v>
      </c>
      <c r="P6332" t="s">
        <v>568</v>
      </c>
      <c r="Q6332" t="s">
        <v>588</v>
      </c>
      <c r="R6332" t="s">
        <v>570</v>
      </c>
      <c r="S6332">
        <v>0</v>
      </c>
    </row>
    <row r="6333" spans="11:19">
      <c r="K6333">
        <v>76354</v>
      </c>
      <c r="L6333" t="s">
        <v>565</v>
      </c>
      <c r="M6333">
        <v>2018</v>
      </c>
      <c r="N6333" t="s">
        <v>672</v>
      </c>
      <c r="O6333" t="s">
        <v>638</v>
      </c>
      <c r="P6333" t="s">
        <v>568</v>
      </c>
      <c r="Q6333" t="s">
        <v>588</v>
      </c>
      <c r="R6333" t="s">
        <v>572</v>
      </c>
      <c r="S6333">
        <v>0</v>
      </c>
    </row>
    <row r="6334" spans="11:19">
      <c r="K6334">
        <v>76355</v>
      </c>
      <c r="L6334" t="s">
        <v>565</v>
      </c>
      <c r="M6334">
        <v>2018</v>
      </c>
      <c r="N6334" t="s">
        <v>672</v>
      </c>
      <c r="O6334" t="s">
        <v>638</v>
      </c>
      <c r="P6334" t="s">
        <v>568</v>
      </c>
      <c r="Q6334" t="s">
        <v>588</v>
      </c>
      <c r="R6334" t="s">
        <v>576</v>
      </c>
      <c r="S6334">
        <v>1226818.3208750801</v>
      </c>
    </row>
    <row r="6335" spans="11:19">
      <c r="K6335">
        <v>76356</v>
      </c>
      <c r="L6335" t="s">
        <v>565</v>
      </c>
      <c r="M6335">
        <v>2018</v>
      </c>
      <c r="N6335" t="s">
        <v>672</v>
      </c>
      <c r="O6335" t="s">
        <v>638</v>
      </c>
      <c r="P6335" t="s">
        <v>568</v>
      </c>
      <c r="Q6335" t="s">
        <v>588</v>
      </c>
      <c r="R6335" t="s">
        <v>581</v>
      </c>
      <c r="S6335">
        <v>0</v>
      </c>
    </row>
    <row r="6336" spans="11:19">
      <c r="K6336">
        <v>76357</v>
      </c>
      <c r="L6336" t="s">
        <v>565</v>
      </c>
      <c r="M6336">
        <v>2018</v>
      </c>
      <c r="N6336" t="s">
        <v>672</v>
      </c>
      <c r="O6336" t="s">
        <v>638</v>
      </c>
      <c r="P6336" t="s">
        <v>568</v>
      </c>
      <c r="Q6336" t="s">
        <v>588</v>
      </c>
      <c r="R6336" t="s">
        <v>657</v>
      </c>
      <c r="S6336">
        <v>0</v>
      </c>
    </row>
    <row r="6337" spans="11:19">
      <c r="K6337">
        <v>76358</v>
      </c>
      <c r="L6337" t="s">
        <v>565</v>
      </c>
      <c r="M6337">
        <v>2018</v>
      </c>
      <c r="N6337" t="s">
        <v>672</v>
      </c>
      <c r="O6337" t="s">
        <v>639</v>
      </c>
      <c r="P6337" t="s">
        <v>568</v>
      </c>
      <c r="Q6337" t="s">
        <v>588</v>
      </c>
      <c r="R6337" t="s">
        <v>570</v>
      </c>
      <c r="S6337">
        <v>0</v>
      </c>
    </row>
    <row r="6338" spans="11:19">
      <c r="K6338">
        <v>76359</v>
      </c>
      <c r="L6338" t="s">
        <v>565</v>
      </c>
      <c r="M6338">
        <v>2018</v>
      </c>
      <c r="N6338" t="s">
        <v>672</v>
      </c>
      <c r="O6338" t="s">
        <v>639</v>
      </c>
      <c r="P6338" t="s">
        <v>568</v>
      </c>
      <c r="Q6338" t="s">
        <v>588</v>
      </c>
      <c r="R6338" t="s">
        <v>572</v>
      </c>
      <c r="S6338">
        <v>0</v>
      </c>
    </row>
    <row r="6339" spans="11:19">
      <c r="K6339">
        <v>76360</v>
      </c>
      <c r="L6339" t="s">
        <v>565</v>
      </c>
      <c r="M6339">
        <v>2018</v>
      </c>
      <c r="N6339" t="s">
        <v>672</v>
      </c>
      <c r="O6339" t="s">
        <v>639</v>
      </c>
      <c r="P6339" t="s">
        <v>568</v>
      </c>
      <c r="Q6339" t="s">
        <v>588</v>
      </c>
      <c r="R6339" t="s">
        <v>576</v>
      </c>
      <c r="S6339">
        <v>3651128.6217568</v>
      </c>
    </row>
    <row r="6340" spans="11:19">
      <c r="K6340">
        <v>76361</v>
      </c>
      <c r="L6340" t="s">
        <v>565</v>
      </c>
      <c r="M6340">
        <v>2018</v>
      </c>
      <c r="N6340" t="s">
        <v>672</v>
      </c>
      <c r="O6340" t="s">
        <v>639</v>
      </c>
      <c r="P6340" t="s">
        <v>568</v>
      </c>
      <c r="Q6340" t="s">
        <v>588</v>
      </c>
      <c r="R6340" t="s">
        <v>581</v>
      </c>
      <c r="S6340">
        <v>0</v>
      </c>
    </row>
    <row r="6341" spans="11:19">
      <c r="K6341">
        <v>76362</v>
      </c>
      <c r="L6341" t="s">
        <v>565</v>
      </c>
      <c r="M6341">
        <v>2018</v>
      </c>
      <c r="N6341" t="s">
        <v>672</v>
      </c>
      <c r="O6341" t="s">
        <v>639</v>
      </c>
      <c r="P6341" t="s">
        <v>568</v>
      </c>
      <c r="Q6341" t="s">
        <v>588</v>
      </c>
      <c r="R6341" t="s">
        <v>657</v>
      </c>
      <c r="S6341">
        <v>0</v>
      </c>
    </row>
    <row r="6342" spans="11:19">
      <c r="K6342">
        <v>76363</v>
      </c>
      <c r="L6342" t="s">
        <v>565</v>
      </c>
      <c r="M6342">
        <v>2018</v>
      </c>
      <c r="N6342" t="s">
        <v>672</v>
      </c>
      <c r="O6342" t="s">
        <v>640</v>
      </c>
      <c r="P6342" t="s">
        <v>568</v>
      </c>
      <c r="Q6342" t="s">
        <v>588</v>
      </c>
      <c r="R6342" t="s">
        <v>570</v>
      </c>
      <c r="S6342">
        <v>0</v>
      </c>
    </row>
    <row r="6343" spans="11:19">
      <c r="K6343">
        <v>76364</v>
      </c>
      <c r="L6343" t="s">
        <v>565</v>
      </c>
      <c r="M6343">
        <v>2018</v>
      </c>
      <c r="N6343" t="s">
        <v>672</v>
      </c>
      <c r="O6343" t="s">
        <v>640</v>
      </c>
      <c r="P6343" t="s">
        <v>568</v>
      </c>
      <c r="Q6343" t="s">
        <v>588</v>
      </c>
      <c r="R6343" t="s">
        <v>572</v>
      </c>
      <c r="S6343">
        <v>0</v>
      </c>
    </row>
    <row r="6344" spans="11:19">
      <c r="K6344">
        <v>76365</v>
      </c>
      <c r="L6344" t="s">
        <v>565</v>
      </c>
      <c r="M6344">
        <v>2018</v>
      </c>
      <c r="N6344" t="s">
        <v>672</v>
      </c>
      <c r="O6344" t="s">
        <v>640</v>
      </c>
      <c r="P6344" t="s">
        <v>568</v>
      </c>
      <c r="Q6344" t="s">
        <v>588</v>
      </c>
      <c r="R6344" t="s">
        <v>576</v>
      </c>
      <c r="S6344">
        <v>381242.34752133198</v>
      </c>
    </row>
    <row r="6345" spans="11:19">
      <c r="K6345">
        <v>76366</v>
      </c>
      <c r="L6345" t="s">
        <v>565</v>
      </c>
      <c r="M6345">
        <v>2018</v>
      </c>
      <c r="N6345" t="s">
        <v>672</v>
      </c>
      <c r="O6345" t="s">
        <v>640</v>
      </c>
      <c r="P6345" t="s">
        <v>568</v>
      </c>
      <c r="Q6345" t="s">
        <v>588</v>
      </c>
      <c r="R6345" t="s">
        <v>581</v>
      </c>
      <c r="S6345">
        <v>0</v>
      </c>
    </row>
    <row r="6346" spans="11:19">
      <c r="K6346">
        <v>76367</v>
      </c>
      <c r="L6346" t="s">
        <v>565</v>
      </c>
      <c r="M6346">
        <v>2018</v>
      </c>
      <c r="N6346" t="s">
        <v>672</v>
      </c>
      <c r="O6346" t="s">
        <v>640</v>
      </c>
      <c r="P6346" t="s">
        <v>568</v>
      </c>
      <c r="Q6346" t="s">
        <v>588</v>
      </c>
      <c r="R6346" t="s">
        <v>657</v>
      </c>
      <c r="S6346">
        <v>0</v>
      </c>
    </row>
    <row r="6347" spans="11:19">
      <c r="K6347">
        <v>76368</v>
      </c>
      <c r="L6347" t="s">
        <v>565</v>
      </c>
      <c r="M6347">
        <v>2018</v>
      </c>
      <c r="N6347" t="s">
        <v>672</v>
      </c>
      <c r="O6347" t="s">
        <v>641</v>
      </c>
      <c r="P6347" t="s">
        <v>568</v>
      </c>
      <c r="Q6347" t="s">
        <v>588</v>
      </c>
      <c r="R6347" t="s">
        <v>570</v>
      </c>
      <c r="S6347">
        <v>0</v>
      </c>
    </row>
    <row r="6348" spans="11:19">
      <c r="K6348">
        <v>76369</v>
      </c>
      <c r="L6348" t="s">
        <v>565</v>
      </c>
      <c r="M6348">
        <v>2018</v>
      </c>
      <c r="N6348" t="s">
        <v>672</v>
      </c>
      <c r="O6348" t="s">
        <v>641</v>
      </c>
      <c r="P6348" t="s">
        <v>568</v>
      </c>
      <c r="Q6348" t="s">
        <v>588</v>
      </c>
      <c r="R6348" t="s">
        <v>572</v>
      </c>
      <c r="S6348">
        <v>0</v>
      </c>
    </row>
    <row r="6349" spans="11:19">
      <c r="K6349">
        <v>76370</v>
      </c>
      <c r="L6349" t="s">
        <v>565</v>
      </c>
      <c r="M6349">
        <v>2018</v>
      </c>
      <c r="N6349" t="s">
        <v>672</v>
      </c>
      <c r="O6349" t="s">
        <v>641</v>
      </c>
      <c r="P6349" t="s">
        <v>568</v>
      </c>
      <c r="Q6349" t="s">
        <v>588</v>
      </c>
      <c r="R6349" t="s">
        <v>576</v>
      </c>
      <c r="S6349">
        <v>122193.05961432699</v>
      </c>
    </row>
    <row r="6350" spans="11:19">
      <c r="K6350">
        <v>76371</v>
      </c>
      <c r="L6350" t="s">
        <v>565</v>
      </c>
      <c r="M6350">
        <v>2018</v>
      </c>
      <c r="N6350" t="s">
        <v>672</v>
      </c>
      <c r="O6350" t="s">
        <v>641</v>
      </c>
      <c r="P6350" t="s">
        <v>568</v>
      </c>
      <c r="Q6350" t="s">
        <v>588</v>
      </c>
      <c r="R6350" t="s">
        <v>581</v>
      </c>
      <c r="S6350">
        <v>0</v>
      </c>
    </row>
    <row r="6351" spans="11:19">
      <c r="K6351">
        <v>76372</v>
      </c>
      <c r="L6351" t="s">
        <v>565</v>
      </c>
      <c r="M6351">
        <v>2018</v>
      </c>
      <c r="N6351" t="s">
        <v>672</v>
      </c>
      <c r="O6351" t="s">
        <v>641</v>
      </c>
      <c r="P6351" t="s">
        <v>568</v>
      </c>
      <c r="Q6351" t="s">
        <v>588</v>
      </c>
      <c r="R6351" t="s">
        <v>657</v>
      </c>
      <c r="S6351">
        <v>0</v>
      </c>
    </row>
    <row r="6352" spans="11:19">
      <c r="K6352">
        <v>76373</v>
      </c>
      <c r="L6352" t="s">
        <v>565</v>
      </c>
      <c r="M6352">
        <v>2018</v>
      </c>
      <c r="N6352" t="s">
        <v>672</v>
      </c>
      <c r="O6352" t="s">
        <v>642</v>
      </c>
      <c r="P6352" t="s">
        <v>568</v>
      </c>
      <c r="Q6352" t="s">
        <v>588</v>
      </c>
      <c r="R6352" t="s">
        <v>570</v>
      </c>
      <c r="S6352">
        <v>0</v>
      </c>
    </row>
    <row r="6353" spans="11:19">
      <c r="K6353">
        <v>76374</v>
      </c>
      <c r="L6353" t="s">
        <v>565</v>
      </c>
      <c r="M6353">
        <v>2018</v>
      </c>
      <c r="N6353" t="s">
        <v>672</v>
      </c>
      <c r="O6353" t="s">
        <v>642</v>
      </c>
      <c r="P6353" t="s">
        <v>568</v>
      </c>
      <c r="Q6353" t="s">
        <v>588</v>
      </c>
      <c r="R6353" t="s">
        <v>572</v>
      </c>
      <c r="S6353">
        <v>0</v>
      </c>
    </row>
    <row r="6354" spans="11:19">
      <c r="K6354">
        <v>76375</v>
      </c>
      <c r="L6354" t="s">
        <v>565</v>
      </c>
      <c r="M6354">
        <v>2018</v>
      </c>
      <c r="N6354" t="s">
        <v>672</v>
      </c>
      <c r="O6354" t="s">
        <v>642</v>
      </c>
      <c r="P6354" t="s">
        <v>568</v>
      </c>
      <c r="Q6354" t="s">
        <v>588</v>
      </c>
      <c r="R6354" t="s">
        <v>576</v>
      </c>
      <c r="S6354">
        <v>1412551.77241165</v>
      </c>
    </row>
    <row r="6355" spans="11:19">
      <c r="K6355">
        <v>76376</v>
      </c>
      <c r="L6355" t="s">
        <v>565</v>
      </c>
      <c r="M6355">
        <v>2018</v>
      </c>
      <c r="N6355" t="s">
        <v>672</v>
      </c>
      <c r="O6355" t="s">
        <v>642</v>
      </c>
      <c r="P6355" t="s">
        <v>568</v>
      </c>
      <c r="Q6355" t="s">
        <v>588</v>
      </c>
      <c r="R6355" t="s">
        <v>581</v>
      </c>
      <c r="S6355">
        <v>0</v>
      </c>
    </row>
    <row r="6356" spans="11:19">
      <c r="K6356">
        <v>76377</v>
      </c>
      <c r="L6356" t="s">
        <v>565</v>
      </c>
      <c r="M6356">
        <v>2018</v>
      </c>
      <c r="N6356" t="s">
        <v>672</v>
      </c>
      <c r="O6356" t="s">
        <v>642</v>
      </c>
      <c r="P6356" t="s">
        <v>568</v>
      </c>
      <c r="Q6356" t="s">
        <v>588</v>
      </c>
      <c r="R6356" t="s">
        <v>657</v>
      </c>
      <c r="S6356">
        <v>0</v>
      </c>
    </row>
    <row r="6357" spans="11:19">
      <c r="K6357">
        <v>76378</v>
      </c>
      <c r="L6357" t="s">
        <v>565</v>
      </c>
      <c r="M6357">
        <v>2018</v>
      </c>
      <c r="N6357" t="s">
        <v>672</v>
      </c>
      <c r="O6357" t="s">
        <v>643</v>
      </c>
      <c r="P6357" t="s">
        <v>568</v>
      </c>
      <c r="Q6357" t="s">
        <v>588</v>
      </c>
      <c r="R6357" t="s">
        <v>570</v>
      </c>
      <c r="S6357">
        <v>0</v>
      </c>
    </row>
    <row r="6358" spans="11:19">
      <c r="K6358">
        <v>76379</v>
      </c>
      <c r="L6358" t="s">
        <v>565</v>
      </c>
      <c r="M6358">
        <v>2018</v>
      </c>
      <c r="N6358" t="s">
        <v>672</v>
      </c>
      <c r="O6358" t="s">
        <v>643</v>
      </c>
      <c r="P6358" t="s">
        <v>568</v>
      </c>
      <c r="Q6358" t="s">
        <v>588</v>
      </c>
      <c r="R6358" t="s">
        <v>572</v>
      </c>
      <c r="S6358">
        <v>0</v>
      </c>
    </row>
    <row r="6359" spans="11:19">
      <c r="K6359">
        <v>76380</v>
      </c>
      <c r="L6359" t="s">
        <v>565</v>
      </c>
      <c r="M6359">
        <v>2018</v>
      </c>
      <c r="N6359" t="s">
        <v>672</v>
      </c>
      <c r="O6359" t="s">
        <v>643</v>
      </c>
      <c r="P6359" t="s">
        <v>568</v>
      </c>
      <c r="Q6359" t="s">
        <v>588</v>
      </c>
      <c r="R6359" t="s">
        <v>576</v>
      </c>
      <c r="S6359">
        <v>992207.64559311001</v>
      </c>
    </row>
    <row r="6360" spans="11:19">
      <c r="K6360">
        <v>76381</v>
      </c>
      <c r="L6360" t="s">
        <v>565</v>
      </c>
      <c r="M6360">
        <v>2018</v>
      </c>
      <c r="N6360" t="s">
        <v>672</v>
      </c>
      <c r="O6360" t="s">
        <v>643</v>
      </c>
      <c r="P6360" t="s">
        <v>568</v>
      </c>
      <c r="Q6360" t="s">
        <v>588</v>
      </c>
      <c r="R6360" t="s">
        <v>581</v>
      </c>
      <c r="S6360">
        <v>0</v>
      </c>
    </row>
    <row r="6361" spans="11:19">
      <c r="K6361">
        <v>76382</v>
      </c>
      <c r="L6361" t="s">
        <v>565</v>
      </c>
      <c r="M6361">
        <v>2018</v>
      </c>
      <c r="N6361" t="s">
        <v>672</v>
      </c>
      <c r="O6361" t="s">
        <v>643</v>
      </c>
      <c r="P6361" t="s">
        <v>568</v>
      </c>
      <c r="Q6361" t="s">
        <v>588</v>
      </c>
      <c r="R6361" t="s">
        <v>657</v>
      </c>
      <c r="S6361">
        <v>0</v>
      </c>
    </row>
    <row r="6362" spans="11:19">
      <c r="K6362">
        <v>76383</v>
      </c>
      <c r="L6362" t="s">
        <v>565</v>
      </c>
      <c r="M6362">
        <v>2018</v>
      </c>
      <c r="N6362" t="s">
        <v>672</v>
      </c>
      <c r="O6362" t="s">
        <v>644</v>
      </c>
      <c r="P6362" t="s">
        <v>568</v>
      </c>
      <c r="Q6362" t="s">
        <v>588</v>
      </c>
      <c r="R6362" t="s">
        <v>570</v>
      </c>
      <c r="S6362">
        <v>0</v>
      </c>
    </row>
    <row r="6363" spans="11:19">
      <c r="K6363">
        <v>76384</v>
      </c>
      <c r="L6363" t="s">
        <v>565</v>
      </c>
      <c r="M6363">
        <v>2018</v>
      </c>
      <c r="N6363" t="s">
        <v>672</v>
      </c>
      <c r="O6363" t="s">
        <v>644</v>
      </c>
      <c r="P6363" t="s">
        <v>568</v>
      </c>
      <c r="Q6363" t="s">
        <v>588</v>
      </c>
      <c r="R6363" t="s">
        <v>572</v>
      </c>
      <c r="S6363">
        <v>0</v>
      </c>
    </row>
    <row r="6364" spans="11:19">
      <c r="K6364">
        <v>76385</v>
      </c>
      <c r="L6364" t="s">
        <v>565</v>
      </c>
      <c r="M6364">
        <v>2018</v>
      </c>
      <c r="N6364" t="s">
        <v>672</v>
      </c>
      <c r="O6364" t="s">
        <v>644</v>
      </c>
      <c r="P6364" t="s">
        <v>568</v>
      </c>
      <c r="Q6364" t="s">
        <v>588</v>
      </c>
      <c r="R6364" t="s">
        <v>576</v>
      </c>
      <c r="S6364">
        <v>312814.233375012</v>
      </c>
    </row>
    <row r="6365" spans="11:19">
      <c r="K6365">
        <v>76386</v>
      </c>
      <c r="L6365" t="s">
        <v>565</v>
      </c>
      <c r="M6365">
        <v>2018</v>
      </c>
      <c r="N6365" t="s">
        <v>672</v>
      </c>
      <c r="O6365" t="s">
        <v>644</v>
      </c>
      <c r="P6365" t="s">
        <v>568</v>
      </c>
      <c r="Q6365" t="s">
        <v>588</v>
      </c>
      <c r="R6365" t="s">
        <v>581</v>
      </c>
      <c r="S6365">
        <v>0</v>
      </c>
    </row>
    <row r="6366" spans="11:19">
      <c r="K6366">
        <v>76387</v>
      </c>
      <c r="L6366" t="s">
        <v>565</v>
      </c>
      <c r="M6366">
        <v>2018</v>
      </c>
      <c r="N6366" t="s">
        <v>672</v>
      </c>
      <c r="O6366" t="s">
        <v>644</v>
      </c>
      <c r="P6366" t="s">
        <v>568</v>
      </c>
      <c r="Q6366" t="s">
        <v>588</v>
      </c>
      <c r="R6366" t="s">
        <v>657</v>
      </c>
      <c r="S6366">
        <v>0</v>
      </c>
    </row>
    <row r="6367" spans="11:19">
      <c r="K6367">
        <v>76388</v>
      </c>
      <c r="L6367" t="s">
        <v>565</v>
      </c>
      <c r="M6367">
        <v>2018</v>
      </c>
      <c r="N6367" t="s">
        <v>672</v>
      </c>
      <c r="O6367" t="s">
        <v>645</v>
      </c>
      <c r="P6367" t="s">
        <v>568</v>
      </c>
      <c r="Q6367" t="s">
        <v>588</v>
      </c>
      <c r="R6367" t="s">
        <v>570</v>
      </c>
      <c r="S6367">
        <v>0</v>
      </c>
    </row>
    <row r="6368" spans="11:19">
      <c r="K6368">
        <v>76389</v>
      </c>
      <c r="L6368" t="s">
        <v>565</v>
      </c>
      <c r="M6368">
        <v>2018</v>
      </c>
      <c r="N6368" t="s">
        <v>672</v>
      </c>
      <c r="O6368" t="s">
        <v>645</v>
      </c>
      <c r="P6368" t="s">
        <v>568</v>
      </c>
      <c r="Q6368" t="s">
        <v>588</v>
      </c>
      <c r="R6368" t="s">
        <v>572</v>
      </c>
      <c r="S6368">
        <v>0</v>
      </c>
    </row>
    <row r="6369" spans="11:19">
      <c r="K6369">
        <v>76390</v>
      </c>
      <c r="L6369" t="s">
        <v>565</v>
      </c>
      <c r="M6369">
        <v>2018</v>
      </c>
      <c r="N6369" t="s">
        <v>672</v>
      </c>
      <c r="O6369" t="s">
        <v>645</v>
      </c>
      <c r="P6369" t="s">
        <v>568</v>
      </c>
      <c r="Q6369" t="s">
        <v>588</v>
      </c>
      <c r="R6369" t="s">
        <v>576</v>
      </c>
      <c r="S6369">
        <v>1001983.09154588</v>
      </c>
    </row>
    <row r="6370" spans="11:19">
      <c r="K6370">
        <v>76391</v>
      </c>
      <c r="L6370" t="s">
        <v>565</v>
      </c>
      <c r="M6370">
        <v>2018</v>
      </c>
      <c r="N6370" t="s">
        <v>672</v>
      </c>
      <c r="O6370" t="s">
        <v>645</v>
      </c>
      <c r="P6370" t="s">
        <v>568</v>
      </c>
      <c r="Q6370" t="s">
        <v>588</v>
      </c>
      <c r="R6370" t="s">
        <v>581</v>
      </c>
      <c r="S6370">
        <v>0</v>
      </c>
    </row>
    <row r="6371" spans="11:19">
      <c r="K6371">
        <v>76392</v>
      </c>
      <c r="L6371" t="s">
        <v>565</v>
      </c>
      <c r="M6371">
        <v>2018</v>
      </c>
      <c r="N6371" t="s">
        <v>672</v>
      </c>
      <c r="O6371" t="s">
        <v>645</v>
      </c>
      <c r="P6371" t="s">
        <v>568</v>
      </c>
      <c r="Q6371" t="s">
        <v>588</v>
      </c>
      <c r="R6371" t="s">
        <v>657</v>
      </c>
      <c r="S6371">
        <v>0</v>
      </c>
    </row>
    <row r="6372" spans="11:19">
      <c r="K6372">
        <v>76393</v>
      </c>
      <c r="L6372" t="s">
        <v>565</v>
      </c>
      <c r="M6372">
        <v>2018</v>
      </c>
      <c r="N6372" t="s">
        <v>672</v>
      </c>
      <c r="O6372" t="s">
        <v>646</v>
      </c>
      <c r="P6372" t="s">
        <v>568</v>
      </c>
      <c r="Q6372" t="s">
        <v>588</v>
      </c>
      <c r="R6372" t="s">
        <v>570</v>
      </c>
      <c r="S6372">
        <v>0</v>
      </c>
    </row>
    <row r="6373" spans="11:19">
      <c r="K6373">
        <v>76394</v>
      </c>
      <c r="L6373" t="s">
        <v>565</v>
      </c>
      <c r="M6373">
        <v>2018</v>
      </c>
      <c r="N6373" t="s">
        <v>672</v>
      </c>
      <c r="O6373" t="s">
        <v>646</v>
      </c>
      <c r="P6373" t="s">
        <v>568</v>
      </c>
      <c r="Q6373" t="s">
        <v>588</v>
      </c>
      <c r="R6373" t="s">
        <v>572</v>
      </c>
      <c r="S6373">
        <v>0</v>
      </c>
    </row>
    <row r="6374" spans="11:19">
      <c r="K6374">
        <v>76395</v>
      </c>
      <c r="L6374" t="s">
        <v>565</v>
      </c>
      <c r="M6374">
        <v>2018</v>
      </c>
      <c r="N6374" t="s">
        <v>672</v>
      </c>
      <c r="O6374" t="s">
        <v>646</v>
      </c>
      <c r="P6374" t="s">
        <v>568</v>
      </c>
      <c r="Q6374" t="s">
        <v>588</v>
      </c>
      <c r="R6374" t="s">
        <v>576</v>
      </c>
      <c r="S6374">
        <v>146631.67223933499</v>
      </c>
    </row>
    <row r="6375" spans="11:19">
      <c r="K6375">
        <v>76396</v>
      </c>
      <c r="L6375" t="s">
        <v>565</v>
      </c>
      <c r="M6375">
        <v>2018</v>
      </c>
      <c r="N6375" t="s">
        <v>672</v>
      </c>
      <c r="O6375" t="s">
        <v>646</v>
      </c>
      <c r="P6375" t="s">
        <v>568</v>
      </c>
      <c r="Q6375" t="s">
        <v>588</v>
      </c>
      <c r="R6375" t="s">
        <v>581</v>
      </c>
      <c r="S6375">
        <v>0</v>
      </c>
    </row>
    <row r="6376" spans="11:19">
      <c r="K6376">
        <v>76397</v>
      </c>
      <c r="L6376" t="s">
        <v>565</v>
      </c>
      <c r="M6376">
        <v>2018</v>
      </c>
      <c r="N6376" t="s">
        <v>672</v>
      </c>
      <c r="O6376" t="s">
        <v>646</v>
      </c>
      <c r="P6376" t="s">
        <v>568</v>
      </c>
      <c r="Q6376" t="s">
        <v>588</v>
      </c>
      <c r="R6376" t="s">
        <v>657</v>
      </c>
      <c r="S6376">
        <v>0</v>
      </c>
    </row>
    <row r="6377" spans="11:19">
      <c r="K6377">
        <v>76398</v>
      </c>
      <c r="L6377" t="s">
        <v>565</v>
      </c>
      <c r="M6377">
        <v>2018</v>
      </c>
      <c r="N6377" t="s">
        <v>673</v>
      </c>
      <c r="O6377" t="s">
        <v>567</v>
      </c>
      <c r="P6377" t="s">
        <v>568</v>
      </c>
      <c r="Q6377" t="s">
        <v>588</v>
      </c>
      <c r="R6377" t="s">
        <v>570</v>
      </c>
      <c r="S6377">
        <v>0</v>
      </c>
    </row>
    <row r="6378" spans="11:19">
      <c r="K6378">
        <v>76399</v>
      </c>
      <c r="L6378" t="s">
        <v>565</v>
      </c>
      <c r="M6378">
        <v>2018</v>
      </c>
      <c r="N6378" t="s">
        <v>673</v>
      </c>
      <c r="O6378" t="s">
        <v>567</v>
      </c>
      <c r="P6378" t="s">
        <v>568</v>
      </c>
      <c r="Q6378" t="s">
        <v>588</v>
      </c>
      <c r="R6378" t="s">
        <v>572</v>
      </c>
      <c r="S6378">
        <v>0</v>
      </c>
    </row>
    <row r="6379" spans="11:19">
      <c r="K6379">
        <v>76400</v>
      </c>
      <c r="L6379" t="s">
        <v>565</v>
      </c>
      <c r="M6379">
        <v>2018</v>
      </c>
      <c r="N6379" t="s">
        <v>673</v>
      </c>
      <c r="O6379" t="s">
        <v>567</v>
      </c>
      <c r="P6379" t="s">
        <v>568</v>
      </c>
      <c r="Q6379" t="s">
        <v>588</v>
      </c>
      <c r="R6379" t="s">
        <v>576</v>
      </c>
      <c r="S6379">
        <v>0</v>
      </c>
    </row>
    <row r="6380" spans="11:19">
      <c r="K6380">
        <v>76401</v>
      </c>
      <c r="L6380" t="s">
        <v>565</v>
      </c>
      <c r="M6380">
        <v>2018</v>
      </c>
      <c r="N6380" t="s">
        <v>673</v>
      </c>
      <c r="O6380" t="s">
        <v>567</v>
      </c>
      <c r="P6380" t="s">
        <v>568</v>
      </c>
      <c r="Q6380" t="s">
        <v>588</v>
      </c>
      <c r="R6380" t="s">
        <v>581</v>
      </c>
      <c r="S6380">
        <v>0</v>
      </c>
    </row>
    <row r="6381" spans="11:19">
      <c r="K6381">
        <v>76402</v>
      </c>
      <c r="L6381" t="s">
        <v>565</v>
      </c>
      <c r="M6381">
        <v>2018</v>
      </c>
      <c r="N6381" t="s">
        <v>673</v>
      </c>
      <c r="O6381" t="s">
        <v>567</v>
      </c>
      <c r="P6381" t="s">
        <v>568</v>
      </c>
      <c r="Q6381" t="s">
        <v>588</v>
      </c>
      <c r="R6381" t="s">
        <v>657</v>
      </c>
      <c r="S6381">
        <v>5940.8300673947797</v>
      </c>
    </row>
    <row r="6382" spans="11:19">
      <c r="K6382">
        <v>76403</v>
      </c>
      <c r="L6382" t="s">
        <v>565</v>
      </c>
      <c r="M6382">
        <v>2018</v>
      </c>
      <c r="N6382" t="s">
        <v>673</v>
      </c>
      <c r="O6382" t="s">
        <v>584</v>
      </c>
      <c r="P6382" t="s">
        <v>568</v>
      </c>
      <c r="Q6382" t="s">
        <v>588</v>
      </c>
      <c r="R6382" t="s">
        <v>570</v>
      </c>
      <c r="S6382">
        <v>0</v>
      </c>
    </row>
    <row r="6383" spans="11:19">
      <c r="K6383">
        <v>76404</v>
      </c>
      <c r="L6383" t="s">
        <v>565</v>
      </c>
      <c r="M6383">
        <v>2018</v>
      </c>
      <c r="N6383" t="s">
        <v>673</v>
      </c>
      <c r="O6383" t="s">
        <v>584</v>
      </c>
      <c r="P6383" t="s">
        <v>568</v>
      </c>
      <c r="Q6383" t="s">
        <v>588</v>
      </c>
      <c r="R6383" t="s">
        <v>572</v>
      </c>
      <c r="S6383">
        <v>0</v>
      </c>
    </row>
    <row r="6384" spans="11:19">
      <c r="K6384">
        <v>76405</v>
      </c>
      <c r="L6384" t="s">
        <v>565</v>
      </c>
      <c r="M6384">
        <v>2018</v>
      </c>
      <c r="N6384" t="s">
        <v>673</v>
      </c>
      <c r="O6384" t="s">
        <v>584</v>
      </c>
      <c r="P6384" t="s">
        <v>568</v>
      </c>
      <c r="Q6384" t="s">
        <v>588</v>
      </c>
      <c r="R6384" t="s">
        <v>576</v>
      </c>
      <c r="S6384">
        <v>0</v>
      </c>
    </row>
    <row r="6385" spans="11:19">
      <c r="K6385">
        <v>76406</v>
      </c>
      <c r="L6385" t="s">
        <v>565</v>
      </c>
      <c r="M6385">
        <v>2018</v>
      </c>
      <c r="N6385" t="s">
        <v>673</v>
      </c>
      <c r="O6385" t="s">
        <v>584</v>
      </c>
      <c r="P6385" t="s">
        <v>568</v>
      </c>
      <c r="Q6385" t="s">
        <v>588</v>
      </c>
      <c r="R6385" t="s">
        <v>581</v>
      </c>
      <c r="S6385">
        <v>0</v>
      </c>
    </row>
    <row r="6386" spans="11:19">
      <c r="K6386">
        <v>76407</v>
      </c>
      <c r="L6386" t="s">
        <v>565</v>
      </c>
      <c r="M6386">
        <v>2018</v>
      </c>
      <c r="N6386" t="s">
        <v>673</v>
      </c>
      <c r="O6386" t="s">
        <v>584</v>
      </c>
      <c r="P6386" t="s">
        <v>568</v>
      </c>
      <c r="Q6386" t="s">
        <v>588</v>
      </c>
      <c r="R6386" t="s">
        <v>657</v>
      </c>
      <c r="S6386">
        <v>430.10534501949201</v>
      </c>
    </row>
    <row r="6387" spans="11:19">
      <c r="K6387">
        <v>76408</v>
      </c>
      <c r="L6387" t="s">
        <v>565</v>
      </c>
      <c r="M6387">
        <v>2018</v>
      </c>
      <c r="N6387" t="s">
        <v>673</v>
      </c>
      <c r="O6387" t="s">
        <v>590</v>
      </c>
      <c r="P6387" t="s">
        <v>568</v>
      </c>
      <c r="Q6387" t="s">
        <v>588</v>
      </c>
      <c r="R6387" t="s">
        <v>570</v>
      </c>
      <c r="S6387">
        <v>0</v>
      </c>
    </row>
    <row r="6388" spans="11:19">
      <c r="K6388">
        <v>76409</v>
      </c>
      <c r="L6388" t="s">
        <v>565</v>
      </c>
      <c r="M6388">
        <v>2018</v>
      </c>
      <c r="N6388" t="s">
        <v>673</v>
      </c>
      <c r="O6388" t="s">
        <v>590</v>
      </c>
      <c r="P6388" t="s">
        <v>568</v>
      </c>
      <c r="Q6388" t="s">
        <v>588</v>
      </c>
      <c r="R6388" t="s">
        <v>572</v>
      </c>
      <c r="S6388">
        <v>0</v>
      </c>
    </row>
    <row r="6389" spans="11:19">
      <c r="K6389">
        <v>76410</v>
      </c>
      <c r="L6389" t="s">
        <v>565</v>
      </c>
      <c r="M6389">
        <v>2018</v>
      </c>
      <c r="N6389" t="s">
        <v>673</v>
      </c>
      <c r="O6389" t="s">
        <v>590</v>
      </c>
      <c r="P6389" t="s">
        <v>568</v>
      </c>
      <c r="Q6389" t="s">
        <v>588</v>
      </c>
      <c r="R6389" t="s">
        <v>576</v>
      </c>
      <c r="S6389">
        <v>0</v>
      </c>
    </row>
    <row r="6390" spans="11:19">
      <c r="K6390">
        <v>76411</v>
      </c>
      <c r="L6390" t="s">
        <v>565</v>
      </c>
      <c r="M6390">
        <v>2018</v>
      </c>
      <c r="N6390" t="s">
        <v>673</v>
      </c>
      <c r="O6390" t="s">
        <v>590</v>
      </c>
      <c r="P6390" t="s">
        <v>568</v>
      </c>
      <c r="Q6390" t="s">
        <v>588</v>
      </c>
      <c r="R6390" t="s">
        <v>581</v>
      </c>
      <c r="S6390">
        <v>0</v>
      </c>
    </row>
    <row r="6391" spans="11:19">
      <c r="K6391">
        <v>76412</v>
      </c>
      <c r="L6391" t="s">
        <v>565</v>
      </c>
      <c r="M6391">
        <v>2018</v>
      </c>
      <c r="N6391" t="s">
        <v>673</v>
      </c>
      <c r="O6391" t="s">
        <v>590</v>
      </c>
      <c r="P6391" t="s">
        <v>568</v>
      </c>
      <c r="Q6391" t="s">
        <v>588</v>
      </c>
      <c r="R6391" t="s">
        <v>657</v>
      </c>
      <c r="S6391">
        <v>5591.3694714565399</v>
      </c>
    </row>
    <row r="6392" spans="11:19">
      <c r="K6392">
        <v>76413</v>
      </c>
      <c r="L6392" t="s">
        <v>565</v>
      </c>
      <c r="M6392">
        <v>2018</v>
      </c>
      <c r="N6392" t="s">
        <v>673</v>
      </c>
      <c r="O6392" t="s">
        <v>595</v>
      </c>
      <c r="P6392" t="s">
        <v>568</v>
      </c>
      <c r="Q6392" t="s">
        <v>588</v>
      </c>
      <c r="R6392" t="s">
        <v>570</v>
      </c>
      <c r="S6392">
        <v>0</v>
      </c>
    </row>
    <row r="6393" spans="11:19">
      <c r="K6393">
        <v>76414</v>
      </c>
      <c r="L6393" t="s">
        <v>565</v>
      </c>
      <c r="M6393">
        <v>2018</v>
      </c>
      <c r="N6393" t="s">
        <v>673</v>
      </c>
      <c r="O6393" t="s">
        <v>595</v>
      </c>
      <c r="P6393" t="s">
        <v>568</v>
      </c>
      <c r="Q6393" t="s">
        <v>588</v>
      </c>
      <c r="R6393" t="s">
        <v>572</v>
      </c>
      <c r="S6393">
        <v>0</v>
      </c>
    </row>
    <row r="6394" spans="11:19">
      <c r="K6394">
        <v>76415</v>
      </c>
      <c r="L6394" t="s">
        <v>565</v>
      </c>
      <c r="M6394">
        <v>2018</v>
      </c>
      <c r="N6394" t="s">
        <v>673</v>
      </c>
      <c r="O6394" t="s">
        <v>595</v>
      </c>
      <c r="P6394" t="s">
        <v>568</v>
      </c>
      <c r="Q6394" t="s">
        <v>588</v>
      </c>
      <c r="R6394" t="s">
        <v>576</v>
      </c>
      <c r="S6394">
        <v>0</v>
      </c>
    </row>
    <row r="6395" spans="11:19">
      <c r="K6395">
        <v>76416</v>
      </c>
      <c r="L6395" t="s">
        <v>565</v>
      </c>
      <c r="M6395">
        <v>2018</v>
      </c>
      <c r="N6395" t="s">
        <v>673</v>
      </c>
      <c r="O6395" t="s">
        <v>595</v>
      </c>
      <c r="P6395" t="s">
        <v>568</v>
      </c>
      <c r="Q6395" t="s">
        <v>588</v>
      </c>
      <c r="R6395" t="s">
        <v>581</v>
      </c>
      <c r="S6395">
        <v>0</v>
      </c>
    </row>
    <row r="6396" spans="11:19">
      <c r="K6396">
        <v>76417</v>
      </c>
      <c r="L6396" t="s">
        <v>565</v>
      </c>
      <c r="M6396">
        <v>2018</v>
      </c>
      <c r="N6396" t="s">
        <v>673</v>
      </c>
      <c r="O6396" t="s">
        <v>595</v>
      </c>
      <c r="P6396" t="s">
        <v>568</v>
      </c>
      <c r="Q6396" t="s">
        <v>588</v>
      </c>
      <c r="R6396" t="s">
        <v>657</v>
      </c>
      <c r="S6396">
        <v>2876.32947792506</v>
      </c>
    </row>
    <row r="6397" spans="11:19">
      <c r="K6397">
        <v>76418</v>
      </c>
      <c r="L6397" t="s">
        <v>565</v>
      </c>
      <c r="M6397">
        <v>2018</v>
      </c>
      <c r="N6397" t="s">
        <v>673</v>
      </c>
      <c r="O6397" t="s">
        <v>600</v>
      </c>
      <c r="P6397" t="s">
        <v>568</v>
      </c>
      <c r="Q6397" t="s">
        <v>588</v>
      </c>
      <c r="R6397" t="s">
        <v>570</v>
      </c>
      <c r="S6397">
        <v>0</v>
      </c>
    </row>
    <row r="6398" spans="11:19">
      <c r="K6398">
        <v>76419</v>
      </c>
      <c r="L6398" t="s">
        <v>565</v>
      </c>
      <c r="M6398">
        <v>2018</v>
      </c>
      <c r="N6398" t="s">
        <v>673</v>
      </c>
      <c r="O6398" t="s">
        <v>600</v>
      </c>
      <c r="P6398" t="s">
        <v>568</v>
      </c>
      <c r="Q6398" t="s">
        <v>588</v>
      </c>
      <c r="R6398" t="s">
        <v>572</v>
      </c>
      <c r="S6398">
        <v>0</v>
      </c>
    </row>
    <row r="6399" spans="11:19">
      <c r="K6399">
        <v>76420</v>
      </c>
      <c r="L6399" t="s">
        <v>565</v>
      </c>
      <c r="M6399">
        <v>2018</v>
      </c>
      <c r="N6399" t="s">
        <v>673</v>
      </c>
      <c r="O6399" t="s">
        <v>600</v>
      </c>
      <c r="P6399" t="s">
        <v>568</v>
      </c>
      <c r="Q6399" t="s">
        <v>588</v>
      </c>
      <c r="R6399" t="s">
        <v>576</v>
      </c>
      <c r="S6399">
        <v>0</v>
      </c>
    </row>
    <row r="6400" spans="11:19">
      <c r="K6400">
        <v>76421</v>
      </c>
      <c r="L6400" t="s">
        <v>565</v>
      </c>
      <c r="M6400">
        <v>2018</v>
      </c>
      <c r="N6400" t="s">
        <v>673</v>
      </c>
      <c r="O6400" t="s">
        <v>600</v>
      </c>
      <c r="P6400" t="s">
        <v>568</v>
      </c>
      <c r="Q6400" t="s">
        <v>588</v>
      </c>
      <c r="R6400" t="s">
        <v>581</v>
      </c>
      <c r="S6400">
        <v>0</v>
      </c>
    </row>
    <row r="6401" spans="11:19">
      <c r="K6401">
        <v>76422</v>
      </c>
      <c r="L6401" t="s">
        <v>565</v>
      </c>
      <c r="M6401">
        <v>2018</v>
      </c>
      <c r="N6401" t="s">
        <v>673</v>
      </c>
      <c r="O6401" t="s">
        <v>600</v>
      </c>
      <c r="P6401" t="s">
        <v>568</v>
      </c>
      <c r="Q6401" t="s">
        <v>588</v>
      </c>
      <c r="R6401" t="s">
        <v>657</v>
      </c>
      <c r="S6401">
        <v>30349.308351742398</v>
      </c>
    </row>
    <row r="6402" spans="11:19">
      <c r="K6402">
        <v>76423</v>
      </c>
      <c r="L6402" t="s">
        <v>565</v>
      </c>
      <c r="M6402">
        <v>2018</v>
      </c>
      <c r="N6402" t="s">
        <v>673</v>
      </c>
      <c r="O6402" t="s">
        <v>601</v>
      </c>
      <c r="P6402" t="s">
        <v>568</v>
      </c>
      <c r="Q6402" t="s">
        <v>588</v>
      </c>
      <c r="R6402" t="s">
        <v>570</v>
      </c>
      <c r="S6402">
        <v>0</v>
      </c>
    </row>
    <row r="6403" spans="11:19">
      <c r="K6403">
        <v>76424</v>
      </c>
      <c r="L6403" t="s">
        <v>565</v>
      </c>
      <c r="M6403">
        <v>2018</v>
      </c>
      <c r="N6403" t="s">
        <v>673</v>
      </c>
      <c r="O6403" t="s">
        <v>601</v>
      </c>
      <c r="P6403" t="s">
        <v>568</v>
      </c>
      <c r="Q6403" t="s">
        <v>588</v>
      </c>
      <c r="R6403" t="s">
        <v>572</v>
      </c>
      <c r="S6403">
        <v>0</v>
      </c>
    </row>
    <row r="6404" spans="11:19">
      <c r="K6404">
        <v>76425</v>
      </c>
      <c r="L6404" t="s">
        <v>565</v>
      </c>
      <c r="M6404">
        <v>2018</v>
      </c>
      <c r="N6404" t="s">
        <v>673</v>
      </c>
      <c r="O6404" t="s">
        <v>601</v>
      </c>
      <c r="P6404" t="s">
        <v>568</v>
      </c>
      <c r="Q6404" t="s">
        <v>588</v>
      </c>
      <c r="R6404" t="s">
        <v>576</v>
      </c>
      <c r="S6404">
        <v>0</v>
      </c>
    </row>
    <row r="6405" spans="11:19">
      <c r="K6405">
        <v>76426</v>
      </c>
      <c r="L6405" t="s">
        <v>565</v>
      </c>
      <c r="M6405">
        <v>2018</v>
      </c>
      <c r="N6405" t="s">
        <v>673</v>
      </c>
      <c r="O6405" t="s">
        <v>601</v>
      </c>
      <c r="P6405" t="s">
        <v>568</v>
      </c>
      <c r="Q6405" t="s">
        <v>588</v>
      </c>
      <c r="R6405" t="s">
        <v>581</v>
      </c>
      <c r="S6405">
        <v>0</v>
      </c>
    </row>
    <row r="6406" spans="11:19">
      <c r="K6406">
        <v>76427</v>
      </c>
      <c r="L6406" t="s">
        <v>565</v>
      </c>
      <c r="M6406">
        <v>2018</v>
      </c>
      <c r="N6406" t="s">
        <v>673</v>
      </c>
      <c r="O6406" t="s">
        <v>601</v>
      </c>
      <c r="P6406" t="s">
        <v>568</v>
      </c>
      <c r="Q6406" t="s">
        <v>588</v>
      </c>
      <c r="R6406" t="s">
        <v>657</v>
      </c>
      <c r="S6406">
        <v>4650.51403509394</v>
      </c>
    </row>
    <row r="6407" spans="11:19">
      <c r="K6407">
        <v>76428</v>
      </c>
      <c r="L6407" t="s">
        <v>565</v>
      </c>
      <c r="M6407">
        <v>2018</v>
      </c>
      <c r="N6407" t="s">
        <v>673</v>
      </c>
      <c r="O6407" t="s">
        <v>602</v>
      </c>
      <c r="P6407" t="s">
        <v>568</v>
      </c>
      <c r="Q6407" t="s">
        <v>588</v>
      </c>
      <c r="R6407" t="s">
        <v>570</v>
      </c>
      <c r="S6407">
        <v>0</v>
      </c>
    </row>
    <row r="6408" spans="11:19">
      <c r="K6408">
        <v>76429</v>
      </c>
      <c r="L6408" t="s">
        <v>565</v>
      </c>
      <c r="M6408">
        <v>2018</v>
      </c>
      <c r="N6408" t="s">
        <v>673</v>
      </c>
      <c r="O6408" t="s">
        <v>602</v>
      </c>
      <c r="P6408" t="s">
        <v>568</v>
      </c>
      <c r="Q6408" t="s">
        <v>588</v>
      </c>
      <c r="R6408" t="s">
        <v>572</v>
      </c>
      <c r="S6408">
        <v>0</v>
      </c>
    </row>
    <row r="6409" spans="11:19">
      <c r="K6409">
        <v>76430</v>
      </c>
      <c r="L6409" t="s">
        <v>565</v>
      </c>
      <c r="M6409">
        <v>2018</v>
      </c>
      <c r="N6409" t="s">
        <v>673</v>
      </c>
      <c r="O6409" t="s">
        <v>602</v>
      </c>
      <c r="P6409" t="s">
        <v>568</v>
      </c>
      <c r="Q6409" t="s">
        <v>588</v>
      </c>
      <c r="R6409" t="s">
        <v>576</v>
      </c>
      <c r="S6409">
        <v>0</v>
      </c>
    </row>
    <row r="6410" spans="11:19">
      <c r="K6410">
        <v>76431</v>
      </c>
      <c r="L6410" t="s">
        <v>565</v>
      </c>
      <c r="M6410">
        <v>2018</v>
      </c>
      <c r="N6410" t="s">
        <v>673</v>
      </c>
      <c r="O6410" t="s">
        <v>602</v>
      </c>
      <c r="P6410" t="s">
        <v>568</v>
      </c>
      <c r="Q6410" t="s">
        <v>588</v>
      </c>
      <c r="R6410" t="s">
        <v>581</v>
      </c>
      <c r="S6410">
        <v>0</v>
      </c>
    </row>
    <row r="6411" spans="11:19">
      <c r="K6411">
        <v>76432</v>
      </c>
      <c r="L6411" t="s">
        <v>565</v>
      </c>
      <c r="M6411">
        <v>2018</v>
      </c>
      <c r="N6411" t="s">
        <v>673</v>
      </c>
      <c r="O6411" t="s">
        <v>602</v>
      </c>
      <c r="P6411" t="s">
        <v>568</v>
      </c>
      <c r="Q6411" t="s">
        <v>588</v>
      </c>
      <c r="R6411" t="s">
        <v>657</v>
      </c>
      <c r="S6411">
        <v>3118.26374173766</v>
      </c>
    </row>
    <row r="6412" spans="11:19">
      <c r="K6412">
        <v>76433</v>
      </c>
      <c r="L6412" t="s">
        <v>565</v>
      </c>
      <c r="M6412">
        <v>2018</v>
      </c>
      <c r="N6412" t="s">
        <v>673</v>
      </c>
      <c r="O6412" t="s">
        <v>603</v>
      </c>
      <c r="P6412" t="s">
        <v>568</v>
      </c>
      <c r="Q6412" t="s">
        <v>588</v>
      </c>
      <c r="R6412" t="s">
        <v>570</v>
      </c>
      <c r="S6412">
        <v>0</v>
      </c>
    </row>
    <row r="6413" spans="11:19">
      <c r="K6413">
        <v>76434</v>
      </c>
      <c r="L6413" t="s">
        <v>565</v>
      </c>
      <c r="M6413">
        <v>2018</v>
      </c>
      <c r="N6413" t="s">
        <v>673</v>
      </c>
      <c r="O6413" t="s">
        <v>603</v>
      </c>
      <c r="P6413" t="s">
        <v>568</v>
      </c>
      <c r="Q6413" t="s">
        <v>588</v>
      </c>
      <c r="R6413" t="s">
        <v>572</v>
      </c>
      <c r="S6413">
        <v>0</v>
      </c>
    </row>
    <row r="6414" spans="11:19">
      <c r="K6414">
        <v>76435</v>
      </c>
      <c r="L6414" t="s">
        <v>565</v>
      </c>
      <c r="M6414">
        <v>2018</v>
      </c>
      <c r="N6414" t="s">
        <v>673</v>
      </c>
      <c r="O6414" t="s">
        <v>603</v>
      </c>
      <c r="P6414" t="s">
        <v>568</v>
      </c>
      <c r="Q6414" t="s">
        <v>588</v>
      </c>
      <c r="R6414" t="s">
        <v>576</v>
      </c>
      <c r="S6414">
        <v>0</v>
      </c>
    </row>
    <row r="6415" spans="11:19">
      <c r="K6415">
        <v>76436</v>
      </c>
      <c r="L6415" t="s">
        <v>565</v>
      </c>
      <c r="M6415">
        <v>2018</v>
      </c>
      <c r="N6415" t="s">
        <v>673</v>
      </c>
      <c r="O6415" t="s">
        <v>603</v>
      </c>
      <c r="P6415" t="s">
        <v>568</v>
      </c>
      <c r="Q6415" t="s">
        <v>588</v>
      </c>
      <c r="R6415" t="s">
        <v>581</v>
      </c>
      <c r="S6415">
        <v>0</v>
      </c>
    </row>
    <row r="6416" spans="11:19">
      <c r="K6416">
        <v>76437</v>
      </c>
      <c r="L6416" t="s">
        <v>565</v>
      </c>
      <c r="M6416">
        <v>2018</v>
      </c>
      <c r="N6416" t="s">
        <v>673</v>
      </c>
      <c r="O6416" t="s">
        <v>603</v>
      </c>
      <c r="P6416" t="s">
        <v>568</v>
      </c>
      <c r="Q6416" t="s">
        <v>588</v>
      </c>
      <c r="R6416" t="s">
        <v>657</v>
      </c>
      <c r="S6416">
        <v>618.27643174180298</v>
      </c>
    </row>
    <row r="6417" spans="11:19">
      <c r="K6417">
        <v>76438</v>
      </c>
      <c r="L6417" t="s">
        <v>565</v>
      </c>
      <c r="M6417">
        <v>2018</v>
      </c>
      <c r="N6417" t="s">
        <v>673</v>
      </c>
      <c r="O6417" t="s">
        <v>604</v>
      </c>
      <c r="P6417" t="s">
        <v>568</v>
      </c>
      <c r="Q6417" t="s">
        <v>588</v>
      </c>
      <c r="R6417" t="s">
        <v>570</v>
      </c>
      <c r="S6417">
        <v>0</v>
      </c>
    </row>
    <row r="6418" spans="11:19">
      <c r="K6418">
        <v>76439</v>
      </c>
      <c r="L6418" t="s">
        <v>565</v>
      </c>
      <c r="M6418">
        <v>2018</v>
      </c>
      <c r="N6418" t="s">
        <v>673</v>
      </c>
      <c r="O6418" t="s">
        <v>604</v>
      </c>
      <c r="P6418" t="s">
        <v>568</v>
      </c>
      <c r="Q6418" t="s">
        <v>588</v>
      </c>
      <c r="R6418" t="s">
        <v>572</v>
      </c>
      <c r="S6418">
        <v>0</v>
      </c>
    </row>
    <row r="6419" spans="11:19">
      <c r="K6419">
        <v>76440</v>
      </c>
      <c r="L6419" t="s">
        <v>565</v>
      </c>
      <c r="M6419">
        <v>2018</v>
      </c>
      <c r="N6419" t="s">
        <v>673</v>
      </c>
      <c r="O6419" t="s">
        <v>604</v>
      </c>
      <c r="P6419" t="s">
        <v>568</v>
      </c>
      <c r="Q6419" t="s">
        <v>588</v>
      </c>
      <c r="R6419" t="s">
        <v>576</v>
      </c>
      <c r="S6419">
        <v>0</v>
      </c>
    </row>
    <row r="6420" spans="11:19">
      <c r="K6420">
        <v>76441</v>
      </c>
      <c r="L6420" t="s">
        <v>565</v>
      </c>
      <c r="M6420">
        <v>2018</v>
      </c>
      <c r="N6420" t="s">
        <v>673</v>
      </c>
      <c r="O6420" t="s">
        <v>604</v>
      </c>
      <c r="P6420" t="s">
        <v>568</v>
      </c>
      <c r="Q6420" t="s">
        <v>588</v>
      </c>
      <c r="R6420" t="s">
        <v>581</v>
      </c>
      <c r="S6420">
        <v>0</v>
      </c>
    </row>
    <row r="6421" spans="11:19">
      <c r="K6421">
        <v>76442</v>
      </c>
      <c r="L6421" t="s">
        <v>565</v>
      </c>
      <c r="M6421">
        <v>2018</v>
      </c>
      <c r="N6421" t="s">
        <v>673</v>
      </c>
      <c r="O6421" t="s">
        <v>604</v>
      </c>
      <c r="P6421" t="s">
        <v>568</v>
      </c>
      <c r="Q6421" t="s">
        <v>588</v>
      </c>
      <c r="R6421" t="s">
        <v>657</v>
      </c>
      <c r="S6421">
        <v>614.26785388075098</v>
      </c>
    </row>
    <row r="6422" spans="11:19">
      <c r="K6422">
        <v>76443</v>
      </c>
      <c r="L6422" t="s">
        <v>565</v>
      </c>
      <c r="M6422">
        <v>2018</v>
      </c>
      <c r="N6422" t="s">
        <v>673</v>
      </c>
      <c r="O6422" t="s">
        <v>605</v>
      </c>
      <c r="P6422" t="s">
        <v>568</v>
      </c>
      <c r="Q6422" t="s">
        <v>588</v>
      </c>
      <c r="R6422" t="s">
        <v>570</v>
      </c>
      <c r="S6422">
        <v>0</v>
      </c>
    </row>
    <row r="6423" spans="11:19">
      <c r="K6423">
        <v>76444</v>
      </c>
      <c r="L6423" t="s">
        <v>565</v>
      </c>
      <c r="M6423">
        <v>2018</v>
      </c>
      <c r="N6423" t="s">
        <v>673</v>
      </c>
      <c r="O6423" t="s">
        <v>605</v>
      </c>
      <c r="P6423" t="s">
        <v>568</v>
      </c>
      <c r="Q6423" t="s">
        <v>588</v>
      </c>
      <c r="R6423" t="s">
        <v>572</v>
      </c>
      <c r="S6423">
        <v>0</v>
      </c>
    </row>
    <row r="6424" spans="11:19">
      <c r="K6424">
        <v>76445</v>
      </c>
      <c r="L6424" t="s">
        <v>565</v>
      </c>
      <c r="M6424">
        <v>2018</v>
      </c>
      <c r="N6424" t="s">
        <v>673</v>
      </c>
      <c r="O6424" t="s">
        <v>605</v>
      </c>
      <c r="P6424" t="s">
        <v>568</v>
      </c>
      <c r="Q6424" t="s">
        <v>588</v>
      </c>
      <c r="R6424" t="s">
        <v>576</v>
      </c>
      <c r="S6424">
        <v>0</v>
      </c>
    </row>
    <row r="6425" spans="11:19">
      <c r="K6425">
        <v>76446</v>
      </c>
      <c r="L6425" t="s">
        <v>565</v>
      </c>
      <c r="M6425">
        <v>2018</v>
      </c>
      <c r="N6425" t="s">
        <v>673</v>
      </c>
      <c r="O6425" t="s">
        <v>605</v>
      </c>
      <c r="P6425" t="s">
        <v>568</v>
      </c>
      <c r="Q6425" t="s">
        <v>588</v>
      </c>
      <c r="R6425" t="s">
        <v>581</v>
      </c>
      <c r="S6425">
        <v>0</v>
      </c>
    </row>
    <row r="6426" spans="11:19">
      <c r="K6426">
        <v>76447</v>
      </c>
      <c r="L6426" t="s">
        <v>565</v>
      </c>
      <c r="M6426">
        <v>2018</v>
      </c>
      <c r="N6426" t="s">
        <v>673</v>
      </c>
      <c r="O6426" t="s">
        <v>605</v>
      </c>
      <c r="P6426" t="s">
        <v>568</v>
      </c>
      <c r="Q6426" t="s">
        <v>588</v>
      </c>
      <c r="R6426" t="s">
        <v>657</v>
      </c>
      <c r="S6426">
        <v>18521.411383012499</v>
      </c>
    </row>
    <row r="6427" spans="11:19">
      <c r="K6427">
        <v>76448</v>
      </c>
      <c r="L6427" t="s">
        <v>565</v>
      </c>
      <c r="M6427">
        <v>2018</v>
      </c>
      <c r="N6427" t="s">
        <v>673</v>
      </c>
      <c r="O6427" t="s">
        <v>606</v>
      </c>
      <c r="P6427" t="s">
        <v>568</v>
      </c>
      <c r="Q6427" t="s">
        <v>588</v>
      </c>
      <c r="R6427" t="s">
        <v>570</v>
      </c>
      <c r="S6427">
        <v>0</v>
      </c>
    </row>
    <row r="6428" spans="11:19">
      <c r="K6428">
        <v>76449</v>
      </c>
      <c r="L6428" t="s">
        <v>565</v>
      </c>
      <c r="M6428">
        <v>2018</v>
      </c>
      <c r="N6428" t="s">
        <v>673</v>
      </c>
      <c r="O6428" t="s">
        <v>606</v>
      </c>
      <c r="P6428" t="s">
        <v>568</v>
      </c>
      <c r="Q6428" t="s">
        <v>588</v>
      </c>
      <c r="R6428" t="s">
        <v>572</v>
      </c>
      <c r="S6428">
        <v>0</v>
      </c>
    </row>
    <row r="6429" spans="11:19">
      <c r="K6429">
        <v>76450</v>
      </c>
      <c r="L6429" t="s">
        <v>565</v>
      </c>
      <c r="M6429">
        <v>2018</v>
      </c>
      <c r="N6429" t="s">
        <v>673</v>
      </c>
      <c r="O6429" t="s">
        <v>606</v>
      </c>
      <c r="P6429" t="s">
        <v>568</v>
      </c>
      <c r="Q6429" t="s">
        <v>588</v>
      </c>
      <c r="R6429" t="s">
        <v>576</v>
      </c>
      <c r="S6429">
        <v>0</v>
      </c>
    </row>
    <row r="6430" spans="11:19">
      <c r="K6430">
        <v>76451</v>
      </c>
      <c r="L6430" t="s">
        <v>565</v>
      </c>
      <c r="M6430">
        <v>2018</v>
      </c>
      <c r="N6430" t="s">
        <v>673</v>
      </c>
      <c r="O6430" t="s">
        <v>606</v>
      </c>
      <c r="P6430" t="s">
        <v>568</v>
      </c>
      <c r="Q6430" t="s">
        <v>588</v>
      </c>
      <c r="R6430" t="s">
        <v>581</v>
      </c>
      <c r="S6430">
        <v>0</v>
      </c>
    </row>
    <row r="6431" spans="11:19">
      <c r="K6431">
        <v>76452</v>
      </c>
      <c r="L6431" t="s">
        <v>565</v>
      </c>
      <c r="M6431">
        <v>2018</v>
      </c>
      <c r="N6431" t="s">
        <v>673</v>
      </c>
      <c r="O6431" t="s">
        <v>606</v>
      </c>
      <c r="P6431" t="s">
        <v>568</v>
      </c>
      <c r="Q6431" t="s">
        <v>588</v>
      </c>
      <c r="R6431" t="s">
        <v>657</v>
      </c>
      <c r="S6431">
        <v>10268.7651033765</v>
      </c>
    </row>
    <row r="6432" spans="11:19">
      <c r="K6432">
        <v>76453</v>
      </c>
      <c r="L6432" t="s">
        <v>565</v>
      </c>
      <c r="M6432">
        <v>2018</v>
      </c>
      <c r="N6432" t="s">
        <v>673</v>
      </c>
      <c r="O6432" t="s">
        <v>607</v>
      </c>
      <c r="P6432" t="s">
        <v>568</v>
      </c>
      <c r="Q6432" t="s">
        <v>588</v>
      </c>
      <c r="R6432" t="s">
        <v>570</v>
      </c>
      <c r="S6432">
        <v>0</v>
      </c>
    </row>
    <row r="6433" spans="11:19">
      <c r="K6433">
        <v>76454</v>
      </c>
      <c r="L6433" t="s">
        <v>565</v>
      </c>
      <c r="M6433">
        <v>2018</v>
      </c>
      <c r="N6433" t="s">
        <v>673</v>
      </c>
      <c r="O6433" t="s">
        <v>607</v>
      </c>
      <c r="P6433" t="s">
        <v>568</v>
      </c>
      <c r="Q6433" t="s">
        <v>588</v>
      </c>
      <c r="R6433" t="s">
        <v>572</v>
      </c>
      <c r="S6433">
        <v>0</v>
      </c>
    </row>
    <row r="6434" spans="11:19">
      <c r="K6434">
        <v>76455</v>
      </c>
      <c r="L6434" t="s">
        <v>565</v>
      </c>
      <c r="M6434">
        <v>2018</v>
      </c>
      <c r="N6434" t="s">
        <v>673</v>
      </c>
      <c r="O6434" t="s">
        <v>607</v>
      </c>
      <c r="P6434" t="s">
        <v>568</v>
      </c>
      <c r="Q6434" t="s">
        <v>588</v>
      </c>
      <c r="R6434" t="s">
        <v>576</v>
      </c>
      <c r="S6434">
        <v>0</v>
      </c>
    </row>
    <row r="6435" spans="11:19">
      <c r="K6435">
        <v>76456</v>
      </c>
      <c r="L6435" t="s">
        <v>565</v>
      </c>
      <c r="M6435">
        <v>2018</v>
      </c>
      <c r="N6435" t="s">
        <v>673</v>
      </c>
      <c r="O6435" t="s">
        <v>607</v>
      </c>
      <c r="P6435" t="s">
        <v>568</v>
      </c>
      <c r="Q6435" t="s">
        <v>588</v>
      </c>
      <c r="R6435" t="s">
        <v>581</v>
      </c>
      <c r="S6435">
        <v>0</v>
      </c>
    </row>
    <row r="6436" spans="11:19">
      <c r="K6436">
        <v>76457</v>
      </c>
      <c r="L6436" t="s">
        <v>565</v>
      </c>
      <c r="M6436">
        <v>2018</v>
      </c>
      <c r="N6436" t="s">
        <v>673</v>
      </c>
      <c r="O6436" t="s">
        <v>607</v>
      </c>
      <c r="P6436" t="s">
        <v>568</v>
      </c>
      <c r="Q6436" t="s">
        <v>588</v>
      </c>
      <c r="R6436" t="s">
        <v>657</v>
      </c>
      <c r="S6436">
        <v>1021.50012202351</v>
      </c>
    </row>
    <row r="6437" spans="11:19">
      <c r="K6437">
        <v>76458</v>
      </c>
      <c r="L6437" t="s">
        <v>565</v>
      </c>
      <c r="M6437">
        <v>2018</v>
      </c>
      <c r="N6437" t="s">
        <v>673</v>
      </c>
      <c r="O6437" t="s">
        <v>608</v>
      </c>
      <c r="P6437" t="s">
        <v>568</v>
      </c>
      <c r="Q6437" t="s">
        <v>588</v>
      </c>
      <c r="R6437" t="s">
        <v>570</v>
      </c>
      <c r="S6437">
        <v>0</v>
      </c>
    </row>
    <row r="6438" spans="11:19">
      <c r="K6438">
        <v>76459</v>
      </c>
      <c r="L6438" t="s">
        <v>565</v>
      </c>
      <c r="M6438">
        <v>2018</v>
      </c>
      <c r="N6438" t="s">
        <v>673</v>
      </c>
      <c r="O6438" t="s">
        <v>608</v>
      </c>
      <c r="P6438" t="s">
        <v>568</v>
      </c>
      <c r="Q6438" t="s">
        <v>588</v>
      </c>
      <c r="R6438" t="s">
        <v>572</v>
      </c>
      <c r="S6438">
        <v>0</v>
      </c>
    </row>
    <row r="6439" spans="11:19">
      <c r="K6439">
        <v>76460</v>
      </c>
      <c r="L6439" t="s">
        <v>565</v>
      </c>
      <c r="M6439">
        <v>2018</v>
      </c>
      <c r="N6439" t="s">
        <v>673</v>
      </c>
      <c r="O6439" t="s">
        <v>608</v>
      </c>
      <c r="P6439" t="s">
        <v>568</v>
      </c>
      <c r="Q6439" t="s">
        <v>588</v>
      </c>
      <c r="R6439" t="s">
        <v>576</v>
      </c>
      <c r="S6439">
        <v>0</v>
      </c>
    </row>
    <row r="6440" spans="11:19">
      <c r="K6440">
        <v>76461</v>
      </c>
      <c r="L6440" t="s">
        <v>565</v>
      </c>
      <c r="M6440">
        <v>2018</v>
      </c>
      <c r="N6440" t="s">
        <v>673</v>
      </c>
      <c r="O6440" t="s">
        <v>608</v>
      </c>
      <c r="P6440" t="s">
        <v>568</v>
      </c>
      <c r="Q6440" t="s">
        <v>588</v>
      </c>
      <c r="R6440" t="s">
        <v>581</v>
      </c>
      <c r="S6440">
        <v>0</v>
      </c>
    </row>
    <row r="6441" spans="11:19">
      <c r="K6441">
        <v>76462</v>
      </c>
      <c r="L6441" t="s">
        <v>565</v>
      </c>
      <c r="M6441">
        <v>2018</v>
      </c>
      <c r="N6441" t="s">
        <v>673</v>
      </c>
      <c r="O6441" t="s">
        <v>608</v>
      </c>
      <c r="P6441" t="s">
        <v>568</v>
      </c>
      <c r="Q6441" t="s">
        <v>588</v>
      </c>
      <c r="R6441" t="s">
        <v>657</v>
      </c>
      <c r="S6441">
        <v>1424.7239584797601</v>
      </c>
    </row>
    <row r="6442" spans="11:19">
      <c r="K6442">
        <v>76463</v>
      </c>
      <c r="L6442" t="s">
        <v>565</v>
      </c>
      <c r="M6442">
        <v>2018</v>
      </c>
      <c r="N6442" t="s">
        <v>673</v>
      </c>
      <c r="O6442" t="s">
        <v>609</v>
      </c>
      <c r="P6442" t="s">
        <v>568</v>
      </c>
      <c r="Q6442" t="s">
        <v>588</v>
      </c>
      <c r="R6442" t="s">
        <v>570</v>
      </c>
      <c r="S6442">
        <v>0</v>
      </c>
    </row>
    <row r="6443" spans="11:19">
      <c r="K6443">
        <v>76464</v>
      </c>
      <c r="L6443" t="s">
        <v>565</v>
      </c>
      <c r="M6443">
        <v>2018</v>
      </c>
      <c r="N6443" t="s">
        <v>673</v>
      </c>
      <c r="O6443" t="s">
        <v>609</v>
      </c>
      <c r="P6443" t="s">
        <v>568</v>
      </c>
      <c r="Q6443" t="s">
        <v>588</v>
      </c>
      <c r="R6443" t="s">
        <v>572</v>
      </c>
      <c r="S6443">
        <v>0</v>
      </c>
    </row>
    <row r="6444" spans="11:19">
      <c r="K6444">
        <v>76465</v>
      </c>
      <c r="L6444" t="s">
        <v>565</v>
      </c>
      <c r="M6444">
        <v>2018</v>
      </c>
      <c r="N6444" t="s">
        <v>673</v>
      </c>
      <c r="O6444" t="s">
        <v>609</v>
      </c>
      <c r="P6444" t="s">
        <v>568</v>
      </c>
      <c r="Q6444" t="s">
        <v>588</v>
      </c>
      <c r="R6444" t="s">
        <v>576</v>
      </c>
      <c r="S6444">
        <v>0</v>
      </c>
    </row>
    <row r="6445" spans="11:19">
      <c r="K6445">
        <v>76466</v>
      </c>
      <c r="L6445" t="s">
        <v>565</v>
      </c>
      <c r="M6445">
        <v>2018</v>
      </c>
      <c r="N6445" t="s">
        <v>673</v>
      </c>
      <c r="O6445" t="s">
        <v>609</v>
      </c>
      <c r="P6445" t="s">
        <v>568</v>
      </c>
      <c r="Q6445" t="s">
        <v>588</v>
      </c>
      <c r="R6445" t="s">
        <v>581</v>
      </c>
      <c r="S6445">
        <v>0</v>
      </c>
    </row>
    <row r="6446" spans="11:19">
      <c r="K6446">
        <v>76467</v>
      </c>
      <c r="L6446" t="s">
        <v>565</v>
      </c>
      <c r="M6446">
        <v>2018</v>
      </c>
      <c r="N6446" t="s">
        <v>673</v>
      </c>
      <c r="O6446" t="s">
        <v>609</v>
      </c>
      <c r="P6446" t="s">
        <v>568</v>
      </c>
      <c r="Q6446" t="s">
        <v>588</v>
      </c>
      <c r="R6446" t="s">
        <v>657</v>
      </c>
      <c r="S6446">
        <v>9220.38332109966</v>
      </c>
    </row>
    <row r="6447" spans="11:19">
      <c r="K6447">
        <v>76468</v>
      </c>
      <c r="L6447" t="s">
        <v>565</v>
      </c>
      <c r="M6447">
        <v>2018</v>
      </c>
      <c r="N6447" t="s">
        <v>673</v>
      </c>
      <c r="O6447" t="s">
        <v>610</v>
      </c>
      <c r="P6447" t="s">
        <v>568</v>
      </c>
      <c r="Q6447" t="s">
        <v>588</v>
      </c>
      <c r="R6447" t="s">
        <v>570</v>
      </c>
      <c r="S6447">
        <v>0</v>
      </c>
    </row>
    <row r="6448" spans="11:19">
      <c r="K6448">
        <v>76469</v>
      </c>
      <c r="L6448" t="s">
        <v>565</v>
      </c>
      <c r="M6448">
        <v>2018</v>
      </c>
      <c r="N6448" t="s">
        <v>673</v>
      </c>
      <c r="O6448" t="s">
        <v>610</v>
      </c>
      <c r="P6448" t="s">
        <v>568</v>
      </c>
      <c r="Q6448" t="s">
        <v>588</v>
      </c>
      <c r="R6448" t="s">
        <v>572</v>
      </c>
      <c r="S6448">
        <v>0</v>
      </c>
    </row>
    <row r="6449" spans="11:19">
      <c r="K6449">
        <v>76470</v>
      </c>
      <c r="L6449" t="s">
        <v>565</v>
      </c>
      <c r="M6449">
        <v>2018</v>
      </c>
      <c r="N6449" t="s">
        <v>673</v>
      </c>
      <c r="O6449" t="s">
        <v>610</v>
      </c>
      <c r="P6449" t="s">
        <v>568</v>
      </c>
      <c r="Q6449" t="s">
        <v>588</v>
      </c>
      <c r="R6449" t="s">
        <v>576</v>
      </c>
      <c r="S6449">
        <v>0</v>
      </c>
    </row>
    <row r="6450" spans="11:19">
      <c r="K6450">
        <v>76471</v>
      </c>
      <c r="L6450" t="s">
        <v>565</v>
      </c>
      <c r="M6450">
        <v>2018</v>
      </c>
      <c r="N6450" t="s">
        <v>673</v>
      </c>
      <c r="O6450" t="s">
        <v>610</v>
      </c>
      <c r="P6450" t="s">
        <v>568</v>
      </c>
      <c r="Q6450" t="s">
        <v>588</v>
      </c>
      <c r="R6450" t="s">
        <v>581</v>
      </c>
      <c r="S6450">
        <v>0</v>
      </c>
    </row>
    <row r="6451" spans="11:19">
      <c r="K6451">
        <v>76472</v>
      </c>
      <c r="L6451" t="s">
        <v>565</v>
      </c>
      <c r="M6451">
        <v>2018</v>
      </c>
      <c r="N6451" t="s">
        <v>673</v>
      </c>
      <c r="O6451" t="s">
        <v>610</v>
      </c>
      <c r="P6451" t="s">
        <v>568</v>
      </c>
      <c r="Q6451" t="s">
        <v>588</v>
      </c>
      <c r="R6451" t="s">
        <v>657</v>
      </c>
      <c r="S6451">
        <v>6962.3302583668401</v>
      </c>
    </row>
    <row r="6452" spans="11:19">
      <c r="K6452">
        <v>76473</v>
      </c>
      <c r="L6452" t="s">
        <v>565</v>
      </c>
      <c r="M6452">
        <v>2018</v>
      </c>
      <c r="N6452" t="s">
        <v>673</v>
      </c>
      <c r="O6452" t="s">
        <v>611</v>
      </c>
      <c r="P6452" t="s">
        <v>568</v>
      </c>
      <c r="Q6452" t="s">
        <v>588</v>
      </c>
      <c r="R6452" t="s">
        <v>570</v>
      </c>
      <c r="S6452">
        <v>0</v>
      </c>
    </row>
    <row r="6453" spans="11:19">
      <c r="K6453">
        <v>76474</v>
      </c>
      <c r="L6453" t="s">
        <v>565</v>
      </c>
      <c r="M6453">
        <v>2018</v>
      </c>
      <c r="N6453" t="s">
        <v>673</v>
      </c>
      <c r="O6453" t="s">
        <v>611</v>
      </c>
      <c r="P6453" t="s">
        <v>568</v>
      </c>
      <c r="Q6453" t="s">
        <v>588</v>
      </c>
      <c r="R6453" t="s">
        <v>572</v>
      </c>
      <c r="S6453">
        <v>0</v>
      </c>
    </row>
    <row r="6454" spans="11:19">
      <c r="K6454">
        <v>76475</v>
      </c>
      <c r="L6454" t="s">
        <v>565</v>
      </c>
      <c r="M6454">
        <v>2018</v>
      </c>
      <c r="N6454" t="s">
        <v>673</v>
      </c>
      <c r="O6454" t="s">
        <v>611</v>
      </c>
      <c r="P6454" t="s">
        <v>568</v>
      </c>
      <c r="Q6454" t="s">
        <v>588</v>
      </c>
      <c r="R6454" t="s">
        <v>576</v>
      </c>
      <c r="S6454">
        <v>0</v>
      </c>
    </row>
    <row r="6455" spans="11:19">
      <c r="K6455">
        <v>76476</v>
      </c>
      <c r="L6455" t="s">
        <v>565</v>
      </c>
      <c r="M6455">
        <v>2018</v>
      </c>
      <c r="N6455" t="s">
        <v>673</v>
      </c>
      <c r="O6455" t="s">
        <v>611</v>
      </c>
      <c r="P6455" t="s">
        <v>568</v>
      </c>
      <c r="Q6455" t="s">
        <v>588</v>
      </c>
      <c r="R6455" t="s">
        <v>581</v>
      </c>
      <c r="S6455">
        <v>0</v>
      </c>
    </row>
    <row r="6456" spans="11:19">
      <c r="K6456">
        <v>76477</v>
      </c>
      <c r="L6456" t="s">
        <v>565</v>
      </c>
      <c r="M6456">
        <v>2018</v>
      </c>
      <c r="N6456" t="s">
        <v>673</v>
      </c>
      <c r="O6456" t="s">
        <v>611</v>
      </c>
      <c r="P6456" t="s">
        <v>568</v>
      </c>
      <c r="Q6456" t="s">
        <v>588</v>
      </c>
      <c r="R6456" t="s">
        <v>657</v>
      </c>
      <c r="S6456">
        <v>2795.6847205638701</v>
      </c>
    </row>
    <row r="6457" spans="11:19">
      <c r="K6457">
        <v>76478</v>
      </c>
      <c r="L6457" t="s">
        <v>565</v>
      </c>
      <c r="M6457">
        <v>2018</v>
      </c>
      <c r="N6457" t="s">
        <v>673</v>
      </c>
      <c r="O6457" t="s">
        <v>612</v>
      </c>
      <c r="P6457" t="s">
        <v>568</v>
      </c>
      <c r="Q6457" t="s">
        <v>588</v>
      </c>
      <c r="R6457" t="s">
        <v>570</v>
      </c>
      <c r="S6457">
        <v>0</v>
      </c>
    </row>
    <row r="6458" spans="11:19">
      <c r="K6458">
        <v>76479</v>
      </c>
      <c r="L6458" t="s">
        <v>565</v>
      </c>
      <c r="M6458">
        <v>2018</v>
      </c>
      <c r="N6458" t="s">
        <v>673</v>
      </c>
      <c r="O6458" t="s">
        <v>612</v>
      </c>
      <c r="P6458" t="s">
        <v>568</v>
      </c>
      <c r="Q6458" t="s">
        <v>588</v>
      </c>
      <c r="R6458" t="s">
        <v>572</v>
      </c>
      <c r="S6458">
        <v>0</v>
      </c>
    </row>
    <row r="6459" spans="11:19">
      <c r="K6459">
        <v>76480</v>
      </c>
      <c r="L6459" t="s">
        <v>565</v>
      </c>
      <c r="M6459">
        <v>2018</v>
      </c>
      <c r="N6459" t="s">
        <v>673</v>
      </c>
      <c r="O6459" t="s">
        <v>612</v>
      </c>
      <c r="P6459" t="s">
        <v>568</v>
      </c>
      <c r="Q6459" t="s">
        <v>588</v>
      </c>
      <c r="R6459" t="s">
        <v>576</v>
      </c>
      <c r="S6459">
        <v>0</v>
      </c>
    </row>
    <row r="6460" spans="11:19">
      <c r="K6460">
        <v>76481</v>
      </c>
      <c r="L6460" t="s">
        <v>565</v>
      </c>
      <c r="M6460">
        <v>2018</v>
      </c>
      <c r="N6460" t="s">
        <v>673</v>
      </c>
      <c r="O6460" t="s">
        <v>612</v>
      </c>
      <c r="P6460" t="s">
        <v>568</v>
      </c>
      <c r="Q6460" t="s">
        <v>588</v>
      </c>
      <c r="R6460" t="s">
        <v>581</v>
      </c>
      <c r="S6460">
        <v>0</v>
      </c>
    </row>
    <row r="6461" spans="11:19">
      <c r="K6461">
        <v>76482</v>
      </c>
      <c r="L6461" t="s">
        <v>565</v>
      </c>
      <c r="M6461">
        <v>2018</v>
      </c>
      <c r="N6461" t="s">
        <v>673</v>
      </c>
      <c r="O6461" t="s">
        <v>612</v>
      </c>
      <c r="P6461" t="s">
        <v>568</v>
      </c>
      <c r="Q6461" t="s">
        <v>588</v>
      </c>
      <c r="R6461" t="s">
        <v>657</v>
      </c>
      <c r="S6461">
        <v>2661.2768136893001</v>
      </c>
    </row>
    <row r="6462" spans="11:19">
      <c r="K6462">
        <v>76483</v>
      </c>
      <c r="L6462" t="s">
        <v>565</v>
      </c>
      <c r="M6462">
        <v>2018</v>
      </c>
      <c r="N6462" t="s">
        <v>673</v>
      </c>
      <c r="O6462" t="s">
        <v>613</v>
      </c>
      <c r="P6462" t="s">
        <v>568</v>
      </c>
      <c r="Q6462" t="s">
        <v>588</v>
      </c>
      <c r="R6462" t="s">
        <v>570</v>
      </c>
      <c r="S6462">
        <v>0</v>
      </c>
    </row>
    <row r="6463" spans="11:19">
      <c r="K6463">
        <v>76484</v>
      </c>
      <c r="L6463" t="s">
        <v>565</v>
      </c>
      <c r="M6463">
        <v>2018</v>
      </c>
      <c r="N6463" t="s">
        <v>673</v>
      </c>
      <c r="O6463" t="s">
        <v>613</v>
      </c>
      <c r="P6463" t="s">
        <v>568</v>
      </c>
      <c r="Q6463" t="s">
        <v>588</v>
      </c>
      <c r="R6463" t="s">
        <v>572</v>
      </c>
      <c r="S6463">
        <v>0</v>
      </c>
    </row>
    <row r="6464" spans="11:19">
      <c r="K6464">
        <v>76485</v>
      </c>
      <c r="L6464" t="s">
        <v>565</v>
      </c>
      <c r="M6464">
        <v>2018</v>
      </c>
      <c r="N6464" t="s">
        <v>673</v>
      </c>
      <c r="O6464" t="s">
        <v>613</v>
      </c>
      <c r="P6464" t="s">
        <v>568</v>
      </c>
      <c r="Q6464" t="s">
        <v>588</v>
      </c>
      <c r="R6464" t="s">
        <v>576</v>
      </c>
      <c r="S6464">
        <v>0</v>
      </c>
    </row>
    <row r="6465" spans="11:19">
      <c r="K6465">
        <v>76486</v>
      </c>
      <c r="L6465" t="s">
        <v>565</v>
      </c>
      <c r="M6465">
        <v>2018</v>
      </c>
      <c r="N6465" t="s">
        <v>673</v>
      </c>
      <c r="O6465" t="s">
        <v>613</v>
      </c>
      <c r="P6465" t="s">
        <v>568</v>
      </c>
      <c r="Q6465" t="s">
        <v>588</v>
      </c>
      <c r="R6465" t="s">
        <v>581</v>
      </c>
      <c r="S6465">
        <v>0</v>
      </c>
    </row>
    <row r="6466" spans="11:19">
      <c r="K6466">
        <v>76487</v>
      </c>
      <c r="L6466" t="s">
        <v>565</v>
      </c>
      <c r="M6466">
        <v>2018</v>
      </c>
      <c r="N6466" t="s">
        <v>673</v>
      </c>
      <c r="O6466" t="s">
        <v>613</v>
      </c>
      <c r="P6466" t="s">
        <v>568</v>
      </c>
      <c r="Q6466" t="s">
        <v>588</v>
      </c>
      <c r="R6466" t="s">
        <v>657</v>
      </c>
      <c r="S6466">
        <v>4327.9350304669297</v>
      </c>
    </row>
    <row r="6467" spans="11:19">
      <c r="K6467">
        <v>76488</v>
      </c>
      <c r="L6467" t="s">
        <v>565</v>
      </c>
      <c r="M6467">
        <v>2018</v>
      </c>
      <c r="N6467" t="s">
        <v>673</v>
      </c>
      <c r="O6467" t="s">
        <v>614</v>
      </c>
      <c r="P6467" t="s">
        <v>568</v>
      </c>
      <c r="Q6467" t="s">
        <v>588</v>
      </c>
      <c r="R6467" t="s">
        <v>570</v>
      </c>
      <c r="S6467">
        <v>0</v>
      </c>
    </row>
    <row r="6468" spans="11:19">
      <c r="K6468">
        <v>76489</v>
      </c>
      <c r="L6468" t="s">
        <v>565</v>
      </c>
      <c r="M6468">
        <v>2018</v>
      </c>
      <c r="N6468" t="s">
        <v>673</v>
      </c>
      <c r="O6468" t="s">
        <v>614</v>
      </c>
      <c r="P6468" t="s">
        <v>568</v>
      </c>
      <c r="Q6468" t="s">
        <v>588</v>
      </c>
      <c r="R6468" t="s">
        <v>572</v>
      </c>
      <c r="S6468">
        <v>0</v>
      </c>
    </row>
    <row r="6469" spans="11:19">
      <c r="K6469">
        <v>76490</v>
      </c>
      <c r="L6469" t="s">
        <v>565</v>
      </c>
      <c r="M6469">
        <v>2018</v>
      </c>
      <c r="N6469" t="s">
        <v>673</v>
      </c>
      <c r="O6469" t="s">
        <v>614</v>
      </c>
      <c r="P6469" t="s">
        <v>568</v>
      </c>
      <c r="Q6469" t="s">
        <v>588</v>
      </c>
      <c r="R6469" t="s">
        <v>576</v>
      </c>
      <c r="S6469">
        <v>0</v>
      </c>
    </row>
    <row r="6470" spans="11:19">
      <c r="K6470">
        <v>76491</v>
      </c>
      <c r="L6470" t="s">
        <v>565</v>
      </c>
      <c r="M6470">
        <v>2018</v>
      </c>
      <c r="N6470" t="s">
        <v>673</v>
      </c>
      <c r="O6470" t="s">
        <v>614</v>
      </c>
      <c r="P6470" t="s">
        <v>568</v>
      </c>
      <c r="Q6470" t="s">
        <v>588</v>
      </c>
      <c r="R6470" t="s">
        <v>581</v>
      </c>
      <c r="S6470">
        <v>0</v>
      </c>
    </row>
    <row r="6471" spans="11:19">
      <c r="K6471">
        <v>76492</v>
      </c>
      <c r="L6471" t="s">
        <v>565</v>
      </c>
      <c r="M6471">
        <v>2018</v>
      </c>
      <c r="N6471" t="s">
        <v>673</v>
      </c>
      <c r="O6471" t="s">
        <v>614</v>
      </c>
      <c r="P6471" t="s">
        <v>568</v>
      </c>
      <c r="Q6471" t="s">
        <v>588</v>
      </c>
      <c r="R6471" t="s">
        <v>657</v>
      </c>
      <c r="S6471">
        <v>4112.8823607145596</v>
      </c>
    </row>
    <row r="6472" spans="11:19">
      <c r="K6472">
        <v>76493</v>
      </c>
      <c r="L6472" t="s">
        <v>565</v>
      </c>
      <c r="M6472">
        <v>2018</v>
      </c>
      <c r="N6472" t="s">
        <v>673</v>
      </c>
      <c r="O6472" t="s">
        <v>615</v>
      </c>
      <c r="P6472" t="s">
        <v>568</v>
      </c>
      <c r="Q6472" t="s">
        <v>588</v>
      </c>
      <c r="R6472" t="s">
        <v>570</v>
      </c>
      <c r="S6472">
        <v>0</v>
      </c>
    </row>
    <row r="6473" spans="11:19">
      <c r="K6473">
        <v>76494</v>
      </c>
      <c r="L6473" t="s">
        <v>565</v>
      </c>
      <c r="M6473">
        <v>2018</v>
      </c>
      <c r="N6473" t="s">
        <v>673</v>
      </c>
      <c r="O6473" t="s">
        <v>615</v>
      </c>
      <c r="P6473" t="s">
        <v>568</v>
      </c>
      <c r="Q6473" t="s">
        <v>588</v>
      </c>
      <c r="R6473" t="s">
        <v>572</v>
      </c>
      <c r="S6473">
        <v>0</v>
      </c>
    </row>
    <row r="6474" spans="11:19">
      <c r="K6474">
        <v>76495</v>
      </c>
      <c r="L6474" t="s">
        <v>565</v>
      </c>
      <c r="M6474">
        <v>2018</v>
      </c>
      <c r="N6474" t="s">
        <v>673</v>
      </c>
      <c r="O6474" t="s">
        <v>615</v>
      </c>
      <c r="P6474" t="s">
        <v>568</v>
      </c>
      <c r="Q6474" t="s">
        <v>588</v>
      </c>
      <c r="R6474" t="s">
        <v>576</v>
      </c>
      <c r="S6474">
        <v>0</v>
      </c>
    </row>
    <row r="6475" spans="11:19">
      <c r="K6475">
        <v>76496</v>
      </c>
      <c r="L6475" t="s">
        <v>565</v>
      </c>
      <c r="M6475">
        <v>2018</v>
      </c>
      <c r="N6475" t="s">
        <v>673</v>
      </c>
      <c r="O6475" t="s">
        <v>615</v>
      </c>
      <c r="P6475" t="s">
        <v>568</v>
      </c>
      <c r="Q6475" t="s">
        <v>588</v>
      </c>
      <c r="R6475" t="s">
        <v>581</v>
      </c>
      <c r="S6475">
        <v>0</v>
      </c>
    </row>
    <row r="6476" spans="11:19">
      <c r="K6476">
        <v>76497</v>
      </c>
      <c r="L6476" t="s">
        <v>565</v>
      </c>
      <c r="M6476">
        <v>2018</v>
      </c>
      <c r="N6476" t="s">
        <v>673</v>
      </c>
      <c r="O6476" t="s">
        <v>615</v>
      </c>
      <c r="P6476" t="s">
        <v>568</v>
      </c>
      <c r="Q6476" t="s">
        <v>588</v>
      </c>
      <c r="R6476" t="s">
        <v>657</v>
      </c>
      <c r="S6476">
        <v>1370.9607841468601</v>
      </c>
    </row>
    <row r="6477" spans="11:19">
      <c r="K6477">
        <v>76498</v>
      </c>
      <c r="L6477" t="s">
        <v>565</v>
      </c>
      <c r="M6477">
        <v>2018</v>
      </c>
      <c r="N6477" t="s">
        <v>673</v>
      </c>
      <c r="O6477" t="s">
        <v>616</v>
      </c>
      <c r="P6477" t="s">
        <v>568</v>
      </c>
      <c r="Q6477" t="s">
        <v>588</v>
      </c>
      <c r="R6477" t="s">
        <v>570</v>
      </c>
      <c r="S6477">
        <v>0</v>
      </c>
    </row>
    <row r="6478" spans="11:19">
      <c r="K6478">
        <v>76499</v>
      </c>
      <c r="L6478" t="s">
        <v>565</v>
      </c>
      <c r="M6478">
        <v>2018</v>
      </c>
      <c r="N6478" t="s">
        <v>673</v>
      </c>
      <c r="O6478" t="s">
        <v>616</v>
      </c>
      <c r="P6478" t="s">
        <v>568</v>
      </c>
      <c r="Q6478" t="s">
        <v>588</v>
      </c>
      <c r="R6478" t="s">
        <v>572</v>
      </c>
      <c r="S6478">
        <v>0</v>
      </c>
    </row>
    <row r="6479" spans="11:19">
      <c r="K6479">
        <v>76500</v>
      </c>
      <c r="L6479" t="s">
        <v>565</v>
      </c>
      <c r="M6479">
        <v>2018</v>
      </c>
      <c r="N6479" t="s">
        <v>673</v>
      </c>
      <c r="O6479" t="s">
        <v>616</v>
      </c>
      <c r="P6479" t="s">
        <v>568</v>
      </c>
      <c r="Q6479" t="s">
        <v>588</v>
      </c>
      <c r="R6479" t="s">
        <v>576</v>
      </c>
      <c r="S6479">
        <v>0</v>
      </c>
    </row>
    <row r="6480" spans="11:19">
      <c r="K6480">
        <v>76501</v>
      </c>
      <c r="L6480" t="s">
        <v>565</v>
      </c>
      <c r="M6480">
        <v>2018</v>
      </c>
      <c r="N6480" t="s">
        <v>673</v>
      </c>
      <c r="O6480" t="s">
        <v>616</v>
      </c>
      <c r="P6480" t="s">
        <v>568</v>
      </c>
      <c r="Q6480" t="s">
        <v>588</v>
      </c>
      <c r="R6480" t="s">
        <v>581</v>
      </c>
      <c r="S6480">
        <v>0</v>
      </c>
    </row>
    <row r="6481" spans="11:19">
      <c r="K6481">
        <v>76502</v>
      </c>
      <c r="L6481" t="s">
        <v>565</v>
      </c>
      <c r="M6481">
        <v>2018</v>
      </c>
      <c r="N6481" t="s">
        <v>673</v>
      </c>
      <c r="O6481" t="s">
        <v>616</v>
      </c>
      <c r="P6481" t="s">
        <v>568</v>
      </c>
      <c r="Q6481" t="s">
        <v>588</v>
      </c>
      <c r="R6481" t="s">
        <v>657</v>
      </c>
      <c r="S6481">
        <v>5403.1983847408501</v>
      </c>
    </row>
    <row r="6482" spans="11:19">
      <c r="K6482">
        <v>76503</v>
      </c>
      <c r="L6482" t="s">
        <v>565</v>
      </c>
      <c r="M6482">
        <v>2018</v>
      </c>
      <c r="N6482" t="s">
        <v>673</v>
      </c>
      <c r="O6482" t="s">
        <v>617</v>
      </c>
      <c r="P6482" t="s">
        <v>568</v>
      </c>
      <c r="Q6482" t="s">
        <v>588</v>
      </c>
      <c r="R6482" t="s">
        <v>570</v>
      </c>
      <c r="S6482">
        <v>0</v>
      </c>
    </row>
    <row r="6483" spans="11:19">
      <c r="K6483">
        <v>76504</v>
      </c>
      <c r="L6483" t="s">
        <v>565</v>
      </c>
      <c r="M6483">
        <v>2018</v>
      </c>
      <c r="N6483" t="s">
        <v>673</v>
      </c>
      <c r="O6483" t="s">
        <v>617</v>
      </c>
      <c r="P6483" t="s">
        <v>568</v>
      </c>
      <c r="Q6483" t="s">
        <v>588</v>
      </c>
      <c r="R6483" t="s">
        <v>572</v>
      </c>
      <c r="S6483">
        <v>0</v>
      </c>
    </row>
    <row r="6484" spans="11:19">
      <c r="K6484">
        <v>76505</v>
      </c>
      <c r="L6484" t="s">
        <v>565</v>
      </c>
      <c r="M6484">
        <v>2018</v>
      </c>
      <c r="N6484" t="s">
        <v>673</v>
      </c>
      <c r="O6484" t="s">
        <v>617</v>
      </c>
      <c r="P6484" t="s">
        <v>568</v>
      </c>
      <c r="Q6484" t="s">
        <v>588</v>
      </c>
      <c r="R6484" t="s">
        <v>576</v>
      </c>
      <c r="S6484">
        <v>0</v>
      </c>
    </row>
    <row r="6485" spans="11:19">
      <c r="K6485">
        <v>76506</v>
      </c>
      <c r="L6485" t="s">
        <v>565</v>
      </c>
      <c r="M6485">
        <v>2018</v>
      </c>
      <c r="N6485" t="s">
        <v>673</v>
      </c>
      <c r="O6485" t="s">
        <v>617</v>
      </c>
      <c r="P6485" t="s">
        <v>568</v>
      </c>
      <c r="Q6485" t="s">
        <v>588</v>
      </c>
      <c r="R6485" t="s">
        <v>581</v>
      </c>
      <c r="S6485">
        <v>0</v>
      </c>
    </row>
    <row r="6486" spans="11:19">
      <c r="K6486">
        <v>76507</v>
      </c>
      <c r="L6486" t="s">
        <v>565</v>
      </c>
      <c r="M6486">
        <v>2018</v>
      </c>
      <c r="N6486" t="s">
        <v>673</v>
      </c>
      <c r="O6486" t="s">
        <v>617</v>
      </c>
      <c r="P6486" t="s">
        <v>568</v>
      </c>
      <c r="Q6486" t="s">
        <v>588</v>
      </c>
      <c r="R6486" t="s">
        <v>657</v>
      </c>
      <c r="S6486">
        <v>5698.89581461321</v>
      </c>
    </row>
    <row r="6487" spans="11:19">
      <c r="K6487">
        <v>76508</v>
      </c>
      <c r="L6487" t="s">
        <v>565</v>
      </c>
      <c r="M6487">
        <v>2018</v>
      </c>
      <c r="N6487" t="s">
        <v>673</v>
      </c>
      <c r="O6487" t="s">
        <v>618</v>
      </c>
      <c r="P6487" t="s">
        <v>568</v>
      </c>
      <c r="Q6487" t="s">
        <v>588</v>
      </c>
      <c r="R6487" t="s">
        <v>570</v>
      </c>
      <c r="S6487">
        <v>0</v>
      </c>
    </row>
    <row r="6488" spans="11:19">
      <c r="K6488">
        <v>76509</v>
      </c>
      <c r="L6488" t="s">
        <v>565</v>
      </c>
      <c r="M6488">
        <v>2018</v>
      </c>
      <c r="N6488" t="s">
        <v>673</v>
      </c>
      <c r="O6488" t="s">
        <v>618</v>
      </c>
      <c r="P6488" t="s">
        <v>568</v>
      </c>
      <c r="Q6488" t="s">
        <v>588</v>
      </c>
      <c r="R6488" t="s">
        <v>572</v>
      </c>
      <c r="S6488">
        <v>0</v>
      </c>
    </row>
    <row r="6489" spans="11:19">
      <c r="K6489">
        <v>76510</v>
      </c>
      <c r="L6489" t="s">
        <v>565</v>
      </c>
      <c r="M6489">
        <v>2018</v>
      </c>
      <c r="N6489" t="s">
        <v>673</v>
      </c>
      <c r="O6489" t="s">
        <v>618</v>
      </c>
      <c r="P6489" t="s">
        <v>568</v>
      </c>
      <c r="Q6489" t="s">
        <v>588</v>
      </c>
      <c r="R6489" t="s">
        <v>576</v>
      </c>
      <c r="S6489">
        <v>0</v>
      </c>
    </row>
    <row r="6490" spans="11:19">
      <c r="K6490">
        <v>76511</v>
      </c>
      <c r="L6490" t="s">
        <v>565</v>
      </c>
      <c r="M6490">
        <v>2018</v>
      </c>
      <c r="N6490" t="s">
        <v>673</v>
      </c>
      <c r="O6490" t="s">
        <v>618</v>
      </c>
      <c r="P6490" t="s">
        <v>568</v>
      </c>
      <c r="Q6490" t="s">
        <v>588</v>
      </c>
      <c r="R6490" t="s">
        <v>581</v>
      </c>
      <c r="S6490">
        <v>0</v>
      </c>
    </row>
    <row r="6491" spans="11:19">
      <c r="K6491">
        <v>76512</v>
      </c>
      <c r="L6491" t="s">
        <v>565</v>
      </c>
      <c r="M6491">
        <v>2018</v>
      </c>
      <c r="N6491" t="s">
        <v>673</v>
      </c>
      <c r="O6491" t="s">
        <v>618</v>
      </c>
      <c r="P6491" t="s">
        <v>568</v>
      </c>
      <c r="Q6491" t="s">
        <v>588</v>
      </c>
      <c r="R6491" t="s">
        <v>657</v>
      </c>
      <c r="S6491">
        <v>9274.1464816424304</v>
      </c>
    </row>
    <row r="6492" spans="11:19">
      <c r="K6492">
        <v>76513</v>
      </c>
      <c r="L6492" t="s">
        <v>565</v>
      </c>
      <c r="M6492">
        <v>2018</v>
      </c>
      <c r="N6492" t="s">
        <v>673</v>
      </c>
      <c r="O6492" t="s">
        <v>619</v>
      </c>
      <c r="P6492" t="s">
        <v>568</v>
      </c>
      <c r="Q6492" t="s">
        <v>588</v>
      </c>
      <c r="R6492" t="s">
        <v>570</v>
      </c>
      <c r="S6492">
        <v>0</v>
      </c>
    </row>
    <row r="6493" spans="11:19">
      <c r="K6493">
        <v>76514</v>
      </c>
      <c r="L6493" t="s">
        <v>565</v>
      </c>
      <c r="M6493">
        <v>2018</v>
      </c>
      <c r="N6493" t="s">
        <v>673</v>
      </c>
      <c r="O6493" t="s">
        <v>619</v>
      </c>
      <c r="P6493" t="s">
        <v>568</v>
      </c>
      <c r="Q6493" t="s">
        <v>588</v>
      </c>
      <c r="R6493" t="s">
        <v>572</v>
      </c>
      <c r="S6493">
        <v>0</v>
      </c>
    </row>
    <row r="6494" spans="11:19">
      <c r="K6494">
        <v>76515</v>
      </c>
      <c r="L6494" t="s">
        <v>565</v>
      </c>
      <c r="M6494">
        <v>2018</v>
      </c>
      <c r="N6494" t="s">
        <v>673</v>
      </c>
      <c r="O6494" t="s">
        <v>619</v>
      </c>
      <c r="P6494" t="s">
        <v>568</v>
      </c>
      <c r="Q6494" t="s">
        <v>588</v>
      </c>
      <c r="R6494" t="s">
        <v>576</v>
      </c>
      <c r="S6494">
        <v>0</v>
      </c>
    </row>
    <row r="6495" spans="11:19">
      <c r="K6495">
        <v>76516</v>
      </c>
      <c r="L6495" t="s">
        <v>565</v>
      </c>
      <c r="M6495">
        <v>2018</v>
      </c>
      <c r="N6495" t="s">
        <v>673</v>
      </c>
      <c r="O6495" t="s">
        <v>619</v>
      </c>
      <c r="P6495" t="s">
        <v>568</v>
      </c>
      <c r="Q6495" t="s">
        <v>588</v>
      </c>
      <c r="R6495" t="s">
        <v>581</v>
      </c>
      <c r="S6495">
        <v>0</v>
      </c>
    </row>
    <row r="6496" spans="11:19">
      <c r="K6496">
        <v>76517</v>
      </c>
      <c r="L6496" t="s">
        <v>565</v>
      </c>
      <c r="M6496">
        <v>2018</v>
      </c>
      <c r="N6496" t="s">
        <v>673</v>
      </c>
      <c r="O6496" t="s">
        <v>619</v>
      </c>
      <c r="P6496" t="s">
        <v>568</v>
      </c>
      <c r="Q6496" t="s">
        <v>588</v>
      </c>
      <c r="R6496" t="s">
        <v>657</v>
      </c>
      <c r="S6496">
        <v>5564.4878967078703</v>
      </c>
    </row>
    <row r="6497" spans="11:19">
      <c r="K6497">
        <v>76518</v>
      </c>
      <c r="L6497" t="s">
        <v>565</v>
      </c>
      <c r="M6497">
        <v>2018</v>
      </c>
      <c r="N6497" t="s">
        <v>673</v>
      </c>
      <c r="O6497" t="s">
        <v>620</v>
      </c>
      <c r="P6497" t="s">
        <v>568</v>
      </c>
      <c r="Q6497" t="s">
        <v>588</v>
      </c>
      <c r="R6497" t="s">
        <v>570</v>
      </c>
      <c r="S6497">
        <v>0</v>
      </c>
    </row>
    <row r="6498" spans="11:19">
      <c r="K6498">
        <v>76519</v>
      </c>
      <c r="L6498" t="s">
        <v>565</v>
      </c>
      <c r="M6498">
        <v>2018</v>
      </c>
      <c r="N6498" t="s">
        <v>673</v>
      </c>
      <c r="O6498" t="s">
        <v>620</v>
      </c>
      <c r="P6498" t="s">
        <v>568</v>
      </c>
      <c r="Q6498" t="s">
        <v>588</v>
      </c>
      <c r="R6498" t="s">
        <v>572</v>
      </c>
      <c r="S6498">
        <v>0</v>
      </c>
    </row>
    <row r="6499" spans="11:19">
      <c r="K6499">
        <v>76520</v>
      </c>
      <c r="L6499" t="s">
        <v>565</v>
      </c>
      <c r="M6499">
        <v>2018</v>
      </c>
      <c r="N6499" t="s">
        <v>673</v>
      </c>
      <c r="O6499" t="s">
        <v>620</v>
      </c>
      <c r="P6499" t="s">
        <v>568</v>
      </c>
      <c r="Q6499" t="s">
        <v>588</v>
      </c>
      <c r="R6499" t="s">
        <v>576</v>
      </c>
      <c r="S6499">
        <v>0</v>
      </c>
    </row>
    <row r="6500" spans="11:19">
      <c r="K6500">
        <v>76521</v>
      </c>
      <c r="L6500" t="s">
        <v>565</v>
      </c>
      <c r="M6500">
        <v>2018</v>
      </c>
      <c r="N6500" t="s">
        <v>673</v>
      </c>
      <c r="O6500" t="s">
        <v>620</v>
      </c>
      <c r="P6500" t="s">
        <v>568</v>
      </c>
      <c r="Q6500" t="s">
        <v>588</v>
      </c>
      <c r="R6500" t="s">
        <v>581</v>
      </c>
      <c r="S6500">
        <v>0</v>
      </c>
    </row>
    <row r="6501" spans="11:19">
      <c r="K6501">
        <v>76522</v>
      </c>
      <c r="L6501" t="s">
        <v>565</v>
      </c>
      <c r="M6501">
        <v>2018</v>
      </c>
      <c r="N6501" t="s">
        <v>673</v>
      </c>
      <c r="O6501" t="s">
        <v>620</v>
      </c>
      <c r="P6501" t="s">
        <v>568</v>
      </c>
      <c r="Q6501" t="s">
        <v>588</v>
      </c>
      <c r="R6501" t="s">
        <v>657</v>
      </c>
      <c r="S6501">
        <v>3494.6059289722698</v>
      </c>
    </row>
    <row r="6502" spans="11:19">
      <c r="K6502">
        <v>76523</v>
      </c>
      <c r="L6502" t="s">
        <v>565</v>
      </c>
      <c r="M6502">
        <v>2018</v>
      </c>
      <c r="N6502" t="s">
        <v>673</v>
      </c>
      <c r="O6502" t="s">
        <v>621</v>
      </c>
      <c r="P6502" t="s">
        <v>568</v>
      </c>
      <c r="Q6502" t="s">
        <v>588</v>
      </c>
      <c r="R6502" t="s">
        <v>570</v>
      </c>
      <c r="S6502">
        <v>0</v>
      </c>
    </row>
    <row r="6503" spans="11:19">
      <c r="K6503">
        <v>76524</v>
      </c>
      <c r="L6503" t="s">
        <v>565</v>
      </c>
      <c r="M6503">
        <v>2018</v>
      </c>
      <c r="N6503" t="s">
        <v>673</v>
      </c>
      <c r="O6503" t="s">
        <v>621</v>
      </c>
      <c r="P6503" t="s">
        <v>568</v>
      </c>
      <c r="Q6503" t="s">
        <v>588</v>
      </c>
      <c r="R6503" t="s">
        <v>572</v>
      </c>
      <c r="S6503">
        <v>0</v>
      </c>
    </row>
    <row r="6504" spans="11:19">
      <c r="K6504">
        <v>76525</v>
      </c>
      <c r="L6504" t="s">
        <v>565</v>
      </c>
      <c r="M6504">
        <v>2018</v>
      </c>
      <c r="N6504" t="s">
        <v>673</v>
      </c>
      <c r="O6504" t="s">
        <v>621</v>
      </c>
      <c r="P6504" t="s">
        <v>568</v>
      </c>
      <c r="Q6504" t="s">
        <v>588</v>
      </c>
      <c r="R6504" t="s">
        <v>576</v>
      </c>
      <c r="S6504">
        <v>0</v>
      </c>
    </row>
    <row r="6505" spans="11:19">
      <c r="K6505">
        <v>76526</v>
      </c>
      <c r="L6505" t="s">
        <v>565</v>
      </c>
      <c r="M6505">
        <v>2018</v>
      </c>
      <c r="N6505" t="s">
        <v>673</v>
      </c>
      <c r="O6505" t="s">
        <v>621</v>
      </c>
      <c r="P6505" t="s">
        <v>568</v>
      </c>
      <c r="Q6505" t="s">
        <v>588</v>
      </c>
      <c r="R6505" t="s">
        <v>581</v>
      </c>
      <c r="S6505">
        <v>0</v>
      </c>
    </row>
    <row r="6506" spans="11:19">
      <c r="K6506">
        <v>76527</v>
      </c>
      <c r="L6506" t="s">
        <v>565</v>
      </c>
      <c r="M6506">
        <v>2018</v>
      </c>
      <c r="N6506" t="s">
        <v>673</v>
      </c>
      <c r="O6506" t="s">
        <v>621</v>
      </c>
      <c r="P6506" t="s">
        <v>568</v>
      </c>
      <c r="Q6506" t="s">
        <v>588</v>
      </c>
      <c r="R6506" t="s">
        <v>657</v>
      </c>
      <c r="S6506">
        <v>6075.2379908161602</v>
      </c>
    </row>
    <row r="6507" spans="11:19">
      <c r="K6507">
        <v>76528</v>
      </c>
      <c r="L6507" t="s">
        <v>565</v>
      </c>
      <c r="M6507">
        <v>2018</v>
      </c>
      <c r="N6507" t="s">
        <v>673</v>
      </c>
      <c r="O6507" t="s">
        <v>622</v>
      </c>
      <c r="P6507" t="s">
        <v>568</v>
      </c>
      <c r="Q6507" t="s">
        <v>588</v>
      </c>
      <c r="R6507" t="s">
        <v>570</v>
      </c>
      <c r="S6507">
        <v>0</v>
      </c>
    </row>
    <row r="6508" spans="11:19">
      <c r="K6508">
        <v>76529</v>
      </c>
      <c r="L6508" t="s">
        <v>565</v>
      </c>
      <c r="M6508">
        <v>2018</v>
      </c>
      <c r="N6508" t="s">
        <v>673</v>
      </c>
      <c r="O6508" t="s">
        <v>622</v>
      </c>
      <c r="P6508" t="s">
        <v>568</v>
      </c>
      <c r="Q6508" t="s">
        <v>588</v>
      </c>
      <c r="R6508" t="s">
        <v>572</v>
      </c>
      <c r="S6508">
        <v>0</v>
      </c>
    </row>
    <row r="6509" spans="11:19">
      <c r="K6509">
        <v>76530</v>
      </c>
      <c r="L6509" t="s">
        <v>565</v>
      </c>
      <c r="M6509">
        <v>2018</v>
      </c>
      <c r="N6509" t="s">
        <v>673</v>
      </c>
      <c r="O6509" t="s">
        <v>622</v>
      </c>
      <c r="P6509" t="s">
        <v>568</v>
      </c>
      <c r="Q6509" t="s">
        <v>588</v>
      </c>
      <c r="R6509" t="s">
        <v>576</v>
      </c>
      <c r="S6509">
        <v>0</v>
      </c>
    </row>
    <row r="6510" spans="11:19">
      <c r="K6510">
        <v>76531</v>
      </c>
      <c r="L6510" t="s">
        <v>565</v>
      </c>
      <c r="M6510">
        <v>2018</v>
      </c>
      <c r="N6510" t="s">
        <v>673</v>
      </c>
      <c r="O6510" t="s">
        <v>622</v>
      </c>
      <c r="P6510" t="s">
        <v>568</v>
      </c>
      <c r="Q6510" t="s">
        <v>588</v>
      </c>
      <c r="R6510" t="s">
        <v>581</v>
      </c>
      <c r="S6510">
        <v>0</v>
      </c>
    </row>
    <row r="6511" spans="11:19">
      <c r="K6511">
        <v>76532</v>
      </c>
      <c r="L6511" t="s">
        <v>565</v>
      </c>
      <c r="M6511">
        <v>2018</v>
      </c>
      <c r="N6511" t="s">
        <v>673</v>
      </c>
      <c r="O6511" t="s">
        <v>622</v>
      </c>
      <c r="P6511" t="s">
        <v>568</v>
      </c>
      <c r="Q6511" t="s">
        <v>588</v>
      </c>
      <c r="R6511" t="s">
        <v>657</v>
      </c>
      <c r="S6511">
        <v>1102.1449455781999</v>
      </c>
    </row>
    <row r="6512" spans="11:19">
      <c r="K6512">
        <v>76533</v>
      </c>
      <c r="L6512" t="s">
        <v>565</v>
      </c>
      <c r="M6512">
        <v>2018</v>
      </c>
      <c r="N6512" t="s">
        <v>673</v>
      </c>
      <c r="O6512" t="s">
        <v>623</v>
      </c>
      <c r="P6512" t="s">
        <v>568</v>
      </c>
      <c r="Q6512" t="s">
        <v>588</v>
      </c>
      <c r="R6512" t="s">
        <v>570</v>
      </c>
      <c r="S6512">
        <v>0</v>
      </c>
    </row>
    <row r="6513" spans="11:19">
      <c r="K6513">
        <v>76534</v>
      </c>
      <c r="L6513" t="s">
        <v>565</v>
      </c>
      <c r="M6513">
        <v>2018</v>
      </c>
      <c r="N6513" t="s">
        <v>673</v>
      </c>
      <c r="O6513" t="s">
        <v>623</v>
      </c>
      <c r="P6513" t="s">
        <v>568</v>
      </c>
      <c r="Q6513" t="s">
        <v>588</v>
      </c>
      <c r="R6513" t="s">
        <v>572</v>
      </c>
      <c r="S6513">
        <v>0</v>
      </c>
    </row>
    <row r="6514" spans="11:19">
      <c r="K6514">
        <v>76535</v>
      </c>
      <c r="L6514" t="s">
        <v>565</v>
      </c>
      <c r="M6514">
        <v>2018</v>
      </c>
      <c r="N6514" t="s">
        <v>673</v>
      </c>
      <c r="O6514" t="s">
        <v>623</v>
      </c>
      <c r="P6514" t="s">
        <v>568</v>
      </c>
      <c r="Q6514" t="s">
        <v>588</v>
      </c>
      <c r="R6514" t="s">
        <v>576</v>
      </c>
      <c r="S6514">
        <v>0</v>
      </c>
    </row>
    <row r="6515" spans="11:19">
      <c r="K6515">
        <v>76536</v>
      </c>
      <c r="L6515" t="s">
        <v>565</v>
      </c>
      <c r="M6515">
        <v>2018</v>
      </c>
      <c r="N6515" t="s">
        <v>673</v>
      </c>
      <c r="O6515" t="s">
        <v>623</v>
      </c>
      <c r="P6515" t="s">
        <v>568</v>
      </c>
      <c r="Q6515" t="s">
        <v>588</v>
      </c>
      <c r="R6515" t="s">
        <v>581</v>
      </c>
      <c r="S6515">
        <v>0</v>
      </c>
    </row>
    <row r="6516" spans="11:19">
      <c r="K6516">
        <v>76537</v>
      </c>
      <c r="L6516" t="s">
        <v>565</v>
      </c>
      <c r="M6516">
        <v>2018</v>
      </c>
      <c r="N6516" t="s">
        <v>673</v>
      </c>
      <c r="O6516" t="s">
        <v>623</v>
      </c>
      <c r="P6516" t="s">
        <v>568</v>
      </c>
      <c r="Q6516" t="s">
        <v>588</v>
      </c>
      <c r="R6516" t="s">
        <v>657</v>
      </c>
      <c r="S6516">
        <v>1693.5397832584399</v>
      </c>
    </row>
    <row r="6517" spans="11:19">
      <c r="K6517">
        <v>76538</v>
      </c>
      <c r="L6517" t="s">
        <v>565</v>
      </c>
      <c r="M6517">
        <v>2018</v>
      </c>
      <c r="N6517" t="s">
        <v>673</v>
      </c>
      <c r="O6517" t="s">
        <v>624</v>
      </c>
      <c r="P6517" t="s">
        <v>568</v>
      </c>
      <c r="Q6517" t="s">
        <v>588</v>
      </c>
      <c r="R6517" t="s">
        <v>570</v>
      </c>
      <c r="S6517">
        <v>0</v>
      </c>
    </row>
    <row r="6518" spans="11:19">
      <c r="K6518">
        <v>76539</v>
      </c>
      <c r="L6518" t="s">
        <v>565</v>
      </c>
      <c r="M6518">
        <v>2018</v>
      </c>
      <c r="N6518" t="s">
        <v>673</v>
      </c>
      <c r="O6518" t="s">
        <v>624</v>
      </c>
      <c r="P6518" t="s">
        <v>568</v>
      </c>
      <c r="Q6518" t="s">
        <v>588</v>
      </c>
      <c r="R6518" t="s">
        <v>572</v>
      </c>
      <c r="S6518">
        <v>0</v>
      </c>
    </row>
    <row r="6519" spans="11:19">
      <c r="K6519">
        <v>76540</v>
      </c>
      <c r="L6519" t="s">
        <v>565</v>
      </c>
      <c r="M6519">
        <v>2018</v>
      </c>
      <c r="N6519" t="s">
        <v>673</v>
      </c>
      <c r="O6519" t="s">
        <v>624</v>
      </c>
      <c r="P6519" t="s">
        <v>568</v>
      </c>
      <c r="Q6519" t="s">
        <v>588</v>
      </c>
      <c r="R6519" t="s">
        <v>576</v>
      </c>
      <c r="S6519">
        <v>0</v>
      </c>
    </row>
    <row r="6520" spans="11:19">
      <c r="K6520">
        <v>76541</v>
      </c>
      <c r="L6520" t="s">
        <v>565</v>
      </c>
      <c r="M6520">
        <v>2018</v>
      </c>
      <c r="N6520" t="s">
        <v>673</v>
      </c>
      <c r="O6520" t="s">
        <v>624</v>
      </c>
      <c r="P6520" t="s">
        <v>568</v>
      </c>
      <c r="Q6520" t="s">
        <v>588</v>
      </c>
      <c r="R6520" t="s">
        <v>581</v>
      </c>
      <c r="S6520">
        <v>0</v>
      </c>
    </row>
    <row r="6521" spans="11:19">
      <c r="K6521">
        <v>76542</v>
      </c>
      <c r="L6521" t="s">
        <v>565</v>
      </c>
      <c r="M6521">
        <v>2018</v>
      </c>
      <c r="N6521" t="s">
        <v>673</v>
      </c>
      <c r="O6521" t="s">
        <v>624</v>
      </c>
      <c r="P6521" t="s">
        <v>568</v>
      </c>
      <c r="Q6521" t="s">
        <v>588</v>
      </c>
      <c r="R6521" t="s">
        <v>657</v>
      </c>
      <c r="S6521">
        <v>2338.69780630273</v>
      </c>
    </row>
    <row r="6522" spans="11:19">
      <c r="K6522">
        <v>76543</v>
      </c>
      <c r="L6522" t="s">
        <v>565</v>
      </c>
      <c r="M6522">
        <v>2018</v>
      </c>
      <c r="N6522" t="s">
        <v>673</v>
      </c>
      <c r="O6522" t="s">
        <v>625</v>
      </c>
      <c r="P6522" t="s">
        <v>568</v>
      </c>
      <c r="Q6522" t="s">
        <v>588</v>
      </c>
      <c r="R6522" t="s">
        <v>570</v>
      </c>
      <c r="S6522">
        <v>0</v>
      </c>
    </row>
    <row r="6523" spans="11:19">
      <c r="K6523">
        <v>76544</v>
      </c>
      <c r="L6523" t="s">
        <v>565</v>
      </c>
      <c r="M6523">
        <v>2018</v>
      </c>
      <c r="N6523" t="s">
        <v>673</v>
      </c>
      <c r="O6523" t="s">
        <v>625</v>
      </c>
      <c r="P6523" t="s">
        <v>568</v>
      </c>
      <c r="Q6523" t="s">
        <v>588</v>
      </c>
      <c r="R6523" t="s">
        <v>572</v>
      </c>
      <c r="S6523">
        <v>0</v>
      </c>
    </row>
    <row r="6524" spans="11:19">
      <c r="K6524">
        <v>76545</v>
      </c>
      <c r="L6524" t="s">
        <v>565</v>
      </c>
      <c r="M6524">
        <v>2018</v>
      </c>
      <c r="N6524" t="s">
        <v>673</v>
      </c>
      <c r="O6524" t="s">
        <v>625</v>
      </c>
      <c r="P6524" t="s">
        <v>568</v>
      </c>
      <c r="Q6524" t="s">
        <v>588</v>
      </c>
      <c r="R6524" t="s">
        <v>576</v>
      </c>
      <c r="S6524">
        <v>0</v>
      </c>
    </row>
    <row r="6525" spans="11:19">
      <c r="K6525">
        <v>76546</v>
      </c>
      <c r="L6525" t="s">
        <v>565</v>
      </c>
      <c r="M6525">
        <v>2018</v>
      </c>
      <c r="N6525" t="s">
        <v>673</v>
      </c>
      <c r="O6525" t="s">
        <v>625</v>
      </c>
      <c r="P6525" t="s">
        <v>568</v>
      </c>
      <c r="Q6525" t="s">
        <v>588</v>
      </c>
      <c r="R6525" t="s">
        <v>581</v>
      </c>
      <c r="S6525">
        <v>0</v>
      </c>
    </row>
    <row r="6526" spans="11:19">
      <c r="K6526">
        <v>76547</v>
      </c>
      <c r="L6526" t="s">
        <v>565</v>
      </c>
      <c r="M6526">
        <v>2018</v>
      </c>
      <c r="N6526" t="s">
        <v>673</v>
      </c>
      <c r="O6526" t="s">
        <v>625</v>
      </c>
      <c r="P6526" t="s">
        <v>568</v>
      </c>
      <c r="Q6526" t="s">
        <v>588</v>
      </c>
      <c r="R6526" t="s">
        <v>657</v>
      </c>
      <c r="S6526">
        <v>1263.43444651298</v>
      </c>
    </row>
    <row r="6527" spans="11:19">
      <c r="K6527">
        <v>76548</v>
      </c>
      <c r="L6527" t="s">
        <v>565</v>
      </c>
      <c r="M6527">
        <v>2018</v>
      </c>
      <c r="N6527" t="s">
        <v>673</v>
      </c>
      <c r="O6527" t="s">
        <v>626</v>
      </c>
      <c r="P6527" t="s">
        <v>568</v>
      </c>
      <c r="Q6527" t="s">
        <v>588</v>
      </c>
      <c r="R6527" t="s">
        <v>570</v>
      </c>
      <c r="S6527">
        <v>0</v>
      </c>
    </row>
    <row r="6528" spans="11:19">
      <c r="K6528">
        <v>76549</v>
      </c>
      <c r="L6528" t="s">
        <v>565</v>
      </c>
      <c r="M6528">
        <v>2018</v>
      </c>
      <c r="N6528" t="s">
        <v>673</v>
      </c>
      <c r="O6528" t="s">
        <v>626</v>
      </c>
      <c r="P6528" t="s">
        <v>568</v>
      </c>
      <c r="Q6528" t="s">
        <v>588</v>
      </c>
      <c r="R6528" t="s">
        <v>572</v>
      </c>
      <c r="S6528">
        <v>0</v>
      </c>
    </row>
    <row r="6529" spans="11:19">
      <c r="K6529">
        <v>76550</v>
      </c>
      <c r="L6529" t="s">
        <v>565</v>
      </c>
      <c r="M6529">
        <v>2018</v>
      </c>
      <c r="N6529" t="s">
        <v>673</v>
      </c>
      <c r="O6529" t="s">
        <v>626</v>
      </c>
      <c r="P6529" t="s">
        <v>568</v>
      </c>
      <c r="Q6529" t="s">
        <v>588</v>
      </c>
      <c r="R6529" t="s">
        <v>576</v>
      </c>
      <c r="S6529">
        <v>0</v>
      </c>
    </row>
    <row r="6530" spans="11:19">
      <c r="K6530">
        <v>76551</v>
      </c>
      <c r="L6530" t="s">
        <v>565</v>
      </c>
      <c r="M6530">
        <v>2018</v>
      </c>
      <c r="N6530" t="s">
        <v>673</v>
      </c>
      <c r="O6530" t="s">
        <v>626</v>
      </c>
      <c r="P6530" t="s">
        <v>568</v>
      </c>
      <c r="Q6530" t="s">
        <v>588</v>
      </c>
      <c r="R6530" t="s">
        <v>581</v>
      </c>
      <c r="S6530">
        <v>0</v>
      </c>
    </row>
    <row r="6531" spans="11:19">
      <c r="K6531">
        <v>76552</v>
      </c>
      <c r="L6531" t="s">
        <v>565</v>
      </c>
      <c r="M6531">
        <v>2018</v>
      </c>
      <c r="N6531" t="s">
        <v>673</v>
      </c>
      <c r="O6531" t="s">
        <v>626</v>
      </c>
      <c r="P6531" t="s">
        <v>568</v>
      </c>
      <c r="Q6531" t="s">
        <v>588</v>
      </c>
      <c r="R6531" t="s">
        <v>657</v>
      </c>
      <c r="S6531">
        <v>7446.1987694474001</v>
      </c>
    </row>
    <row r="6532" spans="11:19">
      <c r="K6532">
        <v>76553</v>
      </c>
      <c r="L6532" t="s">
        <v>565</v>
      </c>
      <c r="M6532">
        <v>2018</v>
      </c>
      <c r="N6532" t="s">
        <v>673</v>
      </c>
      <c r="O6532" t="s">
        <v>627</v>
      </c>
      <c r="P6532" t="s">
        <v>568</v>
      </c>
      <c r="Q6532" t="s">
        <v>588</v>
      </c>
      <c r="R6532" t="s">
        <v>570</v>
      </c>
      <c r="S6532">
        <v>0</v>
      </c>
    </row>
    <row r="6533" spans="11:19">
      <c r="K6533">
        <v>76554</v>
      </c>
      <c r="L6533" t="s">
        <v>565</v>
      </c>
      <c r="M6533">
        <v>2018</v>
      </c>
      <c r="N6533" t="s">
        <v>673</v>
      </c>
      <c r="O6533" t="s">
        <v>627</v>
      </c>
      <c r="P6533" t="s">
        <v>568</v>
      </c>
      <c r="Q6533" t="s">
        <v>588</v>
      </c>
      <c r="R6533" t="s">
        <v>572</v>
      </c>
      <c r="S6533">
        <v>0</v>
      </c>
    </row>
    <row r="6534" spans="11:19">
      <c r="K6534">
        <v>76555</v>
      </c>
      <c r="L6534" t="s">
        <v>565</v>
      </c>
      <c r="M6534">
        <v>2018</v>
      </c>
      <c r="N6534" t="s">
        <v>673</v>
      </c>
      <c r="O6534" t="s">
        <v>627</v>
      </c>
      <c r="P6534" t="s">
        <v>568</v>
      </c>
      <c r="Q6534" t="s">
        <v>588</v>
      </c>
      <c r="R6534" t="s">
        <v>576</v>
      </c>
      <c r="S6534">
        <v>0</v>
      </c>
    </row>
    <row r="6535" spans="11:19">
      <c r="K6535">
        <v>76556</v>
      </c>
      <c r="L6535" t="s">
        <v>565</v>
      </c>
      <c r="M6535">
        <v>2018</v>
      </c>
      <c r="N6535" t="s">
        <v>673</v>
      </c>
      <c r="O6535" t="s">
        <v>627</v>
      </c>
      <c r="P6535" t="s">
        <v>568</v>
      </c>
      <c r="Q6535" t="s">
        <v>588</v>
      </c>
      <c r="R6535" t="s">
        <v>581</v>
      </c>
      <c r="S6535">
        <v>0</v>
      </c>
    </row>
    <row r="6536" spans="11:19">
      <c r="K6536">
        <v>76557</v>
      </c>
      <c r="L6536" t="s">
        <v>565</v>
      </c>
      <c r="M6536">
        <v>2018</v>
      </c>
      <c r="N6536" t="s">
        <v>673</v>
      </c>
      <c r="O6536" t="s">
        <v>627</v>
      </c>
      <c r="P6536" t="s">
        <v>568</v>
      </c>
      <c r="Q6536" t="s">
        <v>588</v>
      </c>
      <c r="R6536" t="s">
        <v>657</v>
      </c>
      <c r="S6536">
        <v>2016.1187989182299</v>
      </c>
    </row>
    <row r="6537" spans="11:19">
      <c r="K6537">
        <v>76558</v>
      </c>
      <c r="L6537" t="s">
        <v>565</v>
      </c>
      <c r="M6537">
        <v>2018</v>
      </c>
      <c r="N6537" t="s">
        <v>673</v>
      </c>
      <c r="O6537" t="s">
        <v>628</v>
      </c>
      <c r="P6537" t="s">
        <v>568</v>
      </c>
      <c r="Q6537" t="s">
        <v>588</v>
      </c>
      <c r="R6537" t="s">
        <v>570</v>
      </c>
      <c r="S6537">
        <v>0</v>
      </c>
    </row>
    <row r="6538" spans="11:19">
      <c r="K6538">
        <v>76559</v>
      </c>
      <c r="L6538" t="s">
        <v>565</v>
      </c>
      <c r="M6538">
        <v>2018</v>
      </c>
      <c r="N6538" t="s">
        <v>673</v>
      </c>
      <c r="O6538" t="s">
        <v>628</v>
      </c>
      <c r="P6538" t="s">
        <v>568</v>
      </c>
      <c r="Q6538" t="s">
        <v>588</v>
      </c>
      <c r="R6538" t="s">
        <v>572</v>
      </c>
      <c r="S6538">
        <v>0</v>
      </c>
    </row>
    <row r="6539" spans="11:19">
      <c r="K6539">
        <v>76560</v>
      </c>
      <c r="L6539" t="s">
        <v>565</v>
      </c>
      <c r="M6539">
        <v>2018</v>
      </c>
      <c r="N6539" t="s">
        <v>673</v>
      </c>
      <c r="O6539" t="s">
        <v>628</v>
      </c>
      <c r="P6539" t="s">
        <v>568</v>
      </c>
      <c r="Q6539" t="s">
        <v>588</v>
      </c>
      <c r="R6539" t="s">
        <v>576</v>
      </c>
      <c r="S6539">
        <v>0</v>
      </c>
    </row>
    <row r="6540" spans="11:19">
      <c r="K6540">
        <v>76561</v>
      </c>
      <c r="L6540" t="s">
        <v>565</v>
      </c>
      <c r="M6540">
        <v>2018</v>
      </c>
      <c r="N6540" t="s">
        <v>673</v>
      </c>
      <c r="O6540" t="s">
        <v>628</v>
      </c>
      <c r="P6540" t="s">
        <v>568</v>
      </c>
      <c r="Q6540" t="s">
        <v>588</v>
      </c>
      <c r="R6540" t="s">
        <v>581</v>
      </c>
      <c r="S6540">
        <v>0</v>
      </c>
    </row>
    <row r="6541" spans="11:19">
      <c r="K6541">
        <v>76562</v>
      </c>
      <c r="L6541" t="s">
        <v>565</v>
      </c>
      <c r="M6541">
        <v>2018</v>
      </c>
      <c r="N6541" t="s">
        <v>673</v>
      </c>
      <c r="O6541" t="s">
        <v>628</v>
      </c>
      <c r="P6541" t="s">
        <v>568</v>
      </c>
      <c r="Q6541" t="s">
        <v>588</v>
      </c>
      <c r="R6541" t="s">
        <v>657</v>
      </c>
      <c r="S6541">
        <v>11935.4232870579</v>
      </c>
    </row>
    <row r="6542" spans="11:19">
      <c r="K6542">
        <v>76563</v>
      </c>
      <c r="L6542" t="s">
        <v>565</v>
      </c>
      <c r="M6542">
        <v>2018</v>
      </c>
      <c r="N6542" t="s">
        <v>673</v>
      </c>
      <c r="O6542" t="s">
        <v>629</v>
      </c>
      <c r="P6542" t="s">
        <v>568</v>
      </c>
      <c r="Q6542" t="s">
        <v>588</v>
      </c>
      <c r="R6542" t="s">
        <v>570</v>
      </c>
      <c r="S6542">
        <v>0</v>
      </c>
    </row>
    <row r="6543" spans="11:19">
      <c r="K6543">
        <v>76564</v>
      </c>
      <c r="L6543" t="s">
        <v>565</v>
      </c>
      <c r="M6543">
        <v>2018</v>
      </c>
      <c r="N6543" t="s">
        <v>673</v>
      </c>
      <c r="O6543" t="s">
        <v>629</v>
      </c>
      <c r="P6543" t="s">
        <v>568</v>
      </c>
      <c r="Q6543" t="s">
        <v>588</v>
      </c>
      <c r="R6543" t="s">
        <v>572</v>
      </c>
      <c r="S6543">
        <v>0</v>
      </c>
    </row>
    <row r="6544" spans="11:19">
      <c r="K6544">
        <v>76565</v>
      </c>
      <c r="L6544" t="s">
        <v>565</v>
      </c>
      <c r="M6544">
        <v>2018</v>
      </c>
      <c r="N6544" t="s">
        <v>673</v>
      </c>
      <c r="O6544" t="s">
        <v>629</v>
      </c>
      <c r="P6544" t="s">
        <v>568</v>
      </c>
      <c r="Q6544" t="s">
        <v>588</v>
      </c>
      <c r="R6544" t="s">
        <v>576</v>
      </c>
      <c r="S6544">
        <v>0</v>
      </c>
    </row>
    <row r="6545" spans="11:19">
      <c r="K6545">
        <v>76566</v>
      </c>
      <c r="L6545" t="s">
        <v>565</v>
      </c>
      <c r="M6545">
        <v>2018</v>
      </c>
      <c r="N6545" t="s">
        <v>673</v>
      </c>
      <c r="O6545" t="s">
        <v>629</v>
      </c>
      <c r="P6545" t="s">
        <v>568</v>
      </c>
      <c r="Q6545" t="s">
        <v>588</v>
      </c>
      <c r="R6545" t="s">
        <v>581</v>
      </c>
      <c r="S6545">
        <v>0</v>
      </c>
    </row>
    <row r="6546" spans="11:19">
      <c r="K6546">
        <v>76567</v>
      </c>
      <c r="L6546" t="s">
        <v>565</v>
      </c>
      <c r="M6546">
        <v>2018</v>
      </c>
      <c r="N6546" t="s">
        <v>673</v>
      </c>
      <c r="O6546" t="s">
        <v>629</v>
      </c>
      <c r="P6546" t="s">
        <v>568</v>
      </c>
      <c r="Q6546" t="s">
        <v>588</v>
      </c>
      <c r="R6546" t="s">
        <v>657</v>
      </c>
      <c r="S6546">
        <v>10349.4098524651</v>
      </c>
    </row>
    <row r="6547" spans="11:19">
      <c r="K6547">
        <v>76568</v>
      </c>
      <c r="L6547" t="s">
        <v>565</v>
      </c>
      <c r="M6547">
        <v>2018</v>
      </c>
      <c r="N6547" t="s">
        <v>673</v>
      </c>
      <c r="O6547" t="s">
        <v>630</v>
      </c>
      <c r="P6547" t="s">
        <v>568</v>
      </c>
      <c r="Q6547" t="s">
        <v>588</v>
      </c>
      <c r="R6547" t="s">
        <v>570</v>
      </c>
      <c r="S6547">
        <v>0</v>
      </c>
    </row>
    <row r="6548" spans="11:19">
      <c r="K6548">
        <v>76569</v>
      </c>
      <c r="L6548" t="s">
        <v>565</v>
      </c>
      <c r="M6548">
        <v>2018</v>
      </c>
      <c r="N6548" t="s">
        <v>673</v>
      </c>
      <c r="O6548" t="s">
        <v>630</v>
      </c>
      <c r="P6548" t="s">
        <v>568</v>
      </c>
      <c r="Q6548" t="s">
        <v>588</v>
      </c>
      <c r="R6548" t="s">
        <v>572</v>
      </c>
      <c r="S6548">
        <v>0</v>
      </c>
    </row>
    <row r="6549" spans="11:19">
      <c r="K6549">
        <v>76570</v>
      </c>
      <c r="L6549" t="s">
        <v>565</v>
      </c>
      <c r="M6549">
        <v>2018</v>
      </c>
      <c r="N6549" t="s">
        <v>673</v>
      </c>
      <c r="O6549" t="s">
        <v>630</v>
      </c>
      <c r="P6549" t="s">
        <v>568</v>
      </c>
      <c r="Q6549" t="s">
        <v>588</v>
      </c>
      <c r="R6549" t="s">
        <v>576</v>
      </c>
      <c r="S6549">
        <v>0</v>
      </c>
    </row>
    <row r="6550" spans="11:19">
      <c r="K6550">
        <v>76571</v>
      </c>
      <c r="L6550" t="s">
        <v>565</v>
      </c>
      <c r="M6550">
        <v>2018</v>
      </c>
      <c r="N6550" t="s">
        <v>673</v>
      </c>
      <c r="O6550" t="s">
        <v>630</v>
      </c>
      <c r="P6550" t="s">
        <v>568</v>
      </c>
      <c r="Q6550" t="s">
        <v>588</v>
      </c>
      <c r="R6550" t="s">
        <v>581</v>
      </c>
      <c r="S6550">
        <v>0</v>
      </c>
    </row>
    <row r="6551" spans="11:19">
      <c r="K6551">
        <v>76572</v>
      </c>
      <c r="L6551" t="s">
        <v>565</v>
      </c>
      <c r="M6551">
        <v>2018</v>
      </c>
      <c r="N6551" t="s">
        <v>673</v>
      </c>
      <c r="O6551" t="s">
        <v>630</v>
      </c>
      <c r="P6551" t="s">
        <v>568</v>
      </c>
      <c r="Q6551" t="s">
        <v>588</v>
      </c>
      <c r="R6551" t="s">
        <v>657</v>
      </c>
      <c r="S6551">
        <v>779.56592991853802</v>
      </c>
    </row>
    <row r="6552" spans="11:19">
      <c r="K6552">
        <v>76573</v>
      </c>
      <c r="L6552" t="s">
        <v>565</v>
      </c>
      <c r="M6552">
        <v>2018</v>
      </c>
      <c r="N6552" t="s">
        <v>673</v>
      </c>
      <c r="O6552" t="s">
        <v>631</v>
      </c>
      <c r="P6552" t="s">
        <v>568</v>
      </c>
      <c r="Q6552" t="s">
        <v>588</v>
      </c>
      <c r="R6552" t="s">
        <v>570</v>
      </c>
      <c r="S6552">
        <v>0</v>
      </c>
    </row>
    <row r="6553" spans="11:19">
      <c r="K6553">
        <v>76574</v>
      </c>
      <c r="L6553" t="s">
        <v>565</v>
      </c>
      <c r="M6553">
        <v>2018</v>
      </c>
      <c r="N6553" t="s">
        <v>673</v>
      </c>
      <c r="O6553" t="s">
        <v>631</v>
      </c>
      <c r="P6553" t="s">
        <v>568</v>
      </c>
      <c r="Q6553" t="s">
        <v>588</v>
      </c>
      <c r="R6553" t="s">
        <v>572</v>
      </c>
      <c r="S6553">
        <v>0</v>
      </c>
    </row>
    <row r="6554" spans="11:19">
      <c r="K6554">
        <v>76575</v>
      </c>
      <c r="L6554" t="s">
        <v>565</v>
      </c>
      <c r="M6554">
        <v>2018</v>
      </c>
      <c r="N6554" t="s">
        <v>673</v>
      </c>
      <c r="O6554" t="s">
        <v>631</v>
      </c>
      <c r="P6554" t="s">
        <v>568</v>
      </c>
      <c r="Q6554" t="s">
        <v>588</v>
      </c>
      <c r="R6554" t="s">
        <v>576</v>
      </c>
      <c r="S6554">
        <v>0</v>
      </c>
    </row>
    <row r="6555" spans="11:19">
      <c r="K6555">
        <v>76576</v>
      </c>
      <c r="L6555" t="s">
        <v>565</v>
      </c>
      <c r="M6555">
        <v>2018</v>
      </c>
      <c r="N6555" t="s">
        <v>673</v>
      </c>
      <c r="O6555" t="s">
        <v>631</v>
      </c>
      <c r="P6555" t="s">
        <v>568</v>
      </c>
      <c r="Q6555" t="s">
        <v>588</v>
      </c>
      <c r="R6555" t="s">
        <v>581</v>
      </c>
      <c r="S6555">
        <v>0</v>
      </c>
    </row>
    <row r="6556" spans="11:19">
      <c r="K6556">
        <v>76577</v>
      </c>
      <c r="L6556" t="s">
        <v>565</v>
      </c>
      <c r="M6556">
        <v>2018</v>
      </c>
      <c r="N6556" t="s">
        <v>673</v>
      </c>
      <c r="O6556" t="s">
        <v>631</v>
      </c>
      <c r="P6556" t="s">
        <v>568</v>
      </c>
      <c r="Q6556" t="s">
        <v>588</v>
      </c>
      <c r="R6556" t="s">
        <v>657</v>
      </c>
      <c r="S6556">
        <v>9973.06766798838</v>
      </c>
    </row>
    <row r="6557" spans="11:19">
      <c r="K6557">
        <v>76578</v>
      </c>
      <c r="L6557" t="s">
        <v>565</v>
      </c>
      <c r="M6557">
        <v>2018</v>
      </c>
      <c r="N6557" t="s">
        <v>673</v>
      </c>
      <c r="O6557" t="s">
        <v>632</v>
      </c>
      <c r="P6557" t="s">
        <v>568</v>
      </c>
      <c r="Q6557" t="s">
        <v>588</v>
      </c>
      <c r="R6557" t="s">
        <v>570</v>
      </c>
      <c r="S6557">
        <v>0</v>
      </c>
    </row>
    <row r="6558" spans="11:19">
      <c r="K6558">
        <v>76579</v>
      </c>
      <c r="L6558" t="s">
        <v>565</v>
      </c>
      <c r="M6558">
        <v>2018</v>
      </c>
      <c r="N6558" t="s">
        <v>673</v>
      </c>
      <c r="O6558" t="s">
        <v>632</v>
      </c>
      <c r="P6558" t="s">
        <v>568</v>
      </c>
      <c r="Q6558" t="s">
        <v>588</v>
      </c>
      <c r="R6558" t="s">
        <v>572</v>
      </c>
      <c r="S6558">
        <v>0</v>
      </c>
    </row>
    <row r="6559" spans="11:19">
      <c r="K6559">
        <v>76580</v>
      </c>
      <c r="L6559" t="s">
        <v>565</v>
      </c>
      <c r="M6559">
        <v>2018</v>
      </c>
      <c r="N6559" t="s">
        <v>673</v>
      </c>
      <c r="O6559" t="s">
        <v>632</v>
      </c>
      <c r="P6559" t="s">
        <v>568</v>
      </c>
      <c r="Q6559" t="s">
        <v>588</v>
      </c>
      <c r="R6559" t="s">
        <v>576</v>
      </c>
      <c r="S6559">
        <v>0</v>
      </c>
    </row>
    <row r="6560" spans="11:19">
      <c r="K6560">
        <v>76581</v>
      </c>
      <c r="L6560" t="s">
        <v>565</v>
      </c>
      <c r="M6560">
        <v>2018</v>
      </c>
      <c r="N6560" t="s">
        <v>673</v>
      </c>
      <c r="O6560" t="s">
        <v>632</v>
      </c>
      <c r="P6560" t="s">
        <v>568</v>
      </c>
      <c r="Q6560" t="s">
        <v>588</v>
      </c>
      <c r="R6560" t="s">
        <v>581</v>
      </c>
      <c r="S6560">
        <v>0</v>
      </c>
    </row>
    <row r="6561" spans="11:19">
      <c r="K6561">
        <v>76582</v>
      </c>
      <c r="L6561" t="s">
        <v>565</v>
      </c>
      <c r="M6561">
        <v>2018</v>
      </c>
      <c r="N6561" t="s">
        <v>673</v>
      </c>
      <c r="O6561" t="s">
        <v>632</v>
      </c>
      <c r="P6561" t="s">
        <v>568</v>
      </c>
      <c r="Q6561" t="s">
        <v>588</v>
      </c>
      <c r="R6561" t="s">
        <v>657</v>
      </c>
      <c r="S6561">
        <v>3897.8296744146801</v>
      </c>
    </row>
    <row r="6562" spans="11:19">
      <c r="K6562">
        <v>76583</v>
      </c>
      <c r="L6562" t="s">
        <v>565</v>
      </c>
      <c r="M6562">
        <v>2018</v>
      </c>
      <c r="N6562" t="s">
        <v>673</v>
      </c>
      <c r="O6562" t="s">
        <v>633</v>
      </c>
      <c r="P6562" t="s">
        <v>568</v>
      </c>
      <c r="Q6562" t="s">
        <v>588</v>
      </c>
      <c r="R6562" t="s">
        <v>570</v>
      </c>
      <c r="S6562">
        <v>0</v>
      </c>
    </row>
    <row r="6563" spans="11:19">
      <c r="K6563">
        <v>76584</v>
      </c>
      <c r="L6563" t="s">
        <v>565</v>
      </c>
      <c r="M6563">
        <v>2018</v>
      </c>
      <c r="N6563" t="s">
        <v>673</v>
      </c>
      <c r="O6563" t="s">
        <v>633</v>
      </c>
      <c r="P6563" t="s">
        <v>568</v>
      </c>
      <c r="Q6563" t="s">
        <v>588</v>
      </c>
      <c r="R6563" t="s">
        <v>572</v>
      </c>
      <c r="S6563">
        <v>0</v>
      </c>
    </row>
    <row r="6564" spans="11:19">
      <c r="K6564">
        <v>76585</v>
      </c>
      <c r="L6564" t="s">
        <v>565</v>
      </c>
      <c r="M6564">
        <v>2018</v>
      </c>
      <c r="N6564" t="s">
        <v>673</v>
      </c>
      <c r="O6564" t="s">
        <v>633</v>
      </c>
      <c r="P6564" t="s">
        <v>568</v>
      </c>
      <c r="Q6564" t="s">
        <v>588</v>
      </c>
      <c r="R6564" t="s">
        <v>576</v>
      </c>
      <c r="S6564">
        <v>0</v>
      </c>
    </row>
    <row r="6565" spans="11:19">
      <c r="K6565">
        <v>76586</v>
      </c>
      <c r="L6565" t="s">
        <v>565</v>
      </c>
      <c r="M6565">
        <v>2018</v>
      </c>
      <c r="N6565" t="s">
        <v>673</v>
      </c>
      <c r="O6565" t="s">
        <v>633</v>
      </c>
      <c r="P6565" t="s">
        <v>568</v>
      </c>
      <c r="Q6565" t="s">
        <v>588</v>
      </c>
      <c r="R6565" t="s">
        <v>581</v>
      </c>
      <c r="S6565">
        <v>0</v>
      </c>
    </row>
    <row r="6566" spans="11:19">
      <c r="K6566">
        <v>76587</v>
      </c>
      <c r="L6566" t="s">
        <v>565</v>
      </c>
      <c r="M6566">
        <v>2018</v>
      </c>
      <c r="N6566" t="s">
        <v>673</v>
      </c>
      <c r="O6566" t="s">
        <v>633</v>
      </c>
      <c r="P6566" t="s">
        <v>568</v>
      </c>
      <c r="Q6566" t="s">
        <v>588</v>
      </c>
      <c r="R6566" t="s">
        <v>657</v>
      </c>
      <c r="S6566">
        <v>2876.3294889572298</v>
      </c>
    </row>
    <row r="6567" spans="11:19">
      <c r="K6567">
        <v>76588</v>
      </c>
      <c r="L6567" t="s">
        <v>565</v>
      </c>
      <c r="M6567">
        <v>2018</v>
      </c>
      <c r="N6567" t="s">
        <v>673</v>
      </c>
      <c r="O6567" t="s">
        <v>634</v>
      </c>
      <c r="P6567" t="s">
        <v>568</v>
      </c>
      <c r="Q6567" t="s">
        <v>588</v>
      </c>
      <c r="R6567" t="s">
        <v>570</v>
      </c>
      <c r="S6567">
        <v>0</v>
      </c>
    </row>
    <row r="6568" spans="11:19">
      <c r="K6568">
        <v>76589</v>
      </c>
      <c r="L6568" t="s">
        <v>565</v>
      </c>
      <c r="M6568">
        <v>2018</v>
      </c>
      <c r="N6568" t="s">
        <v>673</v>
      </c>
      <c r="O6568" t="s">
        <v>634</v>
      </c>
      <c r="P6568" t="s">
        <v>568</v>
      </c>
      <c r="Q6568" t="s">
        <v>588</v>
      </c>
      <c r="R6568" t="s">
        <v>572</v>
      </c>
      <c r="S6568">
        <v>0</v>
      </c>
    </row>
    <row r="6569" spans="11:19">
      <c r="K6569">
        <v>76590</v>
      </c>
      <c r="L6569" t="s">
        <v>565</v>
      </c>
      <c r="M6569">
        <v>2018</v>
      </c>
      <c r="N6569" t="s">
        <v>673</v>
      </c>
      <c r="O6569" t="s">
        <v>634</v>
      </c>
      <c r="P6569" t="s">
        <v>568</v>
      </c>
      <c r="Q6569" t="s">
        <v>588</v>
      </c>
      <c r="R6569" t="s">
        <v>576</v>
      </c>
      <c r="S6569">
        <v>0</v>
      </c>
    </row>
    <row r="6570" spans="11:19">
      <c r="K6570">
        <v>76591</v>
      </c>
      <c r="L6570" t="s">
        <v>565</v>
      </c>
      <c r="M6570">
        <v>2018</v>
      </c>
      <c r="N6570" t="s">
        <v>673</v>
      </c>
      <c r="O6570" t="s">
        <v>634</v>
      </c>
      <c r="P6570" t="s">
        <v>568</v>
      </c>
      <c r="Q6570" t="s">
        <v>588</v>
      </c>
      <c r="R6570" t="s">
        <v>581</v>
      </c>
      <c r="S6570">
        <v>0</v>
      </c>
    </row>
    <row r="6571" spans="11:19">
      <c r="K6571">
        <v>76592</v>
      </c>
      <c r="L6571" t="s">
        <v>565</v>
      </c>
      <c r="M6571">
        <v>2018</v>
      </c>
      <c r="N6571" t="s">
        <v>673</v>
      </c>
      <c r="O6571" t="s">
        <v>634</v>
      </c>
      <c r="P6571" t="s">
        <v>568</v>
      </c>
      <c r="Q6571" t="s">
        <v>588</v>
      </c>
      <c r="R6571" t="s">
        <v>657</v>
      </c>
      <c r="S6571">
        <v>9112.8569751908308</v>
      </c>
    </row>
    <row r="6572" spans="11:19">
      <c r="K6572">
        <v>76593</v>
      </c>
      <c r="L6572" t="s">
        <v>565</v>
      </c>
      <c r="M6572">
        <v>2018</v>
      </c>
      <c r="N6572" t="s">
        <v>673</v>
      </c>
      <c r="O6572" t="s">
        <v>635</v>
      </c>
      <c r="P6572" t="s">
        <v>568</v>
      </c>
      <c r="Q6572" t="s">
        <v>588</v>
      </c>
      <c r="R6572" t="s">
        <v>570</v>
      </c>
      <c r="S6572">
        <v>0</v>
      </c>
    </row>
    <row r="6573" spans="11:19">
      <c r="K6573">
        <v>76594</v>
      </c>
      <c r="L6573" t="s">
        <v>565</v>
      </c>
      <c r="M6573">
        <v>2018</v>
      </c>
      <c r="N6573" t="s">
        <v>673</v>
      </c>
      <c r="O6573" t="s">
        <v>635</v>
      </c>
      <c r="P6573" t="s">
        <v>568</v>
      </c>
      <c r="Q6573" t="s">
        <v>588</v>
      </c>
      <c r="R6573" t="s">
        <v>572</v>
      </c>
      <c r="S6573">
        <v>0</v>
      </c>
    </row>
    <row r="6574" spans="11:19">
      <c r="K6574">
        <v>76595</v>
      </c>
      <c r="L6574" t="s">
        <v>565</v>
      </c>
      <c r="M6574">
        <v>2018</v>
      </c>
      <c r="N6574" t="s">
        <v>673</v>
      </c>
      <c r="O6574" t="s">
        <v>635</v>
      </c>
      <c r="P6574" t="s">
        <v>568</v>
      </c>
      <c r="Q6574" t="s">
        <v>588</v>
      </c>
      <c r="R6574" t="s">
        <v>576</v>
      </c>
      <c r="S6574">
        <v>0</v>
      </c>
    </row>
    <row r="6575" spans="11:19">
      <c r="K6575">
        <v>76596</v>
      </c>
      <c r="L6575" t="s">
        <v>565</v>
      </c>
      <c r="M6575">
        <v>2018</v>
      </c>
      <c r="N6575" t="s">
        <v>673</v>
      </c>
      <c r="O6575" t="s">
        <v>635</v>
      </c>
      <c r="P6575" t="s">
        <v>568</v>
      </c>
      <c r="Q6575" t="s">
        <v>588</v>
      </c>
      <c r="R6575" t="s">
        <v>581</v>
      </c>
      <c r="S6575">
        <v>0</v>
      </c>
    </row>
    <row r="6576" spans="11:19">
      <c r="K6576">
        <v>76597</v>
      </c>
      <c r="L6576" t="s">
        <v>565</v>
      </c>
      <c r="M6576">
        <v>2018</v>
      </c>
      <c r="N6576" t="s">
        <v>673</v>
      </c>
      <c r="O6576" t="s">
        <v>635</v>
      </c>
      <c r="P6576" t="s">
        <v>568</v>
      </c>
      <c r="Q6576" t="s">
        <v>588</v>
      </c>
      <c r="R6576" t="s">
        <v>657</v>
      </c>
      <c r="S6576">
        <v>725.80276661762605</v>
      </c>
    </row>
    <row r="6577" spans="11:19">
      <c r="K6577">
        <v>76598</v>
      </c>
      <c r="L6577" t="s">
        <v>565</v>
      </c>
      <c r="M6577">
        <v>2018</v>
      </c>
      <c r="N6577" t="s">
        <v>673</v>
      </c>
      <c r="O6577" t="s">
        <v>636</v>
      </c>
      <c r="P6577" t="s">
        <v>568</v>
      </c>
      <c r="Q6577" t="s">
        <v>588</v>
      </c>
      <c r="R6577" t="s">
        <v>570</v>
      </c>
      <c r="S6577">
        <v>0</v>
      </c>
    </row>
    <row r="6578" spans="11:19">
      <c r="K6578">
        <v>76599</v>
      </c>
      <c r="L6578" t="s">
        <v>565</v>
      </c>
      <c r="M6578">
        <v>2018</v>
      </c>
      <c r="N6578" t="s">
        <v>673</v>
      </c>
      <c r="O6578" t="s">
        <v>636</v>
      </c>
      <c r="P6578" t="s">
        <v>568</v>
      </c>
      <c r="Q6578" t="s">
        <v>588</v>
      </c>
      <c r="R6578" t="s">
        <v>572</v>
      </c>
      <c r="S6578">
        <v>0</v>
      </c>
    </row>
    <row r="6579" spans="11:19">
      <c r="K6579">
        <v>76600</v>
      </c>
      <c r="L6579" t="s">
        <v>565</v>
      </c>
      <c r="M6579">
        <v>2018</v>
      </c>
      <c r="N6579" t="s">
        <v>673</v>
      </c>
      <c r="O6579" t="s">
        <v>636</v>
      </c>
      <c r="P6579" t="s">
        <v>568</v>
      </c>
      <c r="Q6579" t="s">
        <v>588</v>
      </c>
      <c r="R6579" t="s">
        <v>576</v>
      </c>
      <c r="S6579">
        <v>0</v>
      </c>
    </row>
    <row r="6580" spans="11:19">
      <c r="K6580">
        <v>76601</v>
      </c>
      <c r="L6580" t="s">
        <v>565</v>
      </c>
      <c r="M6580">
        <v>2018</v>
      </c>
      <c r="N6580" t="s">
        <v>673</v>
      </c>
      <c r="O6580" t="s">
        <v>636</v>
      </c>
      <c r="P6580" t="s">
        <v>568</v>
      </c>
      <c r="Q6580" t="s">
        <v>588</v>
      </c>
      <c r="R6580" t="s">
        <v>581</v>
      </c>
      <c r="S6580">
        <v>0</v>
      </c>
    </row>
    <row r="6581" spans="11:19">
      <c r="K6581">
        <v>76602</v>
      </c>
      <c r="L6581" t="s">
        <v>565</v>
      </c>
      <c r="M6581">
        <v>2018</v>
      </c>
      <c r="N6581" t="s">
        <v>673</v>
      </c>
      <c r="O6581" t="s">
        <v>636</v>
      </c>
      <c r="P6581" t="s">
        <v>568</v>
      </c>
      <c r="Q6581" t="s">
        <v>588</v>
      </c>
      <c r="R6581" t="s">
        <v>657</v>
      </c>
      <c r="S6581">
        <v>4758.0403727279299</v>
      </c>
    </row>
    <row r="6582" spans="11:19">
      <c r="K6582">
        <v>76603</v>
      </c>
      <c r="L6582" t="s">
        <v>565</v>
      </c>
      <c r="M6582">
        <v>2018</v>
      </c>
      <c r="N6582" t="s">
        <v>673</v>
      </c>
      <c r="O6582" t="s">
        <v>637</v>
      </c>
      <c r="P6582" t="s">
        <v>568</v>
      </c>
      <c r="Q6582" t="s">
        <v>588</v>
      </c>
      <c r="R6582" t="s">
        <v>570</v>
      </c>
      <c r="S6582">
        <v>0</v>
      </c>
    </row>
    <row r="6583" spans="11:19">
      <c r="K6583">
        <v>76604</v>
      </c>
      <c r="L6583" t="s">
        <v>565</v>
      </c>
      <c r="M6583">
        <v>2018</v>
      </c>
      <c r="N6583" t="s">
        <v>673</v>
      </c>
      <c r="O6583" t="s">
        <v>637</v>
      </c>
      <c r="P6583" t="s">
        <v>568</v>
      </c>
      <c r="Q6583" t="s">
        <v>588</v>
      </c>
      <c r="R6583" t="s">
        <v>572</v>
      </c>
      <c r="S6583">
        <v>0</v>
      </c>
    </row>
    <row r="6584" spans="11:19">
      <c r="K6584">
        <v>76605</v>
      </c>
      <c r="L6584" t="s">
        <v>565</v>
      </c>
      <c r="M6584">
        <v>2018</v>
      </c>
      <c r="N6584" t="s">
        <v>673</v>
      </c>
      <c r="O6584" t="s">
        <v>637</v>
      </c>
      <c r="P6584" t="s">
        <v>568</v>
      </c>
      <c r="Q6584" t="s">
        <v>588</v>
      </c>
      <c r="R6584" t="s">
        <v>576</v>
      </c>
      <c r="S6584">
        <v>0</v>
      </c>
    </row>
    <row r="6585" spans="11:19">
      <c r="K6585">
        <v>76606</v>
      </c>
      <c r="L6585" t="s">
        <v>565</v>
      </c>
      <c r="M6585">
        <v>2018</v>
      </c>
      <c r="N6585" t="s">
        <v>673</v>
      </c>
      <c r="O6585" t="s">
        <v>637</v>
      </c>
      <c r="P6585" t="s">
        <v>568</v>
      </c>
      <c r="Q6585" t="s">
        <v>588</v>
      </c>
      <c r="R6585" t="s">
        <v>581</v>
      </c>
      <c r="S6585">
        <v>0</v>
      </c>
    </row>
    <row r="6586" spans="11:19">
      <c r="K6586">
        <v>76607</v>
      </c>
      <c r="L6586" t="s">
        <v>565</v>
      </c>
      <c r="M6586">
        <v>2018</v>
      </c>
      <c r="N6586" t="s">
        <v>673</v>
      </c>
      <c r="O6586" t="s">
        <v>637</v>
      </c>
      <c r="P6586" t="s">
        <v>568</v>
      </c>
      <c r="Q6586" t="s">
        <v>588</v>
      </c>
      <c r="R6586" t="s">
        <v>657</v>
      </c>
      <c r="S6586">
        <v>806.44752398003402</v>
      </c>
    </row>
    <row r="6587" spans="11:19">
      <c r="K6587">
        <v>76608</v>
      </c>
      <c r="L6587" t="s">
        <v>565</v>
      </c>
      <c r="M6587">
        <v>2018</v>
      </c>
      <c r="N6587" t="s">
        <v>673</v>
      </c>
      <c r="O6587" t="s">
        <v>638</v>
      </c>
      <c r="P6587" t="s">
        <v>568</v>
      </c>
      <c r="Q6587" t="s">
        <v>588</v>
      </c>
      <c r="R6587" t="s">
        <v>570</v>
      </c>
      <c r="S6587">
        <v>0</v>
      </c>
    </row>
    <row r="6588" spans="11:19">
      <c r="K6588">
        <v>76609</v>
      </c>
      <c r="L6588" t="s">
        <v>565</v>
      </c>
      <c r="M6588">
        <v>2018</v>
      </c>
      <c r="N6588" t="s">
        <v>673</v>
      </c>
      <c r="O6588" t="s">
        <v>638</v>
      </c>
      <c r="P6588" t="s">
        <v>568</v>
      </c>
      <c r="Q6588" t="s">
        <v>588</v>
      </c>
      <c r="R6588" t="s">
        <v>572</v>
      </c>
      <c r="S6588">
        <v>0</v>
      </c>
    </row>
    <row r="6589" spans="11:19">
      <c r="K6589">
        <v>76610</v>
      </c>
      <c r="L6589" t="s">
        <v>565</v>
      </c>
      <c r="M6589">
        <v>2018</v>
      </c>
      <c r="N6589" t="s">
        <v>673</v>
      </c>
      <c r="O6589" t="s">
        <v>638</v>
      </c>
      <c r="P6589" t="s">
        <v>568</v>
      </c>
      <c r="Q6589" t="s">
        <v>588</v>
      </c>
      <c r="R6589" t="s">
        <v>576</v>
      </c>
      <c r="S6589">
        <v>0</v>
      </c>
    </row>
    <row r="6590" spans="11:19">
      <c r="K6590">
        <v>76611</v>
      </c>
      <c r="L6590" t="s">
        <v>565</v>
      </c>
      <c r="M6590">
        <v>2018</v>
      </c>
      <c r="N6590" t="s">
        <v>673</v>
      </c>
      <c r="O6590" t="s">
        <v>638</v>
      </c>
      <c r="P6590" t="s">
        <v>568</v>
      </c>
      <c r="Q6590" t="s">
        <v>588</v>
      </c>
      <c r="R6590" t="s">
        <v>581</v>
      </c>
      <c r="S6590">
        <v>0</v>
      </c>
    </row>
    <row r="6591" spans="11:19">
      <c r="K6591">
        <v>76612</v>
      </c>
      <c r="L6591" t="s">
        <v>565</v>
      </c>
      <c r="M6591">
        <v>2018</v>
      </c>
      <c r="N6591" t="s">
        <v>673</v>
      </c>
      <c r="O6591" t="s">
        <v>638</v>
      </c>
      <c r="P6591" t="s">
        <v>568</v>
      </c>
      <c r="Q6591" t="s">
        <v>588</v>
      </c>
      <c r="R6591" t="s">
        <v>657</v>
      </c>
      <c r="S6591">
        <v>6747.2775748263002</v>
      </c>
    </row>
    <row r="6592" spans="11:19">
      <c r="K6592">
        <v>76613</v>
      </c>
      <c r="L6592" t="s">
        <v>565</v>
      </c>
      <c r="M6592">
        <v>2018</v>
      </c>
      <c r="N6592" t="s">
        <v>673</v>
      </c>
      <c r="O6592" t="s">
        <v>639</v>
      </c>
      <c r="P6592" t="s">
        <v>568</v>
      </c>
      <c r="Q6592" t="s">
        <v>588</v>
      </c>
      <c r="R6592" t="s">
        <v>570</v>
      </c>
      <c r="S6592">
        <v>0</v>
      </c>
    </row>
    <row r="6593" spans="11:19">
      <c r="K6593">
        <v>76614</v>
      </c>
      <c r="L6593" t="s">
        <v>565</v>
      </c>
      <c r="M6593">
        <v>2018</v>
      </c>
      <c r="N6593" t="s">
        <v>673</v>
      </c>
      <c r="O6593" t="s">
        <v>639</v>
      </c>
      <c r="P6593" t="s">
        <v>568</v>
      </c>
      <c r="Q6593" t="s">
        <v>588</v>
      </c>
      <c r="R6593" t="s">
        <v>572</v>
      </c>
      <c r="S6593">
        <v>0</v>
      </c>
    </row>
    <row r="6594" spans="11:19">
      <c r="K6594">
        <v>76615</v>
      </c>
      <c r="L6594" t="s">
        <v>565</v>
      </c>
      <c r="M6594">
        <v>2018</v>
      </c>
      <c r="N6594" t="s">
        <v>673</v>
      </c>
      <c r="O6594" t="s">
        <v>639</v>
      </c>
      <c r="P6594" t="s">
        <v>568</v>
      </c>
      <c r="Q6594" t="s">
        <v>588</v>
      </c>
      <c r="R6594" t="s">
        <v>576</v>
      </c>
      <c r="S6594">
        <v>0</v>
      </c>
    </row>
    <row r="6595" spans="11:19">
      <c r="K6595">
        <v>76616</v>
      </c>
      <c r="L6595" t="s">
        <v>565</v>
      </c>
      <c r="M6595">
        <v>2018</v>
      </c>
      <c r="N6595" t="s">
        <v>673</v>
      </c>
      <c r="O6595" t="s">
        <v>639</v>
      </c>
      <c r="P6595" t="s">
        <v>568</v>
      </c>
      <c r="Q6595" t="s">
        <v>588</v>
      </c>
      <c r="R6595" t="s">
        <v>581</v>
      </c>
      <c r="S6595">
        <v>0</v>
      </c>
    </row>
    <row r="6596" spans="11:19">
      <c r="K6596">
        <v>76617</v>
      </c>
      <c r="L6596" t="s">
        <v>565</v>
      </c>
      <c r="M6596">
        <v>2018</v>
      </c>
      <c r="N6596" t="s">
        <v>673</v>
      </c>
      <c r="O6596" t="s">
        <v>639</v>
      </c>
      <c r="P6596" t="s">
        <v>568</v>
      </c>
      <c r="Q6596" t="s">
        <v>588</v>
      </c>
      <c r="R6596" t="s">
        <v>657</v>
      </c>
      <c r="S6596">
        <v>20080.543184922299</v>
      </c>
    </row>
    <row r="6597" spans="11:19">
      <c r="K6597">
        <v>76618</v>
      </c>
      <c r="L6597" t="s">
        <v>565</v>
      </c>
      <c r="M6597">
        <v>2018</v>
      </c>
      <c r="N6597" t="s">
        <v>673</v>
      </c>
      <c r="O6597" t="s">
        <v>640</v>
      </c>
      <c r="P6597" t="s">
        <v>568</v>
      </c>
      <c r="Q6597" t="s">
        <v>588</v>
      </c>
      <c r="R6597" t="s">
        <v>570</v>
      </c>
      <c r="S6597">
        <v>0</v>
      </c>
    </row>
    <row r="6598" spans="11:19">
      <c r="K6598">
        <v>76619</v>
      </c>
      <c r="L6598" t="s">
        <v>565</v>
      </c>
      <c r="M6598">
        <v>2018</v>
      </c>
      <c r="N6598" t="s">
        <v>673</v>
      </c>
      <c r="O6598" t="s">
        <v>640</v>
      </c>
      <c r="P6598" t="s">
        <v>568</v>
      </c>
      <c r="Q6598" t="s">
        <v>588</v>
      </c>
      <c r="R6598" t="s">
        <v>572</v>
      </c>
      <c r="S6598">
        <v>0</v>
      </c>
    </row>
    <row r="6599" spans="11:19">
      <c r="K6599">
        <v>76620</v>
      </c>
      <c r="L6599" t="s">
        <v>565</v>
      </c>
      <c r="M6599">
        <v>2018</v>
      </c>
      <c r="N6599" t="s">
        <v>673</v>
      </c>
      <c r="O6599" t="s">
        <v>640</v>
      </c>
      <c r="P6599" t="s">
        <v>568</v>
      </c>
      <c r="Q6599" t="s">
        <v>588</v>
      </c>
      <c r="R6599" t="s">
        <v>576</v>
      </c>
      <c r="S6599">
        <v>0</v>
      </c>
    </row>
    <row r="6600" spans="11:19">
      <c r="K6600">
        <v>76621</v>
      </c>
      <c r="L6600" t="s">
        <v>565</v>
      </c>
      <c r="M6600">
        <v>2018</v>
      </c>
      <c r="N6600" t="s">
        <v>673</v>
      </c>
      <c r="O6600" t="s">
        <v>640</v>
      </c>
      <c r="P6600" t="s">
        <v>568</v>
      </c>
      <c r="Q6600" t="s">
        <v>588</v>
      </c>
      <c r="R6600" t="s">
        <v>581</v>
      </c>
      <c r="S6600">
        <v>0</v>
      </c>
    </row>
    <row r="6601" spans="11:19">
      <c r="K6601">
        <v>76622</v>
      </c>
      <c r="L6601" t="s">
        <v>565</v>
      </c>
      <c r="M6601">
        <v>2018</v>
      </c>
      <c r="N6601" t="s">
        <v>673</v>
      </c>
      <c r="O6601" t="s">
        <v>640</v>
      </c>
      <c r="P6601" t="s">
        <v>568</v>
      </c>
      <c r="Q6601" t="s">
        <v>588</v>
      </c>
      <c r="R6601" t="s">
        <v>657</v>
      </c>
      <c r="S6601">
        <v>2096.76355352271</v>
      </c>
    </row>
    <row r="6602" spans="11:19">
      <c r="K6602">
        <v>76623</v>
      </c>
      <c r="L6602" t="s">
        <v>565</v>
      </c>
      <c r="M6602">
        <v>2018</v>
      </c>
      <c r="N6602" t="s">
        <v>673</v>
      </c>
      <c r="O6602" t="s">
        <v>641</v>
      </c>
      <c r="P6602" t="s">
        <v>568</v>
      </c>
      <c r="Q6602" t="s">
        <v>588</v>
      </c>
      <c r="R6602" t="s">
        <v>570</v>
      </c>
      <c r="S6602">
        <v>0</v>
      </c>
    </row>
    <row r="6603" spans="11:19">
      <c r="K6603">
        <v>76624</v>
      </c>
      <c r="L6603" t="s">
        <v>565</v>
      </c>
      <c r="M6603">
        <v>2018</v>
      </c>
      <c r="N6603" t="s">
        <v>673</v>
      </c>
      <c r="O6603" t="s">
        <v>641</v>
      </c>
      <c r="P6603" t="s">
        <v>568</v>
      </c>
      <c r="Q6603" t="s">
        <v>588</v>
      </c>
      <c r="R6603" t="s">
        <v>572</v>
      </c>
      <c r="S6603">
        <v>0</v>
      </c>
    </row>
    <row r="6604" spans="11:19">
      <c r="K6604">
        <v>76625</v>
      </c>
      <c r="L6604" t="s">
        <v>565</v>
      </c>
      <c r="M6604">
        <v>2018</v>
      </c>
      <c r="N6604" t="s">
        <v>673</v>
      </c>
      <c r="O6604" t="s">
        <v>641</v>
      </c>
      <c r="P6604" t="s">
        <v>568</v>
      </c>
      <c r="Q6604" t="s">
        <v>588</v>
      </c>
      <c r="R6604" t="s">
        <v>576</v>
      </c>
      <c r="S6604">
        <v>0</v>
      </c>
    </row>
    <row r="6605" spans="11:19">
      <c r="K6605">
        <v>76626</v>
      </c>
      <c r="L6605" t="s">
        <v>565</v>
      </c>
      <c r="M6605">
        <v>2018</v>
      </c>
      <c r="N6605" t="s">
        <v>673</v>
      </c>
      <c r="O6605" t="s">
        <v>641</v>
      </c>
      <c r="P6605" t="s">
        <v>568</v>
      </c>
      <c r="Q6605" t="s">
        <v>588</v>
      </c>
      <c r="R6605" t="s">
        <v>581</v>
      </c>
      <c r="S6605">
        <v>0</v>
      </c>
    </row>
    <row r="6606" spans="11:19">
      <c r="K6606">
        <v>76627</v>
      </c>
      <c r="L6606" t="s">
        <v>565</v>
      </c>
      <c r="M6606">
        <v>2018</v>
      </c>
      <c r="N6606" t="s">
        <v>673</v>
      </c>
      <c r="O6606" t="s">
        <v>641</v>
      </c>
      <c r="P6606" t="s">
        <v>568</v>
      </c>
      <c r="Q6606" t="s">
        <v>588</v>
      </c>
      <c r="R6606" t="s">
        <v>657</v>
      </c>
      <c r="S6606">
        <v>672.03959780048694</v>
      </c>
    </row>
    <row r="6607" spans="11:19">
      <c r="K6607">
        <v>76628</v>
      </c>
      <c r="L6607" t="s">
        <v>565</v>
      </c>
      <c r="M6607">
        <v>2018</v>
      </c>
      <c r="N6607" t="s">
        <v>673</v>
      </c>
      <c r="O6607" t="s">
        <v>642</v>
      </c>
      <c r="P6607" t="s">
        <v>568</v>
      </c>
      <c r="Q6607" t="s">
        <v>588</v>
      </c>
      <c r="R6607" t="s">
        <v>570</v>
      </c>
      <c r="S6607">
        <v>0</v>
      </c>
    </row>
    <row r="6608" spans="11:19">
      <c r="K6608">
        <v>76629</v>
      </c>
      <c r="L6608" t="s">
        <v>565</v>
      </c>
      <c r="M6608">
        <v>2018</v>
      </c>
      <c r="N6608" t="s">
        <v>673</v>
      </c>
      <c r="O6608" t="s">
        <v>642</v>
      </c>
      <c r="P6608" t="s">
        <v>568</v>
      </c>
      <c r="Q6608" t="s">
        <v>588</v>
      </c>
      <c r="R6608" t="s">
        <v>572</v>
      </c>
      <c r="S6608">
        <v>0</v>
      </c>
    </row>
    <row r="6609" spans="11:19">
      <c r="K6609">
        <v>76630</v>
      </c>
      <c r="L6609" t="s">
        <v>565</v>
      </c>
      <c r="M6609">
        <v>2018</v>
      </c>
      <c r="N6609" t="s">
        <v>673</v>
      </c>
      <c r="O6609" t="s">
        <v>642</v>
      </c>
      <c r="P6609" t="s">
        <v>568</v>
      </c>
      <c r="Q6609" t="s">
        <v>588</v>
      </c>
      <c r="R6609" t="s">
        <v>576</v>
      </c>
      <c r="S6609">
        <v>0</v>
      </c>
    </row>
    <row r="6610" spans="11:19">
      <c r="K6610">
        <v>76631</v>
      </c>
      <c r="L6610" t="s">
        <v>565</v>
      </c>
      <c r="M6610">
        <v>2018</v>
      </c>
      <c r="N6610" t="s">
        <v>673</v>
      </c>
      <c r="O6610" t="s">
        <v>642</v>
      </c>
      <c r="P6610" t="s">
        <v>568</v>
      </c>
      <c r="Q6610" t="s">
        <v>588</v>
      </c>
      <c r="R6610" t="s">
        <v>581</v>
      </c>
      <c r="S6610">
        <v>0</v>
      </c>
    </row>
    <row r="6611" spans="11:19">
      <c r="K6611">
        <v>76632</v>
      </c>
      <c r="L6611" t="s">
        <v>565</v>
      </c>
      <c r="M6611">
        <v>2018</v>
      </c>
      <c r="N6611" t="s">
        <v>673</v>
      </c>
      <c r="O6611" t="s">
        <v>642</v>
      </c>
      <c r="P6611" t="s">
        <v>568</v>
      </c>
      <c r="Q6611" t="s">
        <v>588</v>
      </c>
      <c r="R6611" t="s">
        <v>657</v>
      </c>
      <c r="S6611">
        <v>7768.7777685582296</v>
      </c>
    </row>
    <row r="6612" spans="11:19">
      <c r="K6612">
        <v>76633</v>
      </c>
      <c r="L6612" t="s">
        <v>565</v>
      </c>
      <c r="M6612">
        <v>2018</v>
      </c>
      <c r="N6612" t="s">
        <v>673</v>
      </c>
      <c r="O6612" t="s">
        <v>643</v>
      </c>
      <c r="P6612" t="s">
        <v>568</v>
      </c>
      <c r="Q6612" t="s">
        <v>588</v>
      </c>
      <c r="R6612" t="s">
        <v>570</v>
      </c>
      <c r="S6612">
        <v>0</v>
      </c>
    </row>
    <row r="6613" spans="11:19">
      <c r="K6613">
        <v>76634</v>
      </c>
      <c r="L6613" t="s">
        <v>565</v>
      </c>
      <c r="M6613">
        <v>2018</v>
      </c>
      <c r="N6613" t="s">
        <v>673</v>
      </c>
      <c r="O6613" t="s">
        <v>643</v>
      </c>
      <c r="P6613" t="s">
        <v>568</v>
      </c>
      <c r="Q6613" t="s">
        <v>588</v>
      </c>
      <c r="R6613" t="s">
        <v>572</v>
      </c>
      <c r="S6613">
        <v>0</v>
      </c>
    </row>
    <row r="6614" spans="11:19">
      <c r="K6614">
        <v>76635</v>
      </c>
      <c r="L6614" t="s">
        <v>565</v>
      </c>
      <c r="M6614">
        <v>2018</v>
      </c>
      <c r="N6614" t="s">
        <v>673</v>
      </c>
      <c r="O6614" t="s">
        <v>643</v>
      </c>
      <c r="P6614" t="s">
        <v>568</v>
      </c>
      <c r="Q6614" t="s">
        <v>588</v>
      </c>
      <c r="R6614" t="s">
        <v>576</v>
      </c>
      <c r="S6614">
        <v>0</v>
      </c>
    </row>
    <row r="6615" spans="11:19">
      <c r="K6615">
        <v>76636</v>
      </c>
      <c r="L6615" t="s">
        <v>565</v>
      </c>
      <c r="M6615">
        <v>2018</v>
      </c>
      <c r="N6615" t="s">
        <v>673</v>
      </c>
      <c r="O6615" t="s">
        <v>643</v>
      </c>
      <c r="P6615" t="s">
        <v>568</v>
      </c>
      <c r="Q6615" t="s">
        <v>588</v>
      </c>
      <c r="R6615" t="s">
        <v>581</v>
      </c>
      <c r="S6615">
        <v>0</v>
      </c>
    </row>
    <row r="6616" spans="11:19">
      <c r="K6616">
        <v>76637</v>
      </c>
      <c r="L6616" t="s">
        <v>565</v>
      </c>
      <c r="M6616">
        <v>2018</v>
      </c>
      <c r="N6616" t="s">
        <v>673</v>
      </c>
      <c r="O6616" t="s">
        <v>643</v>
      </c>
      <c r="P6616" t="s">
        <v>568</v>
      </c>
      <c r="Q6616" t="s">
        <v>588</v>
      </c>
      <c r="R6616" t="s">
        <v>657</v>
      </c>
      <c r="S6616">
        <v>5456.9615425259299</v>
      </c>
    </row>
    <row r="6617" spans="11:19">
      <c r="K6617">
        <v>76638</v>
      </c>
      <c r="L6617" t="s">
        <v>565</v>
      </c>
      <c r="M6617">
        <v>2018</v>
      </c>
      <c r="N6617" t="s">
        <v>673</v>
      </c>
      <c r="O6617" t="s">
        <v>644</v>
      </c>
      <c r="P6617" t="s">
        <v>568</v>
      </c>
      <c r="Q6617" t="s">
        <v>588</v>
      </c>
      <c r="R6617" t="s">
        <v>570</v>
      </c>
      <c r="S6617">
        <v>0</v>
      </c>
    </row>
    <row r="6618" spans="11:19">
      <c r="K6618">
        <v>76639</v>
      </c>
      <c r="L6618" t="s">
        <v>565</v>
      </c>
      <c r="M6618">
        <v>2018</v>
      </c>
      <c r="N6618" t="s">
        <v>673</v>
      </c>
      <c r="O6618" t="s">
        <v>644</v>
      </c>
      <c r="P6618" t="s">
        <v>568</v>
      </c>
      <c r="Q6618" t="s">
        <v>588</v>
      </c>
      <c r="R6618" t="s">
        <v>572</v>
      </c>
      <c r="S6618">
        <v>0</v>
      </c>
    </row>
    <row r="6619" spans="11:19">
      <c r="K6619">
        <v>76640</v>
      </c>
      <c r="L6619" t="s">
        <v>565</v>
      </c>
      <c r="M6619">
        <v>2018</v>
      </c>
      <c r="N6619" t="s">
        <v>673</v>
      </c>
      <c r="O6619" t="s">
        <v>644</v>
      </c>
      <c r="P6619" t="s">
        <v>568</v>
      </c>
      <c r="Q6619" t="s">
        <v>588</v>
      </c>
      <c r="R6619" t="s">
        <v>576</v>
      </c>
      <c r="S6619">
        <v>0</v>
      </c>
    </row>
    <row r="6620" spans="11:19">
      <c r="K6620">
        <v>76641</v>
      </c>
      <c r="L6620" t="s">
        <v>565</v>
      </c>
      <c r="M6620">
        <v>2018</v>
      </c>
      <c r="N6620" t="s">
        <v>673</v>
      </c>
      <c r="O6620" t="s">
        <v>644</v>
      </c>
      <c r="P6620" t="s">
        <v>568</v>
      </c>
      <c r="Q6620" t="s">
        <v>588</v>
      </c>
      <c r="R6620" t="s">
        <v>581</v>
      </c>
      <c r="S6620">
        <v>0</v>
      </c>
    </row>
    <row r="6621" spans="11:19">
      <c r="K6621">
        <v>76642</v>
      </c>
      <c r="L6621" t="s">
        <v>565</v>
      </c>
      <c r="M6621">
        <v>2018</v>
      </c>
      <c r="N6621" t="s">
        <v>673</v>
      </c>
      <c r="O6621" t="s">
        <v>644</v>
      </c>
      <c r="P6621" t="s">
        <v>568</v>
      </c>
      <c r="Q6621" t="s">
        <v>588</v>
      </c>
      <c r="R6621" t="s">
        <v>657</v>
      </c>
      <c r="S6621">
        <v>1720.42137456194</v>
      </c>
    </row>
    <row r="6622" spans="11:19">
      <c r="K6622">
        <v>76643</v>
      </c>
      <c r="L6622" t="s">
        <v>565</v>
      </c>
      <c r="M6622">
        <v>2018</v>
      </c>
      <c r="N6622" t="s">
        <v>673</v>
      </c>
      <c r="O6622" t="s">
        <v>645</v>
      </c>
      <c r="P6622" t="s">
        <v>568</v>
      </c>
      <c r="Q6622" t="s">
        <v>588</v>
      </c>
      <c r="R6622" t="s">
        <v>570</v>
      </c>
      <c r="S6622">
        <v>0</v>
      </c>
    </row>
    <row r="6623" spans="11:19">
      <c r="K6623">
        <v>76644</v>
      </c>
      <c r="L6623" t="s">
        <v>565</v>
      </c>
      <c r="M6623">
        <v>2018</v>
      </c>
      <c r="N6623" t="s">
        <v>673</v>
      </c>
      <c r="O6623" t="s">
        <v>645</v>
      </c>
      <c r="P6623" t="s">
        <v>568</v>
      </c>
      <c r="Q6623" t="s">
        <v>588</v>
      </c>
      <c r="R6623" t="s">
        <v>572</v>
      </c>
      <c r="S6623">
        <v>0</v>
      </c>
    </row>
    <row r="6624" spans="11:19">
      <c r="K6624">
        <v>76645</v>
      </c>
      <c r="L6624" t="s">
        <v>565</v>
      </c>
      <c r="M6624">
        <v>2018</v>
      </c>
      <c r="N6624" t="s">
        <v>673</v>
      </c>
      <c r="O6624" t="s">
        <v>645</v>
      </c>
      <c r="P6624" t="s">
        <v>568</v>
      </c>
      <c r="Q6624" t="s">
        <v>588</v>
      </c>
      <c r="R6624" t="s">
        <v>576</v>
      </c>
      <c r="S6624">
        <v>0</v>
      </c>
    </row>
    <row r="6625" spans="11:19">
      <c r="K6625">
        <v>76646</v>
      </c>
      <c r="L6625" t="s">
        <v>565</v>
      </c>
      <c r="M6625">
        <v>2018</v>
      </c>
      <c r="N6625" t="s">
        <v>673</v>
      </c>
      <c r="O6625" t="s">
        <v>645</v>
      </c>
      <c r="P6625" t="s">
        <v>568</v>
      </c>
      <c r="Q6625" t="s">
        <v>588</v>
      </c>
      <c r="R6625" t="s">
        <v>581</v>
      </c>
      <c r="S6625">
        <v>0</v>
      </c>
    </row>
    <row r="6626" spans="11:19">
      <c r="K6626">
        <v>76647</v>
      </c>
      <c r="L6626" t="s">
        <v>565</v>
      </c>
      <c r="M6626">
        <v>2018</v>
      </c>
      <c r="N6626" t="s">
        <v>673</v>
      </c>
      <c r="O6626" t="s">
        <v>645</v>
      </c>
      <c r="P6626" t="s">
        <v>568</v>
      </c>
      <c r="Q6626" t="s">
        <v>588</v>
      </c>
      <c r="R6626" t="s">
        <v>657</v>
      </c>
      <c r="S6626">
        <v>5510.7247168596996</v>
      </c>
    </row>
    <row r="6627" spans="11:19">
      <c r="K6627">
        <v>76648</v>
      </c>
      <c r="L6627" t="s">
        <v>565</v>
      </c>
      <c r="M6627">
        <v>2018</v>
      </c>
      <c r="N6627" t="s">
        <v>673</v>
      </c>
      <c r="O6627" t="s">
        <v>646</v>
      </c>
      <c r="P6627" t="s">
        <v>568</v>
      </c>
      <c r="Q6627" t="s">
        <v>588</v>
      </c>
      <c r="R6627" t="s">
        <v>570</v>
      </c>
      <c r="S6627">
        <v>0</v>
      </c>
    </row>
    <row r="6628" spans="11:19">
      <c r="K6628">
        <v>76649</v>
      </c>
      <c r="L6628" t="s">
        <v>565</v>
      </c>
      <c r="M6628">
        <v>2018</v>
      </c>
      <c r="N6628" t="s">
        <v>673</v>
      </c>
      <c r="O6628" t="s">
        <v>646</v>
      </c>
      <c r="P6628" t="s">
        <v>568</v>
      </c>
      <c r="Q6628" t="s">
        <v>588</v>
      </c>
      <c r="R6628" t="s">
        <v>572</v>
      </c>
      <c r="S6628">
        <v>0</v>
      </c>
    </row>
    <row r="6629" spans="11:19">
      <c r="K6629">
        <v>76650</v>
      </c>
      <c r="L6629" t="s">
        <v>565</v>
      </c>
      <c r="M6629">
        <v>2018</v>
      </c>
      <c r="N6629" t="s">
        <v>673</v>
      </c>
      <c r="O6629" t="s">
        <v>646</v>
      </c>
      <c r="P6629" t="s">
        <v>568</v>
      </c>
      <c r="Q6629" t="s">
        <v>588</v>
      </c>
      <c r="R6629" t="s">
        <v>576</v>
      </c>
      <c r="S6629">
        <v>0</v>
      </c>
    </row>
    <row r="6630" spans="11:19">
      <c r="K6630">
        <v>76651</v>
      </c>
      <c r="L6630" t="s">
        <v>565</v>
      </c>
      <c r="M6630">
        <v>2018</v>
      </c>
      <c r="N6630" t="s">
        <v>673</v>
      </c>
      <c r="O6630" t="s">
        <v>646</v>
      </c>
      <c r="P6630" t="s">
        <v>568</v>
      </c>
      <c r="Q6630" t="s">
        <v>588</v>
      </c>
      <c r="R6630" t="s">
        <v>581</v>
      </c>
      <c r="S6630">
        <v>0</v>
      </c>
    </row>
    <row r="6631" spans="11:19">
      <c r="K6631">
        <v>76652</v>
      </c>
      <c r="L6631" t="s">
        <v>565</v>
      </c>
      <c r="M6631">
        <v>2018</v>
      </c>
      <c r="N6631" t="s">
        <v>673</v>
      </c>
      <c r="O6631" t="s">
        <v>646</v>
      </c>
      <c r="P6631" t="s">
        <v>568</v>
      </c>
      <c r="Q6631" t="s">
        <v>588</v>
      </c>
      <c r="R6631" t="s">
        <v>657</v>
      </c>
      <c r="S6631">
        <v>806.44752122224099</v>
      </c>
    </row>
    <row r="6632" spans="11:19">
      <c r="K6632">
        <v>76653</v>
      </c>
      <c r="L6632" t="s">
        <v>565</v>
      </c>
      <c r="M6632">
        <v>2018</v>
      </c>
      <c r="N6632" t="s">
        <v>674</v>
      </c>
      <c r="O6632" t="s">
        <v>567</v>
      </c>
      <c r="P6632" t="s">
        <v>568</v>
      </c>
      <c r="Q6632" t="s">
        <v>588</v>
      </c>
      <c r="R6632" t="s">
        <v>570</v>
      </c>
      <c r="S6632">
        <v>511979.53298714798</v>
      </c>
    </row>
    <row r="6633" spans="11:19">
      <c r="K6633">
        <v>76654</v>
      </c>
      <c r="L6633" t="s">
        <v>565</v>
      </c>
      <c r="M6633">
        <v>2018</v>
      </c>
      <c r="N6633" t="s">
        <v>674</v>
      </c>
      <c r="O6633" t="s">
        <v>567</v>
      </c>
      <c r="P6633" t="s">
        <v>568</v>
      </c>
      <c r="Q6633" t="s">
        <v>588</v>
      </c>
      <c r="R6633" t="s">
        <v>572</v>
      </c>
      <c r="S6633">
        <v>0</v>
      </c>
    </row>
    <row r="6634" spans="11:19">
      <c r="K6634">
        <v>76655</v>
      </c>
      <c r="L6634" t="s">
        <v>565</v>
      </c>
      <c r="M6634">
        <v>2018</v>
      </c>
      <c r="N6634" t="s">
        <v>674</v>
      </c>
      <c r="O6634" t="s">
        <v>567</v>
      </c>
      <c r="P6634" t="s">
        <v>568</v>
      </c>
      <c r="Q6634" t="s">
        <v>588</v>
      </c>
      <c r="R6634" t="s">
        <v>576</v>
      </c>
      <c r="S6634">
        <v>0</v>
      </c>
    </row>
    <row r="6635" spans="11:19">
      <c r="K6635">
        <v>76656</v>
      </c>
      <c r="L6635" t="s">
        <v>565</v>
      </c>
      <c r="M6635">
        <v>2018</v>
      </c>
      <c r="N6635" t="s">
        <v>674</v>
      </c>
      <c r="O6635" t="s">
        <v>567</v>
      </c>
      <c r="P6635" t="s">
        <v>568</v>
      </c>
      <c r="Q6635" t="s">
        <v>588</v>
      </c>
      <c r="R6635" t="s">
        <v>581</v>
      </c>
      <c r="S6635">
        <v>0</v>
      </c>
    </row>
    <row r="6636" spans="11:19">
      <c r="K6636">
        <v>76657</v>
      </c>
      <c r="L6636" t="s">
        <v>565</v>
      </c>
      <c r="M6636">
        <v>2018</v>
      </c>
      <c r="N6636" t="s">
        <v>674</v>
      </c>
      <c r="O6636" t="s">
        <v>567</v>
      </c>
      <c r="P6636" t="s">
        <v>568</v>
      </c>
      <c r="Q6636" t="s">
        <v>588</v>
      </c>
      <c r="R6636" t="s">
        <v>657</v>
      </c>
      <c r="S6636">
        <v>0</v>
      </c>
    </row>
    <row r="6637" spans="11:19">
      <c r="K6637">
        <v>76658</v>
      </c>
      <c r="L6637" t="s">
        <v>565</v>
      </c>
      <c r="M6637">
        <v>2018</v>
      </c>
      <c r="N6637" t="s">
        <v>674</v>
      </c>
      <c r="O6637" t="s">
        <v>584</v>
      </c>
      <c r="P6637" t="s">
        <v>568</v>
      </c>
      <c r="Q6637" t="s">
        <v>588</v>
      </c>
      <c r="R6637" t="s">
        <v>570</v>
      </c>
      <c r="S6637">
        <v>37066.391595160101</v>
      </c>
    </row>
    <row r="6638" spans="11:19">
      <c r="K6638">
        <v>76659</v>
      </c>
      <c r="L6638" t="s">
        <v>565</v>
      </c>
      <c r="M6638">
        <v>2018</v>
      </c>
      <c r="N6638" t="s">
        <v>674</v>
      </c>
      <c r="O6638" t="s">
        <v>584</v>
      </c>
      <c r="P6638" t="s">
        <v>568</v>
      </c>
      <c r="Q6638" t="s">
        <v>588</v>
      </c>
      <c r="R6638" t="s">
        <v>572</v>
      </c>
      <c r="S6638">
        <v>0</v>
      </c>
    </row>
    <row r="6639" spans="11:19">
      <c r="K6639">
        <v>76660</v>
      </c>
      <c r="L6639" t="s">
        <v>565</v>
      </c>
      <c r="M6639">
        <v>2018</v>
      </c>
      <c r="N6639" t="s">
        <v>674</v>
      </c>
      <c r="O6639" t="s">
        <v>584</v>
      </c>
      <c r="P6639" t="s">
        <v>568</v>
      </c>
      <c r="Q6639" t="s">
        <v>588</v>
      </c>
      <c r="R6639" t="s">
        <v>576</v>
      </c>
      <c r="S6639">
        <v>0</v>
      </c>
    </row>
    <row r="6640" spans="11:19">
      <c r="K6640">
        <v>76661</v>
      </c>
      <c r="L6640" t="s">
        <v>565</v>
      </c>
      <c r="M6640">
        <v>2018</v>
      </c>
      <c r="N6640" t="s">
        <v>674</v>
      </c>
      <c r="O6640" t="s">
        <v>584</v>
      </c>
      <c r="P6640" t="s">
        <v>568</v>
      </c>
      <c r="Q6640" t="s">
        <v>588</v>
      </c>
      <c r="R6640" t="s">
        <v>581</v>
      </c>
      <c r="S6640">
        <v>0</v>
      </c>
    </row>
    <row r="6641" spans="11:19">
      <c r="K6641">
        <v>76662</v>
      </c>
      <c r="L6641" t="s">
        <v>565</v>
      </c>
      <c r="M6641">
        <v>2018</v>
      </c>
      <c r="N6641" t="s">
        <v>674</v>
      </c>
      <c r="O6641" t="s">
        <v>584</v>
      </c>
      <c r="P6641" t="s">
        <v>568</v>
      </c>
      <c r="Q6641" t="s">
        <v>588</v>
      </c>
      <c r="R6641" t="s">
        <v>657</v>
      </c>
      <c r="S6641">
        <v>0</v>
      </c>
    </row>
    <row r="6642" spans="11:19">
      <c r="K6642">
        <v>76663</v>
      </c>
      <c r="L6642" t="s">
        <v>565</v>
      </c>
      <c r="M6642">
        <v>2018</v>
      </c>
      <c r="N6642" t="s">
        <v>674</v>
      </c>
      <c r="O6642" t="s">
        <v>590</v>
      </c>
      <c r="P6642" t="s">
        <v>568</v>
      </c>
      <c r="Q6642" t="s">
        <v>588</v>
      </c>
      <c r="R6642" t="s">
        <v>570</v>
      </c>
      <c r="S6642">
        <v>481863.08954806998</v>
      </c>
    </row>
    <row r="6643" spans="11:19">
      <c r="K6643">
        <v>76664</v>
      </c>
      <c r="L6643" t="s">
        <v>565</v>
      </c>
      <c r="M6643">
        <v>2018</v>
      </c>
      <c r="N6643" t="s">
        <v>674</v>
      </c>
      <c r="O6643" t="s">
        <v>590</v>
      </c>
      <c r="P6643" t="s">
        <v>568</v>
      </c>
      <c r="Q6643" t="s">
        <v>588</v>
      </c>
      <c r="R6643" t="s">
        <v>572</v>
      </c>
      <c r="S6643">
        <v>0</v>
      </c>
    </row>
    <row r="6644" spans="11:19">
      <c r="K6644">
        <v>76665</v>
      </c>
      <c r="L6644" t="s">
        <v>565</v>
      </c>
      <c r="M6644">
        <v>2018</v>
      </c>
      <c r="N6644" t="s">
        <v>674</v>
      </c>
      <c r="O6644" t="s">
        <v>590</v>
      </c>
      <c r="P6644" t="s">
        <v>568</v>
      </c>
      <c r="Q6644" t="s">
        <v>588</v>
      </c>
      <c r="R6644" t="s">
        <v>576</v>
      </c>
      <c r="S6644">
        <v>0</v>
      </c>
    </row>
    <row r="6645" spans="11:19">
      <c r="K6645">
        <v>76666</v>
      </c>
      <c r="L6645" t="s">
        <v>565</v>
      </c>
      <c r="M6645">
        <v>2018</v>
      </c>
      <c r="N6645" t="s">
        <v>674</v>
      </c>
      <c r="O6645" t="s">
        <v>590</v>
      </c>
      <c r="P6645" t="s">
        <v>568</v>
      </c>
      <c r="Q6645" t="s">
        <v>588</v>
      </c>
      <c r="R6645" t="s">
        <v>581</v>
      </c>
      <c r="S6645">
        <v>0</v>
      </c>
    </row>
    <row r="6646" spans="11:19">
      <c r="K6646">
        <v>76667</v>
      </c>
      <c r="L6646" t="s">
        <v>565</v>
      </c>
      <c r="M6646">
        <v>2018</v>
      </c>
      <c r="N6646" t="s">
        <v>674</v>
      </c>
      <c r="O6646" t="s">
        <v>590</v>
      </c>
      <c r="P6646" t="s">
        <v>568</v>
      </c>
      <c r="Q6646" t="s">
        <v>588</v>
      </c>
      <c r="R6646" t="s">
        <v>657</v>
      </c>
      <c r="S6646">
        <v>0</v>
      </c>
    </row>
    <row r="6647" spans="11:19">
      <c r="K6647">
        <v>76668</v>
      </c>
      <c r="L6647" t="s">
        <v>565</v>
      </c>
      <c r="M6647">
        <v>2018</v>
      </c>
      <c r="N6647" t="s">
        <v>674</v>
      </c>
      <c r="O6647" t="s">
        <v>595</v>
      </c>
      <c r="P6647" t="s">
        <v>568</v>
      </c>
      <c r="Q6647" t="s">
        <v>588</v>
      </c>
      <c r="R6647" t="s">
        <v>570</v>
      </c>
      <c r="S6647">
        <v>247881.49233681499</v>
      </c>
    </row>
    <row r="6648" spans="11:19">
      <c r="K6648">
        <v>76669</v>
      </c>
      <c r="L6648" t="s">
        <v>565</v>
      </c>
      <c r="M6648">
        <v>2018</v>
      </c>
      <c r="N6648" t="s">
        <v>674</v>
      </c>
      <c r="O6648" t="s">
        <v>595</v>
      </c>
      <c r="P6648" t="s">
        <v>568</v>
      </c>
      <c r="Q6648" t="s">
        <v>588</v>
      </c>
      <c r="R6648" t="s">
        <v>572</v>
      </c>
      <c r="S6648">
        <v>0</v>
      </c>
    </row>
    <row r="6649" spans="11:19">
      <c r="K6649">
        <v>76670</v>
      </c>
      <c r="L6649" t="s">
        <v>565</v>
      </c>
      <c r="M6649">
        <v>2018</v>
      </c>
      <c r="N6649" t="s">
        <v>674</v>
      </c>
      <c r="O6649" t="s">
        <v>595</v>
      </c>
      <c r="P6649" t="s">
        <v>568</v>
      </c>
      <c r="Q6649" t="s">
        <v>588</v>
      </c>
      <c r="R6649" t="s">
        <v>576</v>
      </c>
      <c r="S6649">
        <v>0</v>
      </c>
    </row>
    <row r="6650" spans="11:19">
      <c r="K6650">
        <v>76671</v>
      </c>
      <c r="L6650" t="s">
        <v>565</v>
      </c>
      <c r="M6650">
        <v>2018</v>
      </c>
      <c r="N6650" t="s">
        <v>674</v>
      </c>
      <c r="O6650" t="s">
        <v>595</v>
      </c>
      <c r="P6650" t="s">
        <v>568</v>
      </c>
      <c r="Q6650" t="s">
        <v>588</v>
      </c>
      <c r="R6650" t="s">
        <v>581</v>
      </c>
      <c r="S6650">
        <v>0</v>
      </c>
    </row>
    <row r="6651" spans="11:19">
      <c r="K6651">
        <v>76672</v>
      </c>
      <c r="L6651" t="s">
        <v>565</v>
      </c>
      <c r="M6651">
        <v>2018</v>
      </c>
      <c r="N6651" t="s">
        <v>674</v>
      </c>
      <c r="O6651" t="s">
        <v>595</v>
      </c>
      <c r="P6651" t="s">
        <v>568</v>
      </c>
      <c r="Q6651" t="s">
        <v>588</v>
      </c>
      <c r="R6651" t="s">
        <v>657</v>
      </c>
      <c r="S6651">
        <v>0</v>
      </c>
    </row>
    <row r="6652" spans="11:19">
      <c r="K6652">
        <v>76673</v>
      </c>
      <c r="L6652" t="s">
        <v>565</v>
      </c>
      <c r="M6652">
        <v>2018</v>
      </c>
      <c r="N6652" t="s">
        <v>674</v>
      </c>
      <c r="O6652" t="s">
        <v>600</v>
      </c>
      <c r="P6652" t="s">
        <v>568</v>
      </c>
      <c r="Q6652" t="s">
        <v>588</v>
      </c>
      <c r="R6652" t="s">
        <v>570</v>
      </c>
      <c r="S6652">
        <v>2615497.2520905701</v>
      </c>
    </row>
    <row r="6653" spans="11:19">
      <c r="K6653">
        <v>76674</v>
      </c>
      <c r="L6653" t="s">
        <v>565</v>
      </c>
      <c r="M6653">
        <v>2018</v>
      </c>
      <c r="N6653" t="s">
        <v>674</v>
      </c>
      <c r="O6653" t="s">
        <v>600</v>
      </c>
      <c r="P6653" t="s">
        <v>568</v>
      </c>
      <c r="Q6653" t="s">
        <v>588</v>
      </c>
      <c r="R6653" t="s">
        <v>572</v>
      </c>
      <c r="S6653">
        <v>0</v>
      </c>
    </row>
    <row r="6654" spans="11:19">
      <c r="K6654">
        <v>76675</v>
      </c>
      <c r="L6654" t="s">
        <v>565</v>
      </c>
      <c r="M6654">
        <v>2018</v>
      </c>
      <c r="N6654" t="s">
        <v>674</v>
      </c>
      <c r="O6654" t="s">
        <v>600</v>
      </c>
      <c r="P6654" t="s">
        <v>568</v>
      </c>
      <c r="Q6654" t="s">
        <v>588</v>
      </c>
      <c r="R6654" t="s">
        <v>576</v>
      </c>
      <c r="S6654">
        <v>0</v>
      </c>
    </row>
    <row r="6655" spans="11:19">
      <c r="K6655">
        <v>76676</v>
      </c>
      <c r="L6655" t="s">
        <v>565</v>
      </c>
      <c r="M6655">
        <v>2018</v>
      </c>
      <c r="N6655" t="s">
        <v>674</v>
      </c>
      <c r="O6655" t="s">
        <v>600</v>
      </c>
      <c r="P6655" t="s">
        <v>568</v>
      </c>
      <c r="Q6655" t="s">
        <v>588</v>
      </c>
      <c r="R6655" t="s">
        <v>581</v>
      </c>
      <c r="S6655">
        <v>0</v>
      </c>
    </row>
    <row r="6656" spans="11:19">
      <c r="K6656">
        <v>76677</v>
      </c>
      <c r="L6656" t="s">
        <v>565</v>
      </c>
      <c r="M6656">
        <v>2018</v>
      </c>
      <c r="N6656" t="s">
        <v>674</v>
      </c>
      <c r="O6656" t="s">
        <v>600</v>
      </c>
      <c r="P6656" t="s">
        <v>568</v>
      </c>
      <c r="Q6656" t="s">
        <v>588</v>
      </c>
      <c r="R6656" t="s">
        <v>657</v>
      </c>
      <c r="S6656">
        <v>0</v>
      </c>
    </row>
    <row r="6657" spans="11:19">
      <c r="K6657">
        <v>76678</v>
      </c>
      <c r="L6657" t="s">
        <v>565</v>
      </c>
      <c r="M6657">
        <v>2018</v>
      </c>
      <c r="N6657" t="s">
        <v>674</v>
      </c>
      <c r="O6657" t="s">
        <v>601</v>
      </c>
      <c r="P6657" t="s">
        <v>568</v>
      </c>
      <c r="Q6657" t="s">
        <v>588</v>
      </c>
      <c r="R6657" t="s">
        <v>570</v>
      </c>
      <c r="S6657">
        <v>400780.35843932099</v>
      </c>
    </row>
    <row r="6658" spans="11:19">
      <c r="K6658">
        <v>76679</v>
      </c>
      <c r="L6658" t="s">
        <v>565</v>
      </c>
      <c r="M6658">
        <v>2018</v>
      </c>
      <c r="N6658" t="s">
        <v>674</v>
      </c>
      <c r="O6658" t="s">
        <v>601</v>
      </c>
      <c r="P6658" t="s">
        <v>568</v>
      </c>
      <c r="Q6658" t="s">
        <v>588</v>
      </c>
      <c r="R6658" t="s">
        <v>572</v>
      </c>
      <c r="S6658">
        <v>0</v>
      </c>
    </row>
    <row r="6659" spans="11:19">
      <c r="K6659">
        <v>76680</v>
      </c>
      <c r="L6659" t="s">
        <v>565</v>
      </c>
      <c r="M6659">
        <v>2018</v>
      </c>
      <c r="N6659" t="s">
        <v>674</v>
      </c>
      <c r="O6659" t="s">
        <v>601</v>
      </c>
      <c r="P6659" t="s">
        <v>568</v>
      </c>
      <c r="Q6659" t="s">
        <v>588</v>
      </c>
      <c r="R6659" t="s">
        <v>576</v>
      </c>
      <c r="S6659">
        <v>0</v>
      </c>
    </row>
    <row r="6660" spans="11:19">
      <c r="K6660">
        <v>76681</v>
      </c>
      <c r="L6660" t="s">
        <v>565</v>
      </c>
      <c r="M6660">
        <v>2018</v>
      </c>
      <c r="N6660" t="s">
        <v>674</v>
      </c>
      <c r="O6660" t="s">
        <v>601</v>
      </c>
      <c r="P6660" t="s">
        <v>568</v>
      </c>
      <c r="Q6660" t="s">
        <v>588</v>
      </c>
      <c r="R6660" t="s">
        <v>581</v>
      </c>
      <c r="S6660">
        <v>0</v>
      </c>
    </row>
    <row r="6661" spans="11:19">
      <c r="K6661">
        <v>76682</v>
      </c>
      <c r="L6661" t="s">
        <v>565</v>
      </c>
      <c r="M6661">
        <v>2018</v>
      </c>
      <c r="N6661" t="s">
        <v>674</v>
      </c>
      <c r="O6661" t="s">
        <v>601</v>
      </c>
      <c r="P6661" t="s">
        <v>568</v>
      </c>
      <c r="Q6661" t="s">
        <v>588</v>
      </c>
      <c r="R6661" t="s">
        <v>657</v>
      </c>
      <c r="S6661">
        <v>0</v>
      </c>
    </row>
    <row r="6662" spans="11:19">
      <c r="K6662">
        <v>76683</v>
      </c>
      <c r="L6662" t="s">
        <v>565</v>
      </c>
      <c r="M6662">
        <v>2018</v>
      </c>
      <c r="N6662" t="s">
        <v>674</v>
      </c>
      <c r="O6662" t="s">
        <v>602</v>
      </c>
      <c r="P6662" t="s">
        <v>568</v>
      </c>
      <c r="Q6662" t="s">
        <v>588</v>
      </c>
      <c r="R6662" t="s">
        <v>570</v>
      </c>
      <c r="S6662">
        <v>268731.33823296003</v>
      </c>
    </row>
    <row r="6663" spans="11:19">
      <c r="K6663">
        <v>76684</v>
      </c>
      <c r="L6663" t="s">
        <v>565</v>
      </c>
      <c r="M6663">
        <v>2018</v>
      </c>
      <c r="N6663" t="s">
        <v>674</v>
      </c>
      <c r="O6663" t="s">
        <v>602</v>
      </c>
      <c r="P6663" t="s">
        <v>568</v>
      </c>
      <c r="Q6663" t="s">
        <v>588</v>
      </c>
      <c r="R6663" t="s">
        <v>572</v>
      </c>
      <c r="S6663">
        <v>0</v>
      </c>
    </row>
    <row r="6664" spans="11:19">
      <c r="K6664">
        <v>76685</v>
      </c>
      <c r="L6664" t="s">
        <v>565</v>
      </c>
      <c r="M6664">
        <v>2018</v>
      </c>
      <c r="N6664" t="s">
        <v>674</v>
      </c>
      <c r="O6664" t="s">
        <v>602</v>
      </c>
      <c r="P6664" t="s">
        <v>568</v>
      </c>
      <c r="Q6664" t="s">
        <v>588</v>
      </c>
      <c r="R6664" t="s">
        <v>576</v>
      </c>
      <c r="S6664">
        <v>0</v>
      </c>
    </row>
    <row r="6665" spans="11:19">
      <c r="K6665">
        <v>76686</v>
      </c>
      <c r="L6665" t="s">
        <v>565</v>
      </c>
      <c r="M6665">
        <v>2018</v>
      </c>
      <c r="N6665" t="s">
        <v>674</v>
      </c>
      <c r="O6665" t="s">
        <v>602</v>
      </c>
      <c r="P6665" t="s">
        <v>568</v>
      </c>
      <c r="Q6665" t="s">
        <v>588</v>
      </c>
      <c r="R6665" t="s">
        <v>581</v>
      </c>
      <c r="S6665">
        <v>0</v>
      </c>
    </row>
    <row r="6666" spans="11:19">
      <c r="K6666">
        <v>76687</v>
      </c>
      <c r="L6666" t="s">
        <v>565</v>
      </c>
      <c r="M6666">
        <v>2018</v>
      </c>
      <c r="N6666" t="s">
        <v>674</v>
      </c>
      <c r="O6666" t="s">
        <v>602</v>
      </c>
      <c r="P6666" t="s">
        <v>568</v>
      </c>
      <c r="Q6666" t="s">
        <v>588</v>
      </c>
      <c r="R6666" t="s">
        <v>657</v>
      </c>
      <c r="S6666">
        <v>0</v>
      </c>
    </row>
    <row r="6667" spans="11:19">
      <c r="K6667">
        <v>76688</v>
      </c>
      <c r="L6667" t="s">
        <v>565</v>
      </c>
      <c r="M6667">
        <v>2018</v>
      </c>
      <c r="N6667" t="s">
        <v>674</v>
      </c>
      <c r="O6667" t="s">
        <v>603</v>
      </c>
      <c r="P6667" t="s">
        <v>568</v>
      </c>
      <c r="Q6667" t="s">
        <v>588</v>
      </c>
      <c r="R6667" t="s">
        <v>570</v>
      </c>
      <c r="S6667">
        <v>53282.937769493001</v>
      </c>
    </row>
    <row r="6668" spans="11:19">
      <c r="K6668">
        <v>76689</v>
      </c>
      <c r="L6668" t="s">
        <v>565</v>
      </c>
      <c r="M6668">
        <v>2018</v>
      </c>
      <c r="N6668" t="s">
        <v>674</v>
      </c>
      <c r="O6668" t="s">
        <v>603</v>
      </c>
      <c r="P6668" t="s">
        <v>568</v>
      </c>
      <c r="Q6668" t="s">
        <v>588</v>
      </c>
      <c r="R6668" t="s">
        <v>572</v>
      </c>
      <c r="S6668">
        <v>0</v>
      </c>
    </row>
    <row r="6669" spans="11:19">
      <c r="K6669">
        <v>76690</v>
      </c>
      <c r="L6669" t="s">
        <v>565</v>
      </c>
      <c r="M6669">
        <v>2018</v>
      </c>
      <c r="N6669" t="s">
        <v>674</v>
      </c>
      <c r="O6669" t="s">
        <v>603</v>
      </c>
      <c r="P6669" t="s">
        <v>568</v>
      </c>
      <c r="Q6669" t="s">
        <v>588</v>
      </c>
      <c r="R6669" t="s">
        <v>576</v>
      </c>
      <c r="S6669">
        <v>0</v>
      </c>
    </row>
    <row r="6670" spans="11:19">
      <c r="K6670">
        <v>76691</v>
      </c>
      <c r="L6670" t="s">
        <v>565</v>
      </c>
      <c r="M6670">
        <v>2018</v>
      </c>
      <c r="N6670" t="s">
        <v>674</v>
      </c>
      <c r="O6670" t="s">
        <v>603</v>
      </c>
      <c r="P6670" t="s">
        <v>568</v>
      </c>
      <c r="Q6670" t="s">
        <v>588</v>
      </c>
      <c r="R6670" t="s">
        <v>581</v>
      </c>
      <c r="S6670">
        <v>0</v>
      </c>
    </row>
    <row r="6671" spans="11:19">
      <c r="K6671">
        <v>76692</v>
      </c>
      <c r="L6671" t="s">
        <v>565</v>
      </c>
      <c r="M6671">
        <v>2018</v>
      </c>
      <c r="N6671" t="s">
        <v>674</v>
      </c>
      <c r="O6671" t="s">
        <v>603</v>
      </c>
      <c r="P6671" t="s">
        <v>568</v>
      </c>
      <c r="Q6671" t="s">
        <v>588</v>
      </c>
      <c r="R6671" t="s">
        <v>657</v>
      </c>
      <c r="S6671">
        <v>0</v>
      </c>
    </row>
    <row r="6672" spans="11:19">
      <c r="K6672">
        <v>76693</v>
      </c>
      <c r="L6672" t="s">
        <v>565</v>
      </c>
      <c r="M6672">
        <v>2018</v>
      </c>
      <c r="N6672" t="s">
        <v>674</v>
      </c>
      <c r="O6672" t="s">
        <v>604</v>
      </c>
      <c r="P6672" t="s">
        <v>568</v>
      </c>
      <c r="Q6672" t="s">
        <v>588</v>
      </c>
      <c r="R6672" t="s">
        <v>570</v>
      </c>
      <c r="S6672">
        <v>52937.479340626698</v>
      </c>
    </row>
    <row r="6673" spans="11:19">
      <c r="K6673">
        <v>76694</v>
      </c>
      <c r="L6673" t="s">
        <v>565</v>
      </c>
      <c r="M6673">
        <v>2018</v>
      </c>
      <c r="N6673" t="s">
        <v>674</v>
      </c>
      <c r="O6673" t="s">
        <v>604</v>
      </c>
      <c r="P6673" t="s">
        <v>568</v>
      </c>
      <c r="Q6673" t="s">
        <v>588</v>
      </c>
      <c r="R6673" t="s">
        <v>572</v>
      </c>
      <c r="S6673">
        <v>0</v>
      </c>
    </row>
    <row r="6674" spans="11:19">
      <c r="K6674">
        <v>76695</v>
      </c>
      <c r="L6674" t="s">
        <v>565</v>
      </c>
      <c r="M6674">
        <v>2018</v>
      </c>
      <c r="N6674" t="s">
        <v>674</v>
      </c>
      <c r="O6674" t="s">
        <v>604</v>
      </c>
      <c r="P6674" t="s">
        <v>568</v>
      </c>
      <c r="Q6674" t="s">
        <v>588</v>
      </c>
      <c r="R6674" t="s">
        <v>576</v>
      </c>
      <c r="S6674">
        <v>0</v>
      </c>
    </row>
    <row r="6675" spans="11:19">
      <c r="K6675">
        <v>76696</v>
      </c>
      <c r="L6675" t="s">
        <v>565</v>
      </c>
      <c r="M6675">
        <v>2018</v>
      </c>
      <c r="N6675" t="s">
        <v>674</v>
      </c>
      <c r="O6675" t="s">
        <v>604</v>
      </c>
      <c r="P6675" t="s">
        <v>568</v>
      </c>
      <c r="Q6675" t="s">
        <v>588</v>
      </c>
      <c r="R6675" t="s">
        <v>581</v>
      </c>
      <c r="S6675">
        <v>0</v>
      </c>
    </row>
    <row r="6676" spans="11:19">
      <c r="K6676">
        <v>76697</v>
      </c>
      <c r="L6676" t="s">
        <v>565</v>
      </c>
      <c r="M6676">
        <v>2018</v>
      </c>
      <c r="N6676" t="s">
        <v>674</v>
      </c>
      <c r="O6676" t="s">
        <v>604</v>
      </c>
      <c r="P6676" t="s">
        <v>568</v>
      </c>
      <c r="Q6676" t="s">
        <v>588</v>
      </c>
      <c r="R6676" t="s">
        <v>657</v>
      </c>
      <c r="S6676">
        <v>0</v>
      </c>
    </row>
    <row r="6677" spans="11:19">
      <c r="K6677">
        <v>76698</v>
      </c>
      <c r="L6677" t="s">
        <v>565</v>
      </c>
      <c r="M6677">
        <v>2018</v>
      </c>
      <c r="N6677" t="s">
        <v>674</v>
      </c>
      <c r="O6677" t="s">
        <v>605</v>
      </c>
      <c r="P6677" t="s">
        <v>568</v>
      </c>
      <c r="Q6677" t="s">
        <v>588</v>
      </c>
      <c r="R6677" t="s">
        <v>570</v>
      </c>
      <c r="S6677">
        <v>1596171.48488746</v>
      </c>
    </row>
    <row r="6678" spans="11:19">
      <c r="K6678">
        <v>76699</v>
      </c>
      <c r="L6678" t="s">
        <v>565</v>
      </c>
      <c r="M6678">
        <v>2018</v>
      </c>
      <c r="N6678" t="s">
        <v>674</v>
      </c>
      <c r="O6678" t="s">
        <v>605</v>
      </c>
      <c r="P6678" t="s">
        <v>568</v>
      </c>
      <c r="Q6678" t="s">
        <v>588</v>
      </c>
      <c r="R6678" t="s">
        <v>572</v>
      </c>
      <c r="S6678">
        <v>0</v>
      </c>
    </row>
    <row r="6679" spans="11:19">
      <c r="K6679">
        <v>76700</v>
      </c>
      <c r="L6679" t="s">
        <v>565</v>
      </c>
      <c r="M6679">
        <v>2018</v>
      </c>
      <c r="N6679" t="s">
        <v>674</v>
      </c>
      <c r="O6679" t="s">
        <v>605</v>
      </c>
      <c r="P6679" t="s">
        <v>568</v>
      </c>
      <c r="Q6679" t="s">
        <v>588</v>
      </c>
      <c r="R6679" t="s">
        <v>576</v>
      </c>
      <c r="S6679">
        <v>0</v>
      </c>
    </row>
    <row r="6680" spans="11:19">
      <c r="K6680">
        <v>76701</v>
      </c>
      <c r="L6680" t="s">
        <v>565</v>
      </c>
      <c r="M6680">
        <v>2018</v>
      </c>
      <c r="N6680" t="s">
        <v>674</v>
      </c>
      <c r="O6680" t="s">
        <v>605</v>
      </c>
      <c r="P6680" t="s">
        <v>568</v>
      </c>
      <c r="Q6680" t="s">
        <v>588</v>
      </c>
      <c r="R6680" t="s">
        <v>581</v>
      </c>
      <c r="S6680">
        <v>0</v>
      </c>
    </row>
    <row r="6681" spans="11:19">
      <c r="K6681">
        <v>76702</v>
      </c>
      <c r="L6681" t="s">
        <v>565</v>
      </c>
      <c r="M6681">
        <v>2018</v>
      </c>
      <c r="N6681" t="s">
        <v>674</v>
      </c>
      <c r="O6681" t="s">
        <v>605</v>
      </c>
      <c r="P6681" t="s">
        <v>568</v>
      </c>
      <c r="Q6681" t="s">
        <v>588</v>
      </c>
      <c r="R6681" t="s">
        <v>657</v>
      </c>
      <c r="S6681">
        <v>0</v>
      </c>
    </row>
    <row r="6682" spans="11:19">
      <c r="K6682">
        <v>76703</v>
      </c>
      <c r="L6682" t="s">
        <v>565</v>
      </c>
      <c r="M6682">
        <v>2018</v>
      </c>
      <c r="N6682" t="s">
        <v>674</v>
      </c>
      <c r="O6682" t="s">
        <v>606</v>
      </c>
      <c r="P6682" t="s">
        <v>568</v>
      </c>
      <c r="Q6682" t="s">
        <v>588</v>
      </c>
      <c r="R6682" t="s">
        <v>570</v>
      </c>
      <c r="S6682">
        <v>884960.09856194595</v>
      </c>
    </row>
    <row r="6683" spans="11:19">
      <c r="K6683">
        <v>76704</v>
      </c>
      <c r="L6683" t="s">
        <v>565</v>
      </c>
      <c r="M6683">
        <v>2018</v>
      </c>
      <c r="N6683" t="s">
        <v>674</v>
      </c>
      <c r="O6683" t="s">
        <v>606</v>
      </c>
      <c r="P6683" t="s">
        <v>568</v>
      </c>
      <c r="Q6683" t="s">
        <v>588</v>
      </c>
      <c r="R6683" t="s">
        <v>572</v>
      </c>
      <c r="S6683">
        <v>0</v>
      </c>
    </row>
    <row r="6684" spans="11:19">
      <c r="K6684">
        <v>76705</v>
      </c>
      <c r="L6684" t="s">
        <v>565</v>
      </c>
      <c r="M6684">
        <v>2018</v>
      </c>
      <c r="N6684" t="s">
        <v>674</v>
      </c>
      <c r="O6684" t="s">
        <v>606</v>
      </c>
      <c r="P6684" t="s">
        <v>568</v>
      </c>
      <c r="Q6684" t="s">
        <v>588</v>
      </c>
      <c r="R6684" t="s">
        <v>576</v>
      </c>
      <c r="S6684">
        <v>0</v>
      </c>
    </row>
    <row r="6685" spans="11:19">
      <c r="K6685">
        <v>76706</v>
      </c>
      <c r="L6685" t="s">
        <v>565</v>
      </c>
      <c r="M6685">
        <v>2018</v>
      </c>
      <c r="N6685" t="s">
        <v>674</v>
      </c>
      <c r="O6685" t="s">
        <v>606</v>
      </c>
      <c r="P6685" t="s">
        <v>568</v>
      </c>
      <c r="Q6685" t="s">
        <v>588</v>
      </c>
      <c r="R6685" t="s">
        <v>581</v>
      </c>
      <c r="S6685">
        <v>0</v>
      </c>
    </row>
    <row r="6686" spans="11:19">
      <c r="K6686">
        <v>76707</v>
      </c>
      <c r="L6686" t="s">
        <v>565</v>
      </c>
      <c r="M6686">
        <v>2018</v>
      </c>
      <c r="N6686" t="s">
        <v>674</v>
      </c>
      <c r="O6686" t="s">
        <v>606</v>
      </c>
      <c r="P6686" t="s">
        <v>568</v>
      </c>
      <c r="Q6686" t="s">
        <v>588</v>
      </c>
      <c r="R6686" t="s">
        <v>657</v>
      </c>
      <c r="S6686">
        <v>0</v>
      </c>
    </row>
    <row r="6687" spans="11:19">
      <c r="K6687">
        <v>76708</v>
      </c>
      <c r="L6687" t="s">
        <v>565</v>
      </c>
      <c r="M6687">
        <v>2018</v>
      </c>
      <c r="N6687" t="s">
        <v>674</v>
      </c>
      <c r="O6687" t="s">
        <v>607</v>
      </c>
      <c r="P6687" t="s">
        <v>568</v>
      </c>
      <c r="Q6687" t="s">
        <v>588</v>
      </c>
      <c r="R6687" t="s">
        <v>570</v>
      </c>
      <c r="S6687">
        <v>88032.673799279</v>
      </c>
    </row>
    <row r="6688" spans="11:19">
      <c r="K6688">
        <v>76709</v>
      </c>
      <c r="L6688" t="s">
        <v>565</v>
      </c>
      <c r="M6688">
        <v>2018</v>
      </c>
      <c r="N6688" t="s">
        <v>674</v>
      </c>
      <c r="O6688" t="s">
        <v>607</v>
      </c>
      <c r="P6688" t="s">
        <v>568</v>
      </c>
      <c r="Q6688" t="s">
        <v>588</v>
      </c>
      <c r="R6688" t="s">
        <v>572</v>
      </c>
      <c r="S6688">
        <v>0</v>
      </c>
    </row>
    <row r="6689" spans="11:19">
      <c r="K6689">
        <v>76710</v>
      </c>
      <c r="L6689" t="s">
        <v>565</v>
      </c>
      <c r="M6689">
        <v>2018</v>
      </c>
      <c r="N6689" t="s">
        <v>674</v>
      </c>
      <c r="O6689" t="s">
        <v>607</v>
      </c>
      <c r="P6689" t="s">
        <v>568</v>
      </c>
      <c r="Q6689" t="s">
        <v>588</v>
      </c>
      <c r="R6689" t="s">
        <v>576</v>
      </c>
      <c r="S6689">
        <v>0</v>
      </c>
    </row>
    <row r="6690" spans="11:19">
      <c r="K6690">
        <v>76711</v>
      </c>
      <c r="L6690" t="s">
        <v>565</v>
      </c>
      <c r="M6690">
        <v>2018</v>
      </c>
      <c r="N6690" t="s">
        <v>674</v>
      </c>
      <c r="O6690" t="s">
        <v>607</v>
      </c>
      <c r="P6690" t="s">
        <v>568</v>
      </c>
      <c r="Q6690" t="s">
        <v>588</v>
      </c>
      <c r="R6690" t="s">
        <v>581</v>
      </c>
      <c r="S6690">
        <v>0</v>
      </c>
    </row>
    <row r="6691" spans="11:19">
      <c r="K6691">
        <v>76712</v>
      </c>
      <c r="L6691" t="s">
        <v>565</v>
      </c>
      <c r="M6691">
        <v>2018</v>
      </c>
      <c r="N6691" t="s">
        <v>674</v>
      </c>
      <c r="O6691" t="s">
        <v>607</v>
      </c>
      <c r="P6691" t="s">
        <v>568</v>
      </c>
      <c r="Q6691" t="s">
        <v>588</v>
      </c>
      <c r="R6691" t="s">
        <v>657</v>
      </c>
      <c r="S6691">
        <v>0</v>
      </c>
    </row>
    <row r="6692" spans="11:19">
      <c r="K6692">
        <v>76713</v>
      </c>
      <c r="L6692" t="s">
        <v>565</v>
      </c>
      <c r="M6692">
        <v>2018</v>
      </c>
      <c r="N6692" t="s">
        <v>674</v>
      </c>
      <c r="O6692" t="s">
        <v>608</v>
      </c>
      <c r="P6692" t="s">
        <v>568</v>
      </c>
      <c r="Q6692" t="s">
        <v>588</v>
      </c>
      <c r="R6692" t="s">
        <v>570</v>
      </c>
      <c r="S6692">
        <v>122782.42242635701</v>
      </c>
    </row>
    <row r="6693" spans="11:19">
      <c r="K6693">
        <v>76714</v>
      </c>
      <c r="L6693" t="s">
        <v>565</v>
      </c>
      <c r="M6693">
        <v>2018</v>
      </c>
      <c r="N6693" t="s">
        <v>674</v>
      </c>
      <c r="O6693" t="s">
        <v>608</v>
      </c>
      <c r="P6693" t="s">
        <v>568</v>
      </c>
      <c r="Q6693" t="s">
        <v>588</v>
      </c>
      <c r="R6693" t="s">
        <v>572</v>
      </c>
      <c r="S6693">
        <v>0</v>
      </c>
    </row>
    <row r="6694" spans="11:19">
      <c r="K6694">
        <v>76715</v>
      </c>
      <c r="L6694" t="s">
        <v>565</v>
      </c>
      <c r="M6694">
        <v>2018</v>
      </c>
      <c r="N6694" t="s">
        <v>674</v>
      </c>
      <c r="O6694" t="s">
        <v>608</v>
      </c>
      <c r="P6694" t="s">
        <v>568</v>
      </c>
      <c r="Q6694" t="s">
        <v>588</v>
      </c>
      <c r="R6694" t="s">
        <v>576</v>
      </c>
      <c r="S6694">
        <v>0</v>
      </c>
    </row>
    <row r="6695" spans="11:19">
      <c r="K6695">
        <v>76716</v>
      </c>
      <c r="L6695" t="s">
        <v>565</v>
      </c>
      <c r="M6695">
        <v>2018</v>
      </c>
      <c r="N6695" t="s">
        <v>674</v>
      </c>
      <c r="O6695" t="s">
        <v>608</v>
      </c>
      <c r="P6695" t="s">
        <v>568</v>
      </c>
      <c r="Q6695" t="s">
        <v>588</v>
      </c>
      <c r="R6695" t="s">
        <v>581</v>
      </c>
      <c r="S6695">
        <v>0</v>
      </c>
    </row>
    <row r="6696" spans="11:19">
      <c r="K6696">
        <v>76717</v>
      </c>
      <c r="L6696" t="s">
        <v>565</v>
      </c>
      <c r="M6696">
        <v>2018</v>
      </c>
      <c r="N6696" t="s">
        <v>674</v>
      </c>
      <c r="O6696" t="s">
        <v>608</v>
      </c>
      <c r="P6696" t="s">
        <v>568</v>
      </c>
      <c r="Q6696" t="s">
        <v>588</v>
      </c>
      <c r="R6696" t="s">
        <v>657</v>
      </c>
      <c r="S6696">
        <v>0</v>
      </c>
    </row>
    <row r="6697" spans="11:19">
      <c r="K6697">
        <v>76718</v>
      </c>
      <c r="L6697" t="s">
        <v>565</v>
      </c>
      <c r="M6697">
        <v>2018</v>
      </c>
      <c r="N6697" t="s">
        <v>674</v>
      </c>
      <c r="O6697" t="s">
        <v>609</v>
      </c>
      <c r="P6697" t="s">
        <v>568</v>
      </c>
      <c r="Q6697" t="s">
        <v>588</v>
      </c>
      <c r="R6697" t="s">
        <v>570</v>
      </c>
      <c r="S6697">
        <v>794610.76872196095</v>
      </c>
    </row>
    <row r="6698" spans="11:19">
      <c r="K6698">
        <v>76719</v>
      </c>
      <c r="L6698" t="s">
        <v>565</v>
      </c>
      <c r="M6698">
        <v>2018</v>
      </c>
      <c r="N6698" t="s">
        <v>674</v>
      </c>
      <c r="O6698" t="s">
        <v>609</v>
      </c>
      <c r="P6698" t="s">
        <v>568</v>
      </c>
      <c r="Q6698" t="s">
        <v>588</v>
      </c>
      <c r="R6698" t="s">
        <v>572</v>
      </c>
      <c r="S6698">
        <v>0</v>
      </c>
    </row>
    <row r="6699" spans="11:19">
      <c r="K6699">
        <v>76720</v>
      </c>
      <c r="L6699" t="s">
        <v>565</v>
      </c>
      <c r="M6699">
        <v>2018</v>
      </c>
      <c r="N6699" t="s">
        <v>674</v>
      </c>
      <c r="O6699" t="s">
        <v>609</v>
      </c>
      <c r="P6699" t="s">
        <v>568</v>
      </c>
      <c r="Q6699" t="s">
        <v>588</v>
      </c>
      <c r="R6699" t="s">
        <v>576</v>
      </c>
      <c r="S6699">
        <v>0</v>
      </c>
    </row>
    <row r="6700" spans="11:19">
      <c r="K6700">
        <v>76721</v>
      </c>
      <c r="L6700" t="s">
        <v>565</v>
      </c>
      <c r="M6700">
        <v>2018</v>
      </c>
      <c r="N6700" t="s">
        <v>674</v>
      </c>
      <c r="O6700" t="s">
        <v>609</v>
      </c>
      <c r="P6700" t="s">
        <v>568</v>
      </c>
      <c r="Q6700" t="s">
        <v>588</v>
      </c>
      <c r="R6700" t="s">
        <v>581</v>
      </c>
      <c r="S6700">
        <v>0</v>
      </c>
    </row>
    <row r="6701" spans="11:19">
      <c r="K6701">
        <v>76722</v>
      </c>
      <c r="L6701" t="s">
        <v>565</v>
      </c>
      <c r="M6701">
        <v>2018</v>
      </c>
      <c r="N6701" t="s">
        <v>674</v>
      </c>
      <c r="O6701" t="s">
        <v>609</v>
      </c>
      <c r="P6701" t="s">
        <v>568</v>
      </c>
      <c r="Q6701" t="s">
        <v>588</v>
      </c>
      <c r="R6701" t="s">
        <v>657</v>
      </c>
      <c r="S6701">
        <v>0</v>
      </c>
    </row>
    <row r="6702" spans="11:19">
      <c r="K6702">
        <v>76723</v>
      </c>
      <c r="L6702" t="s">
        <v>565</v>
      </c>
      <c r="M6702">
        <v>2018</v>
      </c>
      <c r="N6702" t="s">
        <v>674</v>
      </c>
      <c r="O6702" t="s">
        <v>610</v>
      </c>
      <c r="P6702" t="s">
        <v>568</v>
      </c>
      <c r="Q6702" t="s">
        <v>588</v>
      </c>
      <c r="R6702" t="s">
        <v>570</v>
      </c>
      <c r="S6702">
        <v>600012.21272840002</v>
      </c>
    </row>
    <row r="6703" spans="11:19">
      <c r="K6703">
        <v>76724</v>
      </c>
      <c r="L6703" t="s">
        <v>565</v>
      </c>
      <c r="M6703">
        <v>2018</v>
      </c>
      <c r="N6703" t="s">
        <v>674</v>
      </c>
      <c r="O6703" t="s">
        <v>610</v>
      </c>
      <c r="P6703" t="s">
        <v>568</v>
      </c>
      <c r="Q6703" t="s">
        <v>588</v>
      </c>
      <c r="R6703" t="s">
        <v>572</v>
      </c>
      <c r="S6703">
        <v>0</v>
      </c>
    </row>
    <row r="6704" spans="11:19">
      <c r="K6704">
        <v>76725</v>
      </c>
      <c r="L6704" t="s">
        <v>565</v>
      </c>
      <c r="M6704">
        <v>2018</v>
      </c>
      <c r="N6704" t="s">
        <v>674</v>
      </c>
      <c r="O6704" t="s">
        <v>610</v>
      </c>
      <c r="P6704" t="s">
        <v>568</v>
      </c>
      <c r="Q6704" t="s">
        <v>588</v>
      </c>
      <c r="R6704" t="s">
        <v>576</v>
      </c>
      <c r="S6704">
        <v>0</v>
      </c>
    </row>
    <row r="6705" spans="11:19">
      <c r="K6705">
        <v>76726</v>
      </c>
      <c r="L6705" t="s">
        <v>565</v>
      </c>
      <c r="M6705">
        <v>2018</v>
      </c>
      <c r="N6705" t="s">
        <v>674</v>
      </c>
      <c r="O6705" t="s">
        <v>610</v>
      </c>
      <c r="P6705" t="s">
        <v>568</v>
      </c>
      <c r="Q6705" t="s">
        <v>588</v>
      </c>
      <c r="R6705" t="s">
        <v>581</v>
      </c>
      <c r="S6705">
        <v>0</v>
      </c>
    </row>
    <row r="6706" spans="11:19">
      <c r="K6706">
        <v>76727</v>
      </c>
      <c r="L6706" t="s">
        <v>565</v>
      </c>
      <c r="M6706">
        <v>2018</v>
      </c>
      <c r="N6706" t="s">
        <v>674</v>
      </c>
      <c r="O6706" t="s">
        <v>610</v>
      </c>
      <c r="P6706" t="s">
        <v>568</v>
      </c>
      <c r="Q6706" t="s">
        <v>588</v>
      </c>
      <c r="R6706" t="s">
        <v>657</v>
      </c>
      <c r="S6706">
        <v>0</v>
      </c>
    </row>
    <row r="6707" spans="11:19">
      <c r="K6707">
        <v>76728</v>
      </c>
      <c r="L6707" t="s">
        <v>565</v>
      </c>
      <c r="M6707">
        <v>2018</v>
      </c>
      <c r="N6707" t="s">
        <v>674</v>
      </c>
      <c r="O6707" t="s">
        <v>611</v>
      </c>
      <c r="P6707" t="s">
        <v>568</v>
      </c>
      <c r="Q6707" t="s">
        <v>588</v>
      </c>
      <c r="R6707" t="s">
        <v>570</v>
      </c>
      <c r="S6707">
        <v>240931.54346717001</v>
      </c>
    </row>
    <row r="6708" spans="11:19">
      <c r="K6708">
        <v>76729</v>
      </c>
      <c r="L6708" t="s">
        <v>565</v>
      </c>
      <c r="M6708">
        <v>2018</v>
      </c>
      <c r="N6708" t="s">
        <v>674</v>
      </c>
      <c r="O6708" t="s">
        <v>611</v>
      </c>
      <c r="P6708" t="s">
        <v>568</v>
      </c>
      <c r="Q6708" t="s">
        <v>588</v>
      </c>
      <c r="R6708" t="s">
        <v>572</v>
      </c>
      <c r="S6708">
        <v>0</v>
      </c>
    </row>
    <row r="6709" spans="11:19">
      <c r="K6709">
        <v>76730</v>
      </c>
      <c r="L6709" t="s">
        <v>565</v>
      </c>
      <c r="M6709">
        <v>2018</v>
      </c>
      <c r="N6709" t="s">
        <v>674</v>
      </c>
      <c r="O6709" t="s">
        <v>611</v>
      </c>
      <c r="P6709" t="s">
        <v>568</v>
      </c>
      <c r="Q6709" t="s">
        <v>588</v>
      </c>
      <c r="R6709" t="s">
        <v>576</v>
      </c>
      <c r="S6709">
        <v>0</v>
      </c>
    </row>
    <row r="6710" spans="11:19">
      <c r="K6710">
        <v>76731</v>
      </c>
      <c r="L6710" t="s">
        <v>565</v>
      </c>
      <c r="M6710">
        <v>2018</v>
      </c>
      <c r="N6710" t="s">
        <v>674</v>
      </c>
      <c r="O6710" t="s">
        <v>611</v>
      </c>
      <c r="P6710" t="s">
        <v>568</v>
      </c>
      <c r="Q6710" t="s">
        <v>588</v>
      </c>
      <c r="R6710" t="s">
        <v>581</v>
      </c>
      <c r="S6710">
        <v>0</v>
      </c>
    </row>
    <row r="6711" spans="11:19">
      <c r="K6711">
        <v>76732</v>
      </c>
      <c r="L6711" t="s">
        <v>565</v>
      </c>
      <c r="M6711">
        <v>2018</v>
      </c>
      <c r="N6711" t="s">
        <v>674</v>
      </c>
      <c r="O6711" t="s">
        <v>611</v>
      </c>
      <c r="P6711" t="s">
        <v>568</v>
      </c>
      <c r="Q6711" t="s">
        <v>588</v>
      </c>
      <c r="R6711" t="s">
        <v>657</v>
      </c>
      <c r="S6711">
        <v>0</v>
      </c>
    </row>
    <row r="6712" spans="11:19">
      <c r="K6712">
        <v>76733</v>
      </c>
      <c r="L6712" t="s">
        <v>565</v>
      </c>
      <c r="M6712">
        <v>2018</v>
      </c>
      <c r="N6712" t="s">
        <v>674</v>
      </c>
      <c r="O6712" t="s">
        <v>612</v>
      </c>
      <c r="P6712" t="s">
        <v>568</v>
      </c>
      <c r="Q6712" t="s">
        <v>588</v>
      </c>
      <c r="R6712" t="s">
        <v>570</v>
      </c>
      <c r="S6712">
        <v>229348.29725228599</v>
      </c>
    </row>
    <row r="6713" spans="11:19">
      <c r="K6713">
        <v>76734</v>
      </c>
      <c r="L6713" t="s">
        <v>565</v>
      </c>
      <c r="M6713">
        <v>2018</v>
      </c>
      <c r="N6713" t="s">
        <v>674</v>
      </c>
      <c r="O6713" t="s">
        <v>612</v>
      </c>
      <c r="P6713" t="s">
        <v>568</v>
      </c>
      <c r="Q6713" t="s">
        <v>588</v>
      </c>
      <c r="R6713" t="s">
        <v>572</v>
      </c>
      <c r="S6713">
        <v>0</v>
      </c>
    </row>
    <row r="6714" spans="11:19">
      <c r="K6714">
        <v>76735</v>
      </c>
      <c r="L6714" t="s">
        <v>565</v>
      </c>
      <c r="M6714">
        <v>2018</v>
      </c>
      <c r="N6714" t="s">
        <v>674</v>
      </c>
      <c r="O6714" t="s">
        <v>612</v>
      </c>
      <c r="P6714" t="s">
        <v>568</v>
      </c>
      <c r="Q6714" t="s">
        <v>588</v>
      </c>
      <c r="R6714" t="s">
        <v>576</v>
      </c>
      <c r="S6714">
        <v>0</v>
      </c>
    </row>
    <row r="6715" spans="11:19">
      <c r="K6715">
        <v>76736</v>
      </c>
      <c r="L6715" t="s">
        <v>565</v>
      </c>
      <c r="M6715">
        <v>2018</v>
      </c>
      <c r="N6715" t="s">
        <v>674</v>
      </c>
      <c r="O6715" t="s">
        <v>612</v>
      </c>
      <c r="P6715" t="s">
        <v>568</v>
      </c>
      <c r="Q6715" t="s">
        <v>588</v>
      </c>
      <c r="R6715" t="s">
        <v>581</v>
      </c>
      <c r="S6715">
        <v>0</v>
      </c>
    </row>
    <row r="6716" spans="11:19">
      <c r="K6716">
        <v>76737</v>
      </c>
      <c r="L6716" t="s">
        <v>565</v>
      </c>
      <c r="M6716">
        <v>2018</v>
      </c>
      <c r="N6716" t="s">
        <v>674</v>
      </c>
      <c r="O6716" t="s">
        <v>612</v>
      </c>
      <c r="P6716" t="s">
        <v>568</v>
      </c>
      <c r="Q6716" t="s">
        <v>588</v>
      </c>
      <c r="R6716" t="s">
        <v>657</v>
      </c>
      <c r="S6716">
        <v>0</v>
      </c>
    </row>
    <row r="6717" spans="11:19">
      <c r="K6717">
        <v>76738</v>
      </c>
      <c r="L6717" t="s">
        <v>565</v>
      </c>
      <c r="M6717">
        <v>2018</v>
      </c>
      <c r="N6717" t="s">
        <v>674</v>
      </c>
      <c r="O6717" t="s">
        <v>613</v>
      </c>
      <c r="P6717" t="s">
        <v>568</v>
      </c>
      <c r="Q6717" t="s">
        <v>588</v>
      </c>
      <c r="R6717" t="s">
        <v>570</v>
      </c>
      <c r="S6717">
        <v>372980.56509952998</v>
      </c>
    </row>
    <row r="6718" spans="11:19">
      <c r="K6718">
        <v>76739</v>
      </c>
      <c r="L6718" t="s">
        <v>565</v>
      </c>
      <c r="M6718">
        <v>2018</v>
      </c>
      <c r="N6718" t="s">
        <v>674</v>
      </c>
      <c r="O6718" t="s">
        <v>613</v>
      </c>
      <c r="P6718" t="s">
        <v>568</v>
      </c>
      <c r="Q6718" t="s">
        <v>588</v>
      </c>
      <c r="R6718" t="s">
        <v>572</v>
      </c>
      <c r="S6718">
        <v>0</v>
      </c>
    </row>
    <row r="6719" spans="11:19">
      <c r="K6719">
        <v>76740</v>
      </c>
      <c r="L6719" t="s">
        <v>565</v>
      </c>
      <c r="M6719">
        <v>2018</v>
      </c>
      <c r="N6719" t="s">
        <v>674</v>
      </c>
      <c r="O6719" t="s">
        <v>613</v>
      </c>
      <c r="P6719" t="s">
        <v>568</v>
      </c>
      <c r="Q6719" t="s">
        <v>588</v>
      </c>
      <c r="R6719" t="s">
        <v>576</v>
      </c>
      <c r="S6719">
        <v>0</v>
      </c>
    </row>
    <row r="6720" spans="11:19">
      <c r="K6720">
        <v>76741</v>
      </c>
      <c r="L6720" t="s">
        <v>565</v>
      </c>
      <c r="M6720">
        <v>2018</v>
      </c>
      <c r="N6720" t="s">
        <v>674</v>
      </c>
      <c r="O6720" t="s">
        <v>613</v>
      </c>
      <c r="P6720" t="s">
        <v>568</v>
      </c>
      <c r="Q6720" t="s">
        <v>588</v>
      </c>
      <c r="R6720" t="s">
        <v>581</v>
      </c>
      <c r="S6720">
        <v>0</v>
      </c>
    </row>
    <row r="6721" spans="11:19">
      <c r="K6721">
        <v>76742</v>
      </c>
      <c r="L6721" t="s">
        <v>565</v>
      </c>
      <c r="M6721">
        <v>2018</v>
      </c>
      <c r="N6721" t="s">
        <v>674</v>
      </c>
      <c r="O6721" t="s">
        <v>613</v>
      </c>
      <c r="P6721" t="s">
        <v>568</v>
      </c>
      <c r="Q6721" t="s">
        <v>588</v>
      </c>
      <c r="R6721" t="s">
        <v>657</v>
      </c>
      <c r="S6721">
        <v>0</v>
      </c>
    </row>
    <row r="6722" spans="11:19">
      <c r="K6722">
        <v>76743</v>
      </c>
      <c r="L6722" t="s">
        <v>565</v>
      </c>
      <c r="M6722">
        <v>2018</v>
      </c>
      <c r="N6722" t="s">
        <v>674</v>
      </c>
      <c r="O6722" t="s">
        <v>614</v>
      </c>
      <c r="P6722" t="s">
        <v>568</v>
      </c>
      <c r="Q6722" t="s">
        <v>588</v>
      </c>
      <c r="R6722" t="s">
        <v>570</v>
      </c>
      <c r="S6722">
        <v>354447.36953957903</v>
      </c>
    </row>
    <row r="6723" spans="11:19">
      <c r="K6723">
        <v>76744</v>
      </c>
      <c r="L6723" t="s">
        <v>565</v>
      </c>
      <c r="M6723">
        <v>2018</v>
      </c>
      <c r="N6723" t="s">
        <v>674</v>
      </c>
      <c r="O6723" t="s">
        <v>614</v>
      </c>
      <c r="P6723" t="s">
        <v>568</v>
      </c>
      <c r="Q6723" t="s">
        <v>588</v>
      </c>
      <c r="R6723" t="s">
        <v>572</v>
      </c>
      <c r="S6723">
        <v>0</v>
      </c>
    </row>
    <row r="6724" spans="11:19">
      <c r="K6724">
        <v>76745</v>
      </c>
      <c r="L6724" t="s">
        <v>565</v>
      </c>
      <c r="M6724">
        <v>2018</v>
      </c>
      <c r="N6724" t="s">
        <v>674</v>
      </c>
      <c r="O6724" t="s">
        <v>614</v>
      </c>
      <c r="P6724" t="s">
        <v>568</v>
      </c>
      <c r="Q6724" t="s">
        <v>588</v>
      </c>
      <c r="R6724" t="s">
        <v>576</v>
      </c>
      <c r="S6724">
        <v>0</v>
      </c>
    </row>
    <row r="6725" spans="11:19">
      <c r="K6725">
        <v>76746</v>
      </c>
      <c r="L6725" t="s">
        <v>565</v>
      </c>
      <c r="M6725">
        <v>2018</v>
      </c>
      <c r="N6725" t="s">
        <v>674</v>
      </c>
      <c r="O6725" t="s">
        <v>614</v>
      </c>
      <c r="P6725" t="s">
        <v>568</v>
      </c>
      <c r="Q6725" t="s">
        <v>588</v>
      </c>
      <c r="R6725" t="s">
        <v>581</v>
      </c>
      <c r="S6725">
        <v>0</v>
      </c>
    </row>
    <row r="6726" spans="11:19">
      <c r="K6726">
        <v>76747</v>
      </c>
      <c r="L6726" t="s">
        <v>565</v>
      </c>
      <c r="M6726">
        <v>2018</v>
      </c>
      <c r="N6726" t="s">
        <v>674</v>
      </c>
      <c r="O6726" t="s">
        <v>614</v>
      </c>
      <c r="P6726" t="s">
        <v>568</v>
      </c>
      <c r="Q6726" t="s">
        <v>588</v>
      </c>
      <c r="R6726" t="s">
        <v>657</v>
      </c>
      <c r="S6726">
        <v>0</v>
      </c>
    </row>
    <row r="6727" spans="11:19">
      <c r="K6727">
        <v>76748</v>
      </c>
      <c r="L6727" t="s">
        <v>565</v>
      </c>
      <c r="M6727">
        <v>2018</v>
      </c>
      <c r="N6727" t="s">
        <v>674</v>
      </c>
      <c r="O6727" t="s">
        <v>615</v>
      </c>
      <c r="P6727" t="s">
        <v>568</v>
      </c>
      <c r="Q6727" t="s">
        <v>588</v>
      </c>
      <c r="R6727" t="s">
        <v>570</v>
      </c>
      <c r="S6727">
        <v>118149.12294217601</v>
      </c>
    </row>
    <row r="6728" spans="11:19">
      <c r="K6728">
        <v>76749</v>
      </c>
      <c r="L6728" t="s">
        <v>565</v>
      </c>
      <c r="M6728">
        <v>2018</v>
      </c>
      <c r="N6728" t="s">
        <v>674</v>
      </c>
      <c r="O6728" t="s">
        <v>615</v>
      </c>
      <c r="P6728" t="s">
        <v>568</v>
      </c>
      <c r="Q6728" t="s">
        <v>588</v>
      </c>
      <c r="R6728" t="s">
        <v>572</v>
      </c>
      <c r="S6728">
        <v>0</v>
      </c>
    </row>
    <row r="6729" spans="11:19">
      <c r="K6729">
        <v>76750</v>
      </c>
      <c r="L6729" t="s">
        <v>565</v>
      </c>
      <c r="M6729">
        <v>2018</v>
      </c>
      <c r="N6729" t="s">
        <v>674</v>
      </c>
      <c r="O6729" t="s">
        <v>615</v>
      </c>
      <c r="P6729" t="s">
        <v>568</v>
      </c>
      <c r="Q6729" t="s">
        <v>588</v>
      </c>
      <c r="R6729" t="s">
        <v>576</v>
      </c>
      <c r="S6729">
        <v>0</v>
      </c>
    </row>
    <row r="6730" spans="11:19">
      <c r="K6730">
        <v>76751</v>
      </c>
      <c r="L6730" t="s">
        <v>565</v>
      </c>
      <c r="M6730">
        <v>2018</v>
      </c>
      <c r="N6730" t="s">
        <v>674</v>
      </c>
      <c r="O6730" t="s">
        <v>615</v>
      </c>
      <c r="P6730" t="s">
        <v>568</v>
      </c>
      <c r="Q6730" t="s">
        <v>588</v>
      </c>
      <c r="R6730" t="s">
        <v>581</v>
      </c>
      <c r="S6730">
        <v>0</v>
      </c>
    </row>
    <row r="6731" spans="11:19">
      <c r="K6731">
        <v>76752</v>
      </c>
      <c r="L6731" t="s">
        <v>565</v>
      </c>
      <c r="M6731">
        <v>2018</v>
      </c>
      <c r="N6731" t="s">
        <v>674</v>
      </c>
      <c r="O6731" t="s">
        <v>615</v>
      </c>
      <c r="P6731" t="s">
        <v>568</v>
      </c>
      <c r="Q6731" t="s">
        <v>588</v>
      </c>
      <c r="R6731" t="s">
        <v>657</v>
      </c>
      <c r="S6731">
        <v>0</v>
      </c>
    </row>
    <row r="6732" spans="11:19">
      <c r="K6732">
        <v>76753</v>
      </c>
      <c r="L6732" t="s">
        <v>565</v>
      </c>
      <c r="M6732">
        <v>2018</v>
      </c>
      <c r="N6732" t="s">
        <v>674</v>
      </c>
      <c r="O6732" t="s">
        <v>616</v>
      </c>
      <c r="P6732" t="s">
        <v>568</v>
      </c>
      <c r="Q6732" t="s">
        <v>588</v>
      </c>
      <c r="R6732" t="s">
        <v>570</v>
      </c>
      <c r="S6732">
        <v>465646.54337430798</v>
      </c>
    </row>
    <row r="6733" spans="11:19">
      <c r="K6733">
        <v>76754</v>
      </c>
      <c r="L6733" t="s">
        <v>565</v>
      </c>
      <c r="M6733">
        <v>2018</v>
      </c>
      <c r="N6733" t="s">
        <v>674</v>
      </c>
      <c r="O6733" t="s">
        <v>616</v>
      </c>
      <c r="P6733" t="s">
        <v>568</v>
      </c>
      <c r="Q6733" t="s">
        <v>588</v>
      </c>
      <c r="R6733" t="s">
        <v>572</v>
      </c>
      <c r="S6733">
        <v>0</v>
      </c>
    </row>
    <row r="6734" spans="11:19">
      <c r="K6734">
        <v>76755</v>
      </c>
      <c r="L6734" t="s">
        <v>565</v>
      </c>
      <c r="M6734">
        <v>2018</v>
      </c>
      <c r="N6734" t="s">
        <v>674</v>
      </c>
      <c r="O6734" t="s">
        <v>616</v>
      </c>
      <c r="P6734" t="s">
        <v>568</v>
      </c>
      <c r="Q6734" t="s">
        <v>588</v>
      </c>
      <c r="R6734" t="s">
        <v>576</v>
      </c>
      <c r="S6734">
        <v>0</v>
      </c>
    </row>
    <row r="6735" spans="11:19">
      <c r="K6735">
        <v>76756</v>
      </c>
      <c r="L6735" t="s">
        <v>565</v>
      </c>
      <c r="M6735">
        <v>2018</v>
      </c>
      <c r="N6735" t="s">
        <v>674</v>
      </c>
      <c r="O6735" t="s">
        <v>616</v>
      </c>
      <c r="P6735" t="s">
        <v>568</v>
      </c>
      <c r="Q6735" t="s">
        <v>588</v>
      </c>
      <c r="R6735" t="s">
        <v>581</v>
      </c>
      <c r="S6735">
        <v>0</v>
      </c>
    </row>
    <row r="6736" spans="11:19">
      <c r="K6736">
        <v>76757</v>
      </c>
      <c r="L6736" t="s">
        <v>565</v>
      </c>
      <c r="M6736">
        <v>2018</v>
      </c>
      <c r="N6736" t="s">
        <v>674</v>
      </c>
      <c r="O6736" t="s">
        <v>616</v>
      </c>
      <c r="P6736" t="s">
        <v>568</v>
      </c>
      <c r="Q6736" t="s">
        <v>588</v>
      </c>
      <c r="R6736" t="s">
        <v>657</v>
      </c>
      <c r="S6736">
        <v>0</v>
      </c>
    </row>
    <row r="6737" spans="11:19">
      <c r="K6737">
        <v>76758</v>
      </c>
      <c r="L6737" t="s">
        <v>565</v>
      </c>
      <c r="M6737">
        <v>2018</v>
      </c>
      <c r="N6737" t="s">
        <v>674</v>
      </c>
      <c r="O6737" t="s">
        <v>617</v>
      </c>
      <c r="P6737" t="s">
        <v>568</v>
      </c>
      <c r="Q6737" t="s">
        <v>588</v>
      </c>
      <c r="R6737" t="s">
        <v>570</v>
      </c>
      <c r="S6737">
        <v>491129.688041655</v>
      </c>
    </row>
    <row r="6738" spans="11:19">
      <c r="K6738">
        <v>76759</v>
      </c>
      <c r="L6738" t="s">
        <v>565</v>
      </c>
      <c r="M6738">
        <v>2018</v>
      </c>
      <c r="N6738" t="s">
        <v>674</v>
      </c>
      <c r="O6738" t="s">
        <v>617</v>
      </c>
      <c r="P6738" t="s">
        <v>568</v>
      </c>
      <c r="Q6738" t="s">
        <v>588</v>
      </c>
      <c r="R6738" t="s">
        <v>572</v>
      </c>
      <c r="S6738">
        <v>0</v>
      </c>
    </row>
    <row r="6739" spans="11:19">
      <c r="K6739">
        <v>76760</v>
      </c>
      <c r="L6739" t="s">
        <v>565</v>
      </c>
      <c r="M6739">
        <v>2018</v>
      </c>
      <c r="N6739" t="s">
        <v>674</v>
      </c>
      <c r="O6739" t="s">
        <v>617</v>
      </c>
      <c r="P6739" t="s">
        <v>568</v>
      </c>
      <c r="Q6739" t="s">
        <v>588</v>
      </c>
      <c r="R6739" t="s">
        <v>576</v>
      </c>
      <c r="S6739">
        <v>0</v>
      </c>
    </row>
    <row r="6740" spans="11:19">
      <c r="K6740">
        <v>76761</v>
      </c>
      <c r="L6740" t="s">
        <v>565</v>
      </c>
      <c r="M6740">
        <v>2018</v>
      </c>
      <c r="N6740" t="s">
        <v>674</v>
      </c>
      <c r="O6740" t="s">
        <v>617</v>
      </c>
      <c r="P6740" t="s">
        <v>568</v>
      </c>
      <c r="Q6740" t="s">
        <v>588</v>
      </c>
      <c r="R6740" t="s">
        <v>581</v>
      </c>
      <c r="S6740">
        <v>0</v>
      </c>
    </row>
    <row r="6741" spans="11:19">
      <c r="K6741">
        <v>76762</v>
      </c>
      <c r="L6741" t="s">
        <v>565</v>
      </c>
      <c r="M6741">
        <v>2018</v>
      </c>
      <c r="N6741" t="s">
        <v>674</v>
      </c>
      <c r="O6741" t="s">
        <v>617</v>
      </c>
      <c r="P6741" t="s">
        <v>568</v>
      </c>
      <c r="Q6741" t="s">
        <v>588</v>
      </c>
      <c r="R6741" t="s">
        <v>657</v>
      </c>
      <c r="S6741">
        <v>0</v>
      </c>
    </row>
    <row r="6742" spans="11:19">
      <c r="K6742">
        <v>76763</v>
      </c>
      <c r="L6742" t="s">
        <v>565</v>
      </c>
      <c r="M6742">
        <v>2018</v>
      </c>
      <c r="N6742" t="s">
        <v>674</v>
      </c>
      <c r="O6742" t="s">
        <v>618</v>
      </c>
      <c r="P6742" t="s">
        <v>568</v>
      </c>
      <c r="Q6742" t="s">
        <v>588</v>
      </c>
      <c r="R6742" t="s">
        <v>570</v>
      </c>
      <c r="S6742">
        <v>799244.06701770995</v>
      </c>
    </row>
    <row r="6743" spans="11:19">
      <c r="K6743">
        <v>76764</v>
      </c>
      <c r="L6743" t="s">
        <v>565</v>
      </c>
      <c r="M6743">
        <v>2018</v>
      </c>
      <c r="N6743" t="s">
        <v>674</v>
      </c>
      <c r="O6743" t="s">
        <v>618</v>
      </c>
      <c r="P6743" t="s">
        <v>568</v>
      </c>
      <c r="Q6743" t="s">
        <v>588</v>
      </c>
      <c r="R6743" t="s">
        <v>572</v>
      </c>
      <c r="S6743">
        <v>0</v>
      </c>
    </row>
    <row r="6744" spans="11:19">
      <c r="K6744">
        <v>76765</v>
      </c>
      <c r="L6744" t="s">
        <v>565</v>
      </c>
      <c r="M6744">
        <v>2018</v>
      </c>
      <c r="N6744" t="s">
        <v>674</v>
      </c>
      <c r="O6744" t="s">
        <v>618</v>
      </c>
      <c r="P6744" t="s">
        <v>568</v>
      </c>
      <c r="Q6744" t="s">
        <v>588</v>
      </c>
      <c r="R6744" t="s">
        <v>576</v>
      </c>
      <c r="S6744">
        <v>0</v>
      </c>
    </row>
    <row r="6745" spans="11:19">
      <c r="K6745">
        <v>76766</v>
      </c>
      <c r="L6745" t="s">
        <v>565</v>
      </c>
      <c r="M6745">
        <v>2018</v>
      </c>
      <c r="N6745" t="s">
        <v>674</v>
      </c>
      <c r="O6745" t="s">
        <v>618</v>
      </c>
      <c r="P6745" t="s">
        <v>568</v>
      </c>
      <c r="Q6745" t="s">
        <v>588</v>
      </c>
      <c r="R6745" t="s">
        <v>581</v>
      </c>
      <c r="S6745">
        <v>0</v>
      </c>
    </row>
    <row r="6746" spans="11:19">
      <c r="K6746">
        <v>76767</v>
      </c>
      <c r="L6746" t="s">
        <v>565</v>
      </c>
      <c r="M6746">
        <v>2018</v>
      </c>
      <c r="N6746" t="s">
        <v>674</v>
      </c>
      <c r="O6746" t="s">
        <v>618</v>
      </c>
      <c r="P6746" t="s">
        <v>568</v>
      </c>
      <c r="Q6746" t="s">
        <v>588</v>
      </c>
      <c r="R6746" t="s">
        <v>657</v>
      </c>
      <c r="S6746">
        <v>0</v>
      </c>
    </row>
    <row r="6747" spans="11:19">
      <c r="K6747">
        <v>76768</v>
      </c>
      <c r="L6747" t="s">
        <v>565</v>
      </c>
      <c r="M6747">
        <v>2018</v>
      </c>
      <c r="N6747" t="s">
        <v>674</v>
      </c>
      <c r="O6747" t="s">
        <v>619</v>
      </c>
      <c r="P6747" t="s">
        <v>568</v>
      </c>
      <c r="Q6747" t="s">
        <v>588</v>
      </c>
      <c r="R6747" t="s">
        <v>570</v>
      </c>
      <c r="S6747">
        <v>479546.44087614201</v>
      </c>
    </row>
    <row r="6748" spans="11:19">
      <c r="K6748">
        <v>76769</v>
      </c>
      <c r="L6748" t="s">
        <v>565</v>
      </c>
      <c r="M6748">
        <v>2018</v>
      </c>
      <c r="N6748" t="s">
        <v>674</v>
      </c>
      <c r="O6748" t="s">
        <v>619</v>
      </c>
      <c r="P6748" t="s">
        <v>568</v>
      </c>
      <c r="Q6748" t="s">
        <v>588</v>
      </c>
      <c r="R6748" t="s">
        <v>572</v>
      </c>
      <c r="S6748">
        <v>0</v>
      </c>
    </row>
    <row r="6749" spans="11:19">
      <c r="K6749">
        <v>76770</v>
      </c>
      <c r="L6749" t="s">
        <v>565</v>
      </c>
      <c r="M6749">
        <v>2018</v>
      </c>
      <c r="N6749" t="s">
        <v>674</v>
      </c>
      <c r="O6749" t="s">
        <v>619</v>
      </c>
      <c r="P6749" t="s">
        <v>568</v>
      </c>
      <c r="Q6749" t="s">
        <v>588</v>
      </c>
      <c r="R6749" t="s">
        <v>576</v>
      </c>
      <c r="S6749">
        <v>0</v>
      </c>
    </row>
    <row r="6750" spans="11:19">
      <c r="K6750">
        <v>76771</v>
      </c>
      <c r="L6750" t="s">
        <v>565</v>
      </c>
      <c r="M6750">
        <v>2018</v>
      </c>
      <c r="N6750" t="s">
        <v>674</v>
      </c>
      <c r="O6750" t="s">
        <v>619</v>
      </c>
      <c r="P6750" t="s">
        <v>568</v>
      </c>
      <c r="Q6750" t="s">
        <v>588</v>
      </c>
      <c r="R6750" t="s">
        <v>581</v>
      </c>
      <c r="S6750">
        <v>0</v>
      </c>
    </row>
    <row r="6751" spans="11:19">
      <c r="K6751">
        <v>76772</v>
      </c>
      <c r="L6751" t="s">
        <v>565</v>
      </c>
      <c r="M6751">
        <v>2018</v>
      </c>
      <c r="N6751" t="s">
        <v>674</v>
      </c>
      <c r="O6751" t="s">
        <v>619</v>
      </c>
      <c r="P6751" t="s">
        <v>568</v>
      </c>
      <c r="Q6751" t="s">
        <v>588</v>
      </c>
      <c r="R6751" t="s">
        <v>657</v>
      </c>
      <c r="S6751">
        <v>0</v>
      </c>
    </row>
    <row r="6752" spans="11:19">
      <c r="K6752">
        <v>76773</v>
      </c>
      <c r="L6752" t="s">
        <v>565</v>
      </c>
      <c r="M6752">
        <v>2018</v>
      </c>
      <c r="N6752" t="s">
        <v>674</v>
      </c>
      <c r="O6752" t="s">
        <v>620</v>
      </c>
      <c r="P6752" t="s">
        <v>568</v>
      </c>
      <c r="Q6752" t="s">
        <v>588</v>
      </c>
      <c r="R6752" t="s">
        <v>570</v>
      </c>
      <c r="S6752">
        <v>301164.43177004397</v>
      </c>
    </row>
    <row r="6753" spans="11:19">
      <c r="K6753">
        <v>76774</v>
      </c>
      <c r="L6753" t="s">
        <v>565</v>
      </c>
      <c r="M6753">
        <v>2018</v>
      </c>
      <c r="N6753" t="s">
        <v>674</v>
      </c>
      <c r="O6753" t="s">
        <v>620</v>
      </c>
      <c r="P6753" t="s">
        <v>568</v>
      </c>
      <c r="Q6753" t="s">
        <v>588</v>
      </c>
      <c r="R6753" t="s">
        <v>572</v>
      </c>
      <c r="S6753">
        <v>0</v>
      </c>
    </row>
    <row r="6754" spans="11:19">
      <c r="K6754">
        <v>76775</v>
      </c>
      <c r="L6754" t="s">
        <v>565</v>
      </c>
      <c r="M6754">
        <v>2018</v>
      </c>
      <c r="N6754" t="s">
        <v>674</v>
      </c>
      <c r="O6754" t="s">
        <v>620</v>
      </c>
      <c r="P6754" t="s">
        <v>568</v>
      </c>
      <c r="Q6754" t="s">
        <v>588</v>
      </c>
      <c r="R6754" t="s">
        <v>576</v>
      </c>
      <c r="S6754">
        <v>0</v>
      </c>
    </row>
    <row r="6755" spans="11:19">
      <c r="K6755">
        <v>76776</v>
      </c>
      <c r="L6755" t="s">
        <v>565</v>
      </c>
      <c r="M6755">
        <v>2018</v>
      </c>
      <c r="N6755" t="s">
        <v>674</v>
      </c>
      <c r="O6755" t="s">
        <v>620</v>
      </c>
      <c r="P6755" t="s">
        <v>568</v>
      </c>
      <c r="Q6755" t="s">
        <v>588</v>
      </c>
      <c r="R6755" t="s">
        <v>581</v>
      </c>
      <c r="S6755">
        <v>0</v>
      </c>
    </row>
    <row r="6756" spans="11:19">
      <c r="K6756">
        <v>76777</v>
      </c>
      <c r="L6756" t="s">
        <v>565</v>
      </c>
      <c r="M6756">
        <v>2018</v>
      </c>
      <c r="N6756" t="s">
        <v>674</v>
      </c>
      <c r="O6756" t="s">
        <v>620</v>
      </c>
      <c r="P6756" t="s">
        <v>568</v>
      </c>
      <c r="Q6756" t="s">
        <v>588</v>
      </c>
      <c r="R6756" t="s">
        <v>657</v>
      </c>
      <c r="S6756">
        <v>0</v>
      </c>
    </row>
    <row r="6757" spans="11:19">
      <c r="K6757">
        <v>76778</v>
      </c>
      <c r="L6757" t="s">
        <v>565</v>
      </c>
      <c r="M6757">
        <v>2018</v>
      </c>
      <c r="N6757" t="s">
        <v>674</v>
      </c>
      <c r="O6757" t="s">
        <v>621</v>
      </c>
      <c r="P6757" t="s">
        <v>568</v>
      </c>
      <c r="Q6757" t="s">
        <v>588</v>
      </c>
      <c r="R6757" t="s">
        <v>570</v>
      </c>
      <c r="S6757">
        <v>523562.78062803397</v>
      </c>
    </row>
    <row r="6758" spans="11:19">
      <c r="K6758">
        <v>76779</v>
      </c>
      <c r="L6758" t="s">
        <v>565</v>
      </c>
      <c r="M6758">
        <v>2018</v>
      </c>
      <c r="N6758" t="s">
        <v>674</v>
      </c>
      <c r="O6758" t="s">
        <v>621</v>
      </c>
      <c r="P6758" t="s">
        <v>568</v>
      </c>
      <c r="Q6758" t="s">
        <v>588</v>
      </c>
      <c r="R6758" t="s">
        <v>572</v>
      </c>
      <c r="S6758">
        <v>0</v>
      </c>
    </row>
    <row r="6759" spans="11:19">
      <c r="K6759">
        <v>76780</v>
      </c>
      <c r="L6759" t="s">
        <v>565</v>
      </c>
      <c r="M6759">
        <v>2018</v>
      </c>
      <c r="N6759" t="s">
        <v>674</v>
      </c>
      <c r="O6759" t="s">
        <v>621</v>
      </c>
      <c r="P6759" t="s">
        <v>568</v>
      </c>
      <c r="Q6759" t="s">
        <v>588</v>
      </c>
      <c r="R6759" t="s">
        <v>576</v>
      </c>
      <c r="S6759">
        <v>0</v>
      </c>
    </row>
    <row r="6760" spans="11:19">
      <c r="K6760">
        <v>76781</v>
      </c>
      <c r="L6760" t="s">
        <v>565</v>
      </c>
      <c r="M6760">
        <v>2018</v>
      </c>
      <c r="N6760" t="s">
        <v>674</v>
      </c>
      <c r="O6760" t="s">
        <v>621</v>
      </c>
      <c r="P6760" t="s">
        <v>568</v>
      </c>
      <c r="Q6760" t="s">
        <v>588</v>
      </c>
      <c r="R6760" t="s">
        <v>581</v>
      </c>
      <c r="S6760">
        <v>0</v>
      </c>
    </row>
    <row r="6761" spans="11:19">
      <c r="K6761">
        <v>76782</v>
      </c>
      <c r="L6761" t="s">
        <v>565</v>
      </c>
      <c r="M6761">
        <v>2018</v>
      </c>
      <c r="N6761" t="s">
        <v>674</v>
      </c>
      <c r="O6761" t="s">
        <v>621</v>
      </c>
      <c r="P6761" t="s">
        <v>568</v>
      </c>
      <c r="Q6761" t="s">
        <v>588</v>
      </c>
      <c r="R6761" t="s">
        <v>657</v>
      </c>
      <c r="S6761">
        <v>0</v>
      </c>
    </row>
    <row r="6762" spans="11:19">
      <c r="K6762">
        <v>76783</v>
      </c>
      <c r="L6762" t="s">
        <v>565</v>
      </c>
      <c r="M6762">
        <v>2018</v>
      </c>
      <c r="N6762" t="s">
        <v>674</v>
      </c>
      <c r="O6762" t="s">
        <v>622</v>
      </c>
      <c r="P6762" t="s">
        <v>568</v>
      </c>
      <c r="Q6762" t="s">
        <v>588</v>
      </c>
      <c r="R6762" t="s">
        <v>570</v>
      </c>
      <c r="S6762">
        <v>94982.628373467101</v>
      </c>
    </row>
    <row r="6763" spans="11:19">
      <c r="K6763">
        <v>76784</v>
      </c>
      <c r="L6763" t="s">
        <v>565</v>
      </c>
      <c r="M6763">
        <v>2018</v>
      </c>
      <c r="N6763" t="s">
        <v>674</v>
      </c>
      <c r="O6763" t="s">
        <v>622</v>
      </c>
      <c r="P6763" t="s">
        <v>568</v>
      </c>
      <c r="Q6763" t="s">
        <v>588</v>
      </c>
      <c r="R6763" t="s">
        <v>572</v>
      </c>
      <c r="S6763">
        <v>0</v>
      </c>
    </row>
    <row r="6764" spans="11:19">
      <c r="K6764">
        <v>76785</v>
      </c>
      <c r="L6764" t="s">
        <v>565</v>
      </c>
      <c r="M6764">
        <v>2018</v>
      </c>
      <c r="N6764" t="s">
        <v>674</v>
      </c>
      <c r="O6764" t="s">
        <v>622</v>
      </c>
      <c r="P6764" t="s">
        <v>568</v>
      </c>
      <c r="Q6764" t="s">
        <v>588</v>
      </c>
      <c r="R6764" t="s">
        <v>576</v>
      </c>
      <c r="S6764">
        <v>0</v>
      </c>
    </row>
    <row r="6765" spans="11:19">
      <c r="K6765">
        <v>76786</v>
      </c>
      <c r="L6765" t="s">
        <v>565</v>
      </c>
      <c r="M6765">
        <v>2018</v>
      </c>
      <c r="N6765" t="s">
        <v>674</v>
      </c>
      <c r="O6765" t="s">
        <v>622</v>
      </c>
      <c r="P6765" t="s">
        <v>568</v>
      </c>
      <c r="Q6765" t="s">
        <v>588</v>
      </c>
      <c r="R6765" t="s">
        <v>581</v>
      </c>
      <c r="S6765">
        <v>0</v>
      </c>
    </row>
    <row r="6766" spans="11:19">
      <c r="K6766">
        <v>76787</v>
      </c>
      <c r="L6766" t="s">
        <v>565</v>
      </c>
      <c r="M6766">
        <v>2018</v>
      </c>
      <c r="N6766" t="s">
        <v>674</v>
      </c>
      <c r="O6766" t="s">
        <v>622</v>
      </c>
      <c r="P6766" t="s">
        <v>568</v>
      </c>
      <c r="Q6766" t="s">
        <v>588</v>
      </c>
      <c r="R6766" t="s">
        <v>657</v>
      </c>
      <c r="S6766">
        <v>0</v>
      </c>
    </row>
    <row r="6767" spans="11:19">
      <c r="K6767">
        <v>76788</v>
      </c>
      <c r="L6767" t="s">
        <v>565</v>
      </c>
      <c r="M6767">
        <v>2018</v>
      </c>
      <c r="N6767" t="s">
        <v>674</v>
      </c>
      <c r="O6767" t="s">
        <v>623</v>
      </c>
      <c r="P6767" t="s">
        <v>568</v>
      </c>
      <c r="Q6767" t="s">
        <v>588</v>
      </c>
      <c r="R6767" t="s">
        <v>570</v>
      </c>
      <c r="S6767">
        <v>145948.91580665001</v>
      </c>
    </row>
    <row r="6768" spans="11:19">
      <c r="K6768">
        <v>76789</v>
      </c>
      <c r="L6768" t="s">
        <v>565</v>
      </c>
      <c r="M6768">
        <v>2018</v>
      </c>
      <c r="N6768" t="s">
        <v>674</v>
      </c>
      <c r="O6768" t="s">
        <v>623</v>
      </c>
      <c r="P6768" t="s">
        <v>568</v>
      </c>
      <c r="Q6768" t="s">
        <v>588</v>
      </c>
      <c r="R6768" t="s">
        <v>572</v>
      </c>
      <c r="S6768">
        <v>0</v>
      </c>
    </row>
    <row r="6769" spans="11:19">
      <c r="K6769">
        <v>76790</v>
      </c>
      <c r="L6769" t="s">
        <v>565</v>
      </c>
      <c r="M6769">
        <v>2018</v>
      </c>
      <c r="N6769" t="s">
        <v>674</v>
      </c>
      <c r="O6769" t="s">
        <v>623</v>
      </c>
      <c r="P6769" t="s">
        <v>568</v>
      </c>
      <c r="Q6769" t="s">
        <v>588</v>
      </c>
      <c r="R6769" t="s">
        <v>576</v>
      </c>
      <c r="S6769">
        <v>0</v>
      </c>
    </row>
    <row r="6770" spans="11:19">
      <c r="K6770">
        <v>76791</v>
      </c>
      <c r="L6770" t="s">
        <v>565</v>
      </c>
      <c r="M6770">
        <v>2018</v>
      </c>
      <c r="N6770" t="s">
        <v>674</v>
      </c>
      <c r="O6770" t="s">
        <v>623</v>
      </c>
      <c r="P6770" t="s">
        <v>568</v>
      </c>
      <c r="Q6770" t="s">
        <v>588</v>
      </c>
      <c r="R6770" t="s">
        <v>581</v>
      </c>
      <c r="S6770">
        <v>0</v>
      </c>
    </row>
    <row r="6771" spans="11:19">
      <c r="K6771">
        <v>76792</v>
      </c>
      <c r="L6771" t="s">
        <v>565</v>
      </c>
      <c r="M6771">
        <v>2018</v>
      </c>
      <c r="N6771" t="s">
        <v>674</v>
      </c>
      <c r="O6771" t="s">
        <v>623</v>
      </c>
      <c r="P6771" t="s">
        <v>568</v>
      </c>
      <c r="Q6771" t="s">
        <v>588</v>
      </c>
      <c r="R6771" t="s">
        <v>657</v>
      </c>
      <c r="S6771">
        <v>0</v>
      </c>
    </row>
    <row r="6772" spans="11:19">
      <c r="K6772">
        <v>76793</v>
      </c>
      <c r="L6772" t="s">
        <v>565</v>
      </c>
      <c r="M6772">
        <v>2018</v>
      </c>
      <c r="N6772" t="s">
        <v>674</v>
      </c>
      <c r="O6772" t="s">
        <v>624</v>
      </c>
      <c r="P6772" t="s">
        <v>568</v>
      </c>
      <c r="Q6772" t="s">
        <v>588</v>
      </c>
      <c r="R6772" t="s">
        <v>570</v>
      </c>
      <c r="S6772">
        <v>201548.50367467501</v>
      </c>
    </row>
    <row r="6773" spans="11:19">
      <c r="K6773">
        <v>76794</v>
      </c>
      <c r="L6773" t="s">
        <v>565</v>
      </c>
      <c r="M6773">
        <v>2018</v>
      </c>
      <c r="N6773" t="s">
        <v>674</v>
      </c>
      <c r="O6773" t="s">
        <v>624</v>
      </c>
      <c r="P6773" t="s">
        <v>568</v>
      </c>
      <c r="Q6773" t="s">
        <v>588</v>
      </c>
      <c r="R6773" t="s">
        <v>572</v>
      </c>
      <c r="S6773">
        <v>0</v>
      </c>
    </row>
    <row r="6774" spans="11:19">
      <c r="K6774">
        <v>76795</v>
      </c>
      <c r="L6774" t="s">
        <v>565</v>
      </c>
      <c r="M6774">
        <v>2018</v>
      </c>
      <c r="N6774" t="s">
        <v>674</v>
      </c>
      <c r="O6774" t="s">
        <v>624</v>
      </c>
      <c r="P6774" t="s">
        <v>568</v>
      </c>
      <c r="Q6774" t="s">
        <v>588</v>
      </c>
      <c r="R6774" t="s">
        <v>576</v>
      </c>
      <c r="S6774">
        <v>0</v>
      </c>
    </row>
    <row r="6775" spans="11:19">
      <c r="K6775">
        <v>76796</v>
      </c>
      <c r="L6775" t="s">
        <v>565</v>
      </c>
      <c r="M6775">
        <v>2018</v>
      </c>
      <c r="N6775" t="s">
        <v>674</v>
      </c>
      <c r="O6775" t="s">
        <v>624</v>
      </c>
      <c r="P6775" t="s">
        <v>568</v>
      </c>
      <c r="Q6775" t="s">
        <v>588</v>
      </c>
      <c r="R6775" t="s">
        <v>581</v>
      </c>
      <c r="S6775">
        <v>0</v>
      </c>
    </row>
    <row r="6776" spans="11:19">
      <c r="K6776">
        <v>76797</v>
      </c>
      <c r="L6776" t="s">
        <v>565</v>
      </c>
      <c r="M6776">
        <v>2018</v>
      </c>
      <c r="N6776" t="s">
        <v>674</v>
      </c>
      <c r="O6776" t="s">
        <v>624</v>
      </c>
      <c r="P6776" t="s">
        <v>568</v>
      </c>
      <c r="Q6776" t="s">
        <v>588</v>
      </c>
      <c r="R6776" t="s">
        <v>657</v>
      </c>
      <c r="S6776">
        <v>0</v>
      </c>
    </row>
    <row r="6777" spans="11:19">
      <c r="K6777">
        <v>76798</v>
      </c>
      <c r="L6777" t="s">
        <v>565</v>
      </c>
      <c r="M6777">
        <v>2018</v>
      </c>
      <c r="N6777" t="s">
        <v>674</v>
      </c>
      <c r="O6777" t="s">
        <v>625</v>
      </c>
      <c r="P6777" t="s">
        <v>568</v>
      </c>
      <c r="Q6777" t="s">
        <v>588</v>
      </c>
      <c r="R6777" t="s">
        <v>570</v>
      </c>
      <c r="S6777">
        <v>108882.52492454401</v>
      </c>
    </row>
    <row r="6778" spans="11:19">
      <c r="K6778">
        <v>76799</v>
      </c>
      <c r="L6778" t="s">
        <v>565</v>
      </c>
      <c r="M6778">
        <v>2018</v>
      </c>
      <c r="N6778" t="s">
        <v>674</v>
      </c>
      <c r="O6778" t="s">
        <v>625</v>
      </c>
      <c r="P6778" t="s">
        <v>568</v>
      </c>
      <c r="Q6778" t="s">
        <v>588</v>
      </c>
      <c r="R6778" t="s">
        <v>572</v>
      </c>
      <c r="S6778">
        <v>0</v>
      </c>
    </row>
    <row r="6779" spans="11:19">
      <c r="K6779">
        <v>76800</v>
      </c>
      <c r="L6779" t="s">
        <v>565</v>
      </c>
      <c r="M6779">
        <v>2018</v>
      </c>
      <c r="N6779" t="s">
        <v>674</v>
      </c>
      <c r="O6779" t="s">
        <v>625</v>
      </c>
      <c r="P6779" t="s">
        <v>568</v>
      </c>
      <c r="Q6779" t="s">
        <v>588</v>
      </c>
      <c r="R6779" t="s">
        <v>576</v>
      </c>
      <c r="S6779">
        <v>0</v>
      </c>
    </row>
    <row r="6780" spans="11:19">
      <c r="K6780">
        <v>76801</v>
      </c>
      <c r="L6780" t="s">
        <v>565</v>
      </c>
      <c r="M6780">
        <v>2018</v>
      </c>
      <c r="N6780" t="s">
        <v>674</v>
      </c>
      <c r="O6780" t="s">
        <v>625</v>
      </c>
      <c r="P6780" t="s">
        <v>568</v>
      </c>
      <c r="Q6780" t="s">
        <v>588</v>
      </c>
      <c r="R6780" t="s">
        <v>581</v>
      </c>
      <c r="S6780">
        <v>0</v>
      </c>
    </row>
    <row r="6781" spans="11:19">
      <c r="K6781">
        <v>76802</v>
      </c>
      <c r="L6781" t="s">
        <v>565</v>
      </c>
      <c r="M6781">
        <v>2018</v>
      </c>
      <c r="N6781" t="s">
        <v>674</v>
      </c>
      <c r="O6781" t="s">
        <v>625</v>
      </c>
      <c r="P6781" t="s">
        <v>568</v>
      </c>
      <c r="Q6781" t="s">
        <v>588</v>
      </c>
      <c r="R6781" t="s">
        <v>657</v>
      </c>
      <c r="S6781">
        <v>0</v>
      </c>
    </row>
    <row r="6782" spans="11:19">
      <c r="K6782">
        <v>76803</v>
      </c>
      <c r="L6782" t="s">
        <v>565</v>
      </c>
      <c r="M6782">
        <v>2018</v>
      </c>
      <c r="N6782" t="s">
        <v>674</v>
      </c>
      <c r="O6782" t="s">
        <v>626</v>
      </c>
      <c r="P6782" t="s">
        <v>568</v>
      </c>
      <c r="Q6782" t="s">
        <v>588</v>
      </c>
      <c r="R6782" t="s">
        <v>570</v>
      </c>
      <c r="S6782">
        <v>641711.90309487504</v>
      </c>
    </row>
    <row r="6783" spans="11:19">
      <c r="K6783">
        <v>76804</v>
      </c>
      <c r="L6783" t="s">
        <v>565</v>
      </c>
      <c r="M6783">
        <v>2018</v>
      </c>
      <c r="N6783" t="s">
        <v>674</v>
      </c>
      <c r="O6783" t="s">
        <v>626</v>
      </c>
      <c r="P6783" t="s">
        <v>568</v>
      </c>
      <c r="Q6783" t="s">
        <v>588</v>
      </c>
      <c r="R6783" t="s">
        <v>572</v>
      </c>
      <c r="S6783">
        <v>0</v>
      </c>
    </row>
    <row r="6784" spans="11:19">
      <c r="K6784">
        <v>76805</v>
      </c>
      <c r="L6784" t="s">
        <v>565</v>
      </c>
      <c r="M6784">
        <v>2018</v>
      </c>
      <c r="N6784" t="s">
        <v>674</v>
      </c>
      <c r="O6784" t="s">
        <v>626</v>
      </c>
      <c r="P6784" t="s">
        <v>568</v>
      </c>
      <c r="Q6784" t="s">
        <v>588</v>
      </c>
      <c r="R6784" t="s">
        <v>576</v>
      </c>
      <c r="S6784">
        <v>0</v>
      </c>
    </row>
    <row r="6785" spans="11:19">
      <c r="K6785">
        <v>76806</v>
      </c>
      <c r="L6785" t="s">
        <v>565</v>
      </c>
      <c r="M6785">
        <v>2018</v>
      </c>
      <c r="N6785" t="s">
        <v>674</v>
      </c>
      <c r="O6785" t="s">
        <v>626</v>
      </c>
      <c r="P6785" t="s">
        <v>568</v>
      </c>
      <c r="Q6785" t="s">
        <v>588</v>
      </c>
      <c r="R6785" t="s">
        <v>581</v>
      </c>
      <c r="S6785">
        <v>0</v>
      </c>
    </row>
    <row r="6786" spans="11:19">
      <c r="K6786">
        <v>76807</v>
      </c>
      <c r="L6786" t="s">
        <v>565</v>
      </c>
      <c r="M6786">
        <v>2018</v>
      </c>
      <c r="N6786" t="s">
        <v>674</v>
      </c>
      <c r="O6786" t="s">
        <v>626</v>
      </c>
      <c r="P6786" t="s">
        <v>568</v>
      </c>
      <c r="Q6786" t="s">
        <v>588</v>
      </c>
      <c r="R6786" t="s">
        <v>657</v>
      </c>
      <c r="S6786">
        <v>0</v>
      </c>
    </row>
    <row r="6787" spans="11:19">
      <c r="K6787">
        <v>76808</v>
      </c>
      <c r="L6787" t="s">
        <v>565</v>
      </c>
      <c r="M6787">
        <v>2018</v>
      </c>
      <c r="N6787" t="s">
        <v>674</v>
      </c>
      <c r="O6787" t="s">
        <v>627</v>
      </c>
      <c r="P6787" t="s">
        <v>568</v>
      </c>
      <c r="Q6787" t="s">
        <v>588</v>
      </c>
      <c r="R6787" t="s">
        <v>570</v>
      </c>
      <c r="S6787">
        <v>173748.71009724401</v>
      </c>
    </row>
    <row r="6788" spans="11:19">
      <c r="K6788">
        <v>76809</v>
      </c>
      <c r="L6788" t="s">
        <v>565</v>
      </c>
      <c r="M6788">
        <v>2018</v>
      </c>
      <c r="N6788" t="s">
        <v>674</v>
      </c>
      <c r="O6788" t="s">
        <v>627</v>
      </c>
      <c r="P6788" t="s">
        <v>568</v>
      </c>
      <c r="Q6788" t="s">
        <v>588</v>
      </c>
      <c r="R6788" t="s">
        <v>572</v>
      </c>
      <c r="S6788">
        <v>0</v>
      </c>
    </row>
    <row r="6789" spans="11:19">
      <c r="K6789">
        <v>76810</v>
      </c>
      <c r="L6789" t="s">
        <v>565</v>
      </c>
      <c r="M6789">
        <v>2018</v>
      </c>
      <c r="N6789" t="s">
        <v>674</v>
      </c>
      <c r="O6789" t="s">
        <v>627</v>
      </c>
      <c r="P6789" t="s">
        <v>568</v>
      </c>
      <c r="Q6789" t="s">
        <v>588</v>
      </c>
      <c r="R6789" t="s">
        <v>576</v>
      </c>
      <c r="S6789">
        <v>0</v>
      </c>
    </row>
    <row r="6790" spans="11:19">
      <c r="K6790">
        <v>76811</v>
      </c>
      <c r="L6790" t="s">
        <v>565</v>
      </c>
      <c r="M6790">
        <v>2018</v>
      </c>
      <c r="N6790" t="s">
        <v>674</v>
      </c>
      <c r="O6790" t="s">
        <v>627</v>
      </c>
      <c r="P6790" t="s">
        <v>568</v>
      </c>
      <c r="Q6790" t="s">
        <v>588</v>
      </c>
      <c r="R6790" t="s">
        <v>581</v>
      </c>
      <c r="S6790">
        <v>0</v>
      </c>
    </row>
    <row r="6791" spans="11:19">
      <c r="K6791">
        <v>76812</v>
      </c>
      <c r="L6791" t="s">
        <v>565</v>
      </c>
      <c r="M6791">
        <v>2018</v>
      </c>
      <c r="N6791" t="s">
        <v>674</v>
      </c>
      <c r="O6791" t="s">
        <v>627</v>
      </c>
      <c r="P6791" t="s">
        <v>568</v>
      </c>
      <c r="Q6791" t="s">
        <v>588</v>
      </c>
      <c r="R6791" t="s">
        <v>657</v>
      </c>
      <c r="S6791">
        <v>0</v>
      </c>
    </row>
    <row r="6792" spans="11:19">
      <c r="K6792">
        <v>76813</v>
      </c>
      <c r="L6792" t="s">
        <v>565</v>
      </c>
      <c r="M6792">
        <v>2018</v>
      </c>
      <c r="N6792" t="s">
        <v>674</v>
      </c>
      <c r="O6792" t="s">
        <v>628</v>
      </c>
      <c r="P6792" t="s">
        <v>568</v>
      </c>
      <c r="Q6792" t="s">
        <v>588</v>
      </c>
      <c r="R6792" t="s">
        <v>570</v>
      </c>
      <c r="S6792">
        <v>1028592.36355695</v>
      </c>
    </row>
    <row r="6793" spans="11:19">
      <c r="K6793">
        <v>76814</v>
      </c>
      <c r="L6793" t="s">
        <v>565</v>
      </c>
      <c r="M6793">
        <v>2018</v>
      </c>
      <c r="N6793" t="s">
        <v>674</v>
      </c>
      <c r="O6793" t="s">
        <v>628</v>
      </c>
      <c r="P6793" t="s">
        <v>568</v>
      </c>
      <c r="Q6793" t="s">
        <v>588</v>
      </c>
      <c r="R6793" t="s">
        <v>572</v>
      </c>
      <c r="S6793">
        <v>0</v>
      </c>
    </row>
    <row r="6794" spans="11:19">
      <c r="K6794">
        <v>76815</v>
      </c>
      <c r="L6794" t="s">
        <v>565</v>
      </c>
      <c r="M6794">
        <v>2018</v>
      </c>
      <c r="N6794" t="s">
        <v>674</v>
      </c>
      <c r="O6794" t="s">
        <v>628</v>
      </c>
      <c r="P6794" t="s">
        <v>568</v>
      </c>
      <c r="Q6794" t="s">
        <v>588</v>
      </c>
      <c r="R6794" t="s">
        <v>576</v>
      </c>
      <c r="S6794">
        <v>0</v>
      </c>
    </row>
    <row r="6795" spans="11:19">
      <c r="K6795">
        <v>76816</v>
      </c>
      <c r="L6795" t="s">
        <v>565</v>
      </c>
      <c r="M6795">
        <v>2018</v>
      </c>
      <c r="N6795" t="s">
        <v>674</v>
      </c>
      <c r="O6795" t="s">
        <v>628</v>
      </c>
      <c r="P6795" t="s">
        <v>568</v>
      </c>
      <c r="Q6795" t="s">
        <v>588</v>
      </c>
      <c r="R6795" t="s">
        <v>581</v>
      </c>
      <c r="S6795">
        <v>0</v>
      </c>
    </row>
    <row r="6796" spans="11:19">
      <c r="K6796">
        <v>76817</v>
      </c>
      <c r="L6796" t="s">
        <v>565</v>
      </c>
      <c r="M6796">
        <v>2018</v>
      </c>
      <c r="N6796" t="s">
        <v>674</v>
      </c>
      <c r="O6796" t="s">
        <v>628</v>
      </c>
      <c r="P6796" t="s">
        <v>568</v>
      </c>
      <c r="Q6796" t="s">
        <v>588</v>
      </c>
      <c r="R6796" t="s">
        <v>657</v>
      </c>
      <c r="S6796">
        <v>0</v>
      </c>
    </row>
    <row r="6797" spans="11:19">
      <c r="K6797">
        <v>76818</v>
      </c>
      <c r="L6797" t="s">
        <v>565</v>
      </c>
      <c r="M6797">
        <v>2018</v>
      </c>
      <c r="N6797" t="s">
        <v>674</v>
      </c>
      <c r="O6797" t="s">
        <v>629</v>
      </c>
      <c r="P6797" t="s">
        <v>568</v>
      </c>
      <c r="Q6797" t="s">
        <v>588</v>
      </c>
      <c r="R6797" t="s">
        <v>570</v>
      </c>
      <c r="S6797">
        <v>891910.04671865795</v>
      </c>
    </row>
    <row r="6798" spans="11:19">
      <c r="K6798">
        <v>76819</v>
      </c>
      <c r="L6798" t="s">
        <v>565</v>
      </c>
      <c r="M6798">
        <v>2018</v>
      </c>
      <c r="N6798" t="s">
        <v>674</v>
      </c>
      <c r="O6798" t="s">
        <v>629</v>
      </c>
      <c r="P6798" t="s">
        <v>568</v>
      </c>
      <c r="Q6798" t="s">
        <v>588</v>
      </c>
      <c r="R6798" t="s">
        <v>572</v>
      </c>
      <c r="S6798">
        <v>0</v>
      </c>
    </row>
    <row r="6799" spans="11:19">
      <c r="K6799">
        <v>76820</v>
      </c>
      <c r="L6799" t="s">
        <v>565</v>
      </c>
      <c r="M6799">
        <v>2018</v>
      </c>
      <c r="N6799" t="s">
        <v>674</v>
      </c>
      <c r="O6799" t="s">
        <v>629</v>
      </c>
      <c r="P6799" t="s">
        <v>568</v>
      </c>
      <c r="Q6799" t="s">
        <v>588</v>
      </c>
      <c r="R6799" t="s">
        <v>576</v>
      </c>
      <c r="S6799">
        <v>0</v>
      </c>
    </row>
    <row r="6800" spans="11:19">
      <c r="K6800">
        <v>76821</v>
      </c>
      <c r="L6800" t="s">
        <v>565</v>
      </c>
      <c r="M6800">
        <v>2018</v>
      </c>
      <c r="N6800" t="s">
        <v>674</v>
      </c>
      <c r="O6800" t="s">
        <v>629</v>
      </c>
      <c r="P6800" t="s">
        <v>568</v>
      </c>
      <c r="Q6800" t="s">
        <v>588</v>
      </c>
      <c r="R6800" t="s">
        <v>581</v>
      </c>
      <c r="S6800">
        <v>0</v>
      </c>
    </row>
    <row r="6801" spans="11:19">
      <c r="K6801">
        <v>76822</v>
      </c>
      <c r="L6801" t="s">
        <v>565</v>
      </c>
      <c r="M6801">
        <v>2018</v>
      </c>
      <c r="N6801" t="s">
        <v>674</v>
      </c>
      <c r="O6801" t="s">
        <v>629</v>
      </c>
      <c r="P6801" t="s">
        <v>568</v>
      </c>
      <c r="Q6801" t="s">
        <v>588</v>
      </c>
      <c r="R6801" t="s">
        <v>657</v>
      </c>
      <c r="S6801">
        <v>0</v>
      </c>
    </row>
    <row r="6802" spans="11:19">
      <c r="K6802">
        <v>76823</v>
      </c>
      <c r="L6802" t="s">
        <v>565</v>
      </c>
      <c r="M6802">
        <v>2018</v>
      </c>
      <c r="N6802" t="s">
        <v>674</v>
      </c>
      <c r="O6802" t="s">
        <v>630</v>
      </c>
      <c r="P6802" t="s">
        <v>568</v>
      </c>
      <c r="Q6802" t="s">
        <v>588</v>
      </c>
      <c r="R6802" t="s">
        <v>570</v>
      </c>
      <c r="S6802">
        <v>67182.834082882895</v>
      </c>
    </row>
    <row r="6803" spans="11:19">
      <c r="K6803">
        <v>76824</v>
      </c>
      <c r="L6803" t="s">
        <v>565</v>
      </c>
      <c r="M6803">
        <v>2018</v>
      </c>
      <c r="N6803" t="s">
        <v>674</v>
      </c>
      <c r="O6803" t="s">
        <v>630</v>
      </c>
      <c r="P6803" t="s">
        <v>568</v>
      </c>
      <c r="Q6803" t="s">
        <v>588</v>
      </c>
      <c r="R6803" t="s">
        <v>572</v>
      </c>
      <c r="S6803">
        <v>0</v>
      </c>
    </row>
    <row r="6804" spans="11:19">
      <c r="K6804">
        <v>76825</v>
      </c>
      <c r="L6804" t="s">
        <v>565</v>
      </c>
      <c r="M6804">
        <v>2018</v>
      </c>
      <c r="N6804" t="s">
        <v>674</v>
      </c>
      <c r="O6804" t="s">
        <v>630</v>
      </c>
      <c r="P6804" t="s">
        <v>568</v>
      </c>
      <c r="Q6804" t="s">
        <v>588</v>
      </c>
      <c r="R6804" t="s">
        <v>576</v>
      </c>
      <c r="S6804">
        <v>0</v>
      </c>
    </row>
    <row r="6805" spans="11:19">
      <c r="K6805">
        <v>76826</v>
      </c>
      <c r="L6805" t="s">
        <v>565</v>
      </c>
      <c r="M6805">
        <v>2018</v>
      </c>
      <c r="N6805" t="s">
        <v>674</v>
      </c>
      <c r="O6805" t="s">
        <v>630</v>
      </c>
      <c r="P6805" t="s">
        <v>568</v>
      </c>
      <c r="Q6805" t="s">
        <v>588</v>
      </c>
      <c r="R6805" t="s">
        <v>581</v>
      </c>
      <c r="S6805">
        <v>0</v>
      </c>
    </row>
    <row r="6806" spans="11:19">
      <c r="K6806">
        <v>76827</v>
      </c>
      <c r="L6806" t="s">
        <v>565</v>
      </c>
      <c r="M6806">
        <v>2018</v>
      </c>
      <c r="N6806" t="s">
        <v>674</v>
      </c>
      <c r="O6806" t="s">
        <v>630</v>
      </c>
      <c r="P6806" t="s">
        <v>568</v>
      </c>
      <c r="Q6806" t="s">
        <v>588</v>
      </c>
      <c r="R6806" t="s">
        <v>657</v>
      </c>
      <c r="S6806">
        <v>0</v>
      </c>
    </row>
    <row r="6807" spans="11:19">
      <c r="K6807">
        <v>76828</v>
      </c>
      <c r="L6807" t="s">
        <v>565</v>
      </c>
      <c r="M6807">
        <v>2018</v>
      </c>
      <c r="N6807" t="s">
        <v>674</v>
      </c>
      <c r="O6807" t="s">
        <v>631</v>
      </c>
      <c r="P6807" t="s">
        <v>568</v>
      </c>
      <c r="Q6807" t="s">
        <v>588</v>
      </c>
      <c r="R6807" t="s">
        <v>570</v>
      </c>
      <c r="S6807">
        <v>859476.95341924601</v>
      </c>
    </row>
    <row r="6808" spans="11:19">
      <c r="K6808">
        <v>76829</v>
      </c>
      <c r="L6808" t="s">
        <v>565</v>
      </c>
      <c r="M6808">
        <v>2018</v>
      </c>
      <c r="N6808" t="s">
        <v>674</v>
      </c>
      <c r="O6808" t="s">
        <v>631</v>
      </c>
      <c r="P6808" t="s">
        <v>568</v>
      </c>
      <c r="Q6808" t="s">
        <v>588</v>
      </c>
      <c r="R6808" t="s">
        <v>572</v>
      </c>
      <c r="S6808">
        <v>0</v>
      </c>
    </row>
    <row r="6809" spans="11:19">
      <c r="K6809">
        <v>76830</v>
      </c>
      <c r="L6809" t="s">
        <v>565</v>
      </c>
      <c r="M6809">
        <v>2018</v>
      </c>
      <c r="N6809" t="s">
        <v>674</v>
      </c>
      <c r="O6809" t="s">
        <v>631</v>
      </c>
      <c r="P6809" t="s">
        <v>568</v>
      </c>
      <c r="Q6809" t="s">
        <v>588</v>
      </c>
      <c r="R6809" t="s">
        <v>576</v>
      </c>
      <c r="S6809">
        <v>0</v>
      </c>
    </row>
    <row r="6810" spans="11:19">
      <c r="K6810">
        <v>76831</v>
      </c>
      <c r="L6810" t="s">
        <v>565</v>
      </c>
      <c r="M6810">
        <v>2018</v>
      </c>
      <c r="N6810" t="s">
        <v>674</v>
      </c>
      <c r="O6810" t="s">
        <v>631</v>
      </c>
      <c r="P6810" t="s">
        <v>568</v>
      </c>
      <c r="Q6810" t="s">
        <v>588</v>
      </c>
      <c r="R6810" t="s">
        <v>581</v>
      </c>
      <c r="S6810">
        <v>0</v>
      </c>
    </row>
    <row r="6811" spans="11:19">
      <c r="K6811">
        <v>76832</v>
      </c>
      <c r="L6811" t="s">
        <v>565</v>
      </c>
      <c r="M6811">
        <v>2018</v>
      </c>
      <c r="N6811" t="s">
        <v>674</v>
      </c>
      <c r="O6811" t="s">
        <v>631</v>
      </c>
      <c r="P6811" t="s">
        <v>568</v>
      </c>
      <c r="Q6811" t="s">
        <v>588</v>
      </c>
      <c r="R6811" t="s">
        <v>657</v>
      </c>
      <c r="S6811">
        <v>0</v>
      </c>
    </row>
    <row r="6812" spans="11:19">
      <c r="K6812">
        <v>76833</v>
      </c>
      <c r="L6812" t="s">
        <v>565</v>
      </c>
      <c r="M6812">
        <v>2018</v>
      </c>
      <c r="N6812" t="s">
        <v>674</v>
      </c>
      <c r="O6812" t="s">
        <v>632</v>
      </c>
      <c r="P6812" t="s">
        <v>568</v>
      </c>
      <c r="Q6812" t="s">
        <v>588</v>
      </c>
      <c r="R6812" t="s">
        <v>570</v>
      </c>
      <c r="S6812">
        <v>335914.17255356797</v>
      </c>
    </row>
    <row r="6813" spans="11:19">
      <c r="K6813">
        <v>76834</v>
      </c>
      <c r="L6813" t="s">
        <v>565</v>
      </c>
      <c r="M6813">
        <v>2018</v>
      </c>
      <c r="N6813" t="s">
        <v>674</v>
      </c>
      <c r="O6813" t="s">
        <v>632</v>
      </c>
      <c r="P6813" t="s">
        <v>568</v>
      </c>
      <c r="Q6813" t="s">
        <v>588</v>
      </c>
      <c r="R6813" t="s">
        <v>572</v>
      </c>
      <c r="S6813">
        <v>0</v>
      </c>
    </row>
    <row r="6814" spans="11:19">
      <c r="K6814">
        <v>76835</v>
      </c>
      <c r="L6814" t="s">
        <v>565</v>
      </c>
      <c r="M6814">
        <v>2018</v>
      </c>
      <c r="N6814" t="s">
        <v>674</v>
      </c>
      <c r="O6814" t="s">
        <v>632</v>
      </c>
      <c r="P6814" t="s">
        <v>568</v>
      </c>
      <c r="Q6814" t="s">
        <v>588</v>
      </c>
      <c r="R6814" t="s">
        <v>576</v>
      </c>
      <c r="S6814">
        <v>0</v>
      </c>
    </row>
    <row r="6815" spans="11:19">
      <c r="K6815">
        <v>76836</v>
      </c>
      <c r="L6815" t="s">
        <v>565</v>
      </c>
      <c r="M6815">
        <v>2018</v>
      </c>
      <c r="N6815" t="s">
        <v>674</v>
      </c>
      <c r="O6815" t="s">
        <v>632</v>
      </c>
      <c r="P6815" t="s">
        <v>568</v>
      </c>
      <c r="Q6815" t="s">
        <v>588</v>
      </c>
      <c r="R6815" t="s">
        <v>581</v>
      </c>
      <c r="S6815">
        <v>0</v>
      </c>
    </row>
    <row r="6816" spans="11:19">
      <c r="K6816">
        <v>76837</v>
      </c>
      <c r="L6816" t="s">
        <v>565</v>
      </c>
      <c r="M6816">
        <v>2018</v>
      </c>
      <c r="N6816" t="s">
        <v>674</v>
      </c>
      <c r="O6816" t="s">
        <v>632</v>
      </c>
      <c r="P6816" t="s">
        <v>568</v>
      </c>
      <c r="Q6816" t="s">
        <v>588</v>
      </c>
      <c r="R6816" t="s">
        <v>657</v>
      </c>
      <c r="S6816">
        <v>0</v>
      </c>
    </row>
    <row r="6817" spans="11:19">
      <c r="K6817">
        <v>76838</v>
      </c>
      <c r="L6817" t="s">
        <v>565</v>
      </c>
      <c r="M6817">
        <v>2018</v>
      </c>
      <c r="N6817" t="s">
        <v>674</v>
      </c>
      <c r="O6817" t="s">
        <v>633</v>
      </c>
      <c r="P6817" t="s">
        <v>568</v>
      </c>
      <c r="Q6817" t="s">
        <v>588</v>
      </c>
      <c r="R6817" t="s">
        <v>570</v>
      </c>
      <c r="S6817">
        <v>247881.49328756501</v>
      </c>
    </row>
    <row r="6818" spans="11:19">
      <c r="K6818">
        <v>76839</v>
      </c>
      <c r="L6818" t="s">
        <v>565</v>
      </c>
      <c r="M6818">
        <v>2018</v>
      </c>
      <c r="N6818" t="s">
        <v>674</v>
      </c>
      <c r="O6818" t="s">
        <v>633</v>
      </c>
      <c r="P6818" t="s">
        <v>568</v>
      </c>
      <c r="Q6818" t="s">
        <v>588</v>
      </c>
      <c r="R6818" t="s">
        <v>572</v>
      </c>
      <c r="S6818">
        <v>0</v>
      </c>
    </row>
    <row r="6819" spans="11:19">
      <c r="K6819">
        <v>76840</v>
      </c>
      <c r="L6819" t="s">
        <v>565</v>
      </c>
      <c r="M6819">
        <v>2018</v>
      </c>
      <c r="N6819" t="s">
        <v>674</v>
      </c>
      <c r="O6819" t="s">
        <v>633</v>
      </c>
      <c r="P6819" t="s">
        <v>568</v>
      </c>
      <c r="Q6819" t="s">
        <v>588</v>
      </c>
      <c r="R6819" t="s">
        <v>576</v>
      </c>
      <c r="S6819">
        <v>0</v>
      </c>
    </row>
    <row r="6820" spans="11:19">
      <c r="K6820">
        <v>76841</v>
      </c>
      <c r="L6820" t="s">
        <v>565</v>
      </c>
      <c r="M6820">
        <v>2018</v>
      </c>
      <c r="N6820" t="s">
        <v>674</v>
      </c>
      <c r="O6820" t="s">
        <v>633</v>
      </c>
      <c r="P6820" t="s">
        <v>568</v>
      </c>
      <c r="Q6820" t="s">
        <v>588</v>
      </c>
      <c r="R6820" t="s">
        <v>581</v>
      </c>
      <c r="S6820">
        <v>0</v>
      </c>
    </row>
    <row r="6821" spans="11:19">
      <c r="K6821">
        <v>76842</v>
      </c>
      <c r="L6821" t="s">
        <v>565</v>
      </c>
      <c r="M6821">
        <v>2018</v>
      </c>
      <c r="N6821" t="s">
        <v>674</v>
      </c>
      <c r="O6821" t="s">
        <v>633</v>
      </c>
      <c r="P6821" t="s">
        <v>568</v>
      </c>
      <c r="Q6821" t="s">
        <v>588</v>
      </c>
      <c r="R6821" t="s">
        <v>657</v>
      </c>
      <c r="S6821">
        <v>0</v>
      </c>
    </row>
    <row r="6822" spans="11:19">
      <c r="K6822">
        <v>76843</v>
      </c>
      <c r="L6822" t="s">
        <v>565</v>
      </c>
      <c r="M6822">
        <v>2018</v>
      </c>
      <c r="N6822" t="s">
        <v>674</v>
      </c>
      <c r="O6822" t="s">
        <v>634</v>
      </c>
      <c r="P6822" t="s">
        <v>568</v>
      </c>
      <c r="Q6822" t="s">
        <v>588</v>
      </c>
      <c r="R6822" t="s">
        <v>570</v>
      </c>
      <c r="S6822">
        <v>785344.16999119299</v>
      </c>
    </row>
    <row r="6823" spans="11:19">
      <c r="K6823">
        <v>76844</v>
      </c>
      <c r="L6823" t="s">
        <v>565</v>
      </c>
      <c r="M6823">
        <v>2018</v>
      </c>
      <c r="N6823" t="s">
        <v>674</v>
      </c>
      <c r="O6823" t="s">
        <v>634</v>
      </c>
      <c r="P6823" t="s">
        <v>568</v>
      </c>
      <c r="Q6823" t="s">
        <v>588</v>
      </c>
      <c r="R6823" t="s">
        <v>572</v>
      </c>
      <c r="S6823">
        <v>0</v>
      </c>
    </row>
    <row r="6824" spans="11:19">
      <c r="K6824">
        <v>76845</v>
      </c>
      <c r="L6824" t="s">
        <v>565</v>
      </c>
      <c r="M6824">
        <v>2018</v>
      </c>
      <c r="N6824" t="s">
        <v>674</v>
      </c>
      <c r="O6824" t="s">
        <v>634</v>
      </c>
      <c r="P6824" t="s">
        <v>568</v>
      </c>
      <c r="Q6824" t="s">
        <v>588</v>
      </c>
      <c r="R6824" t="s">
        <v>576</v>
      </c>
      <c r="S6824">
        <v>0</v>
      </c>
    </row>
    <row r="6825" spans="11:19">
      <c r="K6825">
        <v>76846</v>
      </c>
      <c r="L6825" t="s">
        <v>565</v>
      </c>
      <c r="M6825">
        <v>2018</v>
      </c>
      <c r="N6825" t="s">
        <v>674</v>
      </c>
      <c r="O6825" t="s">
        <v>634</v>
      </c>
      <c r="P6825" t="s">
        <v>568</v>
      </c>
      <c r="Q6825" t="s">
        <v>588</v>
      </c>
      <c r="R6825" t="s">
        <v>581</v>
      </c>
      <c r="S6825">
        <v>0</v>
      </c>
    </row>
    <row r="6826" spans="11:19">
      <c r="K6826">
        <v>76847</v>
      </c>
      <c r="L6826" t="s">
        <v>565</v>
      </c>
      <c r="M6826">
        <v>2018</v>
      </c>
      <c r="N6826" t="s">
        <v>674</v>
      </c>
      <c r="O6826" t="s">
        <v>634</v>
      </c>
      <c r="P6826" t="s">
        <v>568</v>
      </c>
      <c r="Q6826" t="s">
        <v>588</v>
      </c>
      <c r="R6826" t="s">
        <v>657</v>
      </c>
      <c r="S6826">
        <v>0</v>
      </c>
    </row>
    <row r="6827" spans="11:19">
      <c r="K6827">
        <v>76848</v>
      </c>
      <c r="L6827" t="s">
        <v>565</v>
      </c>
      <c r="M6827">
        <v>2018</v>
      </c>
      <c r="N6827" t="s">
        <v>674</v>
      </c>
      <c r="O6827" t="s">
        <v>635</v>
      </c>
      <c r="P6827" t="s">
        <v>568</v>
      </c>
      <c r="Q6827" t="s">
        <v>588</v>
      </c>
      <c r="R6827" t="s">
        <v>570</v>
      </c>
      <c r="S6827">
        <v>62549.535549436703</v>
      </c>
    </row>
    <row r="6828" spans="11:19">
      <c r="K6828">
        <v>76849</v>
      </c>
      <c r="L6828" t="s">
        <v>565</v>
      </c>
      <c r="M6828">
        <v>2018</v>
      </c>
      <c r="N6828" t="s">
        <v>674</v>
      </c>
      <c r="O6828" t="s">
        <v>635</v>
      </c>
      <c r="P6828" t="s">
        <v>568</v>
      </c>
      <c r="Q6828" t="s">
        <v>588</v>
      </c>
      <c r="R6828" t="s">
        <v>572</v>
      </c>
      <c r="S6828">
        <v>0</v>
      </c>
    </row>
    <row r="6829" spans="11:19">
      <c r="K6829">
        <v>76850</v>
      </c>
      <c r="L6829" t="s">
        <v>565</v>
      </c>
      <c r="M6829">
        <v>2018</v>
      </c>
      <c r="N6829" t="s">
        <v>674</v>
      </c>
      <c r="O6829" t="s">
        <v>635</v>
      </c>
      <c r="P6829" t="s">
        <v>568</v>
      </c>
      <c r="Q6829" t="s">
        <v>588</v>
      </c>
      <c r="R6829" t="s">
        <v>576</v>
      </c>
      <c r="S6829">
        <v>0</v>
      </c>
    </row>
    <row r="6830" spans="11:19">
      <c r="K6830">
        <v>76851</v>
      </c>
      <c r="L6830" t="s">
        <v>565</v>
      </c>
      <c r="M6830">
        <v>2018</v>
      </c>
      <c r="N6830" t="s">
        <v>674</v>
      </c>
      <c r="O6830" t="s">
        <v>635</v>
      </c>
      <c r="P6830" t="s">
        <v>568</v>
      </c>
      <c r="Q6830" t="s">
        <v>588</v>
      </c>
      <c r="R6830" t="s">
        <v>581</v>
      </c>
      <c r="S6830">
        <v>0</v>
      </c>
    </row>
    <row r="6831" spans="11:19">
      <c r="K6831">
        <v>76852</v>
      </c>
      <c r="L6831" t="s">
        <v>565</v>
      </c>
      <c r="M6831">
        <v>2018</v>
      </c>
      <c r="N6831" t="s">
        <v>674</v>
      </c>
      <c r="O6831" t="s">
        <v>635</v>
      </c>
      <c r="P6831" t="s">
        <v>568</v>
      </c>
      <c r="Q6831" t="s">
        <v>588</v>
      </c>
      <c r="R6831" t="s">
        <v>657</v>
      </c>
      <c r="S6831">
        <v>0</v>
      </c>
    </row>
    <row r="6832" spans="11:19">
      <c r="K6832">
        <v>76853</v>
      </c>
      <c r="L6832" t="s">
        <v>565</v>
      </c>
      <c r="M6832">
        <v>2018</v>
      </c>
      <c r="N6832" t="s">
        <v>674</v>
      </c>
      <c r="O6832" t="s">
        <v>636</v>
      </c>
      <c r="P6832" t="s">
        <v>568</v>
      </c>
      <c r="Q6832" t="s">
        <v>588</v>
      </c>
      <c r="R6832" t="s">
        <v>570</v>
      </c>
      <c r="S6832">
        <v>410046.95645696297</v>
      </c>
    </row>
    <row r="6833" spans="11:19">
      <c r="K6833">
        <v>76854</v>
      </c>
      <c r="L6833" t="s">
        <v>565</v>
      </c>
      <c r="M6833">
        <v>2018</v>
      </c>
      <c r="N6833" t="s">
        <v>674</v>
      </c>
      <c r="O6833" t="s">
        <v>636</v>
      </c>
      <c r="P6833" t="s">
        <v>568</v>
      </c>
      <c r="Q6833" t="s">
        <v>588</v>
      </c>
      <c r="R6833" t="s">
        <v>572</v>
      </c>
      <c r="S6833">
        <v>0</v>
      </c>
    </row>
    <row r="6834" spans="11:19">
      <c r="K6834">
        <v>76855</v>
      </c>
      <c r="L6834" t="s">
        <v>565</v>
      </c>
      <c r="M6834">
        <v>2018</v>
      </c>
      <c r="N6834" t="s">
        <v>674</v>
      </c>
      <c r="O6834" t="s">
        <v>636</v>
      </c>
      <c r="P6834" t="s">
        <v>568</v>
      </c>
      <c r="Q6834" t="s">
        <v>588</v>
      </c>
      <c r="R6834" t="s">
        <v>576</v>
      </c>
      <c r="S6834">
        <v>0</v>
      </c>
    </row>
    <row r="6835" spans="11:19">
      <c r="K6835">
        <v>76856</v>
      </c>
      <c r="L6835" t="s">
        <v>565</v>
      </c>
      <c r="M6835">
        <v>2018</v>
      </c>
      <c r="N6835" t="s">
        <v>674</v>
      </c>
      <c r="O6835" t="s">
        <v>636</v>
      </c>
      <c r="P6835" t="s">
        <v>568</v>
      </c>
      <c r="Q6835" t="s">
        <v>588</v>
      </c>
      <c r="R6835" t="s">
        <v>581</v>
      </c>
      <c r="S6835">
        <v>0</v>
      </c>
    </row>
    <row r="6836" spans="11:19">
      <c r="K6836">
        <v>76857</v>
      </c>
      <c r="L6836" t="s">
        <v>565</v>
      </c>
      <c r="M6836">
        <v>2018</v>
      </c>
      <c r="N6836" t="s">
        <v>674</v>
      </c>
      <c r="O6836" t="s">
        <v>636</v>
      </c>
      <c r="P6836" t="s">
        <v>568</v>
      </c>
      <c r="Q6836" t="s">
        <v>588</v>
      </c>
      <c r="R6836" t="s">
        <v>657</v>
      </c>
      <c r="S6836">
        <v>0</v>
      </c>
    </row>
    <row r="6837" spans="11:19">
      <c r="K6837">
        <v>76858</v>
      </c>
      <c r="L6837" t="s">
        <v>565</v>
      </c>
      <c r="M6837">
        <v>2018</v>
      </c>
      <c r="N6837" t="s">
        <v>674</v>
      </c>
      <c r="O6837" t="s">
        <v>637</v>
      </c>
      <c r="P6837" t="s">
        <v>568</v>
      </c>
      <c r="Q6837" t="s">
        <v>588</v>
      </c>
      <c r="R6837" t="s">
        <v>570</v>
      </c>
      <c r="S6837">
        <v>69499.484419186905</v>
      </c>
    </row>
    <row r="6838" spans="11:19">
      <c r="K6838">
        <v>76859</v>
      </c>
      <c r="L6838" t="s">
        <v>565</v>
      </c>
      <c r="M6838">
        <v>2018</v>
      </c>
      <c r="N6838" t="s">
        <v>674</v>
      </c>
      <c r="O6838" t="s">
        <v>637</v>
      </c>
      <c r="P6838" t="s">
        <v>568</v>
      </c>
      <c r="Q6838" t="s">
        <v>588</v>
      </c>
      <c r="R6838" t="s">
        <v>572</v>
      </c>
      <c r="S6838">
        <v>0</v>
      </c>
    </row>
    <row r="6839" spans="11:19">
      <c r="K6839">
        <v>76860</v>
      </c>
      <c r="L6839" t="s">
        <v>565</v>
      </c>
      <c r="M6839">
        <v>2018</v>
      </c>
      <c r="N6839" t="s">
        <v>674</v>
      </c>
      <c r="O6839" t="s">
        <v>637</v>
      </c>
      <c r="P6839" t="s">
        <v>568</v>
      </c>
      <c r="Q6839" t="s">
        <v>588</v>
      </c>
      <c r="R6839" t="s">
        <v>576</v>
      </c>
      <c r="S6839">
        <v>0</v>
      </c>
    </row>
    <row r="6840" spans="11:19">
      <c r="K6840">
        <v>76861</v>
      </c>
      <c r="L6840" t="s">
        <v>565</v>
      </c>
      <c r="M6840">
        <v>2018</v>
      </c>
      <c r="N6840" t="s">
        <v>674</v>
      </c>
      <c r="O6840" t="s">
        <v>637</v>
      </c>
      <c r="P6840" t="s">
        <v>568</v>
      </c>
      <c r="Q6840" t="s">
        <v>588</v>
      </c>
      <c r="R6840" t="s">
        <v>581</v>
      </c>
      <c r="S6840">
        <v>0</v>
      </c>
    </row>
    <row r="6841" spans="11:19">
      <c r="K6841">
        <v>76862</v>
      </c>
      <c r="L6841" t="s">
        <v>565</v>
      </c>
      <c r="M6841">
        <v>2018</v>
      </c>
      <c r="N6841" t="s">
        <v>674</v>
      </c>
      <c r="O6841" t="s">
        <v>637</v>
      </c>
      <c r="P6841" t="s">
        <v>568</v>
      </c>
      <c r="Q6841" t="s">
        <v>588</v>
      </c>
      <c r="R6841" t="s">
        <v>657</v>
      </c>
      <c r="S6841">
        <v>0</v>
      </c>
    </row>
    <row r="6842" spans="11:19">
      <c r="K6842">
        <v>76863</v>
      </c>
      <c r="L6842" t="s">
        <v>565</v>
      </c>
      <c r="M6842">
        <v>2018</v>
      </c>
      <c r="N6842" t="s">
        <v>674</v>
      </c>
      <c r="O6842" t="s">
        <v>638</v>
      </c>
      <c r="P6842" t="s">
        <v>568</v>
      </c>
      <c r="Q6842" t="s">
        <v>588</v>
      </c>
      <c r="R6842" t="s">
        <v>570</v>
      </c>
      <c r="S6842">
        <v>581479.01598018699</v>
      </c>
    </row>
    <row r="6843" spans="11:19">
      <c r="K6843">
        <v>76864</v>
      </c>
      <c r="L6843" t="s">
        <v>565</v>
      </c>
      <c r="M6843">
        <v>2018</v>
      </c>
      <c r="N6843" t="s">
        <v>674</v>
      </c>
      <c r="O6843" t="s">
        <v>638</v>
      </c>
      <c r="P6843" t="s">
        <v>568</v>
      </c>
      <c r="Q6843" t="s">
        <v>588</v>
      </c>
      <c r="R6843" t="s">
        <v>572</v>
      </c>
      <c r="S6843">
        <v>0</v>
      </c>
    </row>
    <row r="6844" spans="11:19">
      <c r="K6844">
        <v>76865</v>
      </c>
      <c r="L6844" t="s">
        <v>565</v>
      </c>
      <c r="M6844">
        <v>2018</v>
      </c>
      <c r="N6844" t="s">
        <v>674</v>
      </c>
      <c r="O6844" t="s">
        <v>638</v>
      </c>
      <c r="P6844" t="s">
        <v>568</v>
      </c>
      <c r="Q6844" t="s">
        <v>588</v>
      </c>
      <c r="R6844" t="s">
        <v>576</v>
      </c>
      <c r="S6844">
        <v>0</v>
      </c>
    </row>
    <row r="6845" spans="11:19">
      <c r="K6845">
        <v>76866</v>
      </c>
      <c r="L6845" t="s">
        <v>565</v>
      </c>
      <c r="M6845">
        <v>2018</v>
      </c>
      <c r="N6845" t="s">
        <v>674</v>
      </c>
      <c r="O6845" t="s">
        <v>638</v>
      </c>
      <c r="P6845" t="s">
        <v>568</v>
      </c>
      <c r="Q6845" t="s">
        <v>588</v>
      </c>
      <c r="R6845" t="s">
        <v>581</v>
      </c>
      <c r="S6845">
        <v>0</v>
      </c>
    </row>
    <row r="6846" spans="11:19">
      <c r="K6846">
        <v>76867</v>
      </c>
      <c r="L6846" t="s">
        <v>565</v>
      </c>
      <c r="M6846">
        <v>2018</v>
      </c>
      <c r="N6846" t="s">
        <v>674</v>
      </c>
      <c r="O6846" t="s">
        <v>638</v>
      </c>
      <c r="P6846" t="s">
        <v>568</v>
      </c>
      <c r="Q6846" t="s">
        <v>588</v>
      </c>
      <c r="R6846" t="s">
        <v>657</v>
      </c>
      <c r="S6846">
        <v>0</v>
      </c>
    </row>
    <row r="6847" spans="11:19">
      <c r="K6847">
        <v>76868</v>
      </c>
      <c r="L6847" t="s">
        <v>565</v>
      </c>
      <c r="M6847">
        <v>2018</v>
      </c>
      <c r="N6847" t="s">
        <v>674</v>
      </c>
      <c r="O6847" t="s">
        <v>639</v>
      </c>
      <c r="P6847" t="s">
        <v>568</v>
      </c>
      <c r="Q6847" t="s">
        <v>588</v>
      </c>
      <c r="R6847" t="s">
        <v>570</v>
      </c>
      <c r="S6847">
        <v>1730537.1480610601</v>
      </c>
    </row>
    <row r="6848" spans="11:19">
      <c r="K6848">
        <v>76869</v>
      </c>
      <c r="L6848" t="s">
        <v>565</v>
      </c>
      <c r="M6848">
        <v>2018</v>
      </c>
      <c r="N6848" t="s">
        <v>674</v>
      </c>
      <c r="O6848" t="s">
        <v>639</v>
      </c>
      <c r="P6848" t="s">
        <v>568</v>
      </c>
      <c r="Q6848" t="s">
        <v>588</v>
      </c>
      <c r="R6848" t="s">
        <v>572</v>
      </c>
      <c r="S6848">
        <v>0</v>
      </c>
    </row>
    <row r="6849" spans="11:19">
      <c r="K6849">
        <v>76870</v>
      </c>
      <c r="L6849" t="s">
        <v>565</v>
      </c>
      <c r="M6849">
        <v>2018</v>
      </c>
      <c r="N6849" t="s">
        <v>674</v>
      </c>
      <c r="O6849" t="s">
        <v>639</v>
      </c>
      <c r="P6849" t="s">
        <v>568</v>
      </c>
      <c r="Q6849" t="s">
        <v>588</v>
      </c>
      <c r="R6849" t="s">
        <v>576</v>
      </c>
      <c r="S6849">
        <v>0</v>
      </c>
    </row>
    <row r="6850" spans="11:19">
      <c r="K6850">
        <v>76871</v>
      </c>
      <c r="L6850" t="s">
        <v>565</v>
      </c>
      <c r="M6850">
        <v>2018</v>
      </c>
      <c r="N6850" t="s">
        <v>674</v>
      </c>
      <c r="O6850" t="s">
        <v>639</v>
      </c>
      <c r="P6850" t="s">
        <v>568</v>
      </c>
      <c r="Q6850" t="s">
        <v>588</v>
      </c>
      <c r="R6850" t="s">
        <v>581</v>
      </c>
      <c r="S6850">
        <v>0</v>
      </c>
    </row>
    <row r="6851" spans="11:19">
      <c r="K6851">
        <v>76872</v>
      </c>
      <c r="L6851" t="s">
        <v>565</v>
      </c>
      <c r="M6851">
        <v>2018</v>
      </c>
      <c r="N6851" t="s">
        <v>674</v>
      </c>
      <c r="O6851" t="s">
        <v>639</v>
      </c>
      <c r="P6851" t="s">
        <v>568</v>
      </c>
      <c r="Q6851" t="s">
        <v>588</v>
      </c>
      <c r="R6851" t="s">
        <v>657</v>
      </c>
      <c r="S6851">
        <v>0</v>
      </c>
    </row>
    <row r="6852" spans="11:19">
      <c r="K6852">
        <v>76873</v>
      </c>
      <c r="L6852" t="s">
        <v>565</v>
      </c>
      <c r="M6852">
        <v>2018</v>
      </c>
      <c r="N6852" t="s">
        <v>674</v>
      </c>
      <c r="O6852" t="s">
        <v>640</v>
      </c>
      <c r="P6852" t="s">
        <v>568</v>
      </c>
      <c r="Q6852" t="s">
        <v>588</v>
      </c>
      <c r="R6852" t="s">
        <v>570</v>
      </c>
      <c r="S6852">
        <v>180698.658729316</v>
      </c>
    </row>
    <row r="6853" spans="11:19">
      <c r="K6853">
        <v>76874</v>
      </c>
      <c r="L6853" t="s">
        <v>565</v>
      </c>
      <c r="M6853">
        <v>2018</v>
      </c>
      <c r="N6853" t="s">
        <v>674</v>
      </c>
      <c r="O6853" t="s">
        <v>640</v>
      </c>
      <c r="P6853" t="s">
        <v>568</v>
      </c>
      <c r="Q6853" t="s">
        <v>588</v>
      </c>
      <c r="R6853" t="s">
        <v>572</v>
      </c>
      <c r="S6853">
        <v>0</v>
      </c>
    </row>
    <row r="6854" spans="11:19">
      <c r="K6854">
        <v>76875</v>
      </c>
      <c r="L6854" t="s">
        <v>565</v>
      </c>
      <c r="M6854">
        <v>2018</v>
      </c>
      <c r="N6854" t="s">
        <v>674</v>
      </c>
      <c r="O6854" t="s">
        <v>640</v>
      </c>
      <c r="P6854" t="s">
        <v>568</v>
      </c>
      <c r="Q6854" t="s">
        <v>588</v>
      </c>
      <c r="R6854" t="s">
        <v>576</v>
      </c>
      <c r="S6854">
        <v>0</v>
      </c>
    </row>
    <row r="6855" spans="11:19">
      <c r="K6855">
        <v>76876</v>
      </c>
      <c r="L6855" t="s">
        <v>565</v>
      </c>
      <c r="M6855">
        <v>2018</v>
      </c>
      <c r="N6855" t="s">
        <v>674</v>
      </c>
      <c r="O6855" t="s">
        <v>640</v>
      </c>
      <c r="P6855" t="s">
        <v>568</v>
      </c>
      <c r="Q6855" t="s">
        <v>588</v>
      </c>
      <c r="R6855" t="s">
        <v>581</v>
      </c>
      <c r="S6855">
        <v>0</v>
      </c>
    </row>
    <row r="6856" spans="11:19">
      <c r="K6856">
        <v>76877</v>
      </c>
      <c r="L6856" t="s">
        <v>565</v>
      </c>
      <c r="M6856">
        <v>2018</v>
      </c>
      <c r="N6856" t="s">
        <v>674</v>
      </c>
      <c r="O6856" t="s">
        <v>640</v>
      </c>
      <c r="P6856" t="s">
        <v>568</v>
      </c>
      <c r="Q6856" t="s">
        <v>588</v>
      </c>
      <c r="R6856" t="s">
        <v>657</v>
      </c>
      <c r="S6856">
        <v>0</v>
      </c>
    </row>
    <row r="6857" spans="11:19">
      <c r="K6857">
        <v>76878</v>
      </c>
      <c r="L6857" t="s">
        <v>565</v>
      </c>
      <c r="M6857">
        <v>2018</v>
      </c>
      <c r="N6857" t="s">
        <v>674</v>
      </c>
      <c r="O6857" t="s">
        <v>641</v>
      </c>
      <c r="P6857" t="s">
        <v>568</v>
      </c>
      <c r="Q6857" t="s">
        <v>588</v>
      </c>
      <c r="R6857" t="s">
        <v>570</v>
      </c>
      <c r="S6857">
        <v>57916.2365406034</v>
      </c>
    </row>
    <row r="6858" spans="11:19">
      <c r="K6858">
        <v>76879</v>
      </c>
      <c r="L6858" t="s">
        <v>565</v>
      </c>
      <c r="M6858">
        <v>2018</v>
      </c>
      <c r="N6858" t="s">
        <v>674</v>
      </c>
      <c r="O6858" t="s">
        <v>641</v>
      </c>
      <c r="P6858" t="s">
        <v>568</v>
      </c>
      <c r="Q6858" t="s">
        <v>588</v>
      </c>
      <c r="R6858" t="s">
        <v>572</v>
      </c>
      <c r="S6858">
        <v>0</v>
      </c>
    </row>
    <row r="6859" spans="11:19">
      <c r="K6859">
        <v>76880</v>
      </c>
      <c r="L6859" t="s">
        <v>565</v>
      </c>
      <c r="M6859">
        <v>2018</v>
      </c>
      <c r="N6859" t="s">
        <v>674</v>
      </c>
      <c r="O6859" t="s">
        <v>641</v>
      </c>
      <c r="P6859" t="s">
        <v>568</v>
      </c>
      <c r="Q6859" t="s">
        <v>588</v>
      </c>
      <c r="R6859" t="s">
        <v>576</v>
      </c>
      <c r="S6859">
        <v>0</v>
      </c>
    </row>
    <row r="6860" spans="11:19">
      <c r="K6860">
        <v>76881</v>
      </c>
      <c r="L6860" t="s">
        <v>565</v>
      </c>
      <c r="M6860">
        <v>2018</v>
      </c>
      <c r="N6860" t="s">
        <v>674</v>
      </c>
      <c r="O6860" t="s">
        <v>641</v>
      </c>
      <c r="P6860" t="s">
        <v>568</v>
      </c>
      <c r="Q6860" t="s">
        <v>588</v>
      </c>
      <c r="R6860" t="s">
        <v>581</v>
      </c>
      <c r="S6860">
        <v>0</v>
      </c>
    </row>
    <row r="6861" spans="11:19">
      <c r="K6861">
        <v>76882</v>
      </c>
      <c r="L6861" t="s">
        <v>565</v>
      </c>
      <c r="M6861">
        <v>2018</v>
      </c>
      <c r="N6861" t="s">
        <v>674</v>
      </c>
      <c r="O6861" t="s">
        <v>641</v>
      </c>
      <c r="P6861" t="s">
        <v>568</v>
      </c>
      <c r="Q6861" t="s">
        <v>588</v>
      </c>
      <c r="R6861" t="s">
        <v>657</v>
      </c>
      <c r="S6861">
        <v>0</v>
      </c>
    </row>
    <row r="6862" spans="11:19">
      <c r="K6862">
        <v>76883</v>
      </c>
      <c r="L6862" t="s">
        <v>565</v>
      </c>
      <c r="M6862">
        <v>2018</v>
      </c>
      <c r="N6862" t="s">
        <v>674</v>
      </c>
      <c r="O6862" t="s">
        <v>642</v>
      </c>
      <c r="P6862" t="s">
        <v>568</v>
      </c>
      <c r="Q6862" t="s">
        <v>588</v>
      </c>
      <c r="R6862" t="s">
        <v>570</v>
      </c>
      <c r="S6862">
        <v>669511.69595928397</v>
      </c>
    </row>
    <row r="6863" spans="11:19">
      <c r="K6863">
        <v>76884</v>
      </c>
      <c r="L6863" t="s">
        <v>565</v>
      </c>
      <c r="M6863">
        <v>2018</v>
      </c>
      <c r="N6863" t="s">
        <v>674</v>
      </c>
      <c r="O6863" t="s">
        <v>642</v>
      </c>
      <c r="P6863" t="s">
        <v>568</v>
      </c>
      <c r="Q6863" t="s">
        <v>588</v>
      </c>
      <c r="R6863" t="s">
        <v>572</v>
      </c>
      <c r="S6863">
        <v>0</v>
      </c>
    </row>
    <row r="6864" spans="11:19">
      <c r="K6864">
        <v>76885</v>
      </c>
      <c r="L6864" t="s">
        <v>565</v>
      </c>
      <c r="M6864">
        <v>2018</v>
      </c>
      <c r="N6864" t="s">
        <v>674</v>
      </c>
      <c r="O6864" t="s">
        <v>642</v>
      </c>
      <c r="P6864" t="s">
        <v>568</v>
      </c>
      <c r="Q6864" t="s">
        <v>588</v>
      </c>
      <c r="R6864" t="s">
        <v>576</v>
      </c>
      <c r="S6864">
        <v>0</v>
      </c>
    </row>
    <row r="6865" spans="11:19">
      <c r="K6865">
        <v>76886</v>
      </c>
      <c r="L6865" t="s">
        <v>565</v>
      </c>
      <c r="M6865">
        <v>2018</v>
      </c>
      <c r="N6865" t="s">
        <v>674</v>
      </c>
      <c r="O6865" t="s">
        <v>642</v>
      </c>
      <c r="P6865" t="s">
        <v>568</v>
      </c>
      <c r="Q6865" t="s">
        <v>588</v>
      </c>
      <c r="R6865" t="s">
        <v>581</v>
      </c>
      <c r="S6865">
        <v>0</v>
      </c>
    </row>
    <row r="6866" spans="11:19">
      <c r="K6866">
        <v>76887</v>
      </c>
      <c r="L6866" t="s">
        <v>565</v>
      </c>
      <c r="M6866">
        <v>2018</v>
      </c>
      <c r="N6866" t="s">
        <v>674</v>
      </c>
      <c r="O6866" t="s">
        <v>642</v>
      </c>
      <c r="P6866" t="s">
        <v>568</v>
      </c>
      <c r="Q6866" t="s">
        <v>588</v>
      </c>
      <c r="R6866" t="s">
        <v>657</v>
      </c>
      <c r="S6866">
        <v>0</v>
      </c>
    </row>
    <row r="6867" spans="11:19">
      <c r="K6867">
        <v>76888</v>
      </c>
      <c r="L6867" t="s">
        <v>565</v>
      </c>
      <c r="M6867">
        <v>2018</v>
      </c>
      <c r="N6867" t="s">
        <v>674</v>
      </c>
      <c r="O6867" t="s">
        <v>643</v>
      </c>
      <c r="P6867" t="s">
        <v>568</v>
      </c>
      <c r="Q6867" t="s">
        <v>588</v>
      </c>
      <c r="R6867" t="s">
        <v>570</v>
      </c>
      <c r="S6867">
        <v>470279.84143240098</v>
      </c>
    </row>
    <row r="6868" spans="11:19">
      <c r="K6868">
        <v>76889</v>
      </c>
      <c r="L6868" t="s">
        <v>565</v>
      </c>
      <c r="M6868">
        <v>2018</v>
      </c>
      <c r="N6868" t="s">
        <v>674</v>
      </c>
      <c r="O6868" t="s">
        <v>643</v>
      </c>
      <c r="P6868" t="s">
        <v>568</v>
      </c>
      <c r="Q6868" t="s">
        <v>588</v>
      </c>
      <c r="R6868" t="s">
        <v>572</v>
      </c>
      <c r="S6868">
        <v>0</v>
      </c>
    </row>
    <row r="6869" spans="11:19">
      <c r="K6869">
        <v>76890</v>
      </c>
      <c r="L6869" t="s">
        <v>565</v>
      </c>
      <c r="M6869">
        <v>2018</v>
      </c>
      <c r="N6869" t="s">
        <v>674</v>
      </c>
      <c r="O6869" t="s">
        <v>643</v>
      </c>
      <c r="P6869" t="s">
        <v>568</v>
      </c>
      <c r="Q6869" t="s">
        <v>588</v>
      </c>
      <c r="R6869" t="s">
        <v>576</v>
      </c>
      <c r="S6869">
        <v>0</v>
      </c>
    </row>
    <row r="6870" spans="11:19">
      <c r="K6870">
        <v>76891</v>
      </c>
      <c r="L6870" t="s">
        <v>565</v>
      </c>
      <c r="M6870">
        <v>2018</v>
      </c>
      <c r="N6870" t="s">
        <v>674</v>
      </c>
      <c r="O6870" t="s">
        <v>643</v>
      </c>
      <c r="P6870" t="s">
        <v>568</v>
      </c>
      <c r="Q6870" t="s">
        <v>588</v>
      </c>
      <c r="R6870" t="s">
        <v>581</v>
      </c>
      <c r="S6870">
        <v>0</v>
      </c>
    </row>
    <row r="6871" spans="11:19">
      <c r="K6871">
        <v>76892</v>
      </c>
      <c r="L6871" t="s">
        <v>565</v>
      </c>
      <c r="M6871">
        <v>2018</v>
      </c>
      <c r="N6871" t="s">
        <v>674</v>
      </c>
      <c r="O6871" t="s">
        <v>643</v>
      </c>
      <c r="P6871" t="s">
        <v>568</v>
      </c>
      <c r="Q6871" t="s">
        <v>588</v>
      </c>
      <c r="R6871" t="s">
        <v>657</v>
      </c>
      <c r="S6871">
        <v>0</v>
      </c>
    </row>
    <row r="6872" spans="11:19">
      <c r="K6872">
        <v>76893</v>
      </c>
      <c r="L6872" t="s">
        <v>565</v>
      </c>
      <c r="M6872">
        <v>2018</v>
      </c>
      <c r="N6872" t="s">
        <v>674</v>
      </c>
      <c r="O6872" t="s">
        <v>644</v>
      </c>
      <c r="P6872" t="s">
        <v>568</v>
      </c>
      <c r="Q6872" t="s">
        <v>588</v>
      </c>
      <c r="R6872" t="s">
        <v>570</v>
      </c>
      <c r="S6872">
        <v>148265.56590526999</v>
      </c>
    </row>
    <row r="6873" spans="11:19">
      <c r="K6873">
        <v>76894</v>
      </c>
      <c r="L6873" t="s">
        <v>565</v>
      </c>
      <c r="M6873">
        <v>2018</v>
      </c>
      <c r="N6873" t="s">
        <v>674</v>
      </c>
      <c r="O6873" t="s">
        <v>644</v>
      </c>
      <c r="P6873" t="s">
        <v>568</v>
      </c>
      <c r="Q6873" t="s">
        <v>588</v>
      </c>
      <c r="R6873" t="s">
        <v>572</v>
      </c>
      <c r="S6873">
        <v>0</v>
      </c>
    </row>
    <row r="6874" spans="11:19">
      <c r="K6874">
        <v>76895</v>
      </c>
      <c r="L6874" t="s">
        <v>565</v>
      </c>
      <c r="M6874">
        <v>2018</v>
      </c>
      <c r="N6874" t="s">
        <v>674</v>
      </c>
      <c r="O6874" t="s">
        <v>644</v>
      </c>
      <c r="P6874" t="s">
        <v>568</v>
      </c>
      <c r="Q6874" t="s">
        <v>588</v>
      </c>
      <c r="R6874" t="s">
        <v>576</v>
      </c>
      <c r="S6874">
        <v>0</v>
      </c>
    </row>
    <row r="6875" spans="11:19">
      <c r="K6875">
        <v>76896</v>
      </c>
      <c r="L6875" t="s">
        <v>565</v>
      </c>
      <c r="M6875">
        <v>2018</v>
      </c>
      <c r="N6875" t="s">
        <v>674</v>
      </c>
      <c r="O6875" t="s">
        <v>644</v>
      </c>
      <c r="P6875" t="s">
        <v>568</v>
      </c>
      <c r="Q6875" t="s">
        <v>588</v>
      </c>
      <c r="R6875" t="s">
        <v>581</v>
      </c>
      <c r="S6875">
        <v>0</v>
      </c>
    </row>
    <row r="6876" spans="11:19">
      <c r="K6876">
        <v>76897</v>
      </c>
      <c r="L6876" t="s">
        <v>565</v>
      </c>
      <c r="M6876">
        <v>2018</v>
      </c>
      <c r="N6876" t="s">
        <v>674</v>
      </c>
      <c r="O6876" t="s">
        <v>644</v>
      </c>
      <c r="P6876" t="s">
        <v>568</v>
      </c>
      <c r="Q6876" t="s">
        <v>588</v>
      </c>
      <c r="R6876" t="s">
        <v>657</v>
      </c>
      <c r="S6876">
        <v>0</v>
      </c>
    </row>
    <row r="6877" spans="11:19">
      <c r="K6877">
        <v>76898</v>
      </c>
      <c r="L6877" t="s">
        <v>565</v>
      </c>
      <c r="M6877">
        <v>2018</v>
      </c>
      <c r="N6877" t="s">
        <v>674</v>
      </c>
      <c r="O6877" t="s">
        <v>645</v>
      </c>
      <c r="P6877" t="s">
        <v>568</v>
      </c>
      <c r="Q6877" t="s">
        <v>588</v>
      </c>
      <c r="R6877" t="s">
        <v>570</v>
      </c>
      <c r="S6877">
        <v>474913.140916656</v>
      </c>
    </row>
    <row r="6878" spans="11:19">
      <c r="K6878">
        <v>76899</v>
      </c>
      <c r="L6878" t="s">
        <v>565</v>
      </c>
      <c r="M6878">
        <v>2018</v>
      </c>
      <c r="N6878" t="s">
        <v>674</v>
      </c>
      <c r="O6878" t="s">
        <v>645</v>
      </c>
      <c r="P6878" t="s">
        <v>568</v>
      </c>
      <c r="Q6878" t="s">
        <v>588</v>
      </c>
      <c r="R6878" t="s">
        <v>572</v>
      </c>
      <c r="S6878">
        <v>0</v>
      </c>
    </row>
    <row r="6879" spans="11:19">
      <c r="K6879">
        <v>76900</v>
      </c>
      <c r="L6879" t="s">
        <v>565</v>
      </c>
      <c r="M6879">
        <v>2018</v>
      </c>
      <c r="N6879" t="s">
        <v>674</v>
      </c>
      <c r="O6879" t="s">
        <v>645</v>
      </c>
      <c r="P6879" t="s">
        <v>568</v>
      </c>
      <c r="Q6879" t="s">
        <v>588</v>
      </c>
      <c r="R6879" t="s">
        <v>576</v>
      </c>
      <c r="S6879">
        <v>0</v>
      </c>
    </row>
    <row r="6880" spans="11:19">
      <c r="K6880">
        <v>76901</v>
      </c>
      <c r="L6880" t="s">
        <v>565</v>
      </c>
      <c r="M6880">
        <v>2018</v>
      </c>
      <c r="N6880" t="s">
        <v>674</v>
      </c>
      <c r="O6880" t="s">
        <v>645</v>
      </c>
      <c r="P6880" t="s">
        <v>568</v>
      </c>
      <c r="Q6880" t="s">
        <v>588</v>
      </c>
      <c r="R6880" t="s">
        <v>581</v>
      </c>
      <c r="S6880">
        <v>0</v>
      </c>
    </row>
    <row r="6881" spans="11:19">
      <c r="K6881">
        <v>76902</v>
      </c>
      <c r="L6881" t="s">
        <v>565</v>
      </c>
      <c r="M6881">
        <v>2018</v>
      </c>
      <c r="N6881" t="s">
        <v>674</v>
      </c>
      <c r="O6881" t="s">
        <v>645</v>
      </c>
      <c r="P6881" t="s">
        <v>568</v>
      </c>
      <c r="Q6881" t="s">
        <v>588</v>
      </c>
      <c r="R6881" t="s">
        <v>657</v>
      </c>
      <c r="S6881">
        <v>0</v>
      </c>
    </row>
    <row r="6882" spans="11:19">
      <c r="K6882">
        <v>76903</v>
      </c>
      <c r="L6882" t="s">
        <v>565</v>
      </c>
      <c r="M6882">
        <v>2018</v>
      </c>
      <c r="N6882" t="s">
        <v>674</v>
      </c>
      <c r="O6882" t="s">
        <v>646</v>
      </c>
      <c r="P6882" t="s">
        <v>568</v>
      </c>
      <c r="Q6882" t="s">
        <v>588</v>
      </c>
      <c r="R6882" t="s">
        <v>570</v>
      </c>
      <c r="S6882">
        <v>69499.484181520806</v>
      </c>
    </row>
    <row r="6883" spans="11:19">
      <c r="K6883">
        <v>76904</v>
      </c>
      <c r="L6883" t="s">
        <v>565</v>
      </c>
      <c r="M6883">
        <v>2018</v>
      </c>
      <c r="N6883" t="s">
        <v>674</v>
      </c>
      <c r="O6883" t="s">
        <v>646</v>
      </c>
      <c r="P6883" t="s">
        <v>568</v>
      </c>
      <c r="Q6883" t="s">
        <v>588</v>
      </c>
      <c r="R6883" t="s">
        <v>572</v>
      </c>
      <c r="S6883">
        <v>0</v>
      </c>
    </row>
    <row r="6884" spans="11:19">
      <c r="K6884">
        <v>76905</v>
      </c>
      <c r="L6884" t="s">
        <v>565</v>
      </c>
      <c r="M6884">
        <v>2018</v>
      </c>
      <c r="N6884" t="s">
        <v>674</v>
      </c>
      <c r="O6884" t="s">
        <v>646</v>
      </c>
      <c r="P6884" t="s">
        <v>568</v>
      </c>
      <c r="Q6884" t="s">
        <v>588</v>
      </c>
      <c r="R6884" t="s">
        <v>576</v>
      </c>
      <c r="S6884">
        <v>0</v>
      </c>
    </row>
    <row r="6885" spans="11:19">
      <c r="K6885">
        <v>76906</v>
      </c>
      <c r="L6885" t="s">
        <v>565</v>
      </c>
      <c r="M6885">
        <v>2018</v>
      </c>
      <c r="N6885" t="s">
        <v>674</v>
      </c>
      <c r="O6885" t="s">
        <v>646</v>
      </c>
      <c r="P6885" t="s">
        <v>568</v>
      </c>
      <c r="Q6885" t="s">
        <v>588</v>
      </c>
      <c r="R6885" t="s">
        <v>581</v>
      </c>
      <c r="S6885">
        <v>0</v>
      </c>
    </row>
    <row r="6886" spans="11:19">
      <c r="K6886">
        <v>76907</v>
      </c>
      <c r="L6886" t="s">
        <v>565</v>
      </c>
      <c r="M6886">
        <v>2018</v>
      </c>
      <c r="N6886" t="s">
        <v>674</v>
      </c>
      <c r="O6886" t="s">
        <v>646</v>
      </c>
      <c r="P6886" t="s">
        <v>568</v>
      </c>
      <c r="Q6886" t="s">
        <v>588</v>
      </c>
      <c r="R6886" t="s">
        <v>657</v>
      </c>
      <c r="S6886">
        <v>0</v>
      </c>
    </row>
    <row r="6887" spans="11:19">
      <c r="K6887">
        <v>76908</v>
      </c>
      <c r="L6887" t="s">
        <v>565</v>
      </c>
      <c r="M6887">
        <v>2018</v>
      </c>
      <c r="N6887" t="s">
        <v>675</v>
      </c>
      <c r="O6887" t="s">
        <v>567</v>
      </c>
      <c r="P6887" t="s">
        <v>568</v>
      </c>
      <c r="Q6887" t="s">
        <v>588</v>
      </c>
      <c r="R6887" t="s">
        <v>570</v>
      </c>
      <c r="S6887">
        <v>0</v>
      </c>
    </row>
    <row r="6888" spans="11:19">
      <c r="K6888">
        <v>76909</v>
      </c>
      <c r="L6888" t="s">
        <v>565</v>
      </c>
      <c r="M6888">
        <v>2018</v>
      </c>
      <c r="N6888" t="s">
        <v>675</v>
      </c>
      <c r="O6888" t="s">
        <v>567</v>
      </c>
      <c r="P6888" t="s">
        <v>568</v>
      </c>
      <c r="Q6888" t="s">
        <v>588</v>
      </c>
      <c r="R6888" t="s">
        <v>572</v>
      </c>
      <c r="S6888">
        <v>0</v>
      </c>
    </row>
    <row r="6889" spans="11:19">
      <c r="K6889">
        <v>76910</v>
      </c>
      <c r="L6889" t="s">
        <v>565</v>
      </c>
      <c r="M6889">
        <v>2018</v>
      </c>
      <c r="N6889" t="s">
        <v>675</v>
      </c>
      <c r="O6889" t="s">
        <v>567</v>
      </c>
      <c r="P6889" t="s">
        <v>568</v>
      </c>
      <c r="Q6889" t="s">
        <v>588</v>
      </c>
      <c r="R6889" t="s">
        <v>576</v>
      </c>
      <c r="S6889">
        <v>0</v>
      </c>
    </row>
    <row r="6890" spans="11:19">
      <c r="K6890">
        <v>76911</v>
      </c>
      <c r="L6890" t="s">
        <v>565</v>
      </c>
      <c r="M6890">
        <v>2018</v>
      </c>
      <c r="N6890" t="s">
        <v>675</v>
      </c>
      <c r="O6890" t="s">
        <v>567</v>
      </c>
      <c r="P6890" t="s">
        <v>568</v>
      </c>
      <c r="Q6890" t="s">
        <v>588</v>
      </c>
      <c r="R6890" t="s">
        <v>581</v>
      </c>
      <c r="S6890">
        <v>0</v>
      </c>
    </row>
    <row r="6891" spans="11:19">
      <c r="K6891">
        <v>76912</v>
      </c>
      <c r="L6891" t="s">
        <v>565</v>
      </c>
      <c r="M6891">
        <v>2018</v>
      </c>
      <c r="N6891" t="s">
        <v>675</v>
      </c>
      <c r="O6891" t="s">
        <v>567</v>
      </c>
      <c r="P6891" t="s">
        <v>568</v>
      </c>
      <c r="Q6891" t="s">
        <v>588</v>
      </c>
      <c r="R6891" t="s">
        <v>657</v>
      </c>
      <c r="S6891">
        <v>0</v>
      </c>
    </row>
    <row r="6892" spans="11:19">
      <c r="K6892">
        <v>76913</v>
      </c>
      <c r="L6892" t="s">
        <v>565</v>
      </c>
      <c r="M6892">
        <v>2018</v>
      </c>
      <c r="N6892" t="s">
        <v>675</v>
      </c>
      <c r="O6892" t="s">
        <v>584</v>
      </c>
      <c r="P6892" t="s">
        <v>568</v>
      </c>
      <c r="Q6892" t="s">
        <v>588</v>
      </c>
      <c r="R6892" t="s">
        <v>570</v>
      </c>
      <c r="S6892">
        <v>0</v>
      </c>
    </row>
    <row r="6893" spans="11:19">
      <c r="K6893">
        <v>76914</v>
      </c>
      <c r="L6893" t="s">
        <v>565</v>
      </c>
      <c r="M6893">
        <v>2018</v>
      </c>
      <c r="N6893" t="s">
        <v>675</v>
      </c>
      <c r="O6893" t="s">
        <v>584</v>
      </c>
      <c r="P6893" t="s">
        <v>568</v>
      </c>
      <c r="Q6893" t="s">
        <v>588</v>
      </c>
      <c r="R6893" t="s">
        <v>572</v>
      </c>
      <c r="S6893">
        <v>0</v>
      </c>
    </row>
    <row r="6894" spans="11:19">
      <c r="K6894">
        <v>76915</v>
      </c>
      <c r="L6894" t="s">
        <v>565</v>
      </c>
      <c r="M6894">
        <v>2018</v>
      </c>
      <c r="N6894" t="s">
        <v>675</v>
      </c>
      <c r="O6894" t="s">
        <v>584</v>
      </c>
      <c r="P6894" t="s">
        <v>568</v>
      </c>
      <c r="Q6894" t="s">
        <v>588</v>
      </c>
      <c r="R6894" t="s">
        <v>576</v>
      </c>
      <c r="S6894">
        <v>0</v>
      </c>
    </row>
    <row r="6895" spans="11:19">
      <c r="K6895">
        <v>76916</v>
      </c>
      <c r="L6895" t="s">
        <v>565</v>
      </c>
      <c r="M6895">
        <v>2018</v>
      </c>
      <c r="N6895" t="s">
        <v>675</v>
      </c>
      <c r="O6895" t="s">
        <v>584</v>
      </c>
      <c r="P6895" t="s">
        <v>568</v>
      </c>
      <c r="Q6895" t="s">
        <v>588</v>
      </c>
      <c r="R6895" t="s">
        <v>581</v>
      </c>
      <c r="S6895">
        <v>0</v>
      </c>
    </row>
    <row r="6896" spans="11:19">
      <c r="K6896">
        <v>76917</v>
      </c>
      <c r="L6896" t="s">
        <v>565</v>
      </c>
      <c r="M6896">
        <v>2018</v>
      </c>
      <c r="N6896" t="s">
        <v>675</v>
      </c>
      <c r="O6896" t="s">
        <v>584</v>
      </c>
      <c r="P6896" t="s">
        <v>568</v>
      </c>
      <c r="Q6896" t="s">
        <v>588</v>
      </c>
      <c r="R6896" t="s">
        <v>657</v>
      </c>
      <c r="S6896">
        <v>0</v>
      </c>
    </row>
    <row r="6897" spans="11:19">
      <c r="K6897">
        <v>76918</v>
      </c>
      <c r="L6897" t="s">
        <v>565</v>
      </c>
      <c r="M6897">
        <v>2018</v>
      </c>
      <c r="N6897" t="s">
        <v>675</v>
      </c>
      <c r="O6897" t="s">
        <v>590</v>
      </c>
      <c r="P6897" t="s">
        <v>568</v>
      </c>
      <c r="Q6897" t="s">
        <v>588</v>
      </c>
      <c r="R6897" t="s">
        <v>570</v>
      </c>
      <c r="S6897">
        <v>0</v>
      </c>
    </row>
    <row r="6898" spans="11:19">
      <c r="K6898">
        <v>76919</v>
      </c>
      <c r="L6898" t="s">
        <v>565</v>
      </c>
      <c r="M6898">
        <v>2018</v>
      </c>
      <c r="N6898" t="s">
        <v>675</v>
      </c>
      <c r="O6898" t="s">
        <v>590</v>
      </c>
      <c r="P6898" t="s">
        <v>568</v>
      </c>
      <c r="Q6898" t="s">
        <v>588</v>
      </c>
      <c r="R6898" t="s">
        <v>572</v>
      </c>
      <c r="S6898">
        <v>0</v>
      </c>
    </row>
    <row r="6899" spans="11:19">
      <c r="K6899">
        <v>76920</v>
      </c>
      <c r="L6899" t="s">
        <v>565</v>
      </c>
      <c r="M6899">
        <v>2018</v>
      </c>
      <c r="N6899" t="s">
        <v>675</v>
      </c>
      <c r="O6899" t="s">
        <v>590</v>
      </c>
      <c r="P6899" t="s">
        <v>568</v>
      </c>
      <c r="Q6899" t="s">
        <v>588</v>
      </c>
      <c r="R6899" t="s">
        <v>576</v>
      </c>
      <c r="S6899">
        <v>0</v>
      </c>
    </row>
    <row r="6900" spans="11:19">
      <c r="K6900">
        <v>76921</v>
      </c>
      <c r="L6900" t="s">
        <v>565</v>
      </c>
      <c r="M6900">
        <v>2018</v>
      </c>
      <c r="N6900" t="s">
        <v>675</v>
      </c>
      <c r="O6900" t="s">
        <v>590</v>
      </c>
      <c r="P6900" t="s">
        <v>568</v>
      </c>
      <c r="Q6900" t="s">
        <v>588</v>
      </c>
      <c r="R6900" t="s">
        <v>581</v>
      </c>
      <c r="S6900">
        <v>0</v>
      </c>
    </row>
    <row r="6901" spans="11:19">
      <c r="K6901">
        <v>76922</v>
      </c>
      <c r="L6901" t="s">
        <v>565</v>
      </c>
      <c r="M6901">
        <v>2018</v>
      </c>
      <c r="N6901" t="s">
        <v>675</v>
      </c>
      <c r="O6901" t="s">
        <v>590</v>
      </c>
      <c r="P6901" t="s">
        <v>568</v>
      </c>
      <c r="Q6901" t="s">
        <v>588</v>
      </c>
      <c r="R6901" t="s">
        <v>657</v>
      </c>
      <c r="S6901">
        <v>0</v>
      </c>
    </row>
    <row r="6902" spans="11:19">
      <c r="K6902">
        <v>76923</v>
      </c>
      <c r="L6902" t="s">
        <v>565</v>
      </c>
      <c r="M6902">
        <v>2018</v>
      </c>
      <c r="N6902" t="s">
        <v>675</v>
      </c>
      <c r="O6902" t="s">
        <v>595</v>
      </c>
      <c r="P6902" t="s">
        <v>568</v>
      </c>
      <c r="Q6902" t="s">
        <v>588</v>
      </c>
      <c r="R6902" t="s">
        <v>570</v>
      </c>
      <c r="S6902">
        <v>0</v>
      </c>
    </row>
    <row r="6903" spans="11:19">
      <c r="K6903">
        <v>76924</v>
      </c>
      <c r="L6903" t="s">
        <v>565</v>
      </c>
      <c r="M6903">
        <v>2018</v>
      </c>
      <c r="N6903" t="s">
        <v>675</v>
      </c>
      <c r="O6903" t="s">
        <v>595</v>
      </c>
      <c r="P6903" t="s">
        <v>568</v>
      </c>
      <c r="Q6903" t="s">
        <v>588</v>
      </c>
      <c r="R6903" t="s">
        <v>572</v>
      </c>
      <c r="S6903">
        <v>0</v>
      </c>
    </row>
    <row r="6904" spans="11:19">
      <c r="K6904">
        <v>76925</v>
      </c>
      <c r="L6904" t="s">
        <v>565</v>
      </c>
      <c r="M6904">
        <v>2018</v>
      </c>
      <c r="N6904" t="s">
        <v>675</v>
      </c>
      <c r="O6904" t="s">
        <v>595</v>
      </c>
      <c r="P6904" t="s">
        <v>568</v>
      </c>
      <c r="Q6904" t="s">
        <v>588</v>
      </c>
      <c r="R6904" t="s">
        <v>576</v>
      </c>
      <c r="S6904">
        <v>0</v>
      </c>
    </row>
    <row r="6905" spans="11:19">
      <c r="K6905">
        <v>76926</v>
      </c>
      <c r="L6905" t="s">
        <v>565</v>
      </c>
      <c r="M6905">
        <v>2018</v>
      </c>
      <c r="N6905" t="s">
        <v>675</v>
      </c>
      <c r="O6905" t="s">
        <v>595</v>
      </c>
      <c r="P6905" t="s">
        <v>568</v>
      </c>
      <c r="Q6905" t="s">
        <v>588</v>
      </c>
      <c r="R6905" t="s">
        <v>581</v>
      </c>
      <c r="S6905">
        <v>0</v>
      </c>
    </row>
    <row r="6906" spans="11:19">
      <c r="K6906">
        <v>76927</v>
      </c>
      <c r="L6906" t="s">
        <v>565</v>
      </c>
      <c r="M6906">
        <v>2018</v>
      </c>
      <c r="N6906" t="s">
        <v>675</v>
      </c>
      <c r="O6906" t="s">
        <v>595</v>
      </c>
      <c r="P6906" t="s">
        <v>568</v>
      </c>
      <c r="Q6906" t="s">
        <v>588</v>
      </c>
      <c r="R6906" t="s">
        <v>657</v>
      </c>
      <c r="S6906">
        <v>0</v>
      </c>
    </row>
    <row r="6907" spans="11:19">
      <c r="K6907">
        <v>76928</v>
      </c>
      <c r="L6907" t="s">
        <v>565</v>
      </c>
      <c r="M6907">
        <v>2018</v>
      </c>
      <c r="N6907" t="s">
        <v>675</v>
      </c>
      <c r="O6907" t="s">
        <v>600</v>
      </c>
      <c r="P6907" t="s">
        <v>568</v>
      </c>
      <c r="Q6907" t="s">
        <v>588</v>
      </c>
      <c r="R6907" t="s">
        <v>570</v>
      </c>
      <c r="S6907">
        <v>0</v>
      </c>
    </row>
    <row r="6908" spans="11:19">
      <c r="K6908">
        <v>76929</v>
      </c>
      <c r="L6908" t="s">
        <v>565</v>
      </c>
      <c r="M6908">
        <v>2018</v>
      </c>
      <c r="N6908" t="s">
        <v>675</v>
      </c>
      <c r="O6908" t="s">
        <v>600</v>
      </c>
      <c r="P6908" t="s">
        <v>568</v>
      </c>
      <c r="Q6908" t="s">
        <v>588</v>
      </c>
      <c r="R6908" t="s">
        <v>572</v>
      </c>
      <c r="S6908">
        <v>0</v>
      </c>
    </row>
    <row r="6909" spans="11:19">
      <c r="K6909">
        <v>76930</v>
      </c>
      <c r="L6909" t="s">
        <v>565</v>
      </c>
      <c r="M6909">
        <v>2018</v>
      </c>
      <c r="N6909" t="s">
        <v>675</v>
      </c>
      <c r="O6909" t="s">
        <v>600</v>
      </c>
      <c r="P6909" t="s">
        <v>568</v>
      </c>
      <c r="Q6909" t="s">
        <v>588</v>
      </c>
      <c r="R6909" t="s">
        <v>576</v>
      </c>
      <c r="S6909">
        <v>0</v>
      </c>
    </row>
    <row r="6910" spans="11:19">
      <c r="K6910">
        <v>76931</v>
      </c>
      <c r="L6910" t="s">
        <v>565</v>
      </c>
      <c r="M6910">
        <v>2018</v>
      </c>
      <c r="N6910" t="s">
        <v>675</v>
      </c>
      <c r="O6910" t="s">
        <v>600</v>
      </c>
      <c r="P6910" t="s">
        <v>568</v>
      </c>
      <c r="Q6910" t="s">
        <v>588</v>
      </c>
      <c r="R6910" t="s">
        <v>581</v>
      </c>
      <c r="S6910">
        <v>0</v>
      </c>
    </row>
    <row r="6911" spans="11:19">
      <c r="K6911">
        <v>76932</v>
      </c>
      <c r="L6911" t="s">
        <v>565</v>
      </c>
      <c r="M6911">
        <v>2018</v>
      </c>
      <c r="N6911" t="s">
        <v>675</v>
      </c>
      <c r="O6911" t="s">
        <v>600</v>
      </c>
      <c r="P6911" t="s">
        <v>568</v>
      </c>
      <c r="Q6911" t="s">
        <v>588</v>
      </c>
      <c r="R6911" t="s">
        <v>657</v>
      </c>
      <c r="S6911">
        <v>0</v>
      </c>
    </row>
    <row r="6912" spans="11:19">
      <c r="K6912">
        <v>76933</v>
      </c>
      <c r="L6912" t="s">
        <v>565</v>
      </c>
      <c r="M6912">
        <v>2018</v>
      </c>
      <c r="N6912" t="s">
        <v>675</v>
      </c>
      <c r="O6912" t="s">
        <v>601</v>
      </c>
      <c r="P6912" t="s">
        <v>568</v>
      </c>
      <c r="Q6912" t="s">
        <v>588</v>
      </c>
      <c r="R6912" t="s">
        <v>570</v>
      </c>
      <c r="S6912">
        <v>0</v>
      </c>
    </row>
    <row r="6913" spans="11:19">
      <c r="K6913">
        <v>76934</v>
      </c>
      <c r="L6913" t="s">
        <v>565</v>
      </c>
      <c r="M6913">
        <v>2018</v>
      </c>
      <c r="N6913" t="s">
        <v>675</v>
      </c>
      <c r="O6913" t="s">
        <v>601</v>
      </c>
      <c r="P6913" t="s">
        <v>568</v>
      </c>
      <c r="Q6913" t="s">
        <v>588</v>
      </c>
      <c r="R6913" t="s">
        <v>572</v>
      </c>
      <c r="S6913">
        <v>0</v>
      </c>
    </row>
    <row r="6914" spans="11:19">
      <c r="K6914">
        <v>76935</v>
      </c>
      <c r="L6914" t="s">
        <v>565</v>
      </c>
      <c r="M6914">
        <v>2018</v>
      </c>
      <c r="N6914" t="s">
        <v>675</v>
      </c>
      <c r="O6914" t="s">
        <v>601</v>
      </c>
      <c r="P6914" t="s">
        <v>568</v>
      </c>
      <c r="Q6914" t="s">
        <v>588</v>
      </c>
      <c r="R6914" t="s">
        <v>576</v>
      </c>
      <c r="S6914">
        <v>0</v>
      </c>
    </row>
    <row r="6915" spans="11:19">
      <c r="K6915">
        <v>76936</v>
      </c>
      <c r="L6915" t="s">
        <v>565</v>
      </c>
      <c r="M6915">
        <v>2018</v>
      </c>
      <c r="N6915" t="s">
        <v>675</v>
      </c>
      <c r="O6915" t="s">
        <v>601</v>
      </c>
      <c r="P6915" t="s">
        <v>568</v>
      </c>
      <c r="Q6915" t="s">
        <v>588</v>
      </c>
      <c r="R6915" t="s">
        <v>581</v>
      </c>
      <c r="S6915">
        <v>0</v>
      </c>
    </row>
    <row r="6916" spans="11:19">
      <c r="K6916">
        <v>76937</v>
      </c>
      <c r="L6916" t="s">
        <v>565</v>
      </c>
      <c r="M6916">
        <v>2018</v>
      </c>
      <c r="N6916" t="s">
        <v>675</v>
      </c>
      <c r="O6916" t="s">
        <v>601</v>
      </c>
      <c r="P6916" t="s">
        <v>568</v>
      </c>
      <c r="Q6916" t="s">
        <v>588</v>
      </c>
      <c r="R6916" t="s">
        <v>657</v>
      </c>
      <c r="S6916">
        <v>0</v>
      </c>
    </row>
    <row r="6917" spans="11:19">
      <c r="K6917">
        <v>76938</v>
      </c>
      <c r="L6917" t="s">
        <v>565</v>
      </c>
      <c r="M6917">
        <v>2018</v>
      </c>
      <c r="N6917" t="s">
        <v>675</v>
      </c>
      <c r="O6917" t="s">
        <v>602</v>
      </c>
      <c r="P6917" t="s">
        <v>568</v>
      </c>
      <c r="Q6917" t="s">
        <v>588</v>
      </c>
      <c r="R6917" t="s">
        <v>570</v>
      </c>
      <c r="S6917">
        <v>0</v>
      </c>
    </row>
    <row r="6918" spans="11:19">
      <c r="K6918">
        <v>76939</v>
      </c>
      <c r="L6918" t="s">
        <v>565</v>
      </c>
      <c r="M6918">
        <v>2018</v>
      </c>
      <c r="N6918" t="s">
        <v>675</v>
      </c>
      <c r="O6918" t="s">
        <v>602</v>
      </c>
      <c r="P6918" t="s">
        <v>568</v>
      </c>
      <c r="Q6918" t="s">
        <v>588</v>
      </c>
      <c r="R6918" t="s">
        <v>572</v>
      </c>
      <c r="S6918">
        <v>0</v>
      </c>
    </row>
    <row r="6919" spans="11:19">
      <c r="K6919">
        <v>76940</v>
      </c>
      <c r="L6919" t="s">
        <v>565</v>
      </c>
      <c r="M6919">
        <v>2018</v>
      </c>
      <c r="N6919" t="s">
        <v>675</v>
      </c>
      <c r="O6919" t="s">
        <v>602</v>
      </c>
      <c r="P6919" t="s">
        <v>568</v>
      </c>
      <c r="Q6919" t="s">
        <v>588</v>
      </c>
      <c r="R6919" t="s">
        <v>576</v>
      </c>
      <c r="S6919">
        <v>0</v>
      </c>
    </row>
    <row r="6920" spans="11:19">
      <c r="K6920">
        <v>76941</v>
      </c>
      <c r="L6920" t="s">
        <v>565</v>
      </c>
      <c r="M6920">
        <v>2018</v>
      </c>
      <c r="N6920" t="s">
        <v>675</v>
      </c>
      <c r="O6920" t="s">
        <v>602</v>
      </c>
      <c r="P6920" t="s">
        <v>568</v>
      </c>
      <c r="Q6920" t="s">
        <v>588</v>
      </c>
      <c r="R6920" t="s">
        <v>581</v>
      </c>
      <c r="S6920">
        <v>0</v>
      </c>
    </row>
    <row r="6921" spans="11:19">
      <c r="K6921">
        <v>76942</v>
      </c>
      <c r="L6921" t="s">
        <v>565</v>
      </c>
      <c r="M6921">
        <v>2018</v>
      </c>
      <c r="N6921" t="s">
        <v>675</v>
      </c>
      <c r="O6921" t="s">
        <v>602</v>
      </c>
      <c r="P6921" t="s">
        <v>568</v>
      </c>
      <c r="Q6921" t="s">
        <v>588</v>
      </c>
      <c r="R6921" t="s">
        <v>657</v>
      </c>
      <c r="S6921">
        <v>0</v>
      </c>
    </row>
    <row r="6922" spans="11:19">
      <c r="K6922">
        <v>76943</v>
      </c>
      <c r="L6922" t="s">
        <v>565</v>
      </c>
      <c r="M6922">
        <v>2018</v>
      </c>
      <c r="N6922" t="s">
        <v>675</v>
      </c>
      <c r="O6922" t="s">
        <v>603</v>
      </c>
      <c r="P6922" t="s">
        <v>568</v>
      </c>
      <c r="Q6922" t="s">
        <v>588</v>
      </c>
      <c r="R6922" t="s">
        <v>570</v>
      </c>
      <c r="S6922">
        <v>0</v>
      </c>
    </row>
    <row r="6923" spans="11:19">
      <c r="K6923">
        <v>76944</v>
      </c>
      <c r="L6923" t="s">
        <v>565</v>
      </c>
      <c r="M6923">
        <v>2018</v>
      </c>
      <c r="N6923" t="s">
        <v>675</v>
      </c>
      <c r="O6923" t="s">
        <v>603</v>
      </c>
      <c r="P6923" t="s">
        <v>568</v>
      </c>
      <c r="Q6923" t="s">
        <v>588</v>
      </c>
      <c r="R6923" t="s">
        <v>572</v>
      </c>
      <c r="S6923">
        <v>0</v>
      </c>
    </row>
    <row r="6924" spans="11:19">
      <c r="K6924">
        <v>76945</v>
      </c>
      <c r="L6924" t="s">
        <v>565</v>
      </c>
      <c r="M6924">
        <v>2018</v>
      </c>
      <c r="N6924" t="s">
        <v>675</v>
      </c>
      <c r="O6924" t="s">
        <v>603</v>
      </c>
      <c r="P6924" t="s">
        <v>568</v>
      </c>
      <c r="Q6924" t="s">
        <v>588</v>
      </c>
      <c r="R6924" t="s">
        <v>576</v>
      </c>
      <c r="S6924">
        <v>0</v>
      </c>
    </row>
    <row r="6925" spans="11:19">
      <c r="K6925">
        <v>76946</v>
      </c>
      <c r="L6925" t="s">
        <v>565</v>
      </c>
      <c r="M6925">
        <v>2018</v>
      </c>
      <c r="N6925" t="s">
        <v>675</v>
      </c>
      <c r="O6925" t="s">
        <v>603</v>
      </c>
      <c r="P6925" t="s">
        <v>568</v>
      </c>
      <c r="Q6925" t="s">
        <v>588</v>
      </c>
      <c r="R6925" t="s">
        <v>581</v>
      </c>
      <c r="S6925">
        <v>0</v>
      </c>
    </row>
    <row r="6926" spans="11:19">
      <c r="K6926">
        <v>76947</v>
      </c>
      <c r="L6926" t="s">
        <v>565</v>
      </c>
      <c r="M6926">
        <v>2018</v>
      </c>
      <c r="N6926" t="s">
        <v>675</v>
      </c>
      <c r="O6926" t="s">
        <v>603</v>
      </c>
      <c r="P6926" t="s">
        <v>568</v>
      </c>
      <c r="Q6926" t="s">
        <v>588</v>
      </c>
      <c r="R6926" t="s">
        <v>657</v>
      </c>
      <c r="S6926">
        <v>0</v>
      </c>
    </row>
    <row r="6927" spans="11:19">
      <c r="K6927">
        <v>76948</v>
      </c>
      <c r="L6927" t="s">
        <v>565</v>
      </c>
      <c r="M6927">
        <v>2018</v>
      </c>
      <c r="N6927" t="s">
        <v>675</v>
      </c>
      <c r="O6927" t="s">
        <v>604</v>
      </c>
      <c r="P6927" t="s">
        <v>568</v>
      </c>
      <c r="Q6927" t="s">
        <v>588</v>
      </c>
      <c r="R6927" t="s">
        <v>570</v>
      </c>
      <c r="S6927">
        <v>0</v>
      </c>
    </row>
    <row r="6928" spans="11:19">
      <c r="K6928">
        <v>76949</v>
      </c>
      <c r="L6928" t="s">
        <v>565</v>
      </c>
      <c r="M6928">
        <v>2018</v>
      </c>
      <c r="N6928" t="s">
        <v>675</v>
      </c>
      <c r="O6928" t="s">
        <v>604</v>
      </c>
      <c r="P6928" t="s">
        <v>568</v>
      </c>
      <c r="Q6928" t="s">
        <v>588</v>
      </c>
      <c r="R6928" t="s">
        <v>572</v>
      </c>
      <c r="S6928">
        <v>0</v>
      </c>
    </row>
    <row r="6929" spans="11:19">
      <c r="K6929">
        <v>76950</v>
      </c>
      <c r="L6929" t="s">
        <v>565</v>
      </c>
      <c r="M6929">
        <v>2018</v>
      </c>
      <c r="N6929" t="s">
        <v>675</v>
      </c>
      <c r="O6929" t="s">
        <v>604</v>
      </c>
      <c r="P6929" t="s">
        <v>568</v>
      </c>
      <c r="Q6929" t="s">
        <v>588</v>
      </c>
      <c r="R6929" t="s">
        <v>576</v>
      </c>
      <c r="S6929">
        <v>0</v>
      </c>
    </row>
    <row r="6930" spans="11:19">
      <c r="K6930">
        <v>76951</v>
      </c>
      <c r="L6930" t="s">
        <v>565</v>
      </c>
      <c r="M6930">
        <v>2018</v>
      </c>
      <c r="N6930" t="s">
        <v>675</v>
      </c>
      <c r="O6930" t="s">
        <v>604</v>
      </c>
      <c r="P6930" t="s">
        <v>568</v>
      </c>
      <c r="Q6930" t="s">
        <v>588</v>
      </c>
      <c r="R6930" t="s">
        <v>581</v>
      </c>
      <c r="S6930">
        <v>0</v>
      </c>
    </row>
    <row r="6931" spans="11:19">
      <c r="K6931">
        <v>76952</v>
      </c>
      <c r="L6931" t="s">
        <v>565</v>
      </c>
      <c r="M6931">
        <v>2018</v>
      </c>
      <c r="N6931" t="s">
        <v>675</v>
      </c>
      <c r="O6931" t="s">
        <v>604</v>
      </c>
      <c r="P6931" t="s">
        <v>568</v>
      </c>
      <c r="Q6931" t="s">
        <v>588</v>
      </c>
      <c r="R6931" t="s">
        <v>657</v>
      </c>
      <c r="S6931">
        <v>0</v>
      </c>
    </row>
    <row r="6932" spans="11:19">
      <c r="K6932">
        <v>76953</v>
      </c>
      <c r="L6932" t="s">
        <v>565</v>
      </c>
      <c r="M6932">
        <v>2018</v>
      </c>
      <c r="N6932" t="s">
        <v>675</v>
      </c>
      <c r="O6932" t="s">
        <v>605</v>
      </c>
      <c r="P6932" t="s">
        <v>568</v>
      </c>
      <c r="Q6932" t="s">
        <v>588</v>
      </c>
      <c r="R6932" t="s">
        <v>570</v>
      </c>
      <c r="S6932">
        <v>0</v>
      </c>
    </row>
    <row r="6933" spans="11:19">
      <c r="K6933">
        <v>76954</v>
      </c>
      <c r="L6933" t="s">
        <v>565</v>
      </c>
      <c r="M6933">
        <v>2018</v>
      </c>
      <c r="N6933" t="s">
        <v>675</v>
      </c>
      <c r="O6933" t="s">
        <v>605</v>
      </c>
      <c r="P6933" t="s">
        <v>568</v>
      </c>
      <c r="Q6933" t="s">
        <v>588</v>
      </c>
      <c r="R6933" t="s">
        <v>572</v>
      </c>
      <c r="S6933">
        <v>0</v>
      </c>
    </row>
    <row r="6934" spans="11:19">
      <c r="K6934">
        <v>76955</v>
      </c>
      <c r="L6934" t="s">
        <v>565</v>
      </c>
      <c r="M6934">
        <v>2018</v>
      </c>
      <c r="N6934" t="s">
        <v>675</v>
      </c>
      <c r="O6934" t="s">
        <v>605</v>
      </c>
      <c r="P6934" t="s">
        <v>568</v>
      </c>
      <c r="Q6934" t="s">
        <v>588</v>
      </c>
      <c r="R6934" t="s">
        <v>576</v>
      </c>
      <c r="S6934">
        <v>0</v>
      </c>
    </row>
    <row r="6935" spans="11:19">
      <c r="K6935">
        <v>76956</v>
      </c>
      <c r="L6935" t="s">
        <v>565</v>
      </c>
      <c r="M6935">
        <v>2018</v>
      </c>
      <c r="N6935" t="s">
        <v>675</v>
      </c>
      <c r="O6935" t="s">
        <v>605</v>
      </c>
      <c r="P6935" t="s">
        <v>568</v>
      </c>
      <c r="Q6935" t="s">
        <v>588</v>
      </c>
      <c r="R6935" t="s">
        <v>581</v>
      </c>
      <c r="S6935">
        <v>0</v>
      </c>
    </row>
    <row r="6936" spans="11:19">
      <c r="K6936">
        <v>76957</v>
      </c>
      <c r="L6936" t="s">
        <v>565</v>
      </c>
      <c r="M6936">
        <v>2018</v>
      </c>
      <c r="N6936" t="s">
        <v>675</v>
      </c>
      <c r="O6936" t="s">
        <v>605</v>
      </c>
      <c r="P6936" t="s">
        <v>568</v>
      </c>
      <c r="Q6936" t="s">
        <v>588</v>
      </c>
      <c r="R6936" t="s">
        <v>657</v>
      </c>
      <c r="S6936">
        <v>0</v>
      </c>
    </row>
    <row r="6937" spans="11:19">
      <c r="K6937">
        <v>76958</v>
      </c>
      <c r="L6937" t="s">
        <v>565</v>
      </c>
      <c r="M6937">
        <v>2018</v>
      </c>
      <c r="N6937" t="s">
        <v>675</v>
      </c>
      <c r="O6937" t="s">
        <v>606</v>
      </c>
      <c r="P6937" t="s">
        <v>568</v>
      </c>
      <c r="Q6937" t="s">
        <v>588</v>
      </c>
      <c r="R6937" t="s">
        <v>570</v>
      </c>
      <c r="S6937">
        <v>0</v>
      </c>
    </row>
    <row r="6938" spans="11:19">
      <c r="K6938">
        <v>76959</v>
      </c>
      <c r="L6938" t="s">
        <v>565</v>
      </c>
      <c r="M6938">
        <v>2018</v>
      </c>
      <c r="N6938" t="s">
        <v>675</v>
      </c>
      <c r="O6938" t="s">
        <v>606</v>
      </c>
      <c r="P6938" t="s">
        <v>568</v>
      </c>
      <c r="Q6938" t="s">
        <v>588</v>
      </c>
      <c r="R6938" t="s">
        <v>572</v>
      </c>
      <c r="S6938">
        <v>0</v>
      </c>
    </row>
    <row r="6939" spans="11:19">
      <c r="K6939">
        <v>76960</v>
      </c>
      <c r="L6939" t="s">
        <v>565</v>
      </c>
      <c r="M6939">
        <v>2018</v>
      </c>
      <c r="N6939" t="s">
        <v>675</v>
      </c>
      <c r="O6939" t="s">
        <v>606</v>
      </c>
      <c r="P6939" t="s">
        <v>568</v>
      </c>
      <c r="Q6939" t="s">
        <v>588</v>
      </c>
      <c r="R6939" t="s">
        <v>576</v>
      </c>
      <c r="S6939">
        <v>0</v>
      </c>
    </row>
    <row r="6940" spans="11:19">
      <c r="K6940">
        <v>76961</v>
      </c>
      <c r="L6940" t="s">
        <v>565</v>
      </c>
      <c r="M6940">
        <v>2018</v>
      </c>
      <c r="N6940" t="s">
        <v>675</v>
      </c>
      <c r="O6940" t="s">
        <v>606</v>
      </c>
      <c r="P6940" t="s">
        <v>568</v>
      </c>
      <c r="Q6940" t="s">
        <v>588</v>
      </c>
      <c r="R6940" t="s">
        <v>581</v>
      </c>
      <c r="S6940">
        <v>0</v>
      </c>
    </row>
    <row r="6941" spans="11:19">
      <c r="K6941">
        <v>76962</v>
      </c>
      <c r="L6941" t="s">
        <v>565</v>
      </c>
      <c r="M6941">
        <v>2018</v>
      </c>
      <c r="N6941" t="s">
        <v>675</v>
      </c>
      <c r="O6941" t="s">
        <v>606</v>
      </c>
      <c r="P6941" t="s">
        <v>568</v>
      </c>
      <c r="Q6941" t="s">
        <v>588</v>
      </c>
      <c r="R6941" t="s">
        <v>657</v>
      </c>
      <c r="S6941">
        <v>0</v>
      </c>
    </row>
    <row r="6942" spans="11:19">
      <c r="K6942">
        <v>76963</v>
      </c>
      <c r="L6942" t="s">
        <v>565</v>
      </c>
      <c r="M6942">
        <v>2018</v>
      </c>
      <c r="N6942" t="s">
        <v>675</v>
      </c>
      <c r="O6942" t="s">
        <v>607</v>
      </c>
      <c r="P6942" t="s">
        <v>568</v>
      </c>
      <c r="Q6942" t="s">
        <v>588</v>
      </c>
      <c r="R6942" t="s">
        <v>570</v>
      </c>
      <c r="S6942">
        <v>0</v>
      </c>
    </row>
    <row r="6943" spans="11:19">
      <c r="K6943">
        <v>76964</v>
      </c>
      <c r="L6943" t="s">
        <v>565</v>
      </c>
      <c r="M6943">
        <v>2018</v>
      </c>
      <c r="N6943" t="s">
        <v>675</v>
      </c>
      <c r="O6943" t="s">
        <v>607</v>
      </c>
      <c r="P6943" t="s">
        <v>568</v>
      </c>
      <c r="Q6943" t="s">
        <v>588</v>
      </c>
      <c r="R6943" t="s">
        <v>572</v>
      </c>
      <c r="S6943">
        <v>0</v>
      </c>
    </row>
    <row r="6944" spans="11:19">
      <c r="K6944">
        <v>76965</v>
      </c>
      <c r="L6944" t="s">
        <v>565</v>
      </c>
      <c r="M6944">
        <v>2018</v>
      </c>
      <c r="N6944" t="s">
        <v>675</v>
      </c>
      <c r="O6944" t="s">
        <v>607</v>
      </c>
      <c r="P6944" t="s">
        <v>568</v>
      </c>
      <c r="Q6944" t="s">
        <v>588</v>
      </c>
      <c r="R6944" t="s">
        <v>576</v>
      </c>
      <c r="S6944">
        <v>0</v>
      </c>
    </row>
    <row r="6945" spans="11:19">
      <c r="K6945">
        <v>76966</v>
      </c>
      <c r="L6945" t="s">
        <v>565</v>
      </c>
      <c r="M6945">
        <v>2018</v>
      </c>
      <c r="N6945" t="s">
        <v>675</v>
      </c>
      <c r="O6945" t="s">
        <v>607</v>
      </c>
      <c r="P6945" t="s">
        <v>568</v>
      </c>
      <c r="Q6945" t="s">
        <v>588</v>
      </c>
      <c r="R6945" t="s">
        <v>581</v>
      </c>
      <c r="S6945">
        <v>0</v>
      </c>
    </row>
    <row r="6946" spans="11:19">
      <c r="K6946">
        <v>76967</v>
      </c>
      <c r="L6946" t="s">
        <v>565</v>
      </c>
      <c r="M6946">
        <v>2018</v>
      </c>
      <c r="N6946" t="s">
        <v>675</v>
      </c>
      <c r="O6946" t="s">
        <v>607</v>
      </c>
      <c r="P6946" t="s">
        <v>568</v>
      </c>
      <c r="Q6946" t="s">
        <v>588</v>
      </c>
      <c r="R6946" t="s">
        <v>657</v>
      </c>
      <c r="S6946">
        <v>0</v>
      </c>
    </row>
    <row r="6947" spans="11:19">
      <c r="K6947">
        <v>76968</v>
      </c>
      <c r="L6947" t="s">
        <v>565</v>
      </c>
      <c r="M6947">
        <v>2018</v>
      </c>
      <c r="N6947" t="s">
        <v>675</v>
      </c>
      <c r="O6947" t="s">
        <v>608</v>
      </c>
      <c r="P6947" t="s">
        <v>568</v>
      </c>
      <c r="Q6947" t="s">
        <v>588</v>
      </c>
      <c r="R6947" t="s">
        <v>570</v>
      </c>
      <c r="S6947">
        <v>0</v>
      </c>
    </row>
    <row r="6948" spans="11:19">
      <c r="K6948">
        <v>76969</v>
      </c>
      <c r="L6948" t="s">
        <v>565</v>
      </c>
      <c r="M6948">
        <v>2018</v>
      </c>
      <c r="N6948" t="s">
        <v>675</v>
      </c>
      <c r="O6948" t="s">
        <v>608</v>
      </c>
      <c r="P6948" t="s">
        <v>568</v>
      </c>
      <c r="Q6948" t="s">
        <v>588</v>
      </c>
      <c r="R6948" t="s">
        <v>572</v>
      </c>
      <c r="S6948">
        <v>0</v>
      </c>
    </row>
    <row r="6949" spans="11:19">
      <c r="K6949">
        <v>76970</v>
      </c>
      <c r="L6949" t="s">
        <v>565</v>
      </c>
      <c r="M6949">
        <v>2018</v>
      </c>
      <c r="N6949" t="s">
        <v>675</v>
      </c>
      <c r="O6949" t="s">
        <v>608</v>
      </c>
      <c r="P6949" t="s">
        <v>568</v>
      </c>
      <c r="Q6949" t="s">
        <v>588</v>
      </c>
      <c r="R6949" t="s">
        <v>576</v>
      </c>
      <c r="S6949">
        <v>0</v>
      </c>
    </row>
    <row r="6950" spans="11:19">
      <c r="K6950">
        <v>76971</v>
      </c>
      <c r="L6950" t="s">
        <v>565</v>
      </c>
      <c r="M6950">
        <v>2018</v>
      </c>
      <c r="N6950" t="s">
        <v>675</v>
      </c>
      <c r="O6950" t="s">
        <v>608</v>
      </c>
      <c r="P6950" t="s">
        <v>568</v>
      </c>
      <c r="Q6950" t="s">
        <v>588</v>
      </c>
      <c r="R6950" t="s">
        <v>581</v>
      </c>
      <c r="S6950">
        <v>0</v>
      </c>
    </row>
    <row r="6951" spans="11:19">
      <c r="K6951">
        <v>76972</v>
      </c>
      <c r="L6951" t="s">
        <v>565</v>
      </c>
      <c r="M6951">
        <v>2018</v>
      </c>
      <c r="N6951" t="s">
        <v>675</v>
      </c>
      <c r="O6951" t="s">
        <v>608</v>
      </c>
      <c r="P6951" t="s">
        <v>568</v>
      </c>
      <c r="Q6951" t="s">
        <v>588</v>
      </c>
      <c r="R6951" t="s">
        <v>657</v>
      </c>
      <c r="S6951">
        <v>0</v>
      </c>
    </row>
    <row r="6952" spans="11:19">
      <c r="K6952">
        <v>76973</v>
      </c>
      <c r="L6952" t="s">
        <v>565</v>
      </c>
      <c r="M6952">
        <v>2018</v>
      </c>
      <c r="N6952" t="s">
        <v>675</v>
      </c>
      <c r="O6952" t="s">
        <v>609</v>
      </c>
      <c r="P6952" t="s">
        <v>568</v>
      </c>
      <c r="Q6952" t="s">
        <v>588</v>
      </c>
      <c r="R6952" t="s">
        <v>570</v>
      </c>
      <c r="S6952">
        <v>0</v>
      </c>
    </row>
    <row r="6953" spans="11:19">
      <c r="K6953">
        <v>76974</v>
      </c>
      <c r="L6953" t="s">
        <v>565</v>
      </c>
      <c r="M6953">
        <v>2018</v>
      </c>
      <c r="N6953" t="s">
        <v>675</v>
      </c>
      <c r="O6953" t="s">
        <v>609</v>
      </c>
      <c r="P6953" t="s">
        <v>568</v>
      </c>
      <c r="Q6953" t="s">
        <v>588</v>
      </c>
      <c r="R6953" t="s">
        <v>572</v>
      </c>
      <c r="S6953">
        <v>0</v>
      </c>
    </row>
    <row r="6954" spans="11:19">
      <c r="K6954">
        <v>76975</v>
      </c>
      <c r="L6954" t="s">
        <v>565</v>
      </c>
      <c r="M6954">
        <v>2018</v>
      </c>
      <c r="N6954" t="s">
        <v>675</v>
      </c>
      <c r="O6954" t="s">
        <v>609</v>
      </c>
      <c r="P6954" t="s">
        <v>568</v>
      </c>
      <c r="Q6954" t="s">
        <v>588</v>
      </c>
      <c r="R6954" t="s">
        <v>576</v>
      </c>
      <c r="S6954">
        <v>0</v>
      </c>
    </row>
    <row r="6955" spans="11:19">
      <c r="K6955">
        <v>76976</v>
      </c>
      <c r="L6955" t="s">
        <v>565</v>
      </c>
      <c r="M6955">
        <v>2018</v>
      </c>
      <c r="N6955" t="s">
        <v>675</v>
      </c>
      <c r="O6955" t="s">
        <v>609</v>
      </c>
      <c r="P6955" t="s">
        <v>568</v>
      </c>
      <c r="Q6955" t="s">
        <v>588</v>
      </c>
      <c r="R6955" t="s">
        <v>581</v>
      </c>
      <c r="S6955">
        <v>0</v>
      </c>
    </row>
    <row r="6956" spans="11:19">
      <c r="K6956">
        <v>76977</v>
      </c>
      <c r="L6956" t="s">
        <v>565</v>
      </c>
      <c r="M6956">
        <v>2018</v>
      </c>
      <c r="N6956" t="s">
        <v>675</v>
      </c>
      <c r="O6956" t="s">
        <v>609</v>
      </c>
      <c r="P6956" t="s">
        <v>568</v>
      </c>
      <c r="Q6956" t="s">
        <v>588</v>
      </c>
      <c r="R6956" t="s">
        <v>657</v>
      </c>
      <c r="S6956">
        <v>0</v>
      </c>
    </row>
    <row r="6957" spans="11:19">
      <c r="K6957">
        <v>76978</v>
      </c>
      <c r="L6957" t="s">
        <v>565</v>
      </c>
      <c r="M6957">
        <v>2018</v>
      </c>
      <c r="N6957" t="s">
        <v>675</v>
      </c>
      <c r="O6957" t="s">
        <v>610</v>
      </c>
      <c r="P6957" t="s">
        <v>568</v>
      </c>
      <c r="Q6957" t="s">
        <v>588</v>
      </c>
      <c r="R6957" t="s">
        <v>570</v>
      </c>
      <c r="S6957">
        <v>0</v>
      </c>
    </row>
    <row r="6958" spans="11:19">
      <c r="K6958">
        <v>76979</v>
      </c>
      <c r="L6958" t="s">
        <v>565</v>
      </c>
      <c r="M6958">
        <v>2018</v>
      </c>
      <c r="N6958" t="s">
        <v>675</v>
      </c>
      <c r="O6958" t="s">
        <v>610</v>
      </c>
      <c r="P6958" t="s">
        <v>568</v>
      </c>
      <c r="Q6958" t="s">
        <v>588</v>
      </c>
      <c r="R6958" t="s">
        <v>572</v>
      </c>
      <c r="S6958">
        <v>0</v>
      </c>
    </row>
    <row r="6959" spans="11:19">
      <c r="K6959">
        <v>76980</v>
      </c>
      <c r="L6959" t="s">
        <v>565</v>
      </c>
      <c r="M6959">
        <v>2018</v>
      </c>
      <c r="N6959" t="s">
        <v>675</v>
      </c>
      <c r="O6959" t="s">
        <v>610</v>
      </c>
      <c r="P6959" t="s">
        <v>568</v>
      </c>
      <c r="Q6959" t="s">
        <v>588</v>
      </c>
      <c r="R6959" t="s">
        <v>576</v>
      </c>
      <c r="S6959">
        <v>0</v>
      </c>
    </row>
    <row r="6960" spans="11:19">
      <c r="K6960">
        <v>76981</v>
      </c>
      <c r="L6960" t="s">
        <v>565</v>
      </c>
      <c r="M6960">
        <v>2018</v>
      </c>
      <c r="N6960" t="s">
        <v>675</v>
      </c>
      <c r="O6960" t="s">
        <v>610</v>
      </c>
      <c r="P6960" t="s">
        <v>568</v>
      </c>
      <c r="Q6960" t="s">
        <v>588</v>
      </c>
      <c r="R6960" t="s">
        <v>581</v>
      </c>
      <c r="S6960">
        <v>0</v>
      </c>
    </row>
    <row r="6961" spans="11:19">
      <c r="K6961">
        <v>76982</v>
      </c>
      <c r="L6961" t="s">
        <v>565</v>
      </c>
      <c r="M6961">
        <v>2018</v>
      </c>
      <c r="N6961" t="s">
        <v>675</v>
      </c>
      <c r="O6961" t="s">
        <v>610</v>
      </c>
      <c r="P6961" t="s">
        <v>568</v>
      </c>
      <c r="Q6961" t="s">
        <v>588</v>
      </c>
      <c r="R6961" t="s">
        <v>657</v>
      </c>
      <c r="S6961">
        <v>0</v>
      </c>
    </row>
    <row r="6962" spans="11:19">
      <c r="K6962">
        <v>76983</v>
      </c>
      <c r="L6962" t="s">
        <v>565</v>
      </c>
      <c r="M6962">
        <v>2018</v>
      </c>
      <c r="N6962" t="s">
        <v>675</v>
      </c>
      <c r="O6962" t="s">
        <v>611</v>
      </c>
      <c r="P6962" t="s">
        <v>568</v>
      </c>
      <c r="Q6962" t="s">
        <v>588</v>
      </c>
      <c r="R6962" t="s">
        <v>570</v>
      </c>
      <c r="S6962">
        <v>0</v>
      </c>
    </row>
    <row r="6963" spans="11:19">
      <c r="K6963">
        <v>76984</v>
      </c>
      <c r="L6963" t="s">
        <v>565</v>
      </c>
      <c r="M6963">
        <v>2018</v>
      </c>
      <c r="N6963" t="s">
        <v>675</v>
      </c>
      <c r="O6963" t="s">
        <v>611</v>
      </c>
      <c r="P6963" t="s">
        <v>568</v>
      </c>
      <c r="Q6963" t="s">
        <v>588</v>
      </c>
      <c r="R6963" t="s">
        <v>572</v>
      </c>
      <c r="S6963">
        <v>0</v>
      </c>
    </row>
    <row r="6964" spans="11:19">
      <c r="K6964">
        <v>76985</v>
      </c>
      <c r="L6964" t="s">
        <v>565</v>
      </c>
      <c r="M6964">
        <v>2018</v>
      </c>
      <c r="N6964" t="s">
        <v>675</v>
      </c>
      <c r="O6964" t="s">
        <v>611</v>
      </c>
      <c r="P6964" t="s">
        <v>568</v>
      </c>
      <c r="Q6964" t="s">
        <v>588</v>
      </c>
      <c r="R6964" t="s">
        <v>576</v>
      </c>
      <c r="S6964">
        <v>0</v>
      </c>
    </row>
    <row r="6965" spans="11:19">
      <c r="K6965">
        <v>76986</v>
      </c>
      <c r="L6965" t="s">
        <v>565</v>
      </c>
      <c r="M6965">
        <v>2018</v>
      </c>
      <c r="N6965" t="s">
        <v>675</v>
      </c>
      <c r="O6965" t="s">
        <v>611</v>
      </c>
      <c r="P6965" t="s">
        <v>568</v>
      </c>
      <c r="Q6965" t="s">
        <v>588</v>
      </c>
      <c r="R6965" t="s">
        <v>581</v>
      </c>
      <c r="S6965">
        <v>0</v>
      </c>
    </row>
    <row r="6966" spans="11:19">
      <c r="K6966">
        <v>76987</v>
      </c>
      <c r="L6966" t="s">
        <v>565</v>
      </c>
      <c r="M6966">
        <v>2018</v>
      </c>
      <c r="N6966" t="s">
        <v>675</v>
      </c>
      <c r="O6966" t="s">
        <v>611</v>
      </c>
      <c r="P6966" t="s">
        <v>568</v>
      </c>
      <c r="Q6966" t="s">
        <v>588</v>
      </c>
      <c r="R6966" t="s">
        <v>657</v>
      </c>
      <c r="S6966">
        <v>0</v>
      </c>
    </row>
    <row r="6967" spans="11:19">
      <c r="K6967">
        <v>76988</v>
      </c>
      <c r="L6967" t="s">
        <v>565</v>
      </c>
      <c r="M6967">
        <v>2018</v>
      </c>
      <c r="N6967" t="s">
        <v>675</v>
      </c>
      <c r="O6967" t="s">
        <v>612</v>
      </c>
      <c r="P6967" t="s">
        <v>568</v>
      </c>
      <c r="Q6967" t="s">
        <v>588</v>
      </c>
      <c r="R6967" t="s">
        <v>570</v>
      </c>
      <c r="S6967">
        <v>0</v>
      </c>
    </row>
    <row r="6968" spans="11:19">
      <c r="K6968">
        <v>76989</v>
      </c>
      <c r="L6968" t="s">
        <v>565</v>
      </c>
      <c r="M6968">
        <v>2018</v>
      </c>
      <c r="N6968" t="s">
        <v>675</v>
      </c>
      <c r="O6968" t="s">
        <v>612</v>
      </c>
      <c r="P6968" t="s">
        <v>568</v>
      </c>
      <c r="Q6968" t="s">
        <v>588</v>
      </c>
      <c r="R6968" t="s">
        <v>572</v>
      </c>
      <c r="S6968">
        <v>0</v>
      </c>
    </row>
    <row r="6969" spans="11:19">
      <c r="K6969">
        <v>76990</v>
      </c>
      <c r="L6969" t="s">
        <v>565</v>
      </c>
      <c r="M6969">
        <v>2018</v>
      </c>
      <c r="N6969" t="s">
        <v>675</v>
      </c>
      <c r="O6969" t="s">
        <v>612</v>
      </c>
      <c r="P6969" t="s">
        <v>568</v>
      </c>
      <c r="Q6969" t="s">
        <v>588</v>
      </c>
      <c r="R6969" t="s">
        <v>576</v>
      </c>
      <c r="S6969">
        <v>0</v>
      </c>
    </row>
    <row r="6970" spans="11:19">
      <c r="K6970">
        <v>76991</v>
      </c>
      <c r="L6970" t="s">
        <v>565</v>
      </c>
      <c r="M6970">
        <v>2018</v>
      </c>
      <c r="N6970" t="s">
        <v>675</v>
      </c>
      <c r="O6970" t="s">
        <v>612</v>
      </c>
      <c r="P6970" t="s">
        <v>568</v>
      </c>
      <c r="Q6970" t="s">
        <v>588</v>
      </c>
      <c r="R6970" t="s">
        <v>581</v>
      </c>
      <c r="S6970">
        <v>0</v>
      </c>
    </row>
    <row r="6971" spans="11:19">
      <c r="K6971">
        <v>76992</v>
      </c>
      <c r="L6971" t="s">
        <v>565</v>
      </c>
      <c r="M6971">
        <v>2018</v>
      </c>
      <c r="N6971" t="s">
        <v>675</v>
      </c>
      <c r="O6971" t="s">
        <v>612</v>
      </c>
      <c r="P6971" t="s">
        <v>568</v>
      </c>
      <c r="Q6971" t="s">
        <v>588</v>
      </c>
      <c r="R6971" t="s">
        <v>657</v>
      </c>
      <c r="S6971">
        <v>0</v>
      </c>
    </row>
    <row r="6972" spans="11:19">
      <c r="K6972">
        <v>76993</v>
      </c>
      <c r="L6972" t="s">
        <v>565</v>
      </c>
      <c r="M6972">
        <v>2018</v>
      </c>
      <c r="N6972" t="s">
        <v>675</v>
      </c>
      <c r="O6972" t="s">
        <v>613</v>
      </c>
      <c r="P6972" t="s">
        <v>568</v>
      </c>
      <c r="Q6972" t="s">
        <v>588</v>
      </c>
      <c r="R6972" t="s">
        <v>570</v>
      </c>
      <c r="S6972">
        <v>0</v>
      </c>
    </row>
    <row r="6973" spans="11:19">
      <c r="K6973">
        <v>76994</v>
      </c>
      <c r="L6973" t="s">
        <v>565</v>
      </c>
      <c r="M6973">
        <v>2018</v>
      </c>
      <c r="N6973" t="s">
        <v>675</v>
      </c>
      <c r="O6973" t="s">
        <v>613</v>
      </c>
      <c r="P6973" t="s">
        <v>568</v>
      </c>
      <c r="Q6973" t="s">
        <v>588</v>
      </c>
      <c r="R6973" t="s">
        <v>572</v>
      </c>
      <c r="S6973">
        <v>0</v>
      </c>
    </row>
    <row r="6974" spans="11:19">
      <c r="K6974">
        <v>76995</v>
      </c>
      <c r="L6974" t="s">
        <v>565</v>
      </c>
      <c r="M6974">
        <v>2018</v>
      </c>
      <c r="N6974" t="s">
        <v>675</v>
      </c>
      <c r="O6974" t="s">
        <v>613</v>
      </c>
      <c r="P6974" t="s">
        <v>568</v>
      </c>
      <c r="Q6974" t="s">
        <v>588</v>
      </c>
      <c r="R6974" t="s">
        <v>576</v>
      </c>
      <c r="S6974">
        <v>0</v>
      </c>
    </row>
    <row r="6975" spans="11:19">
      <c r="K6975">
        <v>76996</v>
      </c>
      <c r="L6975" t="s">
        <v>565</v>
      </c>
      <c r="M6975">
        <v>2018</v>
      </c>
      <c r="N6975" t="s">
        <v>675</v>
      </c>
      <c r="O6975" t="s">
        <v>613</v>
      </c>
      <c r="P6975" t="s">
        <v>568</v>
      </c>
      <c r="Q6975" t="s">
        <v>588</v>
      </c>
      <c r="R6975" t="s">
        <v>581</v>
      </c>
      <c r="S6975">
        <v>0</v>
      </c>
    </row>
    <row r="6976" spans="11:19">
      <c r="K6976">
        <v>76997</v>
      </c>
      <c r="L6976" t="s">
        <v>565</v>
      </c>
      <c r="M6976">
        <v>2018</v>
      </c>
      <c r="N6976" t="s">
        <v>675</v>
      </c>
      <c r="O6976" t="s">
        <v>613</v>
      </c>
      <c r="P6976" t="s">
        <v>568</v>
      </c>
      <c r="Q6976" t="s">
        <v>588</v>
      </c>
      <c r="R6976" t="s">
        <v>657</v>
      </c>
      <c r="S6976">
        <v>0</v>
      </c>
    </row>
    <row r="6977" spans="11:19">
      <c r="K6977">
        <v>76998</v>
      </c>
      <c r="L6977" t="s">
        <v>565</v>
      </c>
      <c r="M6977">
        <v>2018</v>
      </c>
      <c r="N6977" t="s">
        <v>675</v>
      </c>
      <c r="O6977" t="s">
        <v>614</v>
      </c>
      <c r="P6977" t="s">
        <v>568</v>
      </c>
      <c r="Q6977" t="s">
        <v>588</v>
      </c>
      <c r="R6977" t="s">
        <v>570</v>
      </c>
      <c r="S6977">
        <v>0</v>
      </c>
    </row>
    <row r="6978" spans="11:19">
      <c r="K6978">
        <v>76999</v>
      </c>
      <c r="L6978" t="s">
        <v>565</v>
      </c>
      <c r="M6978">
        <v>2018</v>
      </c>
      <c r="N6978" t="s">
        <v>675</v>
      </c>
      <c r="O6978" t="s">
        <v>614</v>
      </c>
      <c r="P6978" t="s">
        <v>568</v>
      </c>
      <c r="Q6978" t="s">
        <v>588</v>
      </c>
      <c r="R6978" t="s">
        <v>572</v>
      </c>
      <c r="S6978">
        <v>0</v>
      </c>
    </row>
    <row r="6979" spans="11:19">
      <c r="K6979">
        <v>77000</v>
      </c>
      <c r="L6979" t="s">
        <v>565</v>
      </c>
      <c r="M6979">
        <v>2018</v>
      </c>
      <c r="N6979" t="s">
        <v>675</v>
      </c>
      <c r="O6979" t="s">
        <v>614</v>
      </c>
      <c r="P6979" t="s">
        <v>568</v>
      </c>
      <c r="Q6979" t="s">
        <v>588</v>
      </c>
      <c r="R6979" t="s">
        <v>576</v>
      </c>
      <c r="S6979">
        <v>0</v>
      </c>
    </row>
    <row r="6980" spans="11:19">
      <c r="K6980">
        <v>77001</v>
      </c>
      <c r="L6980" t="s">
        <v>565</v>
      </c>
      <c r="M6980">
        <v>2018</v>
      </c>
      <c r="N6980" t="s">
        <v>675</v>
      </c>
      <c r="O6980" t="s">
        <v>614</v>
      </c>
      <c r="P6980" t="s">
        <v>568</v>
      </c>
      <c r="Q6980" t="s">
        <v>588</v>
      </c>
      <c r="R6980" t="s">
        <v>581</v>
      </c>
      <c r="S6980">
        <v>0</v>
      </c>
    </row>
    <row r="6981" spans="11:19">
      <c r="K6981">
        <v>77002</v>
      </c>
      <c r="L6981" t="s">
        <v>565</v>
      </c>
      <c r="M6981">
        <v>2018</v>
      </c>
      <c r="N6981" t="s">
        <v>675</v>
      </c>
      <c r="O6981" t="s">
        <v>614</v>
      </c>
      <c r="P6981" t="s">
        <v>568</v>
      </c>
      <c r="Q6981" t="s">
        <v>588</v>
      </c>
      <c r="R6981" t="s">
        <v>657</v>
      </c>
      <c r="S6981">
        <v>0</v>
      </c>
    </row>
    <row r="6982" spans="11:19">
      <c r="K6982">
        <v>77003</v>
      </c>
      <c r="L6982" t="s">
        <v>565</v>
      </c>
      <c r="M6982">
        <v>2018</v>
      </c>
      <c r="N6982" t="s">
        <v>675</v>
      </c>
      <c r="O6982" t="s">
        <v>615</v>
      </c>
      <c r="P6982" t="s">
        <v>568</v>
      </c>
      <c r="Q6982" t="s">
        <v>588</v>
      </c>
      <c r="R6982" t="s">
        <v>570</v>
      </c>
      <c r="S6982">
        <v>0</v>
      </c>
    </row>
    <row r="6983" spans="11:19">
      <c r="K6983">
        <v>77004</v>
      </c>
      <c r="L6983" t="s">
        <v>565</v>
      </c>
      <c r="M6983">
        <v>2018</v>
      </c>
      <c r="N6983" t="s">
        <v>675</v>
      </c>
      <c r="O6983" t="s">
        <v>615</v>
      </c>
      <c r="P6983" t="s">
        <v>568</v>
      </c>
      <c r="Q6983" t="s">
        <v>588</v>
      </c>
      <c r="R6983" t="s">
        <v>572</v>
      </c>
      <c r="S6983">
        <v>0</v>
      </c>
    </row>
    <row r="6984" spans="11:19">
      <c r="K6984">
        <v>77005</v>
      </c>
      <c r="L6984" t="s">
        <v>565</v>
      </c>
      <c r="M6984">
        <v>2018</v>
      </c>
      <c r="N6984" t="s">
        <v>675</v>
      </c>
      <c r="O6984" t="s">
        <v>615</v>
      </c>
      <c r="P6984" t="s">
        <v>568</v>
      </c>
      <c r="Q6984" t="s">
        <v>588</v>
      </c>
      <c r="R6984" t="s">
        <v>576</v>
      </c>
      <c r="S6984">
        <v>0</v>
      </c>
    </row>
    <row r="6985" spans="11:19">
      <c r="K6985">
        <v>77006</v>
      </c>
      <c r="L6985" t="s">
        <v>565</v>
      </c>
      <c r="M6985">
        <v>2018</v>
      </c>
      <c r="N6985" t="s">
        <v>675</v>
      </c>
      <c r="O6985" t="s">
        <v>615</v>
      </c>
      <c r="P6985" t="s">
        <v>568</v>
      </c>
      <c r="Q6985" t="s">
        <v>588</v>
      </c>
      <c r="R6985" t="s">
        <v>581</v>
      </c>
      <c r="S6985">
        <v>0</v>
      </c>
    </row>
    <row r="6986" spans="11:19">
      <c r="K6986">
        <v>77007</v>
      </c>
      <c r="L6986" t="s">
        <v>565</v>
      </c>
      <c r="M6986">
        <v>2018</v>
      </c>
      <c r="N6986" t="s">
        <v>675</v>
      </c>
      <c r="O6986" t="s">
        <v>615</v>
      </c>
      <c r="P6986" t="s">
        <v>568</v>
      </c>
      <c r="Q6986" t="s">
        <v>588</v>
      </c>
      <c r="R6986" t="s">
        <v>657</v>
      </c>
      <c r="S6986">
        <v>0</v>
      </c>
    </row>
    <row r="6987" spans="11:19">
      <c r="K6987">
        <v>77008</v>
      </c>
      <c r="L6987" t="s">
        <v>565</v>
      </c>
      <c r="M6987">
        <v>2018</v>
      </c>
      <c r="N6987" t="s">
        <v>675</v>
      </c>
      <c r="O6987" t="s">
        <v>616</v>
      </c>
      <c r="P6987" t="s">
        <v>568</v>
      </c>
      <c r="Q6987" t="s">
        <v>588</v>
      </c>
      <c r="R6987" t="s">
        <v>570</v>
      </c>
      <c r="S6987">
        <v>0</v>
      </c>
    </row>
    <row r="6988" spans="11:19">
      <c r="K6988">
        <v>77009</v>
      </c>
      <c r="L6988" t="s">
        <v>565</v>
      </c>
      <c r="M6988">
        <v>2018</v>
      </c>
      <c r="N6988" t="s">
        <v>675</v>
      </c>
      <c r="O6988" t="s">
        <v>616</v>
      </c>
      <c r="P6988" t="s">
        <v>568</v>
      </c>
      <c r="Q6988" t="s">
        <v>588</v>
      </c>
      <c r="R6988" t="s">
        <v>572</v>
      </c>
      <c r="S6988">
        <v>0</v>
      </c>
    </row>
    <row r="6989" spans="11:19">
      <c r="K6989">
        <v>77010</v>
      </c>
      <c r="L6989" t="s">
        <v>565</v>
      </c>
      <c r="M6989">
        <v>2018</v>
      </c>
      <c r="N6989" t="s">
        <v>675</v>
      </c>
      <c r="O6989" t="s">
        <v>616</v>
      </c>
      <c r="P6989" t="s">
        <v>568</v>
      </c>
      <c r="Q6989" t="s">
        <v>588</v>
      </c>
      <c r="R6989" t="s">
        <v>576</v>
      </c>
      <c r="S6989">
        <v>0</v>
      </c>
    </row>
    <row r="6990" spans="11:19">
      <c r="K6990">
        <v>77011</v>
      </c>
      <c r="L6990" t="s">
        <v>565</v>
      </c>
      <c r="M6990">
        <v>2018</v>
      </c>
      <c r="N6990" t="s">
        <v>675</v>
      </c>
      <c r="O6990" t="s">
        <v>616</v>
      </c>
      <c r="P6990" t="s">
        <v>568</v>
      </c>
      <c r="Q6990" t="s">
        <v>588</v>
      </c>
      <c r="R6990" t="s">
        <v>581</v>
      </c>
      <c r="S6990">
        <v>0</v>
      </c>
    </row>
    <row r="6991" spans="11:19">
      <c r="K6991">
        <v>77012</v>
      </c>
      <c r="L6991" t="s">
        <v>565</v>
      </c>
      <c r="M6991">
        <v>2018</v>
      </c>
      <c r="N6991" t="s">
        <v>675</v>
      </c>
      <c r="O6991" t="s">
        <v>616</v>
      </c>
      <c r="P6991" t="s">
        <v>568</v>
      </c>
      <c r="Q6991" t="s">
        <v>588</v>
      </c>
      <c r="R6991" t="s">
        <v>657</v>
      </c>
      <c r="S6991">
        <v>0</v>
      </c>
    </row>
    <row r="6992" spans="11:19">
      <c r="K6992">
        <v>77013</v>
      </c>
      <c r="L6992" t="s">
        <v>565</v>
      </c>
      <c r="M6992">
        <v>2018</v>
      </c>
      <c r="N6992" t="s">
        <v>675</v>
      </c>
      <c r="O6992" t="s">
        <v>617</v>
      </c>
      <c r="P6992" t="s">
        <v>568</v>
      </c>
      <c r="Q6992" t="s">
        <v>588</v>
      </c>
      <c r="R6992" t="s">
        <v>570</v>
      </c>
      <c r="S6992">
        <v>0</v>
      </c>
    </row>
    <row r="6993" spans="11:19">
      <c r="K6993">
        <v>77014</v>
      </c>
      <c r="L6993" t="s">
        <v>565</v>
      </c>
      <c r="M6993">
        <v>2018</v>
      </c>
      <c r="N6993" t="s">
        <v>675</v>
      </c>
      <c r="O6993" t="s">
        <v>617</v>
      </c>
      <c r="P6993" t="s">
        <v>568</v>
      </c>
      <c r="Q6993" t="s">
        <v>588</v>
      </c>
      <c r="R6993" t="s">
        <v>572</v>
      </c>
      <c r="S6993">
        <v>0</v>
      </c>
    </row>
    <row r="6994" spans="11:19">
      <c r="K6994">
        <v>77015</v>
      </c>
      <c r="L6994" t="s">
        <v>565</v>
      </c>
      <c r="M6994">
        <v>2018</v>
      </c>
      <c r="N6994" t="s">
        <v>675</v>
      </c>
      <c r="O6994" t="s">
        <v>617</v>
      </c>
      <c r="P6994" t="s">
        <v>568</v>
      </c>
      <c r="Q6994" t="s">
        <v>588</v>
      </c>
      <c r="R6994" t="s">
        <v>576</v>
      </c>
      <c r="S6994">
        <v>0</v>
      </c>
    </row>
    <row r="6995" spans="11:19">
      <c r="K6995">
        <v>77016</v>
      </c>
      <c r="L6995" t="s">
        <v>565</v>
      </c>
      <c r="M6995">
        <v>2018</v>
      </c>
      <c r="N6995" t="s">
        <v>675</v>
      </c>
      <c r="O6995" t="s">
        <v>617</v>
      </c>
      <c r="P6995" t="s">
        <v>568</v>
      </c>
      <c r="Q6995" t="s">
        <v>588</v>
      </c>
      <c r="R6995" t="s">
        <v>581</v>
      </c>
      <c r="S6995">
        <v>0</v>
      </c>
    </row>
    <row r="6996" spans="11:19">
      <c r="K6996">
        <v>77017</v>
      </c>
      <c r="L6996" t="s">
        <v>565</v>
      </c>
      <c r="M6996">
        <v>2018</v>
      </c>
      <c r="N6996" t="s">
        <v>675</v>
      </c>
      <c r="O6996" t="s">
        <v>617</v>
      </c>
      <c r="P6996" t="s">
        <v>568</v>
      </c>
      <c r="Q6996" t="s">
        <v>588</v>
      </c>
      <c r="R6996" t="s">
        <v>657</v>
      </c>
      <c r="S6996">
        <v>0</v>
      </c>
    </row>
    <row r="6997" spans="11:19">
      <c r="K6997">
        <v>77018</v>
      </c>
      <c r="L6997" t="s">
        <v>565</v>
      </c>
      <c r="M6997">
        <v>2018</v>
      </c>
      <c r="N6997" t="s">
        <v>675</v>
      </c>
      <c r="O6997" t="s">
        <v>618</v>
      </c>
      <c r="P6997" t="s">
        <v>568</v>
      </c>
      <c r="Q6997" t="s">
        <v>588</v>
      </c>
      <c r="R6997" t="s">
        <v>570</v>
      </c>
      <c r="S6997">
        <v>0</v>
      </c>
    </row>
    <row r="6998" spans="11:19">
      <c r="K6998">
        <v>77019</v>
      </c>
      <c r="L6998" t="s">
        <v>565</v>
      </c>
      <c r="M6998">
        <v>2018</v>
      </c>
      <c r="N6998" t="s">
        <v>675</v>
      </c>
      <c r="O6998" t="s">
        <v>618</v>
      </c>
      <c r="P6998" t="s">
        <v>568</v>
      </c>
      <c r="Q6998" t="s">
        <v>588</v>
      </c>
      <c r="R6998" t="s">
        <v>572</v>
      </c>
      <c r="S6998">
        <v>0</v>
      </c>
    </row>
    <row r="6999" spans="11:19">
      <c r="K6999">
        <v>77020</v>
      </c>
      <c r="L6999" t="s">
        <v>565</v>
      </c>
      <c r="M6999">
        <v>2018</v>
      </c>
      <c r="N6999" t="s">
        <v>675</v>
      </c>
      <c r="O6999" t="s">
        <v>618</v>
      </c>
      <c r="P6999" t="s">
        <v>568</v>
      </c>
      <c r="Q6999" t="s">
        <v>588</v>
      </c>
      <c r="R6999" t="s">
        <v>576</v>
      </c>
      <c r="S6999">
        <v>0</v>
      </c>
    </row>
    <row r="7000" spans="11:19">
      <c r="K7000">
        <v>77021</v>
      </c>
      <c r="L7000" t="s">
        <v>565</v>
      </c>
      <c r="M7000">
        <v>2018</v>
      </c>
      <c r="N7000" t="s">
        <v>675</v>
      </c>
      <c r="O7000" t="s">
        <v>618</v>
      </c>
      <c r="P7000" t="s">
        <v>568</v>
      </c>
      <c r="Q7000" t="s">
        <v>588</v>
      </c>
      <c r="R7000" t="s">
        <v>581</v>
      </c>
      <c r="S7000">
        <v>0</v>
      </c>
    </row>
    <row r="7001" spans="11:19">
      <c r="K7001">
        <v>77022</v>
      </c>
      <c r="L7001" t="s">
        <v>565</v>
      </c>
      <c r="M7001">
        <v>2018</v>
      </c>
      <c r="N7001" t="s">
        <v>675</v>
      </c>
      <c r="O7001" t="s">
        <v>618</v>
      </c>
      <c r="P7001" t="s">
        <v>568</v>
      </c>
      <c r="Q7001" t="s">
        <v>588</v>
      </c>
      <c r="R7001" t="s">
        <v>657</v>
      </c>
      <c r="S7001">
        <v>0</v>
      </c>
    </row>
    <row r="7002" spans="11:19">
      <c r="K7002">
        <v>77023</v>
      </c>
      <c r="L7002" t="s">
        <v>565</v>
      </c>
      <c r="M7002">
        <v>2018</v>
      </c>
      <c r="N7002" t="s">
        <v>675</v>
      </c>
      <c r="O7002" t="s">
        <v>619</v>
      </c>
      <c r="P7002" t="s">
        <v>568</v>
      </c>
      <c r="Q7002" t="s">
        <v>588</v>
      </c>
      <c r="R7002" t="s">
        <v>570</v>
      </c>
      <c r="S7002">
        <v>0</v>
      </c>
    </row>
    <row r="7003" spans="11:19">
      <c r="K7003">
        <v>77024</v>
      </c>
      <c r="L7003" t="s">
        <v>565</v>
      </c>
      <c r="M7003">
        <v>2018</v>
      </c>
      <c r="N7003" t="s">
        <v>675</v>
      </c>
      <c r="O7003" t="s">
        <v>619</v>
      </c>
      <c r="P7003" t="s">
        <v>568</v>
      </c>
      <c r="Q7003" t="s">
        <v>588</v>
      </c>
      <c r="R7003" t="s">
        <v>572</v>
      </c>
      <c r="S7003">
        <v>0</v>
      </c>
    </row>
    <row r="7004" spans="11:19">
      <c r="K7004">
        <v>77025</v>
      </c>
      <c r="L7004" t="s">
        <v>565</v>
      </c>
      <c r="M7004">
        <v>2018</v>
      </c>
      <c r="N7004" t="s">
        <v>675</v>
      </c>
      <c r="O7004" t="s">
        <v>619</v>
      </c>
      <c r="P7004" t="s">
        <v>568</v>
      </c>
      <c r="Q7004" t="s">
        <v>588</v>
      </c>
      <c r="R7004" t="s">
        <v>576</v>
      </c>
      <c r="S7004">
        <v>0</v>
      </c>
    </row>
    <row r="7005" spans="11:19">
      <c r="K7005">
        <v>77026</v>
      </c>
      <c r="L7005" t="s">
        <v>565</v>
      </c>
      <c r="M7005">
        <v>2018</v>
      </c>
      <c r="N7005" t="s">
        <v>675</v>
      </c>
      <c r="O7005" t="s">
        <v>619</v>
      </c>
      <c r="P7005" t="s">
        <v>568</v>
      </c>
      <c r="Q7005" t="s">
        <v>588</v>
      </c>
      <c r="R7005" t="s">
        <v>581</v>
      </c>
      <c r="S7005">
        <v>0</v>
      </c>
    </row>
    <row r="7006" spans="11:19">
      <c r="K7006">
        <v>77027</v>
      </c>
      <c r="L7006" t="s">
        <v>565</v>
      </c>
      <c r="M7006">
        <v>2018</v>
      </c>
      <c r="N7006" t="s">
        <v>675</v>
      </c>
      <c r="O7006" t="s">
        <v>619</v>
      </c>
      <c r="P7006" t="s">
        <v>568</v>
      </c>
      <c r="Q7006" t="s">
        <v>588</v>
      </c>
      <c r="R7006" t="s">
        <v>657</v>
      </c>
      <c r="S7006">
        <v>0</v>
      </c>
    </row>
    <row r="7007" spans="11:19">
      <c r="K7007">
        <v>77028</v>
      </c>
      <c r="L7007" t="s">
        <v>565</v>
      </c>
      <c r="M7007">
        <v>2018</v>
      </c>
      <c r="N7007" t="s">
        <v>675</v>
      </c>
      <c r="O7007" t="s">
        <v>620</v>
      </c>
      <c r="P7007" t="s">
        <v>568</v>
      </c>
      <c r="Q7007" t="s">
        <v>588</v>
      </c>
      <c r="R7007" t="s">
        <v>570</v>
      </c>
      <c r="S7007">
        <v>0</v>
      </c>
    </row>
    <row r="7008" spans="11:19">
      <c r="K7008">
        <v>77029</v>
      </c>
      <c r="L7008" t="s">
        <v>565</v>
      </c>
      <c r="M7008">
        <v>2018</v>
      </c>
      <c r="N7008" t="s">
        <v>675</v>
      </c>
      <c r="O7008" t="s">
        <v>620</v>
      </c>
      <c r="P7008" t="s">
        <v>568</v>
      </c>
      <c r="Q7008" t="s">
        <v>588</v>
      </c>
      <c r="R7008" t="s">
        <v>572</v>
      </c>
      <c r="S7008">
        <v>0</v>
      </c>
    </row>
    <row r="7009" spans="11:19">
      <c r="K7009">
        <v>77030</v>
      </c>
      <c r="L7009" t="s">
        <v>565</v>
      </c>
      <c r="M7009">
        <v>2018</v>
      </c>
      <c r="N7009" t="s">
        <v>675</v>
      </c>
      <c r="O7009" t="s">
        <v>620</v>
      </c>
      <c r="P7009" t="s">
        <v>568</v>
      </c>
      <c r="Q7009" t="s">
        <v>588</v>
      </c>
      <c r="R7009" t="s">
        <v>576</v>
      </c>
      <c r="S7009">
        <v>0</v>
      </c>
    </row>
    <row r="7010" spans="11:19">
      <c r="K7010">
        <v>77031</v>
      </c>
      <c r="L7010" t="s">
        <v>565</v>
      </c>
      <c r="M7010">
        <v>2018</v>
      </c>
      <c r="N7010" t="s">
        <v>675</v>
      </c>
      <c r="O7010" t="s">
        <v>620</v>
      </c>
      <c r="P7010" t="s">
        <v>568</v>
      </c>
      <c r="Q7010" t="s">
        <v>588</v>
      </c>
      <c r="R7010" t="s">
        <v>581</v>
      </c>
      <c r="S7010">
        <v>0</v>
      </c>
    </row>
    <row r="7011" spans="11:19">
      <c r="K7011">
        <v>77032</v>
      </c>
      <c r="L7011" t="s">
        <v>565</v>
      </c>
      <c r="M7011">
        <v>2018</v>
      </c>
      <c r="N7011" t="s">
        <v>675</v>
      </c>
      <c r="O7011" t="s">
        <v>620</v>
      </c>
      <c r="P7011" t="s">
        <v>568</v>
      </c>
      <c r="Q7011" t="s">
        <v>588</v>
      </c>
      <c r="R7011" t="s">
        <v>657</v>
      </c>
      <c r="S7011">
        <v>0</v>
      </c>
    </row>
    <row r="7012" spans="11:19">
      <c r="K7012">
        <v>77033</v>
      </c>
      <c r="L7012" t="s">
        <v>565</v>
      </c>
      <c r="M7012">
        <v>2018</v>
      </c>
      <c r="N7012" t="s">
        <v>675</v>
      </c>
      <c r="O7012" t="s">
        <v>621</v>
      </c>
      <c r="P7012" t="s">
        <v>568</v>
      </c>
      <c r="Q7012" t="s">
        <v>588</v>
      </c>
      <c r="R7012" t="s">
        <v>570</v>
      </c>
      <c r="S7012">
        <v>0</v>
      </c>
    </row>
    <row r="7013" spans="11:19">
      <c r="K7013">
        <v>77034</v>
      </c>
      <c r="L7013" t="s">
        <v>565</v>
      </c>
      <c r="M7013">
        <v>2018</v>
      </c>
      <c r="N7013" t="s">
        <v>675</v>
      </c>
      <c r="O7013" t="s">
        <v>621</v>
      </c>
      <c r="P7013" t="s">
        <v>568</v>
      </c>
      <c r="Q7013" t="s">
        <v>588</v>
      </c>
      <c r="R7013" t="s">
        <v>572</v>
      </c>
      <c r="S7013">
        <v>0</v>
      </c>
    </row>
    <row r="7014" spans="11:19">
      <c r="K7014">
        <v>77035</v>
      </c>
      <c r="L7014" t="s">
        <v>565</v>
      </c>
      <c r="M7014">
        <v>2018</v>
      </c>
      <c r="N7014" t="s">
        <v>675</v>
      </c>
      <c r="O7014" t="s">
        <v>621</v>
      </c>
      <c r="P7014" t="s">
        <v>568</v>
      </c>
      <c r="Q7014" t="s">
        <v>588</v>
      </c>
      <c r="R7014" t="s">
        <v>576</v>
      </c>
      <c r="S7014">
        <v>0</v>
      </c>
    </row>
    <row r="7015" spans="11:19">
      <c r="K7015">
        <v>77036</v>
      </c>
      <c r="L7015" t="s">
        <v>565</v>
      </c>
      <c r="M7015">
        <v>2018</v>
      </c>
      <c r="N7015" t="s">
        <v>675</v>
      </c>
      <c r="O7015" t="s">
        <v>621</v>
      </c>
      <c r="P7015" t="s">
        <v>568</v>
      </c>
      <c r="Q7015" t="s">
        <v>588</v>
      </c>
      <c r="R7015" t="s">
        <v>581</v>
      </c>
      <c r="S7015">
        <v>0</v>
      </c>
    </row>
    <row r="7016" spans="11:19">
      <c r="K7016">
        <v>77037</v>
      </c>
      <c r="L7016" t="s">
        <v>565</v>
      </c>
      <c r="M7016">
        <v>2018</v>
      </c>
      <c r="N7016" t="s">
        <v>675</v>
      </c>
      <c r="O7016" t="s">
        <v>621</v>
      </c>
      <c r="P7016" t="s">
        <v>568</v>
      </c>
      <c r="Q7016" t="s">
        <v>588</v>
      </c>
      <c r="R7016" t="s">
        <v>657</v>
      </c>
      <c r="S7016">
        <v>0</v>
      </c>
    </row>
    <row r="7017" spans="11:19">
      <c r="K7017">
        <v>77038</v>
      </c>
      <c r="L7017" t="s">
        <v>565</v>
      </c>
      <c r="M7017">
        <v>2018</v>
      </c>
      <c r="N7017" t="s">
        <v>675</v>
      </c>
      <c r="O7017" t="s">
        <v>622</v>
      </c>
      <c r="P7017" t="s">
        <v>568</v>
      </c>
      <c r="Q7017" t="s">
        <v>588</v>
      </c>
      <c r="R7017" t="s">
        <v>570</v>
      </c>
      <c r="S7017">
        <v>0</v>
      </c>
    </row>
    <row r="7018" spans="11:19">
      <c r="K7018">
        <v>77039</v>
      </c>
      <c r="L7018" t="s">
        <v>565</v>
      </c>
      <c r="M7018">
        <v>2018</v>
      </c>
      <c r="N7018" t="s">
        <v>675</v>
      </c>
      <c r="O7018" t="s">
        <v>622</v>
      </c>
      <c r="P7018" t="s">
        <v>568</v>
      </c>
      <c r="Q7018" t="s">
        <v>588</v>
      </c>
      <c r="R7018" t="s">
        <v>572</v>
      </c>
      <c r="S7018">
        <v>0</v>
      </c>
    </row>
    <row r="7019" spans="11:19">
      <c r="K7019">
        <v>77040</v>
      </c>
      <c r="L7019" t="s">
        <v>565</v>
      </c>
      <c r="M7019">
        <v>2018</v>
      </c>
      <c r="N7019" t="s">
        <v>675</v>
      </c>
      <c r="O7019" t="s">
        <v>622</v>
      </c>
      <c r="P7019" t="s">
        <v>568</v>
      </c>
      <c r="Q7019" t="s">
        <v>588</v>
      </c>
      <c r="R7019" t="s">
        <v>576</v>
      </c>
      <c r="S7019">
        <v>0</v>
      </c>
    </row>
    <row r="7020" spans="11:19">
      <c r="K7020">
        <v>77041</v>
      </c>
      <c r="L7020" t="s">
        <v>565</v>
      </c>
      <c r="M7020">
        <v>2018</v>
      </c>
      <c r="N7020" t="s">
        <v>675</v>
      </c>
      <c r="O7020" t="s">
        <v>622</v>
      </c>
      <c r="P7020" t="s">
        <v>568</v>
      </c>
      <c r="Q7020" t="s">
        <v>588</v>
      </c>
      <c r="R7020" t="s">
        <v>581</v>
      </c>
      <c r="S7020">
        <v>0</v>
      </c>
    </row>
    <row r="7021" spans="11:19">
      <c r="K7021">
        <v>77042</v>
      </c>
      <c r="L7021" t="s">
        <v>565</v>
      </c>
      <c r="M7021">
        <v>2018</v>
      </c>
      <c r="N7021" t="s">
        <v>675</v>
      </c>
      <c r="O7021" t="s">
        <v>622</v>
      </c>
      <c r="P7021" t="s">
        <v>568</v>
      </c>
      <c r="Q7021" t="s">
        <v>588</v>
      </c>
      <c r="R7021" t="s">
        <v>657</v>
      </c>
      <c r="S7021">
        <v>0</v>
      </c>
    </row>
    <row r="7022" spans="11:19">
      <c r="K7022">
        <v>77043</v>
      </c>
      <c r="L7022" t="s">
        <v>565</v>
      </c>
      <c r="M7022">
        <v>2018</v>
      </c>
      <c r="N7022" t="s">
        <v>675</v>
      </c>
      <c r="O7022" t="s">
        <v>623</v>
      </c>
      <c r="P7022" t="s">
        <v>568</v>
      </c>
      <c r="Q7022" t="s">
        <v>588</v>
      </c>
      <c r="R7022" t="s">
        <v>570</v>
      </c>
      <c r="S7022">
        <v>0</v>
      </c>
    </row>
    <row r="7023" spans="11:19">
      <c r="K7023">
        <v>77044</v>
      </c>
      <c r="L7023" t="s">
        <v>565</v>
      </c>
      <c r="M7023">
        <v>2018</v>
      </c>
      <c r="N7023" t="s">
        <v>675</v>
      </c>
      <c r="O7023" t="s">
        <v>623</v>
      </c>
      <c r="P7023" t="s">
        <v>568</v>
      </c>
      <c r="Q7023" t="s">
        <v>588</v>
      </c>
      <c r="R7023" t="s">
        <v>572</v>
      </c>
      <c r="S7023">
        <v>0</v>
      </c>
    </row>
    <row r="7024" spans="11:19">
      <c r="K7024">
        <v>77045</v>
      </c>
      <c r="L7024" t="s">
        <v>565</v>
      </c>
      <c r="M7024">
        <v>2018</v>
      </c>
      <c r="N7024" t="s">
        <v>675</v>
      </c>
      <c r="O7024" t="s">
        <v>623</v>
      </c>
      <c r="P7024" t="s">
        <v>568</v>
      </c>
      <c r="Q7024" t="s">
        <v>588</v>
      </c>
      <c r="R7024" t="s">
        <v>576</v>
      </c>
      <c r="S7024">
        <v>0</v>
      </c>
    </row>
    <row r="7025" spans="11:19">
      <c r="K7025">
        <v>77046</v>
      </c>
      <c r="L7025" t="s">
        <v>565</v>
      </c>
      <c r="M7025">
        <v>2018</v>
      </c>
      <c r="N7025" t="s">
        <v>675</v>
      </c>
      <c r="O7025" t="s">
        <v>623</v>
      </c>
      <c r="P7025" t="s">
        <v>568</v>
      </c>
      <c r="Q7025" t="s">
        <v>588</v>
      </c>
      <c r="R7025" t="s">
        <v>581</v>
      </c>
      <c r="S7025">
        <v>0</v>
      </c>
    </row>
    <row r="7026" spans="11:19">
      <c r="K7026">
        <v>77047</v>
      </c>
      <c r="L7026" t="s">
        <v>565</v>
      </c>
      <c r="M7026">
        <v>2018</v>
      </c>
      <c r="N7026" t="s">
        <v>675</v>
      </c>
      <c r="O7026" t="s">
        <v>623</v>
      </c>
      <c r="P7026" t="s">
        <v>568</v>
      </c>
      <c r="Q7026" t="s">
        <v>588</v>
      </c>
      <c r="R7026" t="s">
        <v>657</v>
      </c>
      <c r="S7026">
        <v>0</v>
      </c>
    </row>
    <row r="7027" spans="11:19">
      <c r="K7027">
        <v>77048</v>
      </c>
      <c r="L7027" t="s">
        <v>565</v>
      </c>
      <c r="M7027">
        <v>2018</v>
      </c>
      <c r="N7027" t="s">
        <v>675</v>
      </c>
      <c r="O7027" t="s">
        <v>624</v>
      </c>
      <c r="P7027" t="s">
        <v>568</v>
      </c>
      <c r="Q7027" t="s">
        <v>588</v>
      </c>
      <c r="R7027" t="s">
        <v>570</v>
      </c>
      <c r="S7027">
        <v>0</v>
      </c>
    </row>
    <row r="7028" spans="11:19">
      <c r="K7028">
        <v>77049</v>
      </c>
      <c r="L7028" t="s">
        <v>565</v>
      </c>
      <c r="M7028">
        <v>2018</v>
      </c>
      <c r="N7028" t="s">
        <v>675</v>
      </c>
      <c r="O7028" t="s">
        <v>624</v>
      </c>
      <c r="P7028" t="s">
        <v>568</v>
      </c>
      <c r="Q7028" t="s">
        <v>588</v>
      </c>
      <c r="R7028" t="s">
        <v>572</v>
      </c>
      <c r="S7028">
        <v>0</v>
      </c>
    </row>
    <row r="7029" spans="11:19">
      <c r="K7029">
        <v>77050</v>
      </c>
      <c r="L7029" t="s">
        <v>565</v>
      </c>
      <c r="M7029">
        <v>2018</v>
      </c>
      <c r="N7029" t="s">
        <v>675</v>
      </c>
      <c r="O7029" t="s">
        <v>624</v>
      </c>
      <c r="P7029" t="s">
        <v>568</v>
      </c>
      <c r="Q7029" t="s">
        <v>588</v>
      </c>
      <c r="R7029" t="s">
        <v>576</v>
      </c>
      <c r="S7029">
        <v>0</v>
      </c>
    </row>
    <row r="7030" spans="11:19">
      <c r="K7030">
        <v>77051</v>
      </c>
      <c r="L7030" t="s">
        <v>565</v>
      </c>
      <c r="M7030">
        <v>2018</v>
      </c>
      <c r="N7030" t="s">
        <v>675</v>
      </c>
      <c r="O7030" t="s">
        <v>624</v>
      </c>
      <c r="P7030" t="s">
        <v>568</v>
      </c>
      <c r="Q7030" t="s">
        <v>588</v>
      </c>
      <c r="R7030" t="s">
        <v>581</v>
      </c>
      <c r="S7030">
        <v>0</v>
      </c>
    </row>
    <row r="7031" spans="11:19">
      <c r="K7031">
        <v>77052</v>
      </c>
      <c r="L7031" t="s">
        <v>565</v>
      </c>
      <c r="M7031">
        <v>2018</v>
      </c>
      <c r="N7031" t="s">
        <v>675</v>
      </c>
      <c r="O7031" t="s">
        <v>624</v>
      </c>
      <c r="P7031" t="s">
        <v>568</v>
      </c>
      <c r="Q7031" t="s">
        <v>588</v>
      </c>
      <c r="R7031" t="s">
        <v>657</v>
      </c>
      <c r="S7031">
        <v>0</v>
      </c>
    </row>
    <row r="7032" spans="11:19">
      <c r="K7032">
        <v>77053</v>
      </c>
      <c r="L7032" t="s">
        <v>565</v>
      </c>
      <c r="M7032">
        <v>2018</v>
      </c>
      <c r="N7032" t="s">
        <v>675</v>
      </c>
      <c r="O7032" t="s">
        <v>625</v>
      </c>
      <c r="P7032" t="s">
        <v>568</v>
      </c>
      <c r="Q7032" t="s">
        <v>588</v>
      </c>
      <c r="R7032" t="s">
        <v>570</v>
      </c>
      <c r="S7032">
        <v>0</v>
      </c>
    </row>
    <row r="7033" spans="11:19">
      <c r="K7033">
        <v>77054</v>
      </c>
      <c r="L7033" t="s">
        <v>565</v>
      </c>
      <c r="M7033">
        <v>2018</v>
      </c>
      <c r="N7033" t="s">
        <v>675</v>
      </c>
      <c r="O7033" t="s">
        <v>625</v>
      </c>
      <c r="P7033" t="s">
        <v>568</v>
      </c>
      <c r="Q7033" t="s">
        <v>588</v>
      </c>
      <c r="R7033" t="s">
        <v>572</v>
      </c>
      <c r="S7033">
        <v>0</v>
      </c>
    </row>
    <row r="7034" spans="11:19">
      <c r="K7034">
        <v>77055</v>
      </c>
      <c r="L7034" t="s">
        <v>565</v>
      </c>
      <c r="M7034">
        <v>2018</v>
      </c>
      <c r="N7034" t="s">
        <v>675</v>
      </c>
      <c r="O7034" t="s">
        <v>625</v>
      </c>
      <c r="P7034" t="s">
        <v>568</v>
      </c>
      <c r="Q7034" t="s">
        <v>588</v>
      </c>
      <c r="R7034" t="s">
        <v>576</v>
      </c>
      <c r="S7034">
        <v>0</v>
      </c>
    </row>
    <row r="7035" spans="11:19">
      <c r="K7035">
        <v>77056</v>
      </c>
      <c r="L7035" t="s">
        <v>565</v>
      </c>
      <c r="M7035">
        <v>2018</v>
      </c>
      <c r="N7035" t="s">
        <v>675</v>
      </c>
      <c r="O7035" t="s">
        <v>625</v>
      </c>
      <c r="P7035" t="s">
        <v>568</v>
      </c>
      <c r="Q7035" t="s">
        <v>588</v>
      </c>
      <c r="R7035" t="s">
        <v>581</v>
      </c>
      <c r="S7035">
        <v>0</v>
      </c>
    </row>
    <row r="7036" spans="11:19">
      <c r="K7036">
        <v>77057</v>
      </c>
      <c r="L7036" t="s">
        <v>565</v>
      </c>
      <c r="M7036">
        <v>2018</v>
      </c>
      <c r="N7036" t="s">
        <v>675</v>
      </c>
      <c r="O7036" t="s">
        <v>625</v>
      </c>
      <c r="P7036" t="s">
        <v>568</v>
      </c>
      <c r="Q7036" t="s">
        <v>588</v>
      </c>
      <c r="R7036" t="s">
        <v>657</v>
      </c>
      <c r="S7036">
        <v>0</v>
      </c>
    </row>
    <row r="7037" spans="11:19">
      <c r="K7037">
        <v>77058</v>
      </c>
      <c r="L7037" t="s">
        <v>565</v>
      </c>
      <c r="M7037">
        <v>2018</v>
      </c>
      <c r="N7037" t="s">
        <v>675</v>
      </c>
      <c r="O7037" t="s">
        <v>626</v>
      </c>
      <c r="P7037" t="s">
        <v>568</v>
      </c>
      <c r="Q7037" t="s">
        <v>588</v>
      </c>
      <c r="R7037" t="s">
        <v>570</v>
      </c>
      <c r="S7037">
        <v>0</v>
      </c>
    </row>
    <row r="7038" spans="11:19">
      <c r="K7038">
        <v>77059</v>
      </c>
      <c r="L7038" t="s">
        <v>565</v>
      </c>
      <c r="M7038">
        <v>2018</v>
      </c>
      <c r="N7038" t="s">
        <v>675</v>
      </c>
      <c r="O7038" t="s">
        <v>626</v>
      </c>
      <c r="P7038" t="s">
        <v>568</v>
      </c>
      <c r="Q7038" t="s">
        <v>588</v>
      </c>
      <c r="R7038" t="s">
        <v>572</v>
      </c>
      <c r="S7038">
        <v>0</v>
      </c>
    </row>
    <row r="7039" spans="11:19">
      <c r="K7039">
        <v>77060</v>
      </c>
      <c r="L7039" t="s">
        <v>565</v>
      </c>
      <c r="M7039">
        <v>2018</v>
      </c>
      <c r="N7039" t="s">
        <v>675</v>
      </c>
      <c r="O7039" t="s">
        <v>626</v>
      </c>
      <c r="P7039" t="s">
        <v>568</v>
      </c>
      <c r="Q7039" t="s">
        <v>588</v>
      </c>
      <c r="R7039" t="s">
        <v>576</v>
      </c>
      <c r="S7039">
        <v>0</v>
      </c>
    </row>
    <row r="7040" spans="11:19">
      <c r="K7040">
        <v>77061</v>
      </c>
      <c r="L7040" t="s">
        <v>565</v>
      </c>
      <c r="M7040">
        <v>2018</v>
      </c>
      <c r="N7040" t="s">
        <v>675</v>
      </c>
      <c r="O7040" t="s">
        <v>626</v>
      </c>
      <c r="P7040" t="s">
        <v>568</v>
      </c>
      <c r="Q7040" t="s">
        <v>588</v>
      </c>
      <c r="R7040" t="s">
        <v>581</v>
      </c>
      <c r="S7040">
        <v>0</v>
      </c>
    </row>
    <row r="7041" spans="11:19">
      <c r="K7041">
        <v>77062</v>
      </c>
      <c r="L7041" t="s">
        <v>565</v>
      </c>
      <c r="M7041">
        <v>2018</v>
      </c>
      <c r="N7041" t="s">
        <v>675</v>
      </c>
      <c r="O7041" t="s">
        <v>626</v>
      </c>
      <c r="P7041" t="s">
        <v>568</v>
      </c>
      <c r="Q7041" t="s">
        <v>588</v>
      </c>
      <c r="R7041" t="s">
        <v>657</v>
      </c>
      <c r="S7041">
        <v>0</v>
      </c>
    </row>
    <row r="7042" spans="11:19">
      <c r="K7042">
        <v>77063</v>
      </c>
      <c r="L7042" t="s">
        <v>565</v>
      </c>
      <c r="M7042">
        <v>2018</v>
      </c>
      <c r="N7042" t="s">
        <v>675</v>
      </c>
      <c r="O7042" t="s">
        <v>627</v>
      </c>
      <c r="P7042" t="s">
        <v>568</v>
      </c>
      <c r="Q7042" t="s">
        <v>588</v>
      </c>
      <c r="R7042" t="s">
        <v>570</v>
      </c>
      <c r="S7042">
        <v>0</v>
      </c>
    </row>
    <row r="7043" spans="11:19">
      <c r="K7043">
        <v>77064</v>
      </c>
      <c r="L7043" t="s">
        <v>565</v>
      </c>
      <c r="M7043">
        <v>2018</v>
      </c>
      <c r="N7043" t="s">
        <v>675</v>
      </c>
      <c r="O7043" t="s">
        <v>627</v>
      </c>
      <c r="P7043" t="s">
        <v>568</v>
      </c>
      <c r="Q7043" t="s">
        <v>588</v>
      </c>
      <c r="R7043" t="s">
        <v>572</v>
      </c>
      <c r="S7043">
        <v>0</v>
      </c>
    </row>
    <row r="7044" spans="11:19">
      <c r="K7044">
        <v>77065</v>
      </c>
      <c r="L7044" t="s">
        <v>565</v>
      </c>
      <c r="M7044">
        <v>2018</v>
      </c>
      <c r="N7044" t="s">
        <v>675</v>
      </c>
      <c r="O7044" t="s">
        <v>627</v>
      </c>
      <c r="P7044" t="s">
        <v>568</v>
      </c>
      <c r="Q7044" t="s">
        <v>588</v>
      </c>
      <c r="R7044" t="s">
        <v>576</v>
      </c>
      <c r="S7044">
        <v>0</v>
      </c>
    </row>
    <row r="7045" spans="11:19">
      <c r="K7045">
        <v>77066</v>
      </c>
      <c r="L7045" t="s">
        <v>565</v>
      </c>
      <c r="M7045">
        <v>2018</v>
      </c>
      <c r="N7045" t="s">
        <v>675</v>
      </c>
      <c r="O7045" t="s">
        <v>627</v>
      </c>
      <c r="P7045" t="s">
        <v>568</v>
      </c>
      <c r="Q7045" t="s">
        <v>588</v>
      </c>
      <c r="R7045" t="s">
        <v>581</v>
      </c>
      <c r="S7045">
        <v>0</v>
      </c>
    </row>
    <row r="7046" spans="11:19">
      <c r="K7046">
        <v>77067</v>
      </c>
      <c r="L7046" t="s">
        <v>565</v>
      </c>
      <c r="M7046">
        <v>2018</v>
      </c>
      <c r="N7046" t="s">
        <v>675</v>
      </c>
      <c r="O7046" t="s">
        <v>627</v>
      </c>
      <c r="P7046" t="s">
        <v>568</v>
      </c>
      <c r="Q7046" t="s">
        <v>588</v>
      </c>
      <c r="R7046" t="s">
        <v>657</v>
      </c>
      <c r="S7046">
        <v>0</v>
      </c>
    </row>
    <row r="7047" spans="11:19">
      <c r="K7047">
        <v>77068</v>
      </c>
      <c r="L7047" t="s">
        <v>565</v>
      </c>
      <c r="M7047">
        <v>2018</v>
      </c>
      <c r="N7047" t="s">
        <v>675</v>
      </c>
      <c r="O7047" t="s">
        <v>628</v>
      </c>
      <c r="P7047" t="s">
        <v>568</v>
      </c>
      <c r="Q7047" t="s">
        <v>588</v>
      </c>
      <c r="R7047" t="s">
        <v>570</v>
      </c>
      <c r="S7047">
        <v>0</v>
      </c>
    </row>
    <row r="7048" spans="11:19">
      <c r="K7048">
        <v>77069</v>
      </c>
      <c r="L7048" t="s">
        <v>565</v>
      </c>
      <c r="M7048">
        <v>2018</v>
      </c>
      <c r="N7048" t="s">
        <v>675</v>
      </c>
      <c r="O7048" t="s">
        <v>628</v>
      </c>
      <c r="P7048" t="s">
        <v>568</v>
      </c>
      <c r="Q7048" t="s">
        <v>588</v>
      </c>
      <c r="R7048" t="s">
        <v>572</v>
      </c>
      <c r="S7048">
        <v>0</v>
      </c>
    </row>
    <row r="7049" spans="11:19">
      <c r="K7049">
        <v>77070</v>
      </c>
      <c r="L7049" t="s">
        <v>565</v>
      </c>
      <c r="M7049">
        <v>2018</v>
      </c>
      <c r="N7049" t="s">
        <v>675</v>
      </c>
      <c r="O7049" t="s">
        <v>628</v>
      </c>
      <c r="P7049" t="s">
        <v>568</v>
      </c>
      <c r="Q7049" t="s">
        <v>588</v>
      </c>
      <c r="R7049" t="s">
        <v>576</v>
      </c>
      <c r="S7049">
        <v>0</v>
      </c>
    </row>
    <row r="7050" spans="11:19">
      <c r="K7050">
        <v>77071</v>
      </c>
      <c r="L7050" t="s">
        <v>565</v>
      </c>
      <c r="M7050">
        <v>2018</v>
      </c>
      <c r="N7050" t="s">
        <v>675</v>
      </c>
      <c r="O7050" t="s">
        <v>628</v>
      </c>
      <c r="P7050" t="s">
        <v>568</v>
      </c>
      <c r="Q7050" t="s">
        <v>588</v>
      </c>
      <c r="R7050" t="s">
        <v>581</v>
      </c>
      <c r="S7050">
        <v>0</v>
      </c>
    </row>
    <row r="7051" spans="11:19">
      <c r="K7051">
        <v>77072</v>
      </c>
      <c r="L7051" t="s">
        <v>565</v>
      </c>
      <c r="M7051">
        <v>2018</v>
      </c>
      <c r="N7051" t="s">
        <v>675</v>
      </c>
      <c r="O7051" t="s">
        <v>628</v>
      </c>
      <c r="P7051" t="s">
        <v>568</v>
      </c>
      <c r="Q7051" t="s">
        <v>588</v>
      </c>
      <c r="R7051" t="s">
        <v>657</v>
      </c>
      <c r="S7051">
        <v>0</v>
      </c>
    </row>
    <row r="7052" spans="11:19">
      <c r="K7052">
        <v>77073</v>
      </c>
      <c r="L7052" t="s">
        <v>565</v>
      </c>
      <c r="M7052">
        <v>2018</v>
      </c>
      <c r="N7052" t="s">
        <v>675</v>
      </c>
      <c r="O7052" t="s">
        <v>629</v>
      </c>
      <c r="P7052" t="s">
        <v>568</v>
      </c>
      <c r="Q7052" t="s">
        <v>588</v>
      </c>
      <c r="R7052" t="s">
        <v>570</v>
      </c>
      <c r="S7052">
        <v>0</v>
      </c>
    </row>
    <row r="7053" spans="11:19">
      <c r="K7053">
        <v>77074</v>
      </c>
      <c r="L7053" t="s">
        <v>565</v>
      </c>
      <c r="M7053">
        <v>2018</v>
      </c>
      <c r="N7053" t="s">
        <v>675</v>
      </c>
      <c r="O7053" t="s">
        <v>629</v>
      </c>
      <c r="P7053" t="s">
        <v>568</v>
      </c>
      <c r="Q7053" t="s">
        <v>588</v>
      </c>
      <c r="R7053" t="s">
        <v>572</v>
      </c>
      <c r="S7053">
        <v>0</v>
      </c>
    </row>
    <row r="7054" spans="11:19">
      <c r="K7054">
        <v>77075</v>
      </c>
      <c r="L7054" t="s">
        <v>565</v>
      </c>
      <c r="M7054">
        <v>2018</v>
      </c>
      <c r="N7054" t="s">
        <v>675</v>
      </c>
      <c r="O7054" t="s">
        <v>629</v>
      </c>
      <c r="P7054" t="s">
        <v>568</v>
      </c>
      <c r="Q7054" t="s">
        <v>588</v>
      </c>
      <c r="R7054" t="s">
        <v>576</v>
      </c>
      <c r="S7054">
        <v>0</v>
      </c>
    </row>
    <row r="7055" spans="11:19">
      <c r="K7055">
        <v>77076</v>
      </c>
      <c r="L7055" t="s">
        <v>565</v>
      </c>
      <c r="M7055">
        <v>2018</v>
      </c>
      <c r="N7055" t="s">
        <v>675</v>
      </c>
      <c r="O7055" t="s">
        <v>629</v>
      </c>
      <c r="P7055" t="s">
        <v>568</v>
      </c>
      <c r="Q7055" t="s">
        <v>588</v>
      </c>
      <c r="R7055" t="s">
        <v>581</v>
      </c>
      <c r="S7055">
        <v>0</v>
      </c>
    </row>
    <row r="7056" spans="11:19">
      <c r="K7056">
        <v>77077</v>
      </c>
      <c r="L7056" t="s">
        <v>565</v>
      </c>
      <c r="M7056">
        <v>2018</v>
      </c>
      <c r="N7056" t="s">
        <v>675</v>
      </c>
      <c r="O7056" t="s">
        <v>629</v>
      </c>
      <c r="P7056" t="s">
        <v>568</v>
      </c>
      <c r="Q7056" t="s">
        <v>588</v>
      </c>
      <c r="R7056" t="s">
        <v>657</v>
      </c>
      <c r="S7056">
        <v>0</v>
      </c>
    </row>
    <row r="7057" spans="11:19">
      <c r="K7057">
        <v>77078</v>
      </c>
      <c r="L7057" t="s">
        <v>565</v>
      </c>
      <c r="M7057">
        <v>2018</v>
      </c>
      <c r="N7057" t="s">
        <v>675</v>
      </c>
      <c r="O7057" t="s">
        <v>630</v>
      </c>
      <c r="P7057" t="s">
        <v>568</v>
      </c>
      <c r="Q7057" t="s">
        <v>588</v>
      </c>
      <c r="R7057" t="s">
        <v>570</v>
      </c>
      <c r="S7057">
        <v>0</v>
      </c>
    </row>
    <row r="7058" spans="11:19">
      <c r="K7058">
        <v>77079</v>
      </c>
      <c r="L7058" t="s">
        <v>565</v>
      </c>
      <c r="M7058">
        <v>2018</v>
      </c>
      <c r="N7058" t="s">
        <v>675</v>
      </c>
      <c r="O7058" t="s">
        <v>630</v>
      </c>
      <c r="P7058" t="s">
        <v>568</v>
      </c>
      <c r="Q7058" t="s">
        <v>588</v>
      </c>
      <c r="R7058" t="s">
        <v>572</v>
      </c>
      <c r="S7058">
        <v>0</v>
      </c>
    </row>
    <row r="7059" spans="11:19">
      <c r="K7059">
        <v>77080</v>
      </c>
      <c r="L7059" t="s">
        <v>565</v>
      </c>
      <c r="M7059">
        <v>2018</v>
      </c>
      <c r="N7059" t="s">
        <v>675</v>
      </c>
      <c r="O7059" t="s">
        <v>630</v>
      </c>
      <c r="P7059" t="s">
        <v>568</v>
      </c>
      <c r="Q7059" t="s">
        <v>588</v>
      </c>
      <c r="R7059" t="s">
        <v>576</v>
      </c>
      <c r="S7059">
        <v>0</v>
      </c>
    </row>
    <row r="7060" spans="11:19">
      <c r="K7060">
        <v>77081</v>
      </c>
      <c r="L7060" t="s">
        <v>565</v>
      </c>
      <c r="M7060">
        <v>2018</v>
      </c>
      <c r="N7060" t="s">
        <v>675</v>
      </c>
      <c r="O7060" t="s">
        <v>630</v>
      </c>
      <c r="P7060" t="s">
        <v>568</v>
      </c>
      <c r="Q7060" t="s">
        <v>588</v>
      </c>
      <c r="R7060" t="s">
        <v>581</v>
      </c>
      <c r="S7060">
        <v>0</v>
      </c>
    </row>
    <row r="7061" spans="11:19">
      <c r="K7061">
        <v>77082</v>
      </c>
      <c r="L7061" t="s">
        <v>565</v>
      </c>
      <c r="M7061">
        <v>2018</v>
      </c>
      <c r="N7061" t="s">
        <v>675</v>
      </c>
      <c r="O7061" t="s">
        <v>630</v>
      </c>
      <c r="P7061" t="s">
        <v>568</v>
      </c>
      <c r="Q7061" t="s">
        <v>588</v>
      </c>
      <c r="R7061" t="s">
        <v>657</v>
      </c>
      <c r="S7061">
        <v>0</v>
      </c>
    </row>
    <row r="7062" spans="11:19">
      <c r="K7062">
        <v>77083</v>
      </c>
      <c r="L7062" t="s">
        <v>565</v>
      </c>
      <c r="M7062">
        <v>2018</v>
      </c>
      <c r="N7062" t="s">
        <v>675</v>
      </c>
      <c r="O7062" t="s">
        <v>631</v>
      </c>
      <c r="P7062" t="s">
        <v>568</v>
      </c>
      <c r="Q7062" t="s">
        <v>588</v>
      </c>
      <c r="R7062" t="s">
        <v>570</v>
      </c>
      <c r="S7062">
        <v>0</v>
      </c>
    </row>
    <row r="7063" spans="11:19">
      <c r="K7063">
        <v>77084</v>
      </c>
      <c r="L7063" t="s">
        <v>565</v>
      </c>
      <c r="M7063">
        <v>2018</v>
      </c>
      <c r="N7063" t="s">
        <v>675</v>
      </c>
      <c r="O7063" t="s">
        <v>631</v>
      </c>
      <c r="P7063" t="s">
        <v>568</v>
      </c>
      <c r="Q7063" t="s">
        <v>588</v>
      </c>
      <c r="R7063" t="s">
        <v>572</v>
      </c>
      <c r="S7063">
        <v>0</v>
      </c>
    </row>
    <row r="7064" spans="11:19">
      <c r="K7064">
        <v>77085</v>
      </c>
      <c r="L7064" t="s">
        <v>565</v>
      </c>
      <c r="M7064">
        <v>2018</v>
      </c>
      <c r="N7064" t="s">
        <v>675</v>
      </c>
      <c r="O7064" t="s">
        <v>631</v>
      </c>
      <c r="P7064" t="s">
        <v>568</v>
      </c>
      <c r="Q7064" t="s">
        <v>588</v>
      </c>
      <c r="R7064" t="s">
        <v>576</v>
      </c>
      <c r="S7064">
        <v>0</v>
      </c>
    </row>
    <row r="7065" spans="11:19">
      <c r="K7065">
        <v>77086</v>
      </c>
      <c r="L7065" t="s">
        <v>565</v>
      </c>
      <c r="M7065">
        <v>2018</v>
      </c>
      <c r="N7065" t="s">
        <v>675</v>
      </c>
      <c r="O7065" t="s">
        <v>631</v>
      </c>
      <c r="P7065" t="s">
        <v>568</v>
      </c>
      <c r="Q7065" t="s">
        <v>588</v>
      </c>
      <c r="R7065" t="s">
        <v>581</v>
      </c>
      <c r="S7065">
        <v>0</v>
      </c>
    </row>
    <row r="7066" spans="11:19">
      <c r="K7066">
        <v>77087</v>
      </c>
      <c r="L7066" t="s">
        <v>565</v>
      </c>
      <c r="M7066">
        <v>2018</v>
      </c>
      <c r="N7066" t="s">
        <v>675</v>
      </c>
      <c r="O7066" t="s">
        <v>631</v>
      </c>
      <c r="P7066" t="s">
        <v>568</v>
      </c>
      <c r="Q7066" t="s">
        <v>588</v>
      </c>
      <c r="R7066" t="s">
        <v>657</v>
      </c>
      <c r="S7066">
        <v>0</v>
      </c>
    </row>
    <row r="7067" spans="11:19">
      <c r="K7067">
        <v>77088</v>
      </c>
      <c r="L7067" t="s">
        <v>565</v>
      </c>
      <c r="M7067">
        <v>2018</v>
      </c>
      <c r="N7067" t="s">
        <v>675</v>
      </c>
      <c r="O7067" t="s">
        <v>632</v>
      </c>
      <c r="P7067" t="s">
        <v>568</v>
      </c>
      <c r="Q7067" t="s">
        <v>588</v>
      </c>
      <c r="R7067" t="s">
        <v>570</v>
      </c>
      <c r="S7067">
        <v>0</v>
      </c>
    </row>
    <row r="7068" spans="11:19">
      <c r="K7068">
        <v>77089</v>
      </c>
      <c r="L7068" t="s">
        <v>565</v>
      </c>
      <c r="M7068">
        <v>2018</v>
      </c>
      <c r="N7068" t="s">
        <v>675</v>
      </c>
      <c r="O7068" t="s">
        <v>632</v>
      </c>
      <c r="P7068" t="s">
        <v>568</v>
      </c>
      <c r="Q7068" t="s">
        <v>588</v>
      </c>
      <c r="R7068" t="s">
        <v>572</v>
      </c>
      <c r="S7068">
        <v>0</v>
      </c>
    </row>
    <row r="7069" spans="11:19">
      <c r="K7069">
        <v>77090</v>
      </c>
      <c r="L7069" t="s">
        <v>565</v>
      </c>
      <c r="M7069">
        <v>2018</v>
      </c>
      <c r="N7069" t="s">
        <v>675</v>
      </c>
      <c r="O7069" t="s">
        <v>632</v>
      </c>
      <c r="P7069" t="s">
        <v>568</v>
      </c>
      <c r="Q7069" t="s">
        <v>588</v>
      </c>
      <c r="R7069" t="s">
        <v>576</v>
      </c>
      <c r="S7069">
        <v>0</v>
      </c>
    </row>
    <row r="7070" spans="11:19">
      <c r="K7070">
        <v>77091</v>
      </c>
      <c r="L7070" t="s">
        <v>565</v>
      </c>
      <c r="M7070">
        <v>2018</v>
      </c>
      <c r="N7070" t="s">
        <v>675</v>
      </c>
      <c r="O7070" t="s">
        <v>632</v>
      </c>
      <c r="P7070" t="s">
        <v>568</v>
      </c>
      <c r="Q7070" t="s">
        <v>588</v>
      </c>
      <c r="R7070" t="s">
        <v>581</v>
      </c>
      <c r="S7070">
        <v>0</v>
      </c>
    </row>
    <row r="7071" spans="11:19">
      <c r="K7071">
        <v>77092</v>
      </c>
      <c r="L7071" t="s">
        <v>565</v>
      </c>
      <c r="M7071">
        <v>2018</v>
      </c>
      <c r="N7071" t="s">
        <v>675</v>
      </c>
      <c r="O7071" t="s">
        <v>632</v>
      </c>
      <c r="P7071" t="s">
        <v>568</v>
      </c>
      <c r="Q7071" t="s">
        <v>588</v>
      </c>
      <c r="R7071" t="s">
        <v>657</v>
      </c>
      <c r="S7071">
        <v>0</v>
      </c>
    </row>
    <row r="7072" spans="11:19">
      <c r="K7072">
        <v>77093</v>
      </c>
      <c r="L7072" t="s">
        <v>565</v>
      </c>
      <c r="M7072">
        <v>2018</v>
      </c>
      <c r="N7072" t="s">
        <v>675</v>
      </c>
      <c r="O7072" t="s">
        <v>633</v>
      </c>
      <c r="P7072" t="s">
        <v>568</v>
      </c>
      <c r="Q7072" t="s">
        <v>588</v>
      </c>
      <c r="R7072" t="s">
        <v>570</v>
      </c>
      <c r="S7072">
        <v>0</v>
      </c>
    </row>
    <row r="7073" spans="11:19">
      <c r="K7073">
        <v>77094</v>
      </c>
      <c r="L7073" t="s">
        <v>565</v>
      </c>
      <c r="M7073">
        <v>2018</v>
      </c>
      <c r="N7073" t="s">
        <v>675</v>
      </c>
      <c r="O7073" t="s">
        <v>633</v>
      </c>
      <c r="P7073" t="s">
        <v>568</v>
      </c>
      <c r="Q7073" t="s">
        <v>588</v>
      </c>
      <c r="R7073" t="s">
        <v>572</v>
      </c>
      <c r="S7073">
        <v>0</v>
      </c>
    </row>
    <row r="7074" spans="11:19">
      <c r="K7074">
        <v>77095</v>
      </c>
      <c r="L7074" t="s">
        <v>565</v>
      </c>
      <c r="M7074">
        <v>2018</v>
      </c>
      <c r="N7074" t="s">
        <v>675</v>
      </c>
      <c r="O7074" t="s">
        <v>633</v>
      </c>
      <c r="P7074" t="s">
        <v>568</v>
      </c>
      <c r="Q7074" t="s">
        <v>588</v>
      </c>
      <c r="R7074" t="s">
        <v>576</v>
      </c>
      <c r="S7074">
        <v>0</v>
      </c>
    </row>
    <row r="7075" spans="11:19">
      <c r="K7075">
        <v>77096</v>
      </c>
      <c r="L7075" t="s">
        <v>565</v>
      </c>
      <c r="M7075">
        <v>2018</v>
      </c>
      <c r="N7075" t="s">
        <v>675</v>
      </c>
      <c r="O7075" t="s">
        <v>633</v>
      </c>
      <c r="P7075" t="s">
        <v>568</v>
      </c>
      <c r="Q7075" t="s">
        <v>588</v>
      </c>
      <c r="R7075" t="s">
        <v>581</v>
      </c>
      <c r="S7075">
        <v>0</v>
      </c>
    </row>
    <row r="7076" spans="11:19">
      <c r="K7076">
        <v>77097</v>
      </c>
      <c r="L7076" t="s">
        <v>565</v>
      </c>
      <c r="M7076">
        <v>2018</v>
      </c>
      <c r="N7076" t="s">
        <v>675</v>
      </c>
      <c r="O7076" t="s">
        <v>633</v>
      </c>
      <c r="P7076" t="s">
        <v>568</v>
      </c>
      <c r="Q7076" t="s">
        <v>588</v>
      </c>
      <c r="R7076" t="s">
        <v>657</v>
      </c>
      <c r="S7076">
        <v>0</v>
      </c>
    </row>
    <row r="7077" spans="11:19">
      <c r="K7077">
        <v>77098</v>
      </c>
      <c r="L7077" t="s">
        <v>565</v>
      </c>
      <c r="M7077">
        <v>2018</v>
      </c>
      <c r="N7077" t="s">
        <v>675</v>
      </c>
      <c r="O7077" t="s">
        <v>634</v>
      </c>
      <c r="P7077" t="s">
        <v>568</v>
      </c>
      <c r="Q7077" t="s">
        <v>588</v>
      </c>
      <c r="R7077" t="s">
        <v>570</v>
      </c>
      <c r="S7077">
        <v>0</v>
      </c>
    </row>
    <row r="7078" spans="11:19">
      <c r="K7078">
        <v>77099</v>
      </c>
      <c r="L7078" t="s">
        <v>565</v>
      </c>
      <c r="M7078">
        <v>2018</v>
      </c>
      <c r="N7078" t="s">
        <v>675</v>
      </c>
      <c r="O7078" t="s">
        <v>634</v>
      </c>
      <c r="P7078" t="s">
        <v>568</v>
      </c>
      <c r="Q7078" t="s">
        <v>588</v>
      </c>
      <c r="R7078" t="s">
        <v>572</v>
      </c>
      <c r="S7078">
        <v>0</v>
      </c>
    </row>
    <row r="7079" spans="11:19">
      <c r="K7079">
        <v>77100</v>
      </c>
      <c r="L7079" t="s">
        <v>565</v>
      </c>
      <c r="M7079">
        <v>2018</v>
      </c>
      <c r="N7079" t="s">
        <v>675</v>
      </c>
      <c r="O7079" t="s">
        <v>634</v>
      </c>
      <c r="P7079" t="s">
        <v>568</v>
      </c>
      <c r="Q7079" t="s">
        <v>588</v>
      </c>
      <c r="R7079" t="s">
        <v>576</v>
      </c>
      <c r="S7079">
        <v>0</v>
      </c>
    </row>
    <row r="7080" spans="11:19">
      <c r="K7080">
        <v>77101</v>
      </c>
      <c r="L7080" t="s">
        <v>565</v>
      </c>
      <c r="M7080">
        <v>2018</v>
      </c>
      <c r="N7080" t="s">
        <v>675</v>
      </c>
      <c r="O7080" t="s">
        <v>634</v>
      </c>
      <c r="P7080" t="s">
        <v>568</v>
      </c>
      <c r="Q7080" t="s">
        <v>588</v>
      </c>
      <c r="R7080" t="s">
        <v>581</v>
      </c>
      <c r="S7080">
        <v>0</v>
      </c>
    </row>
    <row r="7081" spans="11:19">
      <c r="K7081">
        <v>77102</v>
      </c>
      <c r="L7081" t="s">
        <v>565</v>
      </c>
      <c r="M7081">
        <v>2018</v>
      </c>
      <c r="N7081" t="s">
        <v>675</v>
      </c>
      <c r="O7081" t="s">
        <v>634</v>
      </c>
      <c r="P7081" t="s">
        <v>568</v>
      </c>
      <c r="Q7081" t="s">
        <v>588</v>
      </c>
      <c r="R7081" t="s">
        <v>657</v>
      </c>
      <c r="S7081">
        <v>0</v>
      </c>
    </row>
    <row r="7082" spans="11:19">
      <c r="K7082">
        <v>77103</v>
      </c>
      <c r="L7082" t="s">
        <v>565</v>
      </c>
      <c r="M7082">
        <v>2018</v>
      </c>
      <c r="N7082" t="s">
        <v>675</v>
      </c>
      <c r="O7082" t="s">
        <v>635</v>
      </c>
      <c r="P7082" t="s">
        <v>568</v>
      </c>
      <c r="Q7082" t="s">
        <v>588</v>
      </c>
      <c r="R7082" t="s">
        <v>570</v>
      </c>
      <c r="S7082">
        <v>0</v>
      </c>
    </row>
    <row r="7083" spans="11:19">
      <c r="K7083">
        <v>77104</v>
      </c>
      <c r="L7083" t="s">
        <v>565</v>
      </c>
      <c r="M7083">
        <v>2018</v>
      </c>
      <c r="N7083" t="s">
        <v>675</v>
      </c>
      <c r="O7083" t="s">
        <v>635</v>
      </c>
      <c r="P7083" t="s">
        <v>568</v>
      </c>
      <c r="Q7083" t="s">
        <v>588</v>
      </c>
      <c r="R7083" t="s">
        <v>572</v>
      </c>
      <c r="S7083">
        <v>0</v>
      </c>
    </row>
    <row r="7084" spans="11:19">
      <c r="K7084">
        <v>77105</v>
      </c>
      <c r="L7084" t="s">
        <v>565</v>
      </c>
      <c r="M7084">
        <v>2018</v>
      </c>
      <c r="N7084" t="s">
        <v>675</v>
      </c>
      <c r="O7084" t="s">
        <v>635</v>
      </c>
      <c r="P7084" t="s">
        <v>568</v>
      </c>
      <c r="Q7084" t="s">
        <v>588</v>
      </c>
      <c r="R7084" t="s">
        <v>576</v>
      </c>
      <c r="S7084">
        <v>0</v>
      </c>
    </row>
    <row r="7085" spans="11:19">
      <c r="K7085">
        <v>77106</v>
      </c>
      <c r="L7085" t="s">
        <v>565</v>
      </c>
      <c r="M7085">
        <v>2018</v>
      </c>
      <c r="N7085" t="s">
        <v>675</v>
      </c>
      <c r="O7085" t="s">
        <v>635</v>
      </c>
      <c r="P7085" t="s">
        <v>568</v>
      </c>
      <c r="Q7085" t="s">
        <v>588</v>
      </c>
      <c r="R7085" t="s">
        <v>581</v>
      </c>
      <c r="S7085">
        <v>0</v>
      </c>
    </row>
    <row r="7086" spans="11:19">
      <c r="K7086">
        <v>77107</v>
      </c>
      <c r="L7086" t="s">
        <v>565</v>
      </c>
      <c r="M7086">
        <v>2018</v>
      </c>
      <c r="N7086" t="s">
        <v>675</v>
      </c>
      <c r="O7086" t="s">
        <v>635</v>
      </c>
      <c r="P7086" t="s">
        <v>568</v>
      </c>
      <c r="Q7086" t="s">
        <v>588</v>
      </c>
      <c r="R7086" t="s">
        <v>657</v>
      </c>
      <c r="S7086">
        <v>0</v>
      </c>
    </row>
    <row r="7087" spans="11:19">
      <c r="K7087">
        <v>77108</v>
      </c>
      <c r="L7087" t="s">
        <v>565</v>
      </c>
      <c r="M7087">
        <v>2018</v>
      </c>
      <c r="N7087" t="s">
        <v>675</v>
      </c>
      <c r="O7087" t="s">
        <v>636</v>
      </c>
      <c r="P7087" t="s">
        <v>568</v>
      </c>
      <c r="Q7087" t="s">
        <v>588</v>
      </c>
      <c r="R7087" t="s">
        <v>570</v>
      </c>
      <c r="S7087">
        <v>0</v>
      </c>
    </row>
    <row r="7088" spans="11:19">
      <c r="K7088">
        <v>77109</v>
      </c>
      <c r="L7088" t="s">
        <v>565</v>
      </c>
      <c r="M7088">
        <v>2018</v>
      </c>
      <c r="N7088" t="s">
        <v>675</v>
      </c>
      <c r="O7088" t="s">
        <v>636</v>
      </c>
      <c r="P7088" t="s">
        <v>568</v>
      </c>
      <c r="Q7088" t="s">
        <v>588</v>
      </c>
      <c r="R7088" t="s">
        <v>572</v>
      </c>
      <c r="S7088">
        <v>0</v>
      </c>
    </row>
    <row r="7089" spans="11:19">
      <c r="K7089">
        <v>77110</v>
      </c>
      <c r="L7089" t="s">
        <v>565</v>
      </c>
      <c r="M7089">
        <v>2018</v>
      </c>
      <c r="N7089" t="s">
        <v>675</v>
      </c>
      <c r="O7089" t="s">
        <v>636</v>
      </c>
      <c r="P7089" t="s">
        <v>568</v>
      </c>
      <c r="Q7089" t="s">
        <v>588</v>
      </c>
      <c r="R7089" t="s">
        <v>576</v>
      </c>
      <c r="S7089">
        <v>0</v>
      </c>
    </row>
    <row r="7090" spans="11:19">
      <c r="K7090">
        <v>77111</v>
      </c>
      <c r="L7090" t="s">
        <v>565</v>
      </c>
      <c r="M7090">
        <v>2018</v>
      </c>
      <c r="N7090" t="s">
        <v>675</v>
      </c>
      <c r="O7090" t="s">
        <v>636</v>
      </c>
      <c r="P7090" t="s">
        <v>568</v>
      </c>
      <c r="Q7090" t="s">
        <v>588</v>
      </c>
      <c r="R7090" t="s">
        <v>581</v>
      </c>
      <c r="S7090">
        <v>0</v>
      </c>
    </row>
    <row r="7091" spans="11:19">
      <c r="K7091">
        <v>77112</v>
      </c>
      <c r="L7091" t="s">
        <v>565</v>
      </c>
      <c r="M7091">
        <v>2018</v>
      </c>
      <c r="N7091" t="s">
        <v>675</v>
      </c>
      <c r="O7091" t="s">
        <v>636</v>
      </c>
      <c r="P7091" t="s">
        <v>568</v>
      </c>
      <c r="Q7091" t="s">
        <v>588</v>
      </c>
      <c r="R7091" t="s">
        <v>657</v>
      </c>
      <c r="S7091">
        <v>0</v>
      </c>
    </row>
    <row r="7092" spans="11:19">
      <c r="K7092">
        <v>77113</v>
      </c>
      <c r="L7092" t="s">
        <v>565</v>
      </c>
      <c r="M7092">
        <v>2018</v>
      </c>
      <c r="N7092" t="s">
        <v>675</v>
      </c>
      <c r="O7092" t="s">
        <v>637</v>
      </c>
      <c r="P7092" t="s">
        <v>568</v>
      </c>
      <c r="Q7092" t="s">
        <v>588</v>
      </c>
      <c r="R7092" t="s">
        <v>570</v>
      </c>
      <c r="S7092">
        <v>0</v>
      </c>
    </row>
    <row r="7093" spans="11:19">
      <c r="K7093">
        <v>77114</v>
      </c>
      <c r="L7093" t="s">
        <v>565</v>
      </c>
      <c r="M7093">
        <v>2018</v>
      </c>
      <c r="N7093" t="s">
        <v>675</v>
      </c>
      <c r="O7093" t="s">
        <v>637</v>
      </c>
      <c r="P7093" t="s">
        <v>568</v>
      </c>
      <c r="Q7093" t="s">
        <v>588</v>
      </c>
      <c r="R7093" t="s">
        <v>572</v>
      </c>
      <c r="S7093">
        <v>0</v>
      </c>
    </row>
    <row r="7094" spans="11:19">
      <c r="K7094">
        <v>77115</v>
      </c>
      <c r="L7094" t="s">
        <v>565</v>
      </c>
      <c r="M7094">
        <v>2018</v>
      </c>
      <c r="N7094" t="s">
        <v>675</v>
      </c>
      <c r="O7094" t="s">
        <v>637</v>
      </c>
      <c r="P7094" t="s">
        <v>568</v>
      </c>
      <c r="Q7094" t="s">
        <v>588</v>
      </c>
      <c r="R7094" t="s">
        <v>576</v>
      </c>
      <c r="S7094">
        <v>0</v>
      </c>
    </row>
    <row r="7095" spans="11:19">
      <c r="K7095">
        <v>77116</v>
      </c>
      <c r="L7095" t="s">
        <v>565</v>
      </c>
      <c r="M7095">
        <v>2018</v>
      </c>
      <c r="N7095" t="s">
        <v>675</v>
      </c>
      <c r="O7095" t="s">
        <v>637</v>
      </c>
      <c r="P7095" t="s">
        <v>568</v>
      </c>
      <c r="Q7095" t="s">
        <v>588</v>
      </c>
      <c r="R7095" t="s">
        <v>581</v>
      </c>
      <c r="S7095">
        <v>0</v>
      </c>
    </row>
    <row r="7096" spans="11:19">
      <c r="K7096">
        <v>77117</v>
      </c>
      <c r="L7096" t="s">
        <v>565</v>
      </c>
      <c r="M7096">
        <v>2018</v>
      </c>
      <c r="N7096" t="s">
        <v>675</v>
      </c>
      <c r="O7096" t="s">
        <v>637</v>
      </c>
      <c r="P7096" t="s">
        <v>568</v>
      </c>
      <c r="Q7096" t="s">
        <v>588</v>
      </c>
      <c r="R7096" t="s">
        <v>657</v>
      </c>
      <c r="S7096">
        <v>0</v>
      </c>
    </row>
    <row r="7097" spans="11:19">
      <c r="K7097">
        <v>77118</v>
      </c>
      <c r="L7097" t="s">
        <v>565</v>
      </c>
      <c r="M7097">
        <v>2018</v>
      </c>
      <c r="N7097" t="s">
        <v>675</v>
      </c>
      <c r="O7097" t="s">
        <v>638</v>
      </c>
      <c r="P7097" t="s">
        <v>568</v>
      </c>
      <c r="Q7097" t="s">
        <v>588</v>
      </c>
      <c r="R7097" t="s">
        <v>570</v>
      </c>
      <c r="S7097">
        <v>0</v>
      </c>
    </row>
    <row r="7098" spans="11:19">
      <c r="K7098">
        <v>77119</v>
      </c>
      <c r="L7098" t="s">
        <v>565</v>
      </c>
      <c r="M7098">
        <v>2018</v>
      </c>
      <c r="N7098" t="s">
        <v>675</v>
      </c>
      <c r="O7098" t="s">
        <v>638</v>
      </c>
      <c r="P7098" t="s">
        <v>568</v>
      </c>
      <c r="Q7098" t="s">
        <v>588</v>
      </c>
      <c r="R7098" t="s">
        <v>572</v>
      </c>
      <c r="S7098">
        <v>0</v>
      </c>
    </row>
    <row r="7099" spans="11:19">
      <c r="K7099">
        <v>77120</v>
      </c>
      <c r="L7099" t="s">
        <v>565</v>
      </c>
      <c r="M7099">
        <v>2018</v>
      </c>
      <c r="N7099" t="s">
        <v>675</v>
      </c>
      <c r="O7099" t="s">
        <v>638</v>
      </c>
      <c r="P7099" t="s">
        <v>568</v>
      </c>
      <c r="Q7099" t="s">
        <v>588</v>
      </c>
      <c r="R7099" t="s">
        <v>576</v>
      </c>
      <c r="S7099">
        <v>0</v>
      </c>
    </row>
    <row r="7100" spans="11:19">
      <c r="K7100">
        <v>77121</v>
      </c>
      <c r="L7100" t="s">
        <v>565</v>
      </c>
      <c r="M7100">
        <v>2018</v>
      </c>
      <c r="N7100" t="s">
        <v>675</v>
      </c>
      <c r="O7100" t="s">
        <v>638</v>
      </c>
      <c r="P7100" t="s">
        <v>568</v>
      </c>
      <c r="Q7100" t="s">
        <v>588</v>
      </c>
      <c r="R7100" t="s">
        <v>581</v>
      </c>
      <c r="S7100">
        <v>0</v>
      </c>
    </row>
    <row r="7101" spans="11:19">
      <c r="K7101">
        <v>77122</v>
      </c>
      <c r="L7101" t="s">
        <v>565</v>
      </c>
      <c r="M7101">
        <v>2018</v>
      </c>
      <c r="N7101" t="s">
        <v>675</v>
      </c>
      <c r="O7101" t="s">
        <v>638</v>
      </c>
      <c r="P7101" t="s">
        <v>568</v>
      </c>
      <c r="Q7101" t="s">
        <v>588</v>
      </c>
      <c r="R7101" t="s">
        <v>657</v>
      </c>
      <c r="S7101">
        <v>0</v>
      </c>
    </row>
    <row r="7102" spans="11:19">
      <c r="K7102">
        <v>77123</v>
      </c>
      <c r="L7102" t="s">
        <v>565</v>
      </c>
      <c r="M7102">
        <v>2018</v>
      </c>
      <c r="N7102" t="s">
        <v>675</v>
      </c>
      <c r="O7102" t="s">
        <v>639</v>
      </c>
      <c r="P7102" t="s">
        <v>568</v>
      </c>
      <c r="Q7102" t="s">
        <v>588</v>
      </c>
      <c r="R7102" t="s">
        <v>570</v>
      </c>
      <c r="S7102">
        <v>0</v>
      </c>
    </row>
    <row r="7103" spans="11:19">
      <c r="K7103">
        <v>77124</v>
      </c>
      <c r="L7103" t="s">
        <v>565</v>
      </c>
      <c r="M7103">
        <v>2018</v>
      </c>
      <c r="N7103" t="s">
        <v>675</v>
      </c>
      <c r="O7103" t="s">
        <v>639</v>
      </c>
      <c r="P7103" t="s">
        <v>568</v>
      </c>
      <c r="Q7103" t="s">
        <v>588</v>
      </c>
      <c r="R7103" t="s">
        <v>572</v>
      </c>
      <c r="S7103">
        <v>0</v>
      </c>
    </row>
    <row r="7104" spans="11:19">
      <c r="K7104">
        <v>77125</v>
      </c>
      <c r="L7104" t="s">
        <v>565</v>
      </c>
      <c r="M7104">
        <v>2018</v>
      </c>
      <c r="N7104" t="s">
        <v>675</v>
      </c>
      <c r="O7104" t="s">
        <v>639</v>
      </c>
      <c r="P7104" t="s">
        <v>568</v>
      </c>
      <c r="Q7104" t="s">
        <v>588</v>
      </c>
      <c r="R7104" t="s">
        <v>576</v>
      </c>
      <c r="S7104">
        <v>0</v>
      </c>
    </row>
    <row r="7105" spans="11:19">
      <c r="K7105">
        <v>77126</v>
      </c>
      <c r="L7105" t="s">
        <v>565</v>
      </c>
      <c r="M7105">
        <v>2018</v>
      </c>
      <c r="N7105" t="s">
        <v>675</v>
      </c>
      <c r="O7105" t="s">
        <v>639</v>
      </c>
      <c r="P7105" t="s">
        <v>568</v>
      </c>
      <c r="Q7105" t="s">
        <v>588</v>
      </c>
      <c r="R7105" t="s">
        <v>581</v>
      </c>
      <c r="S7105">
        <v>0</v>
      </c>
    </row>
    <row r="7106" spans="11:19">
      <c r="K7106">
        <v>77127</v>
      </c>
      <c r="L7106" t="s">
        <v>565</v>
      </c>
      <c r="M7106">
        <v>2018</v>
      </c>
      <c r="N7106" t="s">
        <v>675</v>
      </c>
      <c r="O7106" t="s">
        <v>639</v>
      </c>
      <c r="P7106" t="s">
        <v>568</v>
      </c>
      <c r="Q7106" t="s">
        <v>588</v>
      </c>
      <c r="R7106" t="s">
        <v>657</v>
      </c>
      <c r="S7106">
        <v>0</v>
      </c>
    </row>
    <row r="7107" spans="11:19">
      <c r="K7107">
        <v>77128</v>
      </c>
      <c r="L7107" t="s">
        <v>565</v>
      </c>
      <c r="M7107">
        <v>2018</v>
      </c>
      <c r="N7107" t="s">
        <v>675</v>
      </c>
      <c r="O7107" t="s">
        <v>640</v>
      </c>
      <c r="P7107" t="s">
        <v>568</v>
      </c>
      <c r="Q7107" t="s">
        <v>588</v>
      </c>
      <c r="R7107" t="s">
        <v>570</v>
      </c>
      <c r="S7107">
        <v>0</v>
      </c>
    </row>
    <row r="7108" spans="11:19">
      <c r="K7108">
        <v>77129</v>
      </c>
      <c r="L7108" t="s">
        <v>565</v>
      </c>
      <c r="M7108">
        <v>2018</v>
      </c>
      <c r="N7108" t="s">
        <v>675</v>
      </c>
      <c r="O7108" t="s">
        <v>640</v>
      </c>
      <c r="P7108" t="s">
        <v>568</v>
      </c>
      <c r="Q7108" t="s">
        <v>588</v>
      </c>
      <c r="R7108" t="s">
        <v>572</v>
      </c>
      <c r="S7108">
        <v>0</v>
      </c>
    </row>
    <row r="7109" spans="11:19">
      <c r="K7109">
        <v>77130</v>
      </c>
      <c r="L7109" t="s">
        <v>565</v>
      </c>
      <c r="M7109">
        <v>2018</v>
      </c>
      <c r="N7109" t="s">
        <v>675</v>
      </c>
      <c r="O7109" t="s">
        <v>640</v>
      </c>
      <c r="P7109" t="s">
        <v>568</v>
      </c>
      <c r="Q7109" t="s">
        <v>588</v>
      </c>
      <c r="R7109" t="s">
        <v>576</v>
      </c>
      <c r="S7109">
        <v>0</v>
      </c>
    </row>
    <row r="7110" spans="11:19">
      <c r="K7110">
        <v>77131</v>
      </c>
      <c r="L7110" t="s">
        <v>565</v>
      </c>
      <c r="M7110">
        <v>2018</v>
      </c>
      <c r="N7110" t="s">
        <v>675</v>
      </c>
      <c r="O7110" t="s">
        <v>640</v>
      </c>
      <c r="P7110" t="s">
        <v>568</v>
      </c>
      <c r="Q7110" t="s">
        <v>588</v>
      </c>
      <c r="R7110" t="s">
        <v>581</v>
      </c>
      <c r="S7110">
        <v>0</v>
      </c>
    </row>
    <row r="7111" spans="11:19">
      <c r="K7111">
        <v>77132</v>
      </c>
      <c r="L7111" t="s">
        <v>565</v>
      </c>
      <c r="M7111">
        <v>2018</v>
      </c>
      <c r="N7111" t="s">
        <v>675</v>
      </c>
      <c r="O7111" t="s">
        <v>640</v>
      </c>
      <c r="P7111" t="s">
        <v>568</v>
      </c>
      <c r="Q7111" t="s">
        <v>588</v>
      </c>
      <c r="R7111" t="s">
        <v>657</v>
      </c>
      <c r="S7111">
        <v>0</v>
      </c>
    </row>
    <row r="7112" spans="11:19">
      <c r="K7112">
        <v>77133</v>
      </c>
      <c r="L7112" t="s">
        <v>565</v>
      </c>
      <c r="M7112">
        <v>2018</v>
      </c>
      <c r="N7112" t="s">
        <v>675</v>
      </c>
      <c r="O7112" t="s">
        <v>641</v>
      </c>
      <c r="P7112" t="s">
        <v>568</v>
      </c>
      <c r="Q7112" t="s">
        <v>588</v>
      </c>
      <c r="R7112" t="s">
        <v>570</v>
      </c>
      <c r="S7112">
        <v>0</v>
      </c>
    </row>
    <row r="7113" spans="11:19">
      <c r="K7113">
        <v>77134</v>
      </c>
      <c r="L7113" t="s">
        <v>565</v>
      </c>
      <c r="M7113">
        <v>2018</v>
      </c>
      <c r="N7113" t="s">
        <v>675</v>
      </c>
      <c r="O7113" t="s">
        <v>641</v>
      </c>
      <c r="P7113" t="s">
        <v>568</v>
      </c>
      <c r="Q7113" t="s">
        <v>588</v>
      </c>
      <c r="R7113" t="s">
        <v>572</v>
      </c>
      <c r="S7113">
        <v>0</v>
      </c>
    </row>
    <row r="7114" spans="11:19">
      <c r="K7114">
        <v>77135</v>
      </c>
      <c r="L7114" t="s">
        <v>565</v>
      </c>
      <c r="M7114">
        <v>2018</v>
      </c>
      <c r="N7114" t="s">
        <v>675</v>
      </c>
      <c r="O7114" t="s">
        <v>641</v>
      </c>
      <c r="P7114" t="s">
        <v>568</v>
      </c>
      <c r="Q7114" t="s">
        <v>588</v>
      </c>
      <c r="R7114" t="s">
        <v>576</v>
      </c>
      <c r="S7114">
        <v>0</v>
      </c>
    </row>
    <row r="7115" spans="11:19">
      <c r="K7115">
        <v>77136</v>
      </c>
      <c r="L7115" t="s">
        <v>565</v>
      </c>
      <c r="M7115">
        <v>2018</v>
      </c>
      <c r="N7115" t="s">
        <v>675</v>
      </c>
      <c r="O7115" t="s">
        <v>641</v>
      </c>
      <c r="P7115" t="s">
        <v>568</v>
      </c>
      <c r="Q7115" t="s">
        <v>588</v>
      </c>
      <c r="R7115" t="s">
        <v>581</v>
      </c>
      <c r="S7115">
        <v>0</v>
      </c>
    </row>
    <row r="7116" spans="11:19">
      <c r="K7116">
        <v>77137</v>
      </c>
      <c r="L7116" t="s">
        <v>565</v>
      </c>
      <c r="M7116">
        <v>2018</v>
      </c>
      <c r="N7116" t="s">
        <v>675</v>
      </c>
      <c r="O7116" t="s">
        <v>641</v>
      </c>
      <c r="P7116" t="s">
        <v>568</v>
      </c>
      <c r="Q7116" t="s">
        <v>588</v>
      </c>
      <c r="R7116" t="s">
        <v>657</v>
      </c>
      <c r="S7116">
        <v>0</v>
      </c>
    </row>
    <row r="7117" spans="11:19">
      <c r="K7117">
        <v>77138</v>
      </c>
      <c r="L7117" t="s">
        <v>565</v>
      </c>
      <c r="M7117">
        <v>2018</v>
      </c>
      <c r="N7117" t="s">
        <v>675</v>
      </c>
      <c r="O7117" t="s">
        <v>642</v>
      </c>
      <c r="P7117" t="s">
        <v>568</v>
      </c>
      <c r="Q7117" t="s">
        <v>588</v>
      </c>
      <c r="R7117" t="s">
        <v>570</v>
      </c>
      <c r="S7117">
        <v>0</v>
      </c>
    </row>
    <row r="7118" spans="11:19">
      <c r="K7118">
        <v>77139</v>
      </c>
      <c r="L7118" t="s">
        <v>565</v>
      </c>
      <c r="M7118">
        <v>2018</v>
      </c>
      <c r="N7118" t="s">
        <v>675</v>
      </c>
      <c r="O7118" t="s">
        <v>642</v>
      </c>
      <c r="P7118" t="s">
        <v>568</v>
      </c>
      <c r="Q7118" t="s">
        <v>588</v>
      </c>
      <c r="R7118" t="s">
        <v>572</v>
      </c>
      <c r="S7118">
        <v>0</v>
      </c>
    </row>
    <row r="7119" spans="11:19">
      <c r="K7119">
        <v>77140</v>
      </c>
      <c r="L7119" t="s">
        <v>565</v>
      </c>
      <c r="M7119">
        <v>2018</v>
      </c>
      <c r="N7119" t="s">
        <v>675</v>
      </c>
      <c r="O7119" t="s">
        <v>642</v>
      </c>
      <c r="P7119" t="s">
        <v>568</v>
      </c>
      <c r="Q7119" t="s">
        <v>588</v>
      </c>
      <c r="R7119" t="s">
        <v>576</v>
      </c>
      <c r="S7119">
        <v>0</v>
      </c>
    </row>
    <row r="7120" spans="11:19">
      <c r="K7120">
        <v>77141</v>
      </c>
      <c r="L7120" t="s">
        <v>565</v>
      </c>
      <c r="M7120">
        <v>2018</v>
      </c>
      <c r="N7120" t="s">
        <v>675</v>
      </c>
      <c r="O7120" t="s">
        <v>642</v>
      </c>
      <c r="P7120" t="s">
        <v>568</v>
      </c>
      <c r="Q7120" t="s">
        <v>588</v>
      </c>
      <c r="R7120" t="s">
        <v>581</v>
      </c>
      <c r="S7120">
        <v>0</v>
      </c>
    </row>
    <row r="7121" spans="11:19">
      <c r="K7121">
        <v>77142</v>
      </c>
      <c r="L7121" t="s">
        <v>565</v>
      </c>
      <c r="M7121">
        <v>2018</v>
      </c>
      <c r="N7121" t="s">
        <v>675</v>
      </c>
      <c r="O7121" t="s">
        <v>642</v>
      </c>
      <c r="P7121" t="s">
        <v>568</v>
      </c>
      <c r="Q7121" t="s">
        <v>588</v>
      </c>
      <c r="R7121" t="s">
        <v>657</v>
      </c>
      <c r="S7121">
        <v>0</v>
      </c>
    </row>
    <row r="7122" spans="11:19">
      <c r="K7122">
        <v>77143</v>
      </c>
      <c r="L7122" t="s">
        <v>565</v>
      </c>
      <c r="M7122">
        <v>2018</v>
      </c>
      <c r="N7122" t="s">
        <v>675</v>
      </c>
      <c r="O7122" t="s">
        <v>643</v>
      </c>
      <c r="P7122" t="s">
        <v>568</v>
      </c>
      <c r="Q7122" t="s">
        <v>588</v>
      </c>
      <c r="R7122" t="s">
        <v>570</v>
      </c>
      <c r="S7122">
        <v>0</v>
      </c>
    </row>
    <row r="7123" spans="11:19">
      <c r="K7123">
        <v>77144</v>
      </c>
      <c r="L7123" t="s">
        <v>565</v>
      </c>
      <c r="M7123">
        <v>2018</v>
      </c>
      <c r="N7123" t="s">
        <v>675</v>
      </c>
      <c r="O7123" t="s">
        <v>643</v>
      </c>
      <c r="P7123" t="s">
        <v>568</v>
      </c>
      <c r="Q7123" t="s">
        <v>588</v>
      </c>
      <c r="R7123" t="s">
        <v>572</v>
      </c>
      <c r="S7123">
        <v>0</v>
      </c>
    </row>
    <row r="7124" spans="11:19">
      <c r="K7124">
        <v>77145</v>
      </c>
      <c r="L7124" t="s">
        <v>565</v>
      </c>
      <c r="M7124">
        <v>2018</v>
      </c>
      <c r="N7124" t="s">
        <v>675</v>
      </c>
      <c r="O7124" t="s">
        <v>643</v>
      </c>
      <c r="P7124" t="s">
        <v>568</v>
      </c>
      <c r="Q7124" t="s">
        <v>588</v>
      </c>
      <c r="R7124" t="s">
        <v>576</v>
      </c>
      <c r="S7124">
        <v>0</v>
      </c>
    </row>
    <row r="7125" spans="11:19">
      <c r="K7125">
        <v>77146</v>
      </c>
      <c r="L7125" t="s">
        <v>565</v>
      </c>
      <c r="M7125">
        <v>2018</v>
      </c>
      <c r="N7125" t="s">
        <v>675</v>
      </c>
      <c r="O7125" t="s">
        <v>643</v>
      </c>
      <c r="P7125" t="s">
        <v>568</v>
      </c>
      <c r="Q7125" t="s">
        <v>588</v>
      </c>
      <c r="R7125" t="s">
        <v>581</v>
      </c>
      <c r="S7125">
        <v>0</v>
      </c>
    </row>
    <row r="7126" spans="11:19">
      <c r="K7126">
        <v>77147</v>
      </c>
      <c r="L7126" t="s">
        <v>565</v>
      </c>
      <c r="M7126">
        <v>2018</v>
      </c>
      <c r="N7126" t="s">
        <v>675</v>
      </c>
      <c r="O7126" t="s">
        <v>643</v>
      </c>
      <c r="P7126" t="s">
        <v>568</v>
      </c>
      <c r="Q7126" t="s">
        <v>588</v>
      </c>
      <c r="R7126" t="s">
        <v>657</v>
      </c>
      <c r="S7126">
        <v>0</v>
      </c>
    </row>
    <row r="7127" spans="11:19">
      <c r="K7127">
        <v>77148</v>
      </c>
      <c r="L7127" t="s">
        <v>565</v>
      </c>
      <c r="M7127">
        <v>2018</v>
      </c>
      <c r="N7127" t="s">
        <v>675</v>
      </c>
      <c r="O7127" t="s">
        <v>644</v>
      </c>
      <c r="P7127" t="s">
        <v>568</v>
      </c>
      <c r="Q7127" t="s">
        <v>588</v>
      </c>
      <c r="R7127" t="s">
        <v>570</v>
      </c>
      <c r="S7127">
        <v>0</v>
      </c>
    </row>
    <row r="7128" spans="11:19">
      <c r="K7128">
        <v>77149</v>
      </c>
      <c r="L7128" t="s">
        <v>565</v>
      </c>
      <c r="M7128">
        <v>2018</v>
      </c>
      <c r="N7128" t="s">
        <v>675</v>
      </c>
      <c r="O7128" t="s">
        <v>644</v>
      </c>
      <c r="P7128" t="s">
        <v>568</v>
      </c>
      <c r="Q7128" t="s">
        <v>588</v>
      </c>
      <c r="R7128" t="s">
        <v>572</v>
      </c>
      <c r="S7128">
        <v>0</v>
      </c>
    </row>
    <row r="7129" spans="11:19">
      <c r="K7129">
        <v>77150</v>
      </c>
      <c r="L7129" t="s">
        <v>565</v>
      </c>
      <c r="M7129">
        <v>2018</v>
      </c>
      <c r="N7129" t="s">
        <v>675</v>
      </c>
      <c r="O7129" t="s">
        <v>644</v>
      </c>
      <c r="P7129" t="s">
        <v>568</v>
      </c>
      <c r="Q7129" t="s">
        <v>588</v>
      </c>
      <c r="R7129" t="s">
        <v>576</v>
      </c>
      <c r="S7129">
        <v>0</v>
      </c>
    </row>
    <row r="7130" spans="11:19">
      <c r="K7130">
        <v>77151</v>
      </c>
      <c r="L7130" t="s">
        <v>565</v>
      </c>
      <c r="M7130">
        <v>2018</v>
      </c>
      <c r="N7130" t="s">
        <v>675</v>
      </c>
      <c r="O7130" t="s">
        <v>644</v>
      </c>
      <c r="P7130" t="s">
        <v>568</v>
      </c>
      <c r="Q7130" t="s">
        <v>588</v>
      </c>
      <c r="R7130" t="s">
        <v>581</v>
      </c>
      <c r="S7130">
        <v>0</v>
      </c>
    </row>
    <row r="7131" spans="11:19">
      <c r="K7131">
        <v>77152</v>
      </c>
      <c r="L7131" t="s">
        <v>565</v>
      </c>
      <c r="M7131">
        <v>2018</v>
      </c>
      <c r="N7131" t="s">
        <v>675</v>
      </c>
      <c r="O7131" t="s">
        <v>644</v>
      </c>
      <c r="P7131" t="s">
        <v>568</v>
      </c>
      <c r="Q7131" t="s">
        <v>588</v>
      </c>
      <c r="R7131" t="s">
        <v>657</v>
      </c>
      <c r="S7131">
        <v>0</v>
      </c>
    </row>
    <row r="7132" spans="11:19">
      <c r="K7132">
        <v>77153</v>
      </c>
      <c r="L7132" t="s">
        <v>565</v>
      </c>
      <c r="M7132">
        <v>2018</v>
      </c>
      <c r="N7132" t="s">
        <v>675</v>
      </c>
      <c r="O7132" t="s">
        <v>645</v>
      </c>
      <c r="P7132" t="s">
        <v>568</v>
      </c>
      <c r="Q7132" t="s">
        <v>588</v>
      </c>
      <c r="R7132" t="s">
        <v>570</v>
      </c>
      <c r="S7132">
        <v>0</v>
      </c>
    </row>
    <row r="7133" spans="11:19">
      <c r="K7133">
        <v>77154</v>
      </c>
      <c r="L7133" t="s">
        <v>565</v>
      </c>
      <c r="M7133">
        <v>2018</v>
      </c>
      <c r="N7133" t="s">
        <v>675</v>
      </c>
      <c r="O7133" t="s">
        <v>645</v>
      </c>
      <c r="P7133" t="s">
        <v>568</v>
      </c>
      <c r="Q7133" t="s">
        <v>588</v>
      </c>
      <c r="R7133" t="s">
        <v>572</v>
      </c>
      <c r="S7133">
        <v>0</v>
      </c>
    </row>
    <row r="7134" spans="11:19">
      <c r="K7134">
        <v>77155</v>
      </c>
      <c r="L7134" t="s">
        <v>565</v>
      </c>
      <c r="M7134">
        <v>2018</v>
      </c>
      <c r="N7134" t="s">
        <v>675</v>
      </c>
      <c r="O7134" t="s">
        <v>645</v>
      </c>
      <c r="P7134" t="s">
        <v>568</v>
      </c>
      <c r="Q7134" t="s">
        <v>588</v>
      </c>
      <c r="R7134" t="s">
        <v>576</v>
      </c>
      <c r="S7134">
        <v>0</v>
      </c>
    </row>
    <row r="7135" spans="11:19">
      <c r="K7135">
        <v>77156</v>
      </c>
      <c r="L7135" t="s">
        <v>565</v>
      </c>
      <c r="M7135">
        <v>2018</v>
      </c>
      <c r="N7135" t="s">
        <v>675</v>
      </c>
      <c r="O7135" t="s">
        <v>645</v>
      </c>
      <c r="P7135" t="s">
        <v>568</v>
      </c>
      <c r="Q7135" t="s">
        <v>588</v>
      </c>
      <c r="R7135" t="s">
        <v>581</v>
      </c>
      <c r="S7135">
        <v>0</v>
      </c>
    </row>
    <row r="7136" spans="11:19">
      <c r="K7136">
        <v>77157</v>
      </c>
      <c r="L7136" t="s">
        <v>565</v>
      </c>
      <c r="M7136">
        <v>2018</v>
      </c>
      <c r="N7136" t="s">
        <v>675</v>
      </c>
      <c r="O7136" t="s">
        <v>645</v>
      </c>
      <c r="P7136" t="s">
        <v>568</v>
      </c>
      <c r="Q7136" t="s">
        <v>588</v>
      </c>
      <c r="R7136" t="s">
        <v>657</v>
      </c>
      <c r="S7136">
        <v>0</v>
      </c>
    </row>
    <row r="7137" spans="11:19">
      <c r="K7137">
        <v>77158</v>
      </c>
      <c r="L7137" t="s">
        <v>565</v>
      </c>
      <c r="M7137">
        <v>2018</v>
      </c>
      <c r="N7137" t="s">
        <v>675</v>
      </c>
      <c r="O7137" t="s">
        <v>646</v>
      </c>
      <c r="P7137" t="s">
        <v>568</v>
      </c>
      <c r="Q7137" t="s">
        <v>588</v>
      </c>
      <c r="R7137" t="s">
        <v>570</v>
      </c>
      <c r="S7137">
        <v>0</v>
      </c>
    </row>
    <row r="7138" spans="11:19">
      <c r="K7138">
        <v>77159</v>
      </c>
      <c r="L7138" t="s">
        <v>565</v>
      </c>
      <c r="M7138">
        <v>2018</v>
      </c>
      <c r="N7138" t="s">
        <v>675</v>
      </c>
      <c r="O7138" t="s">
        <v>646</v>
      </c>
      <c r="P7138" t="s">
        <v>568</v>
      </c>
      <c r="Q7138" t="s">
        <v>588</v>
      </c>
      <c r="R7138" t="s">
        <v>572</v>
      </c>
      <c r="S7138">
        <v>0</v>
      </c>
    </row>
    <row r="7139" spans="11:19">
      <c r="K7139">
        <v>77160</v>
      </c>
      <c r="L7139" t="s">
        <v>565</v>
      </c>
      <c r="M7139">
        <v>2018</v>
      </c>
      <c r="N7139" t="s">
        <v>675</v>
      </c>
      <c r="O7139" t="s">
        <v>646</v>
      </c>
      <c r="P7139" t="s">
        <v>568</v>
      </c>
      <c r="Q7139" t="s">
        <v>588</v>
      </c>
      <c r="R7139" t="s">
        <v>576</v>
      </c>
      <c r="S7139">
        <v>0</v>
      </c>
    </row>
    <row r="7140" spans="11:19">
      <c r="K7140">
        <v>77161</v>
      </c>
      <c r="L7140" t="s">
        <v>565</v>
      </c>
      <c r="M7140">
        <v>2018</v>
      </c>
      <c r="N7140" t="s">
        <v>675</v>
      </c>
      <c r="O7140" t="s">
        <v>646</v>
      </c>
      <c r="P7140" t="s">
        <v>568</v>
      </c>
      <c r="Q7140" t="s">
        <v>588</v>
      </c>
      <c r="R7140" t="s">
        <v>581</v>
      </c>
      <c r="S7140">
        <v>0</v>
      </c>
    </row>
    <row r="7141" spans="11:19">
      <c r="K7141">
        <v>77162</v>
      </c>
      <c r="L7141" t="s">
        <v>565</v>
      </c>
      <c r="M7141">
        <v>2018</v>
      </c>
      <c r="N7141" t="s">
        <v>675</v>
      </c>
      <c r="O7141" t="s">
        <v>646</v>
      </c>
      <c r="P7141" t="s">
        <v>568</v>
      </c>
      <c r="Q7141" t="s">
        <v>588</v>
      </c>
      <c r="R7141" t="s">
        <v>657</v>
      </c>
      <c r="S7141">
        <v>0</v>
      </c>
    </row>
    <row r="7142" spans="11:19">
      <c r="K7142">
        <v>77163</v>
      </c>
      <c r="L7142" t="s">
        <v>565</v>
      </c>
      <c r="M7142">
        <v>2018</v>
      </c>
      <c r="N7142" t="s">
        <v>676</v>
      </c>
      <c r="O7142" t="s">
        <v>567</v>
      </c>
      <c r="P7142" t="s">
        <v>568</v>
      </c>
      <c r="Q7142" t="s">
        <v>588</v>
      </c>
      <c r="R7142" t="s">
        <v>570</v>
      </c>
      <c r="S7142">
        <v>0</v>
      </c>
    </row>
    <row r="7143" spans="11:19">
      <c r="K7143">
        <v>77164</v>
      </c>
      <c r="L7143" t="s">
        <v>565</v>
      </c>
      <c r="M7143">
        <v>2018</v>
      </c>
      <c r="N7143" t="s">
        <v>676</v>
      </c>
      <c r="O7143" t="s">
        <v>567</v>
      </c>
      <c r="P7143" t="s">
        <v>568</v>
      </c>
      <c r="Q7143" t="s">
        <v>588</v>
      </c>
      <c r="R7143" t="s">
        <v>572</v>
      </c>
      <c r="S7143">
        <v>0</v>
      </c>
    </row>
    <row r="7144" spans="11:19">
      <c r="K7144">
        <v>77165</v>
      </c>
      <c r="L7144" t="s">
        <v>565</v>
      </c>
      <c r="M7144">
        <v>2018</v>
      </c>
      <c r="N7144" t="s">
        <v>676</v>
      </c>
      <c r="O7144" t="s">
        <v>567</v>
      </c>
      <c r="P7144" t="s">
        <v>568</v>
      </c>
      <c r="Q7144" t="s">
        <v>588</v>
      </c>
      <c r="R7144" t="s">
        <v>576</v>
      </c>
      <c r="S7144">
        <v>8885704.2526813596</v>
      </c>
    </row>
    <row r="7145" spans="11:19">
      <c r="K7145">
        <v>77166</v>
      </c>
      <c r="L7145" t="s">
        <v>565</v>
      </c>
      <c r="M7145">
        <v>2018</v>
      </c>
      <c r="N7145" t="s">
        <v>676</v>
      </c>
      <c r="O7145" t="s">
        <v>567</v>
      </c>
      <c r="P7145" t="s">
        <v>568</v>
      </c>
      <c r="Q7145" t="s">
        <v>588</v>
      </c>
      <c r="R7145" t="s">
        <v>581</v>
      </c>
      <c r="S7145">
        <v>0</v>
      </c>
    </row>
    <row r="7146" spans="11:19">
      <c r="K7146">
        <v>77167</v>
      </c>
      <c r="L7146" t="s">
        <v>565</v>
      </c>
      <c r="M7146">
        <v>2018</v>
      </c>
      <c r="N7146" t="s">
        <v>676</v>
      </c>
      <c r="O7146" t="s">
        <v>567</v>
      </c>
      <c r="P7146" t="s">
        <v>568</v>
      </c>
      <c r="Q7146" t="s">
        <v>588</v>
      </c>
      <c r="R7146" t="s">
        <v>657</v>
      </c>
      <c r="S7146">
        <v>0</v>
      </c>
    </row>
    <row r="7147" spans="11:19">
      <c r="K7147">
        <v>77168</v>
      </c>
      <c r="L7147" t="s">
        <v>565</v>
      </c>
      <c r="M7147">
        <v>2018</v>
      </c>
      <c r="N7147" t="s">
        <v>676</v>
      </c>
      <c r="O7147" t="s">
        <v>584</v>
      </c>
      <c r="P7147" t="s">
        <v>568</v>
      </c>
      <c r="Q7147" t="s">
        <v>588</v>
      </c>
      <c r="R7147" t="s">
        <v>570</v>
      </c>
      <c r="S7147">
        <v>0</v>
      </c>
    </row>
    <row r="7148" spans="11:19">
      <c r="K7148">
        <v>77169</v>
      </c>
      <c r="L7148" t="s">
        <v>565</v>
      </c>
      <c r="M7148">
        <v>2018</v>
      </c>
      <c r="N7148" t="s">
        <v>676</v>
      </c>
      <c r="O7148" t="s">
        <v>584</v>
      </c>
      <c r="P7148" t="s">
        <v>568</v>
      </c>
      <c r="Q7148" t="s">
        <v>588</v>
      </c>
      <c r="R7148" t="s">
        <v>572</v>
      </c>
      <c r="S7148">
        <v>0</v>
      </c>
    </row>
    <row r="7149" spans="11:19">
      <c r="K7149">
        <v>77170</v>
      </c>
      <c r="L7149" t="s">
        <v>565</v>
      </c>
      <c r="M7149">
        <v>2018</v>
      </c>
      <c r="N7149" t="s">
        <v>676</v>
      </c>
      <c r="O7149" t="s">
        <v>584</v>
      </c>
      <c r="P7149" t="s">
        <v>568</v>
      </c>
      <c r="Q7149" t="s">
        <v>588</v>
      </c>
      <c r="R7149" t="s">
        <v>576</v>
      </c>
      <c r="S7149">
        <v>643308.90632875101</v>
      </c>
    </row>
    <row r="7150" spans="11:19">
      <c r="K7150">
        <v>77171</v>
      </c>
      <c r="L7150" t="s">
        <v>565</v>
      </c>
      <c r="M7150">
        <v>2018</v>
      </c>
      <c r="N7150" t="s">
        <v>676</v>
      </c>
      <c r="O7150" t="s">
        <v>584</v>
      </c>
      <c r="P7150" t="s">
        <v>568</v>
      </c>
      <c r="Q7150" t="s">
        <v>588</v>
      </c>
      <c r="R7150" t="s">
        <v>581</v>
      </c>
      <c r="S7150">
        <v>0</v>
      </c>
    </row>
    <row r="7151" spans="11:19">
      <c r="K7151">
        <v>77172</v>
      </c>
      <c r="L7151" t="s">
        <v>565</v>
      </c>
      <c r="M7151">
        <v>2018</v>
      </c>
      <c r="N7151" t="s">
        <v>676</v>
      </c>
      <c r="O7151" t="s">
        <v>584</v>
      </c>
      <c r="P7151" t="s">
        <v>568</v>
      </c>
      <c r="Q7151" t="s">
        <v>588</v>
      </c>
      <c r="R7151" t="s">
        <v>657</v>
      </c>
      <c r="S7151">
        <v>0</v>
      </c>
    </row>
    <row r="7152" spans="11:19">
      <c r="K7152">
        <v>77173</v>
      </c>
      <c r="L7152" t="s">
        <v>565</v>
      </c>
      <c r="M7152">
        <v>2018</v>
      </c>
      <c r="N7152" t="s">
        <v>676</v>
      </c>
      <c r="O7152" t="s">
        <v>590</v>
      </c>
      <c r="P7152" t="s">
        <v>568</v>
      </c>
      <c r="Q7152" t="s">
        <v>588</v>
      </c>
      <c r="R7152" t="s">
        <v>570</v>
      </c>
      <c r="S7152">
        <v>0</v>
      </c>
    </row>
    <row r="7153" spans="11:19">
      <c r="K7153">
        <v>77174</v>
      </c>
      <c r="L7153" t="s">
        <v>565</v>
      </c>
      <c r="M7153">
        <v>2018</v>
      </c>
      <c r="N7153" t="s">
        <v>676</v>
      </c>
      <c r="O7153" t="s">
        <v>590</v>
      </c>
      <c r="P7153" t="s">
        <v>568</v>
      </c>
      <c r="Q7153" t="s">
        <v>588</v>
      </c>
      <c r="R7153" t="s">
        <v>572</v>
      </c>
      <c r="S7153">
        <v>0</v>
      </c>
    </row>
    <row r="7154" spans="11:19">
      <c r="K7154">
        <v>77175</v>
      </c>
      <c r="L7154" t="s">
        <v>565</v>
      </c>
      <c r="M7154">
        <v>2018</v>
      </c>
      <c r="N7154" t="s">
        <v>676</v>
      </c>
      <c r="O7154" t="s">
        <v>590</v>
      </c>
      <c r="P7154" t="s">
        <v>568</v>
      </c>
      <c r="Q7154" t="s">
        <v>588</v>
      </c>
      <c r="R7154" t="s">
        <v>576</v>
      </c>
      <c r="S7154">
        <v>8363015.7616377799</v>
      </c>
    </row>
    <row r="7155" spans="11:19">
      <c r="K7155">
        <v>77176</v>
      </c>
      <c r="L7155" t="s">
        <v>565</v>
      </c>
      <c r="M7155">
        <v>2018</v>
      </c>
      <c r="N7155" t="s">
        <v>676</v>
      </c>
      <c r="O7155" t="s">
        <v>590</v>
      </c>
      <c r="P7155" t="s">
        <v>568</v>
      </c>
      <c r="Q7155" t="s">
        <v>588</v>
      </c>
      <c r="R7155" t="s">
        <v>581</v>
      </c>
      <c r="S7155">
        <v>0</v>
      </c>
    </row>
    <row r="7156" spans="11:19">
      <c r="K7156">
        <v>77177</v>
      </c>
      <c r="L7156" t="s">
        <v>565</v>
      </c>
      <c r="M7156">
        <v>2018</v>
      </c>
      <c r="N7156" t="s">
        <v>676</v>
      </c>
      <c r="O7156" t="s">
        <v>590</v>
      </c>
      <c r="P7156" t="s">
        <v>568</v>
      </c>
      <c r="Q7156" t="s">
        <v>588</v>
      </c>
      <c r="R7156" t="s">
        <v>657</v>
      </c>
      <c r="S7156">
        <v>0</v>
      </c>
    </row>
    <row r="7157" spans="11:19">
      <c r="K7157">
        <v>77178</v>
      </c>
      <c r="L7157" t="s">
        <v>565</v>
      </c>
      <c r="M7157">
        <v>2018</v>
      </c>
      <c r="N7157" t="s">
        <v>676</v>
      </c>
      <c r="O7157" t="s">
        <v>595</v>
      </c>
      <c r="P7157" t="s">
        <v>568</v>
      </c>
      <c r="Q7157" t="s">
        <v>588</v>
      </c>
      <c r="R7157" t="s">
        <v>570</v>
      </c>
      <c r="S7157">
        <v>0</v>
      </c>
    </row>
    <row r="7158" spans="11:19">
      <c r="K7158">
        <v>77179</v>
      </c>
      <c r="L7158" t="s">
        <v>565</v>
      </c>
      <c r="M7158">
        <v>2018</v>
      </c>
      <c r="N7158" t="s">
        <v>676</v>
      </c>
      <c r="O7158" t="s">
        <v>595</v>
      </c>
      <c r="P7158" t="s">
        <v>568</v>
      </c>
      <c r="Q7158" t="s">
        <v>588</v>
      </c>
      <c r="R7158" t="s">
        <v>572</v>
      </c>
      <c r="S7158">
        <v>0</v>
      </c>
    </row>
    <row r="7159" spans="11:19">
      <c r="K7159">
        <v>77180</v>
      </c>
      <c r="L7159" t="s">
        <v>565</v>
      </c>
      <c r="M7159">
        <v>2018</v>
      </c>
      <c r="N7159" t="s">
        <v>676</v>
      </c>
      <c r="O7159" t="s">
        <v>595</v>
      </c>
      <c r="P7159" t="s">
        <v>568</v>
      </c>
      <c r="Q7159" t="s">
        <v>588</v>
      </c>
      <c r="R7159" t="s">
        <v>576</v>
      </c>
      <c r="S7159">
        <v>4302128.2858069502</v>
      </c>
    </row>
    <row r="7160" spans="11:19">
      <c r="K7160">
        <v>77181</v>
      </c>
      <c r="L7160" t="s">
        <v>565</v>
      </c>
      <c r="M7160">
        <v>2018</v>
      </c>
      <c r="N7160" t="s">
        <v>676</v>
      </c>
      <c r="O7160" t="s">
        <v>595</v>
      </c>
      <c r="P7160" t="s">
        <v>568</v>
      </c>
      <c r="Q7160" t="s">
        <v>588</v>
      </c>
      <c r="R7160" t="s">
        <v>581</v>
      </c>
      <c r="S7160">
        <v>0</v>
      </c>
    </row>
    <row r="7161" spans="11:19">
      <c r="K7161">
        <v>77182</v>
      </c>
      <c r="L7161" t="s">
        <v>565</v>
      </c>
      <c r="M7161">
        <v>2018</v>
      </c>
      <c r="N7161" t="s">
        <v>676</v>
      </c>
      <c r="O7161" t="s">
        <v>595</v>
      </c>
      <c r="P7161" t="s">
        <v>568</v>
      </c>
      <c r="Q7161" t="s">
        <v>588</v>
      </c>
      <c r="R7161" t="s">
        <v>657</v>
      </c>
      <c r="S7161">
        <v>0</v>
      </c>
    </row>
    <row r="7162" spans="11:19">
      <c r="K7162">
        <v>77183</v>
      </c>
      <c r="L7162" t="s">
        <v>565</v>
      </c>
      <c r="M7162">
        <v>2018</v>
      </c>
      <c r="N7162" t="s">
        <v>676</v>
      </c>
      <c r="O7162" t="s">
        <v>600</v>
      </c>
      <c r="P7162" t="s">
        <v>568</v>
      </c>
      <c r="Q7162" t="s">
        <v>588</v>
      </c>
      <c r="R7162" t="s">
        <v>570</v>
      </c>
      <c r="S7162">
        <v>0</v>
      </c>
    </row>
    <row r="7163" spans="11:19">
      <c r="K7163">
        <v>77184</v>
      </c>
      <c r="L7163" t="s">
        <v>565</v>
      </c>
      <c r="M7163">
        <v>2018</v>
      </c>
      <c r="N7163" t="s">
        <v>676</v>
      </c>
      <c r="O7163" t="s">
        <v>600</v>
      </c>
      <c r="P7163" t="s">
        <v>568</v>
      </c>
      <c r="Q7163" t="s">
        <v>588</v>
      </c>
      <c r="R7163" t="s">
        <v>572</v>
      </c>
      <c r="S7163">
        <v>0</v>
      </c>
    </row>
    <row r="7164" spans="11:19">
      <c r="K7164">
        <v>77185</v>
      </c>
      <c r="L7164" t="s">
        <v>565</v>
      </c>
      <c r="M7164">
        <v>2018</v>
      </c>
      <c r="N7164" t="s">
        <v>676</v>
      </c>
      <c r="O7164" t="s">
        <v>600</v>
      </c>
      <c r="P7164" t="s">
        <v>568</v>
      </c>
      <c r="Q7164" t="s">
        <v>588</v>
      </c>
      <c r="R7164" t="s">
        <v>576</v>
      </c>
      <c r="S7164">
        <v>45393484.618770801</v>
      </c>
    </row>
    <row r="7165" spans="11:19">
      <c r="K7165">
        <v>77186</v>
      </c>
      <c r="L7165" t="s">
        <v>565</v>
      </c>
      <c r="M7165">
        <v>2018</v>
      </c>
      <c r="N7165" t="s">
        <v>676</v>
      </c>
      <c r="O7165" t="s">
        <v>600</v>
      </c>
      <c r="P7165" t="s">
        <v>568</v>
      </c>
      <c r="Q7165" t="s">
        <v>588</v>
      </c>
      <c r="R7165" t="s">
        <v>581</v>
      </c>
      <c r="S7165">
        <v>0</v>
      </c>
    </row>
    <row r="7166" spans="11:19">
      <c r="K7166">
        <v>77187</v>
      </c>
      <c r="L7166" t="s">
        <v>565</v>
      </c>
      <c r="M7166">
        <v>2018</v>
      </c>
      <c r="N7166" t="s">
        <v>676</v>
      </c>
      <c r="O7166" t="s">
        <v>600</v>
      </c>
      <c r="P7166" t="s">
        <v>568</v>
      </c>
      <c r="Q7166" t="s">
        <v>588</v>
      </c>
      <c r="R7166" t="s">
        <v>657</v>
      </c>
      <c r="S7166">
        <v>0</v>
      </c>
    </row>
    <row r="7167" spans="11:19">
      <c r="K7167">
        <v>77188</v>
      </c>
      <c r="L7167" t="s">
        <v>565</v>
      </c>
      <c r="M7167">
        <v>2018</v>
      </c>
      <c r="N7167" t="s">
        <v>676</v>
      </c>
      <c r="O7167" t="s">
        <v>601</v>
      </c>
      <c r="P7167" t="s">
        <v>568</v>
      </c>
      <c r="Q7167" t="s">
        <v>588</v>
      </c>
      <c r="R7167" t="s">
        <v>570</v>
      </c>
      <c r="S7167">
        <v>0</v>
      </c>
    </row>
    <row r="7168" spans="11:19">
      <c r="K7168">
        <v>77189</v>
      </c>
      <c r="L7168" t="s">
        <v>565</v>
      </c>
      <c r="M7168">
        <v>2018</v>
      </c>
      <c r="N7168" t="s">
        <v>676</v>
      </c>
      <c r="O7168" t="s">
        <v>601</v>
      </c>
      <c r="P7168" t="s">
        <v>568</v>
      </c>
      <c r="Q7168" t="s">
        <v>588</v>
      </c>
      <c r="R7168" t="s">
        <v>572</v>
      </c>
      <c r="S7168">
        <v>0</v>
      </c>
    </row>
    <row r="7169" spans="11:19">
      <c r="K7169">
        <v>77190</v>
      </c>
      <c r="L7169" t="s">
        <v>565</v>
      </c>
      <c r="M7169">
        <v>2018</v>
      </c>
      <c r="N7169" t="s">
        <v>676</v>
      </c>
      <c r="O7169" t="s">
        <v>601</v>
      </c>
      <c r="P7169" t="s">
        <v>568</v>
      </c>
      <c r="Q7169" t="s">
        <v>588</v>
      </c>
      <c r="R7169" t="s">
        <v>576</v>
      </c>
      <c r="S7169">
        <v>6955777.5378197199</v>
      </c>
    </row>
    <row r="7170" spans="11:19">
      <c r="K7170">
        <v>77191</v>
      </c>
      <c r="L7170" t="s">
        <v>565</v>
      </c>
      <c r="M7170">
        <v>2018</v>
      </c>
      <c r="N7170" t="s">
        <v>676</v>
      </c>
      <c r="O7170" t="s">
        <v>601</v>
      </c>
      <c r="P7170" t="s">
        <v>568</v>
      </c>
      <c r="Q7170" t="s">
        <v>588</v>
      </c>
      <c r="R7170" t="s">
        <v>581</v>
      </c>
      <c r="S7170">
        <v>0</v>
      </c>
    </row>
    <row r="7171" spans="11:19">
      <c r="K7171">
        <v>77192</v>
      </c>
      <c r="L7171" t="s">
        <v>565</v>
      </c>
      <c r="M7171">
        <v>2018</v>
      </c>
      <c r="N7171" t="s">
        <v>676</v>
      </c>
      <c r="O7171" t="s">
        <v>601</v>
      </c>
      <c r="P7171" t="s">
        <v>568</v>
      </c>
      <c r="Q7171" t="s">
        <v>588</v>
      </c>
      <c r="R7171" t="s">
        <v>657</v>
      </c>
      <c r="S7171">
        <v>0</v>
      </c>
    </row>
    <row r="7172" spans="11:19">
      <c r="K7172">
        <v>77193</v>
      </c>
      <c r="L7172" t="s">
        <v>565</v>
      </c>
      <c r="M7172">
        <v>2018</v>
      </c>
      <c r="N7172" t="s">
        <v>676</v>
      </c>
      <c r="O7172" t="s">
        <v>602</v>
      </c>
      <c r="P7172" t="s">
        <v>568</v>
      </c>
      <c r="Q7172" t="s">
        <v>588</v>
      </c>
      <c r="R7172" t="s">
        <v>570</v>
      </c>
      <c r="S7172">
        <v>0</v>
      </c>
    </row>
    <row r="7173" spans="11:19">
      <c r="K7173">
        <v>77194</v>
      </c>
      <c r="L7173" t="s">
        <v>565</v>
      </c>
      <c r="M7173">
        <v>2018</v>
      </c>
      <c r="N7173" t="s">
        <v>676</v>
      </c>
      <c r="O7173" t="s">
        <v>602</v>
      </c>
      <c r="P7173" t="s">
        <v>568</v>
      </c>
      <c r="Q7173" t="s">
        <v>588</v>
      </c>
      <c r="R7173" t="s">
        <v>572</v>
      </c>
      <c r="S7173">
        <v>0</v>
      </c>
    </row>
    <row r="7174" spans="11:19">
      <c r="K7174">
        <v>77195</v>
      </c>
      <c r="L7174" t="s">
        <v>565</v>
      </c>
      <c r="M7174">
        <v>2018</v>
      </c>
      <c r="N7174" t="s">
        <v>676</v>
      </c>
      <c r="O7174" t="s">
        <v>602</v>
      </c>
      <c r="P7174" t="s">
        <v>568</v>
      </c>
      <c r="Q7174" t="s">
        <v>588</v>
      </c>
      <c r="R7174" t="s">
        <v>576</v>
      </c>
      <c r="S7174">
        <v>4663989.5564444503</v>
      </c>
    </row>
    <row r="7175" spans="11:19">
      <c r="K7175">
        <v>77196</v>
      </c>
      <c r="L7175" t="s">
        <v>565</v>
      </c>
      <c r="M7175">
        <v>2018</v>
      </c>
      <c r="N7175" t="s">
        <v>676</v>
      </c>
      <c r="O7175" t="s">
        <v>602</v>
      </c>
      <c r="P7175" t="s">
        <v>568</v>
      </c>
      <c r="Q7175" t="s">
        <v>588</v>
      </c>
      <c r="R7175" t="s">
        <v>581</v>
      </c>
      <c r="S7175">
        <v>0</v>
      </c>
    </row>
    <row r="7176" spans="11:19">
      <c r="K7176">
        <v>77197</v>
      </c>
      <c r="L7176" t="s">
        <v>565</v>
      </c>
      <c r="M7176">
        <v>2018</v>
      </c>
      <c r="N7176" t="s">
        <v>676</v>
      </c>
      <c r="O7176" t="s">
        <v>602</v>
      </c>
      <c r="P7176" t="s">
        <v>568</v>
      </c>
      <c r="Q7176" t="s">
        <v>588</v>
      </c>
      <c r="R7176" t="s">
        <v>657</v>
      </c>
      <c r="S7176">
        <v>0</v>
      </c>
    </row>
    <row r="7177" spans="11:19">
      <c r="K7177">
        <v>77198</v>
      </c>
      <c r="L7177" t="s">
        <v>565</v>
      </c>
      <c r="M7177">
        <v>2018</v>
      </c>
      <c r="N7177" t="s">
        <v>676</v>
      </c>
      <c r="O7177" t="s">
        <v>603</v>
      </c>
      <c r="P7177" t="s">
        <v>568</v>
      </c>
      <c r="Q7177" t="s">
        <v>588</v>
      </c>
      <c r="R7177" t="s">
        <v>570</v>
      </c>
      <c r="S7177">
        <v>0</v>
      </c>
    </row>
    <row r="7178" spans="11:19">
      <c r="K7178">
        <v>77199</v>
      </c>
      <c r="L7178" t="s">
        <v>565</v>
      </c>
      <c r="M7178">
        <v>2018</v>
      </c>
      <c r="N7178" t="s">
        <v>676</v>
      </c>
      <c r="O7178" t="s">
        <v>603</v>
      </c>
      <c r="P7178" t="s">
        <v>568</v>
      </c>
      <c r="Q7178" t="s">
        <v>588</v>
      </c>
      <c r="R7178" t="s">
        <v>572</v>
      </c>
      <c r="S7178">
        <v>0</v>
      </c>
    </row>
    <row r="7179" spans="11:19">
      <c r="K7179">
        <v>77200</v>
      </c>
      <c r="L7179" t="s">
        <v>565</v>
      </c>
      <c r="M7179">
        <v>2018</v>
      </c>
      <c r="N7179" t="s">
        <v>676</v>
      </c>
      <c r="O7179" t="s">
        <v>603</v>
      </c>
      <c r="P7179" t="s">
        <v>568</v>
      </c>
      <c r="Q7179" t="s">
        <v>588</v>
      </c>
      <c r="R7179" t="s">
        <v>576</v>
      </c>
      <c r="S7179">
        <v>924756.55026941304</v>
      </c>
    </row>
    <row r="7180" spans="11:19">
      <c r="K7180">
        <v>77201</v>
      </c>
      <c r="L7180" t="s">
        <v>565</v>
      </c>
      <c r="M7180">
        <v>2018</v>
      </c>
      <c r="N7180" t="s">
        <v>676</v>
      </c>
      <c r="O7180" t="s">
        <v>603</v>
      </c>
      <c r="P7180" t="s">
        <v>568</v>
      </c>
      <c r="Q7180" t="s">
        <v>588</v>
      </c>
      <c r="R7180" t="s">
        <v>581</v>
      </c>
      <c r="S7180">
        <v>0</v>
      </c>
    </row>
    <row r="7181" spans="11:19">
      <c r="K7181">
        <v>77202</v>
      </c>
      <c r="L7181" t="s">
        <v>565</v>
      </c>
      <c r="M7181">
        <v>2018</v>
      </c>
      <c r="N7181" t="s">
        <v>676</v>
      </c>
      <c r="O7181" t="s">
        <v>603</v>
      </c>
      <c r="P7181" t="s">
        <v>568</v>
      </c>
      <c r="Q7181" t="s">
        <v>588</v>
      </c>
      <c r="R7181" t="s">
        <v>657</v>
      </c>
      <c r="S7181">
        <v>0</v>
      </c>
    </row>
    <row r="7182" spans="11:19">
      <c r="K7182">
        <v>77203</v>
      </c>
      <c r="L7182" t="s">
        <v>565</v>
      </c>
      <c r="M7182">
        <v>2018</v>
      </c>
      <c r="N7182" t="s">
        <v>676</v>
      </c>
      <c r="O7182" t="s">
        <v>604</v>
      </c>
      <c r="P7182" t="s">
        <v>568</v>
      </c>
      <c r="Q7182" t="s">
        <v>588</v>
      </c>
      <c r="R7182" t="s">
        <v>570</v>
      </c>
      <c r="S7182">
        <v>0</v>
      </c>
    </row>
    <row r="7183" spans="11:19">
      <c r="K7183">
        <v>77204</v>
      </c>
      <c r="L7183" t="s">
        <v>565</v>
      </c>
      <c r="M7183">
        <v>2018</v>
      </c>
      <c r="N7183" t="s">
        <v>676</v>
      </c>
      <c r="O7183" t="s">
        <v>604</v>
      </c>
      <c r="P7183" t="s">
        <v>568</v>
      </c>
      <c r="Q7183" t="s">
        <v>588</v>
      </c>
      <c r="R7183" t="s">
        <v>572</v>
      </c>
      <c r="S7183">
        <v>0</v>
      </c>
    </row>
    <row r="7184" spans="11:19">
      <c r="K7184">
        <v>77205</v>
      </c>
      <c r="L7184" t="s">
        <v>565</v>
      </c>
      <c r="M7184">
        <v>2018</v>
      </c>
      <c r="N7184" t="s">
        <v>676</v>
      </c>
      <c r="O7184" t="s">
        <v>604</v>
      </c>
      <c r="P7184" t="s">
        <v>568</v>
      </c>
      <c r="Q7184" t="s">
        <v>588</v>
      </c>
      <c r="R7184" t="s">
        <v>576</v>
      </c>
      <c r="S7184">
        <v>918760.91717722104</v>
      </c>
    </row>
    <row r="7185" spans="11:19">
      <c r="K7185">
        <v>77206</v>
      </c>
      <c r="L7185" t="s">
        <v>565</v>
      </c>
      <c r="M7185">
        <v>2018</v>
      </c>
      <c r="N7185" t="s">
        <v>676</v>
      </c>
      <c r="O7185" t="s">
        <v>604</v>
      </c>
      <c r="P7185" t="s">
        <v>568</v>
      </c>
      <c r="Q7185" t="s">
        <v>588</v>
      </c>
      <c r="R7185" t="s">
        <v>581</v>
      </c>
      <c r="S7185">
        <v>0</v>
      </c>
    </row>
    <row r="7186" spans="11:19">
      <c r="K7186">
        <v>77207</v>
      </c>
      <c r="L7186" t="s">
        <v>565</v>
      </c>
      <c r="M7186">
        <v>2018</v>
      </c>
      <c r="N7186" t="s">
        <v>676</v>
      </c>
      <c r="O7186" t="s">
        <v>604</v>
      </c>
      <c r="P7186" t="s">
        <v>568</v>
      </c>
      <c r="Q7186" t="s">
        <v>588</v>
      </c>
      <c r="R7186" t="s">
        <v>657</v>
      </c>
      <c r="S7186">
        <v>0</v>
      </c>
    </row>
    <row r="7187" spans="11:19">
      <c r="K7187">
        <v>77208</v>
      </c>
      <c r="L7187" t="s">
        <v>565</v>
      </c>
      <c r="M7187">
        <v>2018</v>
      </c>
      <c r="N7187" t="s">
        <v>676</v>
      </c>
      <c r="O7187" t="s">
        <v>605</v>
      </c>
      <c r="P7187" t="s">
        <v>568</v>
      </c>
      <c r="Q7187" t="s">
        <v>588</v>
      </c>
      <c r="R7187" t="s">
        <v>570</v>
      </c>
      <c r="S7187">
        <v>0</v>
      </c>
    </row>
    <row r="7188" spans="11:19">
      <c r="K7188">
        <v>77209</v>
      </c>
      <c r="L7188" t="s">
        <v>565</v>
      </c>
      <c r="M7188">
        <v>2018</v>
      </c>
      <c r="N7188" t="s">
        <v>676</v>
      </c>
      <c r="O7188" t="s">
        <v>605</v>
      </c>
      <c r="P7188" t="s">
        <v>568</v>
      </c>
      <c r="Q7188" t="s">
        <v>588</v>
      </c>
      <c r="R7188" t="s">
        <v>572</v>
      </c>
      <c r="S7188">
        <v>0</v>
      </c>
    </row>
    <row r="7189" spans="11:19">
      <c r="K7189">
        <v>77210</v>
      </c>
      <c r="L7189" t="s">
        <v>565</v>
      </c>
      <c r="M7189">
        <v>2018</v>
      </c>
      <c r="N7189" t="s">
        <v>676</v>
      </c>
      <c r="O7189" t="s">
        <v>605</v>
      </c>
      <c r="P7189" t="s">
        <v>568</v>
      </c>
      <c r="Q7189" t="s">
        <v>588</v>
      </c>
      <c r="R7189" t="s">
        <v>576</v>
      </c>
      <c r="S7189">
        <v>27702489.723606199</v>
      </c>
    </row>
    <row r="7190" spans="11:19">
      <c r="K7190">
        <v>77211</v>
      </c>
      <c r="L7190" t="s">
        <v>565</v>
      </c>
      <c r="M7190">
        <v>2018</v>
      </c>
      <c r="N7190" t="s">
        <v>676</v>
      </c>
      <c r="O7190" t="s">
        <v>605</v>
      </c>
      <c r="P7190" t="s">
        <v>568</v>
      </c>
      <c r="Q7190" t="s">
        <v>588</v>
      </c>
      <c r="R7190" t="s">
        <v>581</v>
      </c>
      <c r="S7190">
        <v>0</v>
      </c>
    </row>
    <row r="7191" spans="11:19">
      <c r="K7191">
        <v>77212</v>
      </c>
      <c r="L7191" t="s">
        <v>565</v>
      </c>
      <c r="M7191">
        <v>2018</v>
      </c>
      <c r="N7191" t="s">
        <v>676</v>
      </c>
      <c r="O7191" t="s">
        <v>605</v>
      </c>
      <c r="P7191" t="s">
        <v>568</v>
      </c>
      <c r="Q7191" t="s">
        <v>588</v>
      </c>
      <c r="R7191" t="s">
        <v>657</v>
      </c>
      <c r="S7191">
        <v>0</v>
      </c>
    </row>
    <row r="7192" spans="11:19">
      <c r="K7192">
        <v>77213</v>
      </c>
      <c r="L7192" t="s">
        <v>565</v>
      </c>
      <c r="M7192">
        <v>2018</v>
      </c>
      <c r="N7192" t="s">
        <v>676</v>
      </c>
      <c r="O7192" t="s">
        <v>606</v>
      </c>
      <c r="P7192" t="s">
        <v>568</v>
      </c>
      <c r="Q7192" t="s">
        <v>588</v>
      </c>
      <c r="R7192" t="s">
        <v>570</v>
      </c>
      <c r="S7192">
        <v>0</v>
      </c>
    </row>
    <row r="7193" spans="11:19">
      <c r="K7193">
        <v>77214</v>
      </c>
      <c r="L7193" t="s">
        <v>565</v>
      </c>
      <c r="M7193">
        <v>2018</v>
      </c>
      <c r="N7193" t="s">
        <v>676</v>
      </c>
      <c r="O7193" t="s">
        <v>606</v>
      </c>
      <c r="P7193" t="s">
        <v>568</v>
      </c>
      <c r="Q7193" t="s">
        <v>588</v>
      </c>
      <c r="R7193" t="s">
        <v>572</v>
      </c>
      <c r="S7193">
        <v>0</v>
      </c>
    </row>
    <row r="7194" spans="11:19">
      <c r="K7194">
        <v>77215</v>
      </c>
      <c r="L7194" t="s">
        <v>565</v>
      </c>
      <c r="M7194">
        <v>2018</v>
      </c>
      <c r="N7194" t="s">
        <v>676</v>
      </c>
      <c r="O7194" t="s">
        <v>606</v>
      </c>
      <c r="P7194" t="s">
        <v>568</v>
      </c>
      <c r="Q7194" t="s">
        <v>588</v>
      </c>
      <c r="R7194" t="s">
        <v>576</v>
      </c>
      <c r="S7194">
        <v>15359000.1251917</v>
      </c>
    </row>
    <row r="7195" spans="11:19">
      <c r="K7195">
        <v>77216</v>
      </c>
      <c r="L7195" t="s">
        <v>565</v>
      </c>
      <c r="M7195">
        <v>2018</v>
      </c>
      <c r="N7195" t="s">
        <v>676</v>
      </c>
      <c r="O7195" t="s">
        <v>606</v>
      </c>
      <c r="P7195" t="s">
        <v>568</v>
      </c>
      <c r="Q7195" t="s">
        <v>588</v>
      </c>
      <c r="R7195" t="s">
        <v>581</v>
      </c>
      <c r="S7195">
        <v>0</v>
      </c>
    </row>
    <row r="7196" spans="11:19">
      <c r="K7196">
        <v>77217</v>
      </c>
      <c r="L7196" t="s">
        <v>565</v>
      </c>
      <c r="M7196">
        <v>2018</v>
      </c>
      <c r="N7196" t="s">
        <v>676</v>
      </c>
      <c r="O7196" t="s">
        <v>606</v>
      </c>
      <c r="P7196" t="s">
        <v>568</v>
      </c>
      <c r="Q7196" t="s">
        <v>588</v>
      </c>
      <c r="R7196" t="s">
        <v>657</v>
      </c>
      <c r="S7196">
        <v>0</v>
      </c>
    </row>
    <row r="7197" spans="11:19">
      <c r="K7197">
        <v>77218</v>
      </c>
      <c r="L7197" t="s">
        <v>565</v>
      </c>
      <c r="M7197">
        <v>2018</v>
      </c>
      <c r="N7197" t="s">
        <v>676</v>
      </c>
      <c r="O7197" t="s">
        <v>607</v>
      </c>
      <c r="P7197" t="s">
        <v>568</v>
      </c>
      <c r="Q7197" t="s">
        <v>588</v>
      </c>
      <c r="R7197" t="s">
        <v>570</v>
      </c>
      <c r="S7197">
        <v>0</v>
      </c>
    </row>
    <row r="7198" spans="11:19">
      <c r="K7198">
        <v>77219</v>
      </c>
      <c r="L7198" t="s">
        <v>565</v>
      </c>
      <c r="M7198">
        <v>2018</v>
      </c>
      <c r="N7198" t="s">
        <v>676</v>
      </c>
      <c r="O7198" t="s">
        <v>607</v>
      </c>
      <c r="P7198" t="s">
        <v>568</v>
      </c>
      <c r="Q7198" t="s">
        <v>588</v>
      </c>
      <c r="R7198" t="s">
        <v>572</v>
      </c>
      <c r="S7198">
        <v>0</v>
      </c>
    </row>
    <row r="7199" spans="11:19">
      <c r="K7199">
        <v>77220</v>
      </c>
      <c r="L7199" t="s">
        <v>565</v>
      </c>
      <c r="M7199">
        <v>2018</v>
      </c>
      <c r="N7199" t="s">
        <v>676</v>
      </c>
      <c r="O7199" t="s">
        <v>607</v>
      </c>
      <c r="P7199" t="s">
        <v>568</v>
      </c>
      <c r="Q7199" t="s">
        <v>588</v>
      </c>
      <c r="R7199" t="s">
        <v>576</v>
      </c>
      <c r="S7199">
        <v>1527858.54424536</v>
      </c>
    </row>
    <row r="7200" spans="11:19">
      <c r="K7200">
        <v>77221</v>
      </c>
      <c r="L7200" t="s">
        <v>565</v>
      </c>
      <c r="M7200">
        <v>2018</v>
      </c>
      <c r="N7200" t="s">
        <v>676</v>
      </c>
      <c r="O7200" t="s">
        <v>607</v>
      </c>
      <c r="P7200" t="s">
        <v>568</v>
      </c>
      <c r="Q7200" t="s">
        <v>588</v>
      </c>
      <c r="R7200" t="s">
        <v>581</v>
      </c>
      <c r="S7200">
        <v>0</v>
      </c>
    </row>
    <row r="7201" spans="11:19">
      <c r="K7201">
        <v>77222</v>
      </c>
      <c r="L7201" t="s">
        <v>565</v>
      </c>
      <c r="M7201">
        <v>2018</v>
      </c>
      <c r="N7201" t="s">
        <v>676</v>
      </c>
      <c r="O7201" t="s">
        <v>607</v>
      </c>
      <c r="P7201" t="s">
        <v>568</v>
      </c>
      <c r="Q7201" t="s">
        <v>588</v>
      </c>
      <c r="R7201" t="s">
        <v>657</v>
      </c>
      <c r="S7201">
        <v>0</v>
      </c>
    </row>
    <row r="7202" spans="11:19">
      <c r="K7202">
        <v>77223</v>
      </c>
      <c r="L7202" t="s">
        <v>565</v>
      </c>
      <c r="M7202">
        <v>2018</v>
      </c>
      <c r="N7202" t="s">
        <v>676</v>
      </c>
      <c r="O7202" t="s">
        <v>608</v>
      </c>
      <c r="P7202" t="s">
        <v>568</v>
      </c>
      <c r="Q7202" t="s">
        <v>588</v>
      </c>
      <c r="R7202" t="s">
        <v>570</v>
      </c>
      <c r="S7202">
        <v>0</v>
      </c>
    </row>
    <row r="7203" spans="11:19">
      <c r="K7203">
        <v>77224</v>
      </c>
      <c r="L7203" t="s">
        <v>565</v>
      </c>
      <c r="M7203">
        <v>2018</v>
      </c>
      <c r="N7203" t="s">
        <v>676</v>
      </c>
      <c r="O7203" t="s">
        <v>608</v>
      </c>
      <c r="P7203" t="s">
        <v>568</v>
      </c>
      <c r="Q7203" t="s">
        <v>588</v>
      </c>
      <c r="R7203" t="s">
        <v>572</v>
      </c>
      <c r="S7203">
        <v>0</v>
      </c>
    </row>
    <row r="7204" spans="11:19">
      <c r="K7204">
        <v>77225</v>
      </c>
      <c r="L7204" t="s">
        <v>565</v>
      </c>
      <c r="M7204">
        <v>2018</v>
      </c>
      <c r="N7204" t="s">
        <v>676</v>
      </c>
      <c r="O7204" t="s">
        <v>608</v>
      </c>
      <c r="P7204" t="s">
        <v>568</v>
      </c>
      <c r="Q7204" t="s">
        <v>588</v>
      </c>
      <c r="R7204" t="s">
        <v>576</v>
      </c>
      <c r="S7204">
        <v>2130960.7568546901</v>
      </c>
    </row>
    <row r="7205" spans="11:19">
      <c r="K7205">
        <v>77226</v>
      </c>
      <c r="L7205" t="s">
        <v>565</v>
      </c>
      <c r="M7205">
        <v>2018</v>
      </c>
      <c r="N7205" t="s">
        <v>676</v>
      </c>
      <c r="O7205" t="s">
        <v>608</v>
      </c>
      <c r="P7205" t="s">
        <v>568</v>
      </c>
      <c r="Q7205" t="s">
        <v>588</v>
      </c>
      <c r="R7205" t="s">
        <v>581</v>
      </c>
      <c r="S7205">
        <v>0</v>
      </c>
    </row>
    <row r="7206" spans="11:19">
      <c r="K7206">
        <v>77227</v>
      </c>
      <c r="L7206" t="s">
        <v>565</v>
      </c>
      <c r="M7206">
        <v>2018</v>
      </c>
      <c r="N7206" t="s">
        <v>676</v>
      </c>
      <c r="O7206" t="s">
        <v>608</v>
      </c>
      <c r="P7206" t="s">
        <v>568</v>
      </c>
      <c r="Q7206" t="s">
        <v>588</v>
      </c>
      <c r="R7206" t="s">
        <v>657</v>
      </c>
      <c r="S7206">
        <v>0</v>
      </c>
    </row>
    <row r="7207" spans="11:19">
      <c r="K7207">
        <v>77228</v>
      </c>
      <c r="L7207" t="s">
        <v>565</v>
      </c>
      <c r="M7207">
        <v>2018</v>
      </c>
      <c r="N7207" t="s">
        <v>676</v>
      </c>
      <c r="O7207" t="s">
        <v>609</v>
      </c>
      <c r="P7207" t="s">
        <v>568</v>
      </c>
      <c r="Q7207" t="s">
        <v>588</v>
      </c>
      <c r="R7207" t="s">
        <v>570</v>
      </c>
      <c r="S7207">
        <v>0</v>
      </c>
    </row>
    <row r="7208" spans="11:19">
      <c r="K7208">
        <v>77229</v>
      </c>
      <c r="L7208" t="s">
        <v>565</v>
      </c>
      <c r="M7208">
        <v>2018</v>
      </c>
      <c r="N7208" t="s">
        <v>676</v>
      </c>
      <c r="O7208" t="s">
        <v>609</v>
      </c>
      <c r="P7208" t="s">
        <v>568</v>
      </c>
      <c r="Q7208" t="s">
        <v>588</v>
      </c>
      <c r="R7208" t="s">
        <v>572</v>
      </c>
      <c r="S7208">
        <v>0</v>
      </c>
    </row>
    <row r="7209" spans="11:19">
      <c r="K7209">
        <v>77230</v>
      </c>
      <c r="L7209" t="s">
        <v>565</v>
      </c>
      <c r="M7209">
        <v>2018</v>
      </c>
      <c r="N7209" t="s">
        <v>676</v>
      </c>
      <c r="O7209" t="s">
        <v>609</v>
      </c>
      <c r="P7209" t="s">
        <v>568</v>
      </c>
      <c r="Q7209" t="s">
        <v>588</v>
      </c>
      <c r="R7209" t="s">
        <v>576</v>
      </c>
      <c r="S7209">
        <v>13790934.6603438</v>
      </c>
    </row>
    <row r="7210" spans="11:19">
      <c r="K7210">
        <v>77231</v>
      </c>
      <c r="L7210" t="s">
        <v>565</v>
      </c>
      <c r="M7210">
        <v>2018</v>
      </c>
      <c r="N7210" t="s">
        <v>676</v>
      </c>
      <c r="O7210" t="s">
        <v>609</v>
      </c>
      <c r="P7210" t="s">
        <v>568</v>
      </c>
      <c r="Q7210" t="s">
        <v>588</v>
      </c>
      <c r="R7210" t="s">
        <v>581</v>
      </c>
      <c r="S7210">
        <v>0</v>
      </c>
    </row>
    <row r="7211" spans="11:19">
      <c r="K7211">
        <v>77232</v>
      </c>
      <c r="L7211" t="s">
        <v>565</v>
      </c>
      <c r="M7211">
        <v>2018</v>
      </c>
      <c r="N7211" t="s">
        <v>676</v>
      </c>
      <c r="O7211" t="s">
        <v>609</v>
      </c>
      <c r="P7211" t="s">
        <v>568</v>
      </c>
      <c r="Q7211" t="s">
        <v>588</v>
      </c>
      <c r="R7211" t="s">
        <v>657</v>
      </c>
      <c r="S7211">
        <v>0</v>
      </c>
    </row>
    <row r="7212" spans="11:19">
      <c r="K7212">
        <v>77233</v>
      </c>
      <c r="L7212" t="s">
        <v>565</v>
      </c>
      <c r="M7212">
        <v>2018</v>
      </c>
      <c r="N7212" t="s">
        <v>676</v>
      </c>
      <c r="O7212" t="s">
        <v>610</v>
      </c>
      <c r="P7212" t="s">
        <v>568</v>
      </c>
      <c r="Q7212" t="s">
        <v>588</v>
      </c>
      <c r="R7212" t="s">
        <v>570</v>
      </c>
      <c r="S7212">
        <v>0</v>
      </c>
    </row>
    <row r="7213" spans="11:19">
      <c r="K7213">
        <v>77234</v>
      </c>
      <c r="L7213" t="s">
        <v>565</v>
      </c>
      <c r="M7213">
        <v>2018</v>
      </c>
      <c r="N7213" t="s">
        <v>676</v>
      </c>
      <c r="O7213" t="s">
        <v>610</v>
      </c>
      <c r="P7213" t="s">
        <v>568</v>
      </c>
      <c r="Q7213" t="s">
        <v>588</v>
      </c>
      <c r="R7213" t="s">
        <v>572</v>
      </c>
      <c r="S7213">
        <v>0</v>
      </c>
    </row>
    <row r="7214" spans="11:19">
      <c r="K7214">
        <v>77235</v>
      </c>
      <c r="L7214" t="s">
        <v>565</v>
      </c>
      <c r="M7214">
        <v>2018</v>
      </c>
      <c r="N7214" t="s">
        <v>676</v>
      </c>
      <c r="O7214" t="s">
        <v>610</v>
      </c>
      <c r="P7214" t="s">
        <v>568</v>
      </c>
      <c r="Q7214" t="s">
        <v>588</v>
      </c>
      <c r="R7214" t="s">
        <v>576</v>
      </c>
      <c r="S7214">
        <v>10413562.900053101</v>
      </c>
    </row>
    <row r="7215" spans="11:19">
      <c r="K7215">
        <v>77236</v>
      </c>
      <c r="L7215" t="s">
        <v>565</v>
      </c>
      <c r="M7215">
        <v>2018</v>
      </c>
      <c r="N7215" t="s">
        <v>676</v>
      </c>
      <c r="O7215" t="s">
        <v>610</v>
      </c>
      <c r="P7215" t="s">
        <v>568</v>
      </c>
      <c r="Q7215" t="s">
        <v>588</v>
      </c>
      <c r="R7215" t="s">
        <v>581</v>
      </c>
      <c r="S7215">
        <v>0</v>
      </c>
    </row>
    <row r="7216" spans="11:19">
      <c r="K7216">
        <v>77237</v>
      </c>
      <c r="L7216" t="s">
        <v>565</v>
      </c>
      <c r="M7216">
        <v>2018</v>
      </c>
      <c r="N7216" t="s">
        <v>676</v>
      </c>
      <c r="O7216" t="s">
        <v>610</v>
      </c>
      <c r="P7216" t="s">
        <v>568</v>
      </c>
      <c r="Q7216" t="s">
        <v>588</v>
      </c>
      <c r="R7216" t="s">
        <v>657</v>
      </c>
      <c r="S7216">
        <v>0</v>
      </c>
    </row>
    <row r="7217" spans="11:19">
      <c r="K7217">
        <v>77238</v>
      </c>
      <c r="L7217" t="s">
        <v>565</v>
      </c>
      <c r="M7217">
        <v>2018</v>
      </c>
      <c r="N7217" t="s">
        <v>676</v>
      </c>
      <c r="O7217" t="s">
        <v>611</v>
      </c>
      <c r="P7217" t="s">
        <v>568</v>
      </c>
      <c r="Q7217" t="s">
        <v>588</v>
      </c>
      <c r="R7217" t="s">
        <v>570</v>
      </c>
      <c r="S7217">
        <v>0</v>
      </c>
    </row>
    <row r="7218" spans="11:19">
      <c r="K7218">
        <v>77239</v>
      </c>
      <c r="L7218" t="s">
        <v>565</v>
      </c>
      <c r="M7218">
        <v>2018</v>
      </c>
      <c r="N7218" t="s">
        <v>676</v>
      </c>
      <c r="O7218" t="s">
        <v>611</v>
      </c>
      <c r="P7218" t="s">
        <v>568</v>
      </c>
      <c r="Q7218" t="s">
        <v>588</v>
      </c>
      <c r="R7218" t="s">
        <v>572</v>
      </c>
      <c r="S7218">
        <v>0</v>
      </c>
    </row>
    <row r="7219" spans="11:19">
      <c r="K7219">
        <v>77240</v>
      </c>
      <c r="L7219" t="s">
        <v>565</v>
      </c>
      <c r="M7219">
        <v>2018</v>
      </c>
      <c r="N7219" t="s">
        <v>676</v>
      </c>
      <c r="O7219" t="s">
        <v>611</v>
      </c>
      <c r="P7219" t="s">
        <v>568</v>
      </c>
      <c r="Q7219" t="s">
        <v>588</v>
      </c>
      <c r="R7219" t="s">
        <v>576</v>
      </c>
      <c r="S7219">
        <v>4181507.85813748</v>
      </c>
    </row>
    <row r="7220" spans="11:19">
      <c r="K7220">
        <v>77241</v>
      </c>
      <c r="L7220" t="s">
        <v>565</v>
      </c>
      <c r="M7220">
        <v>2018</v>
      </c>
      <c r="N7220" t="s">
        <v>676</v>
      </c>
      <c r="O7220" t="s">
        <v>611</v>
      </c>
      <c r="P7220" t="s">
        <v>568</v>
      </c>
      <c r="Q7220" t="s">
        <v>588</v>
      </c>
      <c r="R7220" t="s">
        <v>581</v>
      </c>
      <c r="S7220">
        <v>0</v>
      </c>
    </row>
    <row r="7221" spans="11:19">
      <c r="K7221">
        <v>77242</v>
      </c>
      <c r="L7221" t="s">
        <v>565</v>
      </c>
      <c r="M7221">
        <v>2018</v>
      </c>
      <c r="N7221" t="s">
        <v>676</v>
      </c>
      <c r="O7221" t="s">
        <v>611</v>
      </c>
      <c r="P7221" t="s">
        <v>568</v>
      </c>
      <c r="Q7221" t="s">
        <v>588</v>
      </c>
      <c r="R7221" t="s">
        <v>657</v>
      </c>
      <c r="S7221">
        <v>0</v>
      </c>
    </row>
    <row r="7222" spans="11:19">
      <c r="K7222">
        <v>77243</v>
      </c>
      <c r="L7222" t="s">
        <v>565</v>
      </c>
      <c r="M7222">
        <v>2018</v>
      </c>
      <c r="N7222" t="s">
        <v>676</v>
      </c>
      <c r="O7222" t="s">
        <v>612</v>
      </c>
      <c r="P7222" t="s">
        <v>568</v>
      </c>
      <c r="Q7222" t="s">
        <v>588</v>
      </c>
      <c r="R7222" t="s">
        <v>570</v>
      </c>
      <c r="S7222">
        <v>0</v>
      </c>
    </row>
    <row r="7223" spans="11:19">
      <c r="K7223">
        <v>77244</v>
      </c>
      <c r="L7223" t="s">
        <v>565</v>
      </c>
      <c r="M7223">
        <v>2018</v>
      </c>
      <c r="N7223" t="s">
        <v>676</v>
      </c>
      <c r="O7223" t="s">
        <v>612</v>
      </c>
      <c r="P7223" t="s">
        <v>568</v>
      </c>
      <c r="Q7223" t="s">
        <v>588</v>
      </c>
      <c r="R7223" t="s">
        <v>572</v>
      </c>
      <c r="S7223">
        <v>0</v>
      </c>
    </row>
    <row r="7224" spans="11:19">
      <c r="K7224">
        <v>77245</v>
      </c>
      <c r="L7224" t="s">
        <v>565</v>
      </c>
      <c r="M7224">
        <v>2018</v>
      </c>
      <c r="N7224" t="s">
        <v>676</v>
      </c>
      <c r="O7224" t="s">
        <v>612</v>
      </c>
      <c r="P7224" t="s">
        <v>568</v>
      </c>
      <c r="Q7224" t="s">
        <v>588</v>
      </c>
      <c r="R7224" t="s">
        <v>576</v>
      </c>
      <c r="S7224">
        <v>3980473.8450179799</v>
      </c>
    </row>
    <row r="7225" spans="11:19">
      <c r="K7225">
        <v>77246</v>
      </c>
      <c r="L7225" t="s">
        <v>565</v>
      </c>
      <c r="M7225">
        <v>2018</v>
      </c>
      <c r="N7225" t="s">
        <v>676</v>
      </c>
      <c r="O7225" t="s">
        <v>612</v>
      </c>
      <c r="P7225" t="s">
        <v>568</v>
      </c>
      <c r="Q7225" t="s">
        <v>588</v>
      </c>
      <c r="R7225" t="s">
        <v>581</v>
      </c>
      <c r="S7225">
        <v>0</v>
      </c>
    </row>
    <row r="7226" spans="11:19">
      <c r="K7226">
        <v>77247</v>
      </c>
      <c r="L7226" t="s">
        <v>565</v>
      </c>
      <c r="M7226">
        <v>2018</v>
      </c>
      <c r="N7226" t="s">
        <v>676</v>
      </c>
      <c r="O7226" t="s">
        <v>612</v>
      </c>
      <c r="P7226" t="s">
        <v>568</v>
      </c>
      <c r="Q7226" t="s">
        <v>588</v>
      </c>
      <c r="R7226" t="s">
        <v>657</v>
      </c>
      <c r="S7226">
        <v>0</v>
      </c>
    </row>
    <row r="7227" spans="11:19">
      <c r="K7227">
        <v>77248</v>
      </c>
      <c r="L7227" t="s">
        <v>565</v>
      </c>
      <c r="M7227">
        <v>2018</v>
      </c>
      <c r="N7227" t="s">
        <v>676</v>
      </c>
      <c r="O7227" t="s">
        <v>613</v>
      </c>
      <c r="P7227" t="s">
        <v>568</v>
      </c>
      <c r="Q7227" t="s">
        <v>588</v>
      </c>
      <c r="R7227" t="s">
        <v>570</v>
      </c>
      <c r="S7227">
        <v>0</v>
      </c>
    </row>
    <row r="7228" spans="11:19">
      <c r="K7228">
        <v>77249</v>
      </c>
      <c r="L7228" t="s">
        <v>565</v>
      </c>
      <c r="M7228">
        <v>2018</v>
      </c>
      <c r="N7228" t="s">
        <v>676</v>
      </c>
      <c r="O7228" t="s">
        <v>613</v>
      </c>
      <c r="P7228" t="s">
        <v>568</v>
      </c>
      <c r="Q7228" t="s">
        <v>588</v>
      </c>
      <c r="R7228" t="s">
        <v>572</v>
      </c>
      <c r="S7228">
        <v>0</v>
      </c>
    </row>
    <row r="7229" spans="11:19">
      <c r="K7229">
        <v>77250</v>
      </c>
      <c r="L7229" t="s">
        <v>565</v>
      </c>
      <c r="M7229">
        <v>2018</v>
      </c>
      <c r="N7229" t="s">
        <v>676</v>
      </c>
      <c r="O7229" t="s">
        <v>613</v>
      </c>
      <c r="P7229" t="s">
        <v>568</v>
      </c>
      <c r="Q7229" t="s">
        <v>588</v>
      </c>
      <c r="R7229" t="s">
        <v>576</v>
      </c>
      <c r="S7229">
        <v>6473295.8642617902</v>
      </c>
    </row>
    <row r="7230" spans="11:19">
      <c r="K7230">
        <v>77251</v>
      </c>
      <c r="L7230" t="s">
        <v>565</v>
      </c>
      <c r="M7230">
        <v>2018</v>
      </c>
      <c r="N7230" t="s">
        <v>676</v>
      </c>
      <c r="O7230" t="s">
        <v>613</v>
      </c>
      <c r="P7230" t="s">
        <v>568</v>
      </c>
      <c r="Q7230" t="s">
        <v>588</v>
      </c>
      <c r="R7230" t="s">
        <v>581</v>
      </c>
      <c r="S7230">
        <v>0</v>
      </c>
    </row>
    <row r="7231" spans="11:19">
      <c r="K7231">
        <v>77252</v>
      </c>
      <c r="L7231" t="s">
        <v>565</v>
      </c>
      <c r="M7231">
        <v>2018</v>
      </c>
      <c r="N7231" t="s">
        <v>676</v>
      </c>
      <c r="O7231" t="s">
        <v>613</v>
      </c>
      <c r="P7231" t="s">
        <v>568</v>
      </c>
      <c r="Q7231" t="s">
        <v>588</v>
      </c>
      <c r="R7231" t="s">
        <v>657</v>
      </c>
      <c r="S7231">
        <v>0</v>
      </c>
    </row>
    <row r="7232" spans="11:19">
      <c r="K7232">
        <v>77253</v>
      </c>
      <c r="L7232" t="s">
        <v>565</v>
      </c>
      <c r="M7232">
        <v>2018</v>
      </c>
      <c r="N7232" t="s">
        <v>676</v>
      </c>
      <c r="O7232" t="s">
        <v>614</v>
      </c>
      <c r="P7232" t="s">
        <v>568</v>
      </c>
      <c r="Q7232" t="s">
        <v>588</v>
      </c>
      <c r="R7232" t="s">
        <v>570</v>
      </c>
      <c r="S7232">
        <v>0</v>
      </c>
    </row>
    <row r="7233" spans="11:19">
      <c r="K7233">
        <v>77254</v>
      </c>
      <c r="L7233" t="s">
        <v>565</v>
      </c>
      <c r="M7233">
        <v>2018</v>
      </c>
      <c r="N7233" t="s">
        <v>676</v>
      </c>
      <c r="O7233" t="s">
        <v>614</v>
      </c>
      <c r="P7233" t="s">
        <v>568</v>
      </c>
      <c r="Q7233" t="s">
        <v>588</v>
      </c>
      <c r="R7233" t="s">
        <v>572</v>
      </c>
      <c r="S7233">
        <v>0</v>
      </c>
    </row>
    <row r="7234" spans="11:19">
      <c r="K7234">
        <v>77255</v>
      </c>
      <c r="L7234" t="s">
        <v>565</v>
      </c>
      <c r="M7234">
        <v>2018</v>
      </c>
      <c r="N7234" t="s">
        <v>676</v>
      </c>
      <c r="O7234" t="s">
        <v>614</v>
      </c>
      <c r="P7234" t="s">
        <v>568</v>
      </c>
      <c r="Q7234" t="s">
        <v>588</v>
      </c>
      <c r="R7234" t="s">
        <v>576</v>
      </c>
      <c r="S7234">
        <v>6151641.4152216101</v>
      </c>
    </row>
    <row r="7235" spans="11:19">
      <c r="K7235">
        <v>77256</v>
      </c>
      <c r="L7235" t="s">
        <v>565</v>
      </c>
      <c r="M7235">
        <v>2018</v>
      </c>
      <c r="N7235" t="s">
        <v>676</v>
      </c>
      <c r="O7235" t="s">
        <v>614</v>
      </c>
      <c r="P7235" t="s">
        <v>568</v>
      </c>
      <c r="Q7235" t="s">
        <v>588</v>
      </c>
      <c r="R7235" t="s">
        <v>581</v>
      </c>
      <c r="S7235">
        <v>0</v>
      </c>
    </row>
    <row r="7236" spans="11:19">
      <c r="K7236">
        <v>77257</v>
      </c>
      <c r="L7236" t="s">
        <v>565</v>
      </c>
      <c r="M7236">
        <v>2018</v>
      </c>
      <c r="N7236" t="s">
        <v>676</v>
      </c>
      <c r="O7236" t="s">
        <v>614</v>
      </c>
      <c r="P7236" t="s">
        <v>568</v>
      </c>
      <c r="Q7236" t="s">
        <v>588</v>
      </c>
      <c r="R7236" t="s">
        <v>657</v>
      </c>
      <c r="S7236">
        <v>0</v>
      </c>
    </row>
    <row r="7237" spans="11:19">
      <c r="K7237">
        <v>77258</v>
      </c>
      <c r="L7237" t="s">
        <v>565</v>
      </c>
      <c r="M7237">
        <v>2018</v>
      </c>
      <c r="N7237" t="s">
        <v>676</v>
      </c>
      <c r="O7237" t="s">
        <v>615</v>
      </c>
      <c r="P7237" t="s">
        <v>568</v>
      </c>
      <c r="Q7237" t="s">
        <v>588</v>
      </c>
      <c r="R7237" t="s">
        <v>570</v>
      </c>
      <c r="S7237">
        <v>0</v>
      </c>
    </row>
    <row r="7238" spans="11:19">
      <c r="K7238">
        <v>77259</v>
      </c>
      <c r="L7238" t="s">
        <v>565</v>
      </c>
      <c r="M7238">
        <v>2018</v>
      </c>
      <c r="N7238" t="s">
        <v>676</v>
      </c>
      <c r="O7238" t="s">
        <v>615</v>
      </c>
      <c r="P7238" t="s">
        <v>568</v>
      </c>
      <c r="Q7238" t="s">
        <v>588</v>
      </c>
      <c r="R7238" t="s">
        <v>572</v>
      </c>
      <c r="S7238">
        <v>0</v>
      </c>
    </row>
    <row r="7239" spans="11:19">
      <c r="K7239">
        <v>77260</v>
      </c>
      <c r="L7239" t="s">
        <v>565</v>
      </c>
      <c r="M7239">
        <v>2018</v>
      </c>
      <c r="N7239" t="s">
        <v>676</v>
      </c>
      <c r="O7239" t="s">
        <v>615</v>
      </c>
      <c r="P7239" t="s">
        <v>568</v>
      </c>
      <c r="Q7239" t="s">
        <v>588</v>
      </c>
      <c r="R7239" t="s">
        <v>576</v>
      </c>
      <c r="S7239">
        <v>2050547.13428207</v>
      </c>
    </row>
    <row r="7240" spans="11:19">
      <c r="K7240">
        <v>77261</v>
      </c>
      <c r="L7240" t="s">
        <v>565</v>
      </c>
      <c r="M7240">
        <v>2018</v>
      </c>
      <c r="N7240" t="s">
        <v>676</v>
      </c>
      <c r="O7240" t="s">
        <v>615</v>
      </c>
      <c r="P7240" t="s">
        <v>568</v>
      </c>
      <c r="Q7240" t="s">
        <v>588</v>
      </c>
      <c r="R7240" t="s">
        <v>581</v>
      </c>
      <c r="S7240">
        <v>0</v>
      </c>
    </row>
    <row r="7241" spans="11:19">
      <c r="K7241">
        <v>77262</v>
      </c>
      <c r="L7241" t="s">
        <v>565</v>
      </c>
      <c r="M7241">
        <v>2018</v>
      </c>
      <c r="N7241" t="s">
        <v>676</v>
      </c>
      <c r="O7241" t="s">
        <v>615</v>
      </c>
      <c r="P7241" t="s">
        <v>568</v>
      </c>
      <c r="Q7241" t="s">
        <v>588</v>
      </c>
      <c r="R7241" t="s">
        <v>657</v>
      </c>
      <c r="S7241">
        <v>0</v>
      </c>
    </row>
    <row r="7242" spans="11:19">
      <c r="K7242">
        <v>77263</v>
      </c>
      <c r="L7242" t="s">
        <v>565</v>
      </c>
      <c r="M7242">
        <v>2018</v>
      </c>
      <c r="N7242" t="s">
        <v>676</v>
      </c>
      <c r="O7242" t="s">
        <v>616</v>
      </c>
      <c r="P7242" t="s">
        <v>568</v>
      </c>
      <c r="Q7242" t="s">
        <v>588</v>
      </c>
      <c r="R7242" t="s">
        <v>570</v>
      </c>
      <c r="S7242">
        <v>0</v>
      </c>
    </row>
    <row r="7243" spans="11:19">
      <c r="K7243">
        <v>77264</v>
      </c>
      <c r="L7243" t="s">
        <v>565</v>
      </c>
      <c r="M7243">
        <v>2018</v>
      </c>
      <c r="N7243" t="s">
        <v>676</v>
      </c>
      <c r="O7243" t="s">
        <v>616</v>
      </c>
      <c r="P7243" t="s">
        <v>568</v>
      </c>
      <c r="Q7243" t="s">
        <v>588</v>
      </c>
      <c r="R7243" t="s">
        <v>572</v>
      </c>
      <c r="S7243">
        <v>0</v>
      </c>
    </row>
    <row r="7244" spans="11:19">
      <c r="K7244">
        <v>77265</v>
      </c>
      <c r="L7244" t="s">
        <v>565</v>
      </c>
      <c r="M7244">
        <v>2018</v>
      </c>
      <c r="N7244" t="s">
        <v>676</v>
      </c>
      <c r="O7244" t="s">
        <v>616</v>
      </c>
      <c r="P7244" t="s">
        <v>568</v>
      </c>
      <c r="Q7244" t="s">
        <v>588</v>
      </c>
      <c r="R7244" t="s">
        <v>576</v>
      </c>
      <c r="S7244">
        <v>8081568.1177070197</v>
      </c>
    </row>
    <row r="7245" spans="11:19">
      <c r="K7245">
        <v>77266</v>
      </c>
      <c r="L7245" t="s">
        <v>565</v>
      </c>
      <c r="M7245">
        <v>2018</v>
      </c>
      <c r="N7245" t="s">
        <v>676</v>
      </c>
      <c r="O7245" t="s">
        <v>616</v>
      </c>
      <c r="P7245" t="s">
        <v>568</v>
      </c>
      <c r="Q7245" t="s">
        <v>588</v>
      </c>
      <c r="R7245" t="s">
        <v>581</v>
      </c>
      <c r="S7245">
        <v>0</v>
      </c>
    </row>
    <row r="7246" spans="11:19">
      <c r="K7246">
        <v>77267</v>
      </c>
      <c r="L7246" t="s">
        <v>565</v>
      </c>
      <c r="M7246">
        <v>2018</v>
      </c>
      <c r="N7246" t="s">
        <v>676</v>
      </c>
      <c r="O7246" t="s">
        <v>616</v>
      </c>
      <c r="P7246" t="s">
        <v>568</v>
      </c>
      <c r="Q7246" t="s">
        <v>588</v>
      </c>
      <c r="R7246" t="s">
        <v>657</v>
      </c>
      <c r="S7246">
        <v>0</v>
      </c>
    </row>
    <row r="7247" spans="11:19">
      <c r="K7247">
        <v>77268</v>
      </c>
      <c r="L7247" t="s">
        <v>565</v>
      </c>
      <c r="M7247">
        <v>2018</v>
      </c>
      <c r="N7247" t="s">
        <v>676</v>
      </c>
      <c r="O7247" t="s">
        <v>617</v>
      </c>
      <c r="P7247" t="s">
        <v>568</v>
      </c>
      <c r="Q7247" t="s">
        <v>588</v>
      </c>
      <c r="R7247" t="s">
        <v>570</v>
      </c>
      <c r="S7247">
        <v>0</v>
      </c>
    </row>
    <row r="7248" spans="11:19">
      <c r="K7248">
        <v>77269</v>
      </c>
      <c r="L7248" t="s">
        <v>565</v>
      </c>
      <c r="M7248">
        <v>2018</v>
      </c>
      <c r="N7248" t="s">
        <v>676</v>
      </c>
      <c r="O7248" t="s">
        <v>617</v>
      </c>
      <c r="P7248" t="s">
        <v>568</v>
      </c>
      <c r="Q7248" t="s">
        <v>588</v>
      </c>
      <c r="R7248" t="s">
        <v>572</v>
      </c>
      <c r="S7248">
        <v>0</v>
      </c>
    </row>
    <row r="7249" spans="11:19">
      <c r="K7249">
        <v>77270</v>
      </c>
      <c r="L7249" t="s">
        <v>565</v>
      </c>
      <c r="M7249">
        <v>2018</v>
      </c>
      <c r="N7249" t="s">
        <v>676</v>
      </c>
      <c r="O7249" t="s">
        <v>617</v>
      </c>
      <c r="P7249" t="s">
        <v>568</v>
      </c>
      <c r="Q7249" t="s">
        <v>588</v>
      </c>
      <c r="R7249" t="s">
        <v>576</v>
      </c>
      <c r="S7249">
        <v>8523842.9985429794</v>
      </c>
    </row>
    <row r="7250" spans="11:19">
      <c r="K7250">
        <v>77271</v>
      </c>
      <c r="L7250" t="s">
        <v>565</v>
      </c>
      <c r="M7250">
        <v>2018</v>
      </c>
      <c r="N7250" t="s">
        <v>676</v>
      </c>
      <c r="O7250" t="s">
        <v>617</v>
      </c>
      <c r="P7250" t="s">
        <v>568</v>
      </c>
      <c r="Q7250" t="s">
        <v>588</v>
      </c>
      <c r="R7250" t="s">
        <v>581</v>
      </c>
      <c r="S7250">
        <v>0</v>
      </c>
    </row>
    <row r="7251" spans="11:19">
      <c r="K7251">
        <v>77272</v>
      </c>
      <c r="L7251" t="s">
        <v>565</v>
      </c>
      <c r="M7251">
        <v>2018</v>
      </c>
      <c r="N7251" t="s">
        <v>676</v>
      </c>
      <c r="O7251" t="s">
        <v>617</v>
      </c>
      <c r="P7251" t="s">
        <v>568</v>
      </c>
      <c r="Q7251" t="s">
        <v>588</v>
      </c>
      <c r="R7251" t="s">
        <v>657</v>
      </c>
      <c r="S7251">
        <v>0</v>
      </c>
    </row>
    <row r="7252" spans="11:19">
      <c r="K7252">
        <v>77273</v>
      </c>
      <c r="L7252" t="s">
        <v>565</v>
      </c>
      <c r="M7252">
        <v>2018</v>
      </c>
      <c r="N7252" t="s">
        <v>676</v>
      </c>
      <c r="O7252" t="s">
        <v>618</v>
      </c>
      <c r="P7252" t="s">
        <v>568</v>
      </c>
      <c r="Q7252" t="s">
        <v>588</v>
      </c>
      <c r="R7252" t="s">
        <v>570</v>
      </c>
      <c r="S7252">
        <v>0</v>
      </c>
    </row>
    <row r="7253" spans="11:19">
      <c r="K7253">
        <v>77274</v>
      </c>
      <c r="L7253" t="s">
        <v>565</v>
      </c>
      <c r="M7253">
        <v>2018</v>
      </c>
      <c r="N7253" t="s">
        <v>676</v>
      </c>
      <c r="O7253" t="s">
        <v>618</v>
      </c>
      <c r="P7253" t="s">
        <v>568</v>
      </c>
      <c r="Q7253" t="s">
        <v>588</v>
      </c>
      <c r="R7253" t="s">
        <v>572</v>
      </c>
      <c r="S7253">
        <v>0</v>
      </c>
    </row>
    <row r="7254" spans="11:19">
      <c r="K7254">
        <v>77275</v>
      </c>
      <c r="L7254" t="s">
        <v>565</v>
      </c>
      <c r="M7254">
        <v>2018</v>
      </c>
      <c r="N7254" t="s">
        <v>676</v>
      </c>
      <c r="O7254" t="s">
        <v>618</v>
      </c>
      <c r="P7254" t="s">
        <v>568</v>
      </c>
      <c r="Q7254" t="s">
        <v>588</v>
      </c>
      <c r="R7254" t="s">
        <v>576</v>
      </c>
      <c r="S7254">
        <v>13871348.2622905</v>
      </c>
    </row>
    <row r="7255" spans="11:19">
      <c r="K7255">
        <v>77276</v>
      </c>
      <c r="L7255" t="s">
        <v>565</v>
      </c>
      <c r="M7255">
        <v>2018</v>
      </c>
      <c r="N7255" t="s">
        <v>676</v>
      </c>
      <c r="O7255" t="s">
        <v>618</v>
      </c>
      <c r="P7255" t="s">
        <v>568</v>
      </c>
      <c r="Q7255" t="s">
        <v>588</v>
      </c>
      <c r="R7255" t="s">
        <v>581</v>
      </c>
      <c r="S7255">
        <v>0</v>
      </c>
    </row>
    <row r="7256" spans="11:19">
      <c r="K7256">
        <v>77277</v>
      </c>
      <c r="L7256" t="s">
        <v>565</v>
      </c>
      <c r="M7256">
        <v>2018</v>
      </c>
      <c r="N7256" t="s">
        <v>676</v>
      </c>
      <c r="O7256" t="s">
        <v>618</v>
      </c>
      <c r="P7256" t="s">
        <v>568</v>
      </c>
      <c r="Q7256" t="s">
        <v>588</v>
      </c>
      <c r="R7256" t="s">
        <v>657</v>
      </c>
      <c r="S7256">
        <v>0</v>
      </c>
    </row>
    <row r="7257" spans="11:19">
      <c r="K7257">
        <v>77278</v>
      </c>
      <c r="L7257" t="s">
        <v>565</v>
      </c>
      <c r="M7257">
        <v>2018</v>
      </c>
      <c r="N7257" t="s">
        <v>676</v>
      </c>
      <c r="O7257" t="s">
        <v>619</v>
      </c>
      <c r="P7257" t="s">
        <v>568</v>
      </c>
      <c r="Q7257" t="s">
        <v>588</v>
      </c>
      <c r="R7257" t="s">
        <v>570</v>
      </c>
      <c r="S7257">
        <v>0</v>
      </c>
    </row>
    <row r="7258" spans="11:19">
      <c r="K7258">
        <v>77279</v>
      </c>
      <c r="L7258" t="s">
        <v>565</v>
      </c>
      <c r="M7258">
        <v>2018</v>
      </c>
      <c r="N7258" t="s">
        <v>676</v>
      </c>
      <c r="O7258" t="s">
        <v>619</v>
      </c>
      <c r="P7258" t="s">
        <v>568</v>
      </c>
      <c r="Q7258" t="s">
        <v>588</v>
      </c>
      <c r="R7258" t="s">
        <v>572</v>
      </c>
      <c r="S7258">
        <v>0</v>
      </c>
    </row>
    <row r="7259" spans="11:19">
      <c r="K7259">
        <v>77280</v>
      </c>
      <c r="L7259" t="s">
        <v>565</v>
      </c>
      <c r="M7259">
        <v>2018</v>
      </c>
      <c r="N7259" t="s">
        <v>676</v>
      </c>
      <c r="O7259" t="s">
        <v>619</v>
      </c>
      <c r="P7259" t="s">
        <v>568</v>
      </c>
      <c r="Q7259" t="s">
        <v>588</v>
      </c>
      <c r="R7259" t="s">
        <v>576</v>
      </c>
      <c r="S7259">
        <v>8322808.9689247599</v>
      </c>
    </row>
    <row r="7260" spans="11:19">
      <c r="K7260">
        <v>77281</v>
      </c>
      <c r="L7260" t="s">
        <v>565</v>
      </c>
      <c r="M7260">
        <v>2018</v>
      </c>
      <c r="N7260" t="s">
        <v>676</v>
      </c>
      <c r="O7260" t="s">
        <v>619</v>
      </c>
      <c r="P7260" t="s">
        <v>568</v>
      </c>
      <c r="Q7260" t="s">
        <v>588</v>
      </c>
      <c r="R7260" t="s">
        <v>581</v>
      </c>
      <c r="S7260">
        <v>0</v>
      </c>
    </row>
    <row r="7261" spans="11:19">
      <c r="K7261">
        <v>77282</v>
      </c>
      <c r="L7261" t="s">
        <v>565</v>
      </c>
      <c r="M7261">
        <v>2018</v>
      </c>
      <c r="N7261" t="s">
        <v>676</v>
      </c>
      <c r="O7261" t="s">
        <v>619</v>
      </c>
      <c r="P7261" t="s">
        <v>568</v>
      </c>
      <c r="Q7261" t="s">
        <v>588</v>
      </c>
      <c r="R7261" t="s">
        <v>657</v>
      </c>
      <c r="S7261">
        <v>0</v>
      </c>
    </row>
    <row r="7262" spans="11:19">
      <c r="K7262">
        <v>77283</v>
      </c>
      <c r="L7262" t="s">
        <v>565</v>
      </c>
      <c r="M7262">
        <v>2018</v>
      </c>
      <c r="N7262" t="s">
        <v>676</v>
      </c>
      <c r="O7262" t="s">
        <v>620</v>
      </c>
      <c r="P7262" t="s">
        <v>568</v>
      </c>
      <c r="Q7262" t="s">
        <v>588</v>
      </c>
      <c r="R7262" t="s">
        <v>570</v>
      </c>
      <c r="S7262">
        <v>0</v>
      </c>
    </row>
    <row r="7263" spans="11:19">
      <c r="K7263">
        <v>77284</v>
      </c>
      <c r="L7263" t="s">
        <v>565</v>
      </c>
      <c r="M7263">
        <v>2018</v>
      </c>
      <c r="N7263" t="s">
        <v>676</v>
      </c>
      <c r="O7263" t="s">
        <v>620</v>
      </c>
      <c r="P7263" t="s">
        <v>568</v>
      </c>
      <c r="Q7263" t="s">
        <v>588</v>
      </c>
      <c r="R7263" t="s">
        <v>572</v>
      </c>
      <c r="S7263">
        <v>0</v>
      </c>
    </row>
    <row r="7264" spans="11:19">
      <c r="K7264">
        <v>77285</v>
      </c>
      <c r="L7264" t="s">
        <v>565</v>
      </c>
      <c r="M7264">
        <v>2018</v>
      </c>
      <c r="N7264" t="s">
        <v>676</v>
      </c>
      <c r="O7264" t="s">
        <v>620</v>
      </c>
      <c r="P7264" t="s">
        <v>568</v>
      </c>
      <c r="Q7264" t="s">
        <v>588</v>
      </c>
      <c r="R7264" t="s">
        <v>576</v>
      </c>
      <c r="S7264">
        <v>5226884.8649514802</v>
      </c>
    </row>
    <row r="7265" spans="11:19">
      <c r="K7265">
        <v>77286</v>
      </c>
      <c r="L7265" t="s">
        <v>565</v>
      </c>
      <c r="M7265">
        <v>2018</v>
      </c>
      <c r="N7265" t="s">
        <v>676</v>
      </c>
      <c r="O7265" t="s">
        <v>620</v>
      </c>
      <c r="P7265" t="s">
        <v>568</v>
      </c>
      <c r="Q7265" t="s">
        <v>588</v>
      </c>
      <c r="R7265" t="s">
        <v>581</v>
      </c>
      <c r="S7265">
        <v>0</v>
      </c>
    </row>
    <row r="7266" spans="11:19">
      <c r="K7266">
        <v>77287</v>
      </c>
      <c r="L7266" t="s">
        <v>565</v>
      </c>
      <c r="M7266">
        <v>2018</v>
      </c>
      <c r="N7266" t="s">
        <v>676</v>
      </c>
      <c r="O7266" t="s">
        <v>620</v>
      </c>
      <c r="P7266" t="s">
        <v>568</v>
      </c>
      <c r="Q7266" t="s">
        <v>588</v>
      </c>
      <c r="R7266" t="s">
        <v>657</v>
      </c>
      <c r="S7266">
        <v>0</v>
      </c>
    </row>
    <row r="7267" spans="11:19">
      <c r="K7267">
        <v>77288</v>
      </c>
      <c r="L7267" t="s">
        <v>565</v>
      </c>
      <c r="M7267">
        <v>2018</v>
      </c>
      <c r="N7267" t="s">
        <v>676</v>
      </c>
      <c r="O7267" t="s">
        <v>621</v>
      </c>
      <c r="P7267" t="s">
        <v>568</v>
      </c>
      <c r="Q7267" t="s">
        <v>588</v>
      </c>
      <c r="R7267" t="s">
        <v>570</v>
      </c>
      <c r="S7267">
        <v>0</v>
      </c>
    </row>
    <row r="7268" spans="11:19">
      <c r="K7268">
        <v>77289</v>
      </c>
      <c r="L7268" t="s">
        <v>565</v>
      </c>
      <c r="M7268">
        <v>2018</v>
      </c>
      <c r="N7268" t="s">
        <v>676</v>
      </c>
      <c r="O7268" t="s">
        <v>621</v>
      </c>
      <c r="P7268" t="s">
        <v>568</v>
      </c>
      <c r="Q7268" t="s">
        <v>588</v>
      </c>
      <c r="R7268" t="s">
        <v>572</v>
      </c>
      <c r="S7268">
        <v>0</v>
      </c>
    </row>
    <row r="7269" spans="11:19">
      <c r="K7269">
        <v>77290</v>
      </c>
      <c r="L7269" t="s">
        <v>565</v>
      </c>
      <c r="M7269">
        <v>2018</v>
      </c>
      <c r="N7269" t="s">
        <v>676</v>
      </c>
      <c r="O7269" t="s">
        <v>621</v>
      </c>
      <c r="P7269" t="s">
        <v>568</v>
      </c>
      <c r="Q7269" t="s">
        <v>588</v>
      </c>
      <c r="R7269" t="s">
        <v>576</v>
      </c>
      <c r="S7269">
        <v>9086738.2905499507</v>
      </c>
    </row>
    <row r="7270" spans="11:19">
      <c r="K7270">
        <v>77291</v>
      </c>
      <c r="L7270" t="s">
        <v>565</v>
      </c>
      <c r="M7270">
        <v>2018</v>
      </c>
      <c r="N7270" t="s">
        <v>676</v>
      </c>
      <c r="O7270" t="s">
        <v>621</v>
      </c>
      <c r="P7270" t="s">
        <v>568</v>
      </c>
      <c r="Q7270" t="s">
        <v>588</v>
      </c>
      <c r="R7270" t="s">
        <v>581</v>
      </c>
      <c r="S7270">
        <v>0</v>
      </c>
    </row>
    <row r="7271" spans="11:19">
      <c r="K7271">
        <v>77292</v>
      </c>
      <c r="L7271" t="s">
        <v>565</v>
      </c>
      <c r="M7271">
        <v>2018</v>
      </c>
      <c r="N7271" t="s">
        <v>676</v>
      </c>
      <c r="O7271" t="s">
        <v>621</v>
      </c>
      <c r="P7271" t="s">
        <v>568</v>
      </c>
      <c r="Q7271" t="s">
        <v>588</v>
      </c>
      <c r="R7271" t="s">
        <v>657</v>
      </c>
      <c r="S7271">
        <v>0</v>
      </c>
    </row>
    <row r="7272" spans="11:19">
      <c r="K7272">
        <v>77293</v>
      </c>
      <c r="L7272" t="s">
        <v>565</v>
      </c>
      <c r="M7272">
        <v>2018</v>
      </c>
      <c r="N7272" t="s">
        <v>676</v>
      </c>
      <c r="O7272" t="s">
        <v>622</v>
      </c>
      <c r="P7272" t="s">
        <v>568</v>
      </c>
      <c r="Q7272" t="s">
        <v>588</v>
      </c>
      <c r="R7272" t="s">
        <v>570</v>
      </c>
      <c r="S7272">
        <v>0</v>
      </c>
    </row>
    <row r="7273" spans="11:19">
      <c r="K7273">
        <v>77294</v>
      </c>
      <c r="L7273" t="s">
        <v>565</v>
      </c>
      <c r="M7273">
        <v>2018</v>
      </c>
      <c r="N7273" t="s">
        <v>676</v>
      </c>
      <c r="O7273" t="s">
        <v>622</v>
      </c>
      <c r="P7273" t="s">
        <v>568</v>
      </c>
      <c r="Q7273" t="s">
        <v>588</v>
      </c>
      <c r="R7273" t="s">
        <v>572</v>
      </c>
      <c r="S7273">
        <v>0</v>
      </c>
    </row>
    <row r="7274" spans="11:19">
      <c r="K7274">
        <v>77295</v>
      </c>
      <c r="L7274" t="s">
        <v>565</v>
      </c>
      <c r="M7274">
        <v>2018</v>
      </c>
      <c r="N7274" t="s">
        <v>676</v>
      </c>
      <c r="O7274" t="s">
        <v>622</v>
      </c>
      <c r="P7274" t="s">
        <v>568</v>
      </c>
      <c r="Q7274" t="s">
        <v>588</v>
      </c>
      <c r="R7274" t="s">
        <v>576</v>
      </c>
      <c r="S7274">
        <v>1648479.0709205</v>
      </c>
    </row>
    <row r="7275" spans="11:19">
      <c r="K7275">
        <v>77296</v>
      </c>
      <c r="L7275" t="s">
        <v>565</v>
      </c>
      <c r="M7275">
        <v>2018</v>
      </c>
      <c r="N7275" t="s">
        <v>676</v>
      </c>
      <c r="O7275" t="s">
        <v>622</v>
      </c>
      <c r="P7275" t="s">
        <v>568</v>
      </c>
      <c r="Q7275" t="s">
        <v>588</v>
      </c>
      <c r="R7275" t="s">
        <v>581</v>
      </c>
      <c r="S7275">
        <v>0</v>
      </c>
    </row>
    <row r="7276" spans="11:19">
      <c r="K7276">
        <v>77297</v>
      </c>
      <c r="L7276" t="s">
        <v>565</v>
      </c>
      <c r="M7276">
        <v>2018</v>
      </c>
      <c r="N7276" t="s">
        <v>676</v>
      </c>
      <c r="O7276" t="s">
        <v>622</v>
      </c>
      <c r="P7276" t="s">
        <v>568</v>
      </c>
      <c r="Q7276" t="s">
        <v>588</v>
      </c>
      <c r="R7276" t="s">
        <v>657</v>
      </c>
      <c r="S7276">
        <v>0</v>
      </c>
    </row>
    <row r="7277" spans="11:19">
      <c r="K7277">
        <v>77298</v>
      </c>
      <c r="L7277" t="s">
        <v>565</v>
      </c>
      <c r="M7277">
        <v>2018</v>
      </c>
      <c r="N7277" t="s">
        <v>676</v>
      </c>
      <c r="O7277" t="s">
        <v>623</v>
      </c>
      <c r="P7277" t="s">
        <v>568</v>
      </c>
      <c r="Q7277" t="s">
        <v>588</v>
      </c>
      <c r="R7277" t="s">
        <v>570</v>
      </c>
      <c r="S7277">
        <v>0</v>
      </c>
    </row>
    <row r="7278" spans="11:19">
      <c r="K7278">
        <v>77299</v>
      </c>
      <c r="L7278" t="s">
        <v>565</v>
      </c>
      <c r="M7278">
        <v>2018</v>
      </c>
      <c r="N7278" t="s">
        <v>676</v>
      </c>
      <c r="O7278" t="s">
        <v>623</v>
      </c>
      <c r="P7278" t="s">
        <v>568</v>
      </c>
      <c r="Q7278" t="s">
        <v>588</v>
      </c>
      <c r="R7278" t="s">
        <v>572</v>
      </c>
      <c r="S7278">
        <v>0</v>
      </c>
    </row>
    <row r="7279" spans="11:19">
      <c r="K7279">
        <v>77300</v>
      </c>
      <c r="L7279" t="s">
        <v>565</v>
      </c>
      <c r="M7279">
        <v>2018</v>
      </c>
      <c r="N7279" t="s">
        <v>676</v>
      </c>
      <c r="O7279" t="s">
        <v>623</v>
      </c>
      <c r="P7279" t="s">
        <v>568</v>
      </c>
      <c r="Q7279" t="s">
        <v>588</v>
      </c>
      <c r="R7279" t="s">
        <v>576</v>
      </c>
      <c r="S7279">
        <v>2533028.7995905802</v>
      </c>
    </row>
    <row r="7280" spans="11:19">
      <c r="K7280">
        <v>77301</v>
      </c>
      <c r="L7280" t="s">
        <v>565</v>
      </c>
      <c r="M7280">
        <v>2018</v>
      </c>
      <c r="N7280" t="s">
        <v>676</v>
      </c>
      <c r="O7280" t="s">
        <v>623</v>
      </c>
      <c r="P7280" t="s">
        <v>568</v>
      </c>
      <c r="Q7280" t="s">
        <v>588</v>
      </c>
      <c r="R7280" t="s">
        <v>581</v>
      </c>
      <c r="S7280">
        <v>0</v>
      </c>
    </row>
    <row r="7281" spans="11:19">
      <c r="K7281">
        <v>77302</v>
      </c>
      <c r="L7281" t="s">
        <v>565</v>
      </c>
      <c r="M7281">
        <v>2018</v>
      </c>
      <c r="N7281" t="s">
        <v>676</v>
      </c>
      <c r="O7281" t="s">
        <v>623</v>
      </c>
      <c r="P7281" t="s">
        <v>568</v>
      </c>
      <c r="Q7281" t="s">
        <v>588</v>
      </c>
      <c r="R7281" t="s">
        <v>657</v>
      </c>
      <c r="S7281">
        <v>0</v>
      </c>
    </row>
    <row r="7282" spans="11:19">
      <c r="K7282">
        <v>77303</v>
      </c>
      <c r="L7282" t="s">
        <v>565</v>
      </c>
      <c r="M7282">
        <v>2018</v>
      </c>
      <c r="N7282" t="s">
        <v>676</v>
      </c>
      <c r="O7282" t="s">
        <v>624</v>
      </c>
      <c r="P7282" t="s">
        <v>568</v>
      </c>
      <c r="Q7282" t="s">
        <v>588</v>
      </c>
      <c r="R7282" t="s">
        <v>570</v>
      </c>
      <c r="S7282">
        <v>0</v>
      </c>
    </row>
    <row r="7283" spans="11:19">
      <c r="K7283">
        <v>77304</v>
      </c>
      <c r="L7283" t="s">
        <v>565</v>
      </c>
      <c r="M7283">
        <v>2018</v>
      </c>
      <c r="N7283" t="s">
        <v>676</v>
      </c>
      <c r="O7283" t="s">
        <v>624</v>
      </c>
      <c r="P7283" t="s">
        <v>568</v>
      </c>
      <c r="Q7283" t="s">
        <v>588</v>
      </c>
      <c r="R7283" t="s">
        <v>572</v>
      </c>
      <c r="S7283">
        <v>0</v>
      </c>
    </row>
    <row r="7284" spans="11:19">
      <c r="K7284">
        <v>77305</v>
      </c>
      <c r="L7284" t="s">
        <v>565</v>
      </c>
      <c r="M7284">
        <v>2018</v>
      </c>
      <c r="N7284" t="s">
        <v>676</v>
      </c>
      <c r="O7284" t="s">
        <v>624</v>
      </c>
      <c r="P7284" t="s">
        <v>568</v>
      </c>
      <c r="Q7284" t="s">
        <v>588</v>
      </c>
      <c r="R7284" t="s">
        <v>576</v>
      </c>
      <c r="S7284">
        <v>3497992.1673325701</v>
      </c>
    </row>
    <row r="7285" spans="11:19">
      <c r="K7285">
        <v>77306</v>
      </c>
      <c r="L7285" t="s">
        <v>565</v>
      </c>
      <c r="M7285">
        <v>2018</v>
      </c>
      <c r="N7285" t="s">
        <v>676</v>
      </c>
      <c r="O7285" t="s">
        <v>624</v>
      </c>
      <c r="P7285" t="s">
        <v>568</v>
      </c>
      <c r="Q7285" t="s">
        <v>588</v>
      </c>
      <c r="R7285" t="s">
        <v>581</v>
      </c>
      <c r="S7285">
        <v>0</v>
      </c>
    </row>
    <row r="7286" spans="11:19">
      <c r="K7286">
        <v>77307</v>
      </c>
      <c r="L7286" t="s">
        <v>565</v>
      </c>
      <c r="M7286">
        <v>2018</v>
      </c>
      <c r="N7286" t="s">
        <v>676</v>
      </c>
      <c r="O7286" t="s">
        <v>624</v>
      </c>
      <c r="P7286" t="s">
        <v>568</v>
      </c>
      <c r="Q7286" t="s">
        <v>588</v>
      </c>
      <c r="R7286" t="s">
        <v>657</v>
      </c>
      <c r="S7286">
        <v>0</v>
      </c>
    </row>
    <row r="7287" spans="11:19">
      <c r="K7287">
        <v>77308</v>
      </c>
      <c r="L7287" t="s">
        <v>565</v>
      </c>
      <c r="M7287">
        <v>2018</v>
      </c>
      <c r="N7287" t="s">
        <v>676</v>
      </c>
      <c r="O7287" t="s">
        <v>625</v>
      </c>
      <c r="P7287" t="s">
        <v>568</v>
      </c>
      <c r="Q7287" t="s">
        <v>588</v>
      </c>
      <c r="R7287" t="s">
        <v>570</v>
      </c>
      <c r="S7287">
        <v>0</v>
      </c>
    </row>
    <row r="7288" spans="11:19">
      <c r="K7288">
        <v>77309</v>
      </c>
      <c r="L7288" t="s">
        <v>565</v>
      </c>
      <c r="M7288">
        <v>2018</v>
      </c>
      <c r="N7288" t="s">
        <v>676</v>
      </c>
      <c r="O7288" t="s">
        <v>625</v>
      </c>
      <c r="P7288" t="s">
        <v>568</v>
      </c>
      <c r="Q7288" t="s">
        <v>588</v>
      </c>
      <c r="R7288" t="s">
        <v>572</v>
      </c>
      <c r="S7288">
        <v>0</v>
      </c>
    </row>
    <row r="7289" spans="11:19">
      <c r="K7289">
        <v>77310</v>
      </c>
      <c r="L7289" t="s">
        <v>565</v>
      </c>
      <c r="M7289">
        <v>2018</v>
      </c>
      <c r="N7289" t="s">
        <v>676</v>
      </c>
      <c r="O7289" t="s">
        <v>625</v>
      </c>
      <c r="P7289" t="s">
        <v>568</v>
      </c>
      <c r="Q7289" t="s">
        <v>588</v>
      </c>
      <c r="R7289" t="s">
        <v>576</v>
      </c>
      <c r="S7289">
        <v>1889719.9056373001</v>
      </c>
    </row>
    <row r="7290" spans="11:19">
      <c r="K7290">
        <v>77311</v>
      </c>
      <c r="L7290" t="s">
        <v>565</v>
      </c>
      <c r="M7290">
        <v>2018</v>
      </c>
      <c r="N7290" t="s">
        <v>676</v>
      </c>
      <c r="O7290" t="s">
        <v>625</v>
      </c>
      <c r="P7290" t="s">
        <v>568</v>
      </c>
      <c r="Q7290" t="s">
        <v>588</v>
      </c>
      <c r="R7290" t="s">
        <v>581</v>
      </c>
      <c r="S7290">
        <v>0</v>
      </c>
    </row>
    <row r="7291" spans="11:19">
      <c r="K7291">
        <v>77312</v>
      </c>
      <c r="L7291" t="s">
        <v>565</v>
      </c>
      <c r="M7291">
        <v>2018</v>
      </c>
      <c r="N7291" t="s">
        <v>676</v>
      </c>
      <c r="O7291" t="s">
        <v>625</v>
      </c>
      <c r="P7291" t="s">
        <v>568</v>
      </c>
      <c r="Q7291" t="s">
        <v>588</v>
      </c>
      <c r="R7291" t="s">
        <v>657</v>
      </c>
      <c r="S7291">
        <v>0</v>
      </c>
    </row>
    <row r="7292" spans="11:19">
      <c r="K7292">
        <v>77313</v>
      </c>
      <c r="L7292" t="s">
        <v>565</v>
      </c>
      <c r="M7292">
        <v>2018</v>
      </c>
      <c r="N7292" t="s">
        <v>676</v>
      </c>
      <c r="O7292" t="s">
        <v>626</v>
      </c>
      <c r="P7292" t="s">
        <v>568</v>
      </c>
      <c r="Q7292" t="s">
        <v>588</v>
      </c>
      <c r="R7292" t="s">
        <v>570</v>
      </c>
      <c r="S7292">
        <v>0</v>
      </c>
    </row>
    <row r="7293" spans="11:19">
      <c r="K7293">
        <v>77314</v>
      </c>
      <c r="L7293" t="s">
        <v>565</v>
      </c>
      <c r="M7293">
        <v>2018</v>
      </c>
      <c r="N7293" t="s">
        <v>676</v>
      </c>
      <c r="O7293" t="s">
        <v>626</v>
      </c>
      <c r="P7293" t="s">
        <v>568</v>
      </c>
      <c r="Q7293" t="s">
        <v>588</v>
      </c>
      <c r="R7293" t="s">
        <v>572</v>
      </c>
      <c r="S7293">
        <v>0</v>
      </c>
    </row>
    <row r="7294" spans="11:19">
      <c r="K7294">
        <v>77315</v>
      </c>
      <c r="L7294" t="s">
        <v>565</v>
      </c>
      <c r="M7294">
        <v>2018</v>
      </c>
      <c r="N7294" t="s">
        <v>676</v>
      </c>
      <c r="O7294" t="s">
        <v>626</v>
      </c>
      <c r="P7294" t="s">
        <v>568</v>
      </c>
      <c r="Q7294" t="s">
        <v>588</v>
      </c>
      <c r="R7294" t="s">
        <v>576</v>
      </c>
      <c r="S7294">
        <v>11137285.416582299</v>
      </c>
    </row>
    <row r="7295" spans="11:19">
      <c r="K7295">
        <v>77316</v>
      </c>
      <c r="L7295" t="s">
        <v>565</v>
      </c>
      <c r="M7295">
        <v>2018</v>
      </c>
      <c r="N7295" t="s">
        <v>676</v>
      </c>
      <c r="O7295" t="s">
        <v>626</v>
      </c>
      <c r="P7295" t="s">
        <v>568</v>
      </c>
      <c r="Q7295" t="s">
        <v>588</v>
      </c>
      <c r="R7295" t="s">
        <v>581</v>
      </c>
      <c r="S7295">
        <v>0</v>
      </c>
    </row>
    <row r="7296" spans="11:19">
      <c r="K7296">
        <v>77317</v>
      </c>
      <c r="L7296" t="s">
        <v>565</v>
      </c>
      <c r="M7296">
        <v>2018</v>
      </c>
      <c r="N7296" t="s">
        <v>676</v>
      </c>
      <c r="O7296" t="s">
        <v>626</v>
      </c>
      <c r="P7296" t="s">
        <v>568</v>
      </c>
      <c r="Q7296" t="s">
        <v>588</v>
      </c>
      <c r="R7296" t="s">
        <v>657</v>
      </c>
      <c r="S7296">
        <v>0</v>
      </c>
    </row>
    <row r="7297" spans="11:19">
      <c r="K7297">
        <v>77318</v>
      </c>
      <c r="L7297" t="s">
        <v>565</v>
      </c>
      <c r="M7297">
        <v>2018</v>
      </c>
      <c r="N7297" t="s">
        <v>676</v>
      </c>
      <c r="O7297" t="s">
        <v>627</v>
      </c>
      <c r="P7297" t="s">
        <v>568</v>
      </c>
      <c r="Q7297" t="s">
        <v>588</v>
      </c>
      <c r="R7297" t="s">
        <v>570</v>
      </c>
      <c r="S7297">
        <v>0</v>
      </c>
    </row>
    <row r="7298" spans="11:19">
      <c r="K7298">
        <v>77319</v>
      </c>
      <c r="L7298" t="s">
        <v>565</v>
      </c>
      <c r="M7298">
        <v>2018</v>
      </c>
      <c r="N7298" t="s">
        <v>676</v>
      </c>
      <c r="O7298" t="s">
        <v>627</v>
      </c>
      <c r="P7298" t="s">
        <v>568</v>
      </c>
      <c r="Q7298" t="s">
        <v>588</v>
      </c>
      <c r="R7298" t="s">
        <v>572</v>
      </c>
      <c r="S7298">
        <v>0</v>
      </c>
    </row>
    <row r="7299" spans="11:19">
      <c r="K7299">
        <v>77320</v>
      </c>
      <c r="L7299" t="s">
        <v>565</v>
      </c>
      <c r="M7299">
        <v>2018</v>
      </c>
      <c r="N7299" t="s">
        <v>676</v>
      </c>
      <c r="O7299" t="s">
        <v>627</v>
      </c>
      <c r="P7299" t="s">
        <v>568</v>
      </c>
      <c r="Q7299" t="s">
        <v>588</v>
      </c>
      <c r="R7299" t="s">
        <v>576</v>
      </c>
      <c r="S7299">
        <v>3015510.4896502602</v>
      </c>
    </row>
    <row r="7300" spans="11:19">
      <c r="K7300">
        <v>77321</v>
      </c>
      <c r="L7300" t="s">
        <v>565</v>
      </c>
      <c r="M7300">
        <v>2018</v>
      </c>
      <c r="N7300" t="s">
        <v>676</v>
      </c>
      <c r="O7300" t="s">
        <v>627</v>
      </c>
      <c r="P7300" t="s">
        <v>568</v>
      </c>
      <c r="Q7300" t="s">
        <v>588</v>
      </c>
      <c r="R7300" t="s">
        <v>581</v>
      </c>
      <c r="S7300">
        <v>0</v>
      </c>
    </row>
    <row r="7301" spans="11:19">
      <c r="K7301">
        <v>77322</v>
      </c>
      <c r="L7301" t="s">
        <v>565</v>
      </c>
      <c r="M7301">
        <v>2018</v>
      </c>
      <c r="N7301" t="s">
        <v>676</v>
      </c>
      <c r="O7301" t="s">
        <v>627</v>
      </c>
      <c r="P7301" t="s">
        <v>568</v>
      </c>
      <c r="Q7301" t="s">
        <v>588</v>
      </c>
      <c r="R7301" t="s">
        <v>657</v>
      </c>
      <c r="S7301">
        <v>0</v>
      </c>
    </row>
    <row r="7302" spans="11:19">
      <c r="K7302">
        <v>77323</v>
      </c>
      <c r="L7302" t="s">
        <v>565</v>
      </c>
      <c r="M7302">
        <v>2018</v>
      </c>
      <c r="N7302" t="s">
        <v>676</v>
      </c>
      <c r="O7302" t="s">
        <v>628</v>
      </c>
      <c r="P7302" t="s">
        <v>568</v>
      </c>
      <c r="Q7302" t="s">
        <v>588</v>
      </c>
      <c r="R7302" t="s">
        <v>570</v>
      </c>
      <c r="S7302">
        <v>0</v>
      </c>
    </row>
    <row r="7303" spans="11:19">
      <c r="K7303">
        <v>77324</v>
      </c>
      <c r="L7303" t="s">
        <v>565</v>
      </c>
      <c r="M7303">
        <v>2018</v>
      </c>
      <c r="N7303" t="s">
        <v>676</v>
      </c>
      <c r="O7303" t="s">
        <v>628</v>
      </c>
      <c r="P7303" t="s">
        <v>568</v>
      </c>
      <c r="Q7303" t="s">
        <v>588</v>
      </c>
      <c r="R7303" t="s">
        <v>572</v>
      </c>
      <c r="S7303">
        <v>0</v>
      </c>
    </row>
    <row r="7304" spans="11:19">
      <c r="K7304">
        <v>77325</v>
      </c>
      <c r="L7304" t="s">
        <v>565</v>
      </c>
      <c r="M7304">
        <v>2018</v>
      </c>
      <c r="N7304" t="s">
        <v>676</v>
      </c>
      <c r="O7304" t="s">
        <v>628</v>
      </c>
      <c r="P7304" t="s">
        <v>568</v>
      </c>
      <c r="Q7304" t="s">
        <v>588</v>
      </c>
      <c r="R7304" t="s">
        <v>576</v>
      </c>
      <c r="S7304">
        <v>17851822.094933301</v>
      </c>
    </row>
    <row r="7305" spans="11:19">
      <c r="K7305">
        <v>77326</v>
      </c>
      <c r="L7305" t="s">
        <v>565</v>
      </c>
      <c r="M7305">
        <v>2018</v>
      </c>
      <c r="N7305" t="s">
        <v>676</v>
      </c>
      <c r="O7305" t="s">
        <v>628</v>
      </c>
      <c r="P7305" t="s">
        <v>568</v>
      </c>
      <c r="Q7305" t="s">
        <v>588</v>
      </c>
      <c r="R7305" t="s">
        <v>581</v>
      </c>
      <c r="S7305">
        <v>0</v>
      </c>
    </row>
    <row r="7306" spans="11:19">
      <c r="K7306">
        <v>77327</v>
      </c>
      <c r="L7306" t="s">
        <v>565</v>
      </c>
      <c r="M7306">
        <v>2018</v>
      </c>
      <c r="N7306" t="s">
        <v>676</v>
      </c>
      <c r="O7306" t="s">
        <v>628</v>
      </c>
      <c r="P7306" t="s">
        <v>568</v>
      </c>
      <c r="Q7306" t="s">
        <v>588</v>
      </c>
      <c r="R7306" t="s">
        <v>657</v>
      </c>
      <c r="S7306">
        <v>0</v>
      </c>
    </row>
    <row r="7307" spans="11:19">
      <c r="K7307">
        <v>77328</v>
      </c>
      <c r="L7307" t="s">
        <v>565</v>
      </c>
      <c r="M7307">
        <v>2018</v>
      </c>
      <c r="N7307" t="s">
        <v>676</v>
      </c>
      <c r="O7307" t="s">
        <v>629</v>
      </c>
      <c r="P7307" t="s">
        <v>568</v>
      </c>
      <c r="Q7307" t="s">
        <v>588</v>
      </c>
      <c r="R7307" t="s">
        <v>570</v>
      </c>
      <c r="S7307">
        <v>0</v>
      </c>
    </row>
    <row r="7308" spans="11:19">
      <c r="K7308">
        <v>77329</v>
      </c>
      <c r="L7308" t="s">
        <v>565</v>
      </c>
      <c r="M7308">
        <v>2018</v>
      </c>
      <c r="N7308" t="s">
        <v>676</v>
      </c>
      <c r="O7308" t="s">
        <v>629</v>
      </c>
      <c r="P7308" t="s">
        <v>568</v>
      </c>
      <c r="Q7308" t="s">
        <v>588</v>
      </c>
      <c r="R7308" t="s">
        <v>572</v>
      </c>
      <c r="S7308">
        <v>0</v>
      </c>
    </row>
    <row r="7309" spans="11:19">
      <c r="K7309">
        <v>77330</v>
      </c>
      <c r="L7309" t="s">
        <v>565</v>
      </c>
      <c r="M7309">
        <v>2018</v>
      </c>
      <c r="N7309" t="s">
        <v>676</v>
      </c>
      <c r="O7309" t="s">
        <v>629</v>
      </c>
      <c r="P7309" t="s">
        <v>568</v>
      </c>
      <c r="Q7309" t="s">
        <v>588</v>
      </c>
      <c r="R7309" t="s">
        <v>576</v>
      </c>
      <c r="S7309">
        <v>15479620.540487699</v>
      </c>
    </row>
    <row r="7310" spans="11:19">
      <c r="K7310">
        <v>77331</v>
      </c>
      <c r="L7310" t="s">
        <v>565</v>
      </c>
      <c r="M7310">
        <v>2018</v>
      </c>
      <c r="N7310" t="s">
        <v>676</v>
      </c>
      <c r="O7310" t="s">
        <v>629</v>
      </c>
      <c r="P7310" t="s">
        <v>568</v>
      </c>
      <c r="Q7310" t="s">
        <v>588</v>
      </c>
      <c r="R7310" t="s">
        <v>581</v>
      </c>
      <c r="S7310">
        <v>0</v>
      </c>
    </row>
    <row r="7311" spans="11:19">
      <c r="K7311">
        <v>77332</v>
      </c>
      <c r="L7311" t="s">
        <v>565</v>
      </c>
      <c r="M7311">
        <v>2018</v>
      </c>
      <c r="N7311" t="s">
        <v>676</v>
      </c>
      <c r="O7311" t="s">
        <v>629</v>
      </c>
      <c r="P7311" t="s">
        <v>568</v>
      </c>
      <c r="Q7311" t="s">
        <v>588</v>
      </c>
      <c r="R7311" t="s">
        <v>657</v>
      </c>
      <c r="S7311">
        <v>0</v>
      </c>
    </row>
    <row r="7312" spans="11:19">
      <c r="K7312">
        <v>77333</v>
      </c>
      <c r="L7312" t="s">
        <v>565</v>
      </c>
      <c r="M7312">
        <v>2018</v>
      </c>
      <c r="N7312" t="s">
        <v>676</v>
      </c>
      <c r="O7312" t="s">
        <v>630</v>
      </c>
      <c r="P7312" t="s">
        <v>568</v>
      </c>
      <c r="Q7312" t="s">
        <v>588</v>
      </c>
      <c r="R7312" t="s">
        <v>570</v>
      </c>
      <c r="S7312">
        <v>0</v>
      </c>
    </row>
    <row r="7313" spans="11:19">
      <c r="K7313">
        <v>77334</v>
      </c>
      <c r="L7313" t="s">
        <v>565</v>
      </c>
      <c r="M7313">
        <v>2018</v>
      </c>
      <c r="N7313" t="s">
        <v>676</v>
      </c>
      <c r="O7313" t="s">
        <v>630</v>
      </c>
      <c r="P7313" t="s">
        <v>568</v>
      </c>
      <c r="Q7313" t="s">
        <v>588</v>
      </c>
      <c r="R7313" t="s">
        <v>572</v>
      </c>
      <c r="S7313">
        <v>0</v>
      </c>
    </row>
    <row r="7314" spans="11:19">
      <c r="K7314">
        <v>77335</v>
      </c>
      <c r="L7314" t="s">
        <v>565</v>
      </c>
      <c r="M7314">
        <v>2018</v>
      </c>
      <c r="N7314" t="s">
        <v>676</v>
      </c>
      <c r="O7314" t="s">
        <v>630</v>
      </c>
      <c r="P7314" t="s">
        <v>568</v>
      </c>
      <c r="Q7314" t="s">
        <v>588</v>
      </c>
      <c r="R7314" t="s">
        <v>576</v>
      </c>
      <c r="S7314">
        <v>1165997.3808610099</v>
      </c>
    </row>
    <row r="7315" spans="11:19">
      <c r="K7315">
        <v>77336</v>
      </c>
      <c r="L7315" t="s">
        <v>565</v>
      </c>
      <c r="M7315">
        <v>2018</v>
      </c>
      <c r="N7315" t="s">
        <v>676</v>
      </c>
      <c r="O7315" t="s">
        <v>630</v>
      </c>
      <c r="P7315" t="s">
        <v>568</v>
      </c>
      <c r="Q7315" t="s">
        <v>588</v>
      </c>
      <c r="R7315" t="s">
        <v>581</v>
      </c>
      <c r="S7315">
        <v>0</v>
      </c>
    </row>
    <row r="7316" spans="11:19">
      <c r="K7316">
        <v>77337</v>
      </c>
      <c r="L7316" t="s">
        <v>565</v>
      </c>
      <c r="M7316">
        <v>2018</v>
      </c>
      <c r="N7316" t="s">
        <v>676</v>
      </c>
      <c r="O7316" t="s">
        <v>630</v>
      </c>
      <c r="P7316" t="s">
        <v>568</v>
      </c>
      <c r="Q7316" t="s">
        <v>588</v>
      </c>
      <c r="R7316" t="s">
        <v>657</v>
      </c>
      <c r="S7316">
        <v>0</v>
      </c>
    </row>
    <row r="7317" spans="11:19">
      <c r="K7317">
        <v>77338</v>
      </c>
      <c r="L7317" t="s">
        <v>565</v>
      </c>
      <c r="M7317">
        <v>2018</v>
      </c>
      <c r="N7317" t="s">
        <v>676</v>
      </c>
      <c r="O7317" t="s">
        <v>631</v>
      </c>
      <c r="P7317" t="s">
        <v>568</v>
      </c>
      <c r="Q7317" t="s">
        <v>588</v>
      </c>
      <c r="R7317" t="s">
        <v>570</v>
      </c>
      <c r="S7317">
        <v>0</v>
      </c>
    </row>
    <row r="7318" spans="11:19">
      <c r="K7318">
        <v>77339</v>
      </c>
      <c r="L7318" t="s">
        <v>565</v>
      </c>
      <c r="M7318">
        <v>2018</v>
      </c>
      <c r="N7318" t="s">
        <v>676</v>
      </c>
      <c r="O7318" t="s">
        <v>631</v>
      </c>
      <c r="P7318" t="s">
        <v>568</v>
      </c>
      <c r="Q7318" t="s">
        <v>588</v>
      </c>
      <c r="R7318" t="s">
        <v>572</v>
      </c>
      <c r="S7318">
        <v>0</v>
      </c>
    </row>
    <row r="7319" spans="11:19">
      <c r="K7319">
        <v>77340</v>
      </c>
      <c r="L7319" t="s">
        <v>565</v>
      </c>
      <c r="M7319">
        <v>2018</v>
      </c>
      <c r="N7319" t="s">
        <v>676</v>
      </c>
      <c r="O7319" t="s">
        <v>631</v>
      </c>
      <c r="P7319" t="s">
        <v>568</v>
      </c>
      <c r="Q7319" t="s">
        <v>588</v>
      </c>
      <c r="R7319" t="s">
        <v>576</v>
      </c>
      <c r="S7319">
        <v>14916725.236105699</v>
      </c>
    </row>
    <row r="7320" spans="11:19">
      <c r="K7320">
        <v>77341</v>
      </c>
      <c r="L7320" t="s">
        <v>565</v>
      </c>
      <c r="M7320">
        <v>2018</v>
      </c>
      <c r="N7320" t="s">
        <v>676</v>
      </c>
      <c r="O7320" t="s">
        <v>631</v>
      </c>
      <c r="P7320" t="s">
        <v>568</v>
      </c>
      <c r="Q7320" t="s">
        <v>588</v>
      </c>
      <c r="R7320" t="s">
        <v>581</v>
      </c>
      <c r="S7320">
        <v>0</v>
      </c>
    </row>
    <row r="7321" spans="11:19">
      <c r="K7321">
        <v>77342</v>
      </c>
      <c r="L7321" t="s">
        <v>565</v>
      </c>
      <c r="M7321">
        <v>2018</v>
      </c>
      <c r="N7321" t="s">
        <v>676</v>
      </c>
      <c r="O7321" t="s">
        <v>631</v>
      </c>
      <c r="P7321" t="s">
        <v>568</v>
      </c>
      <c r="Q7321" t="s">
        <v>588</v>
      </c>
      <c r="R7321" t="s">
        <v>657</v>
      </c>
      <c r="S7321">
        <v>0</v>
      </c>
    </row>
    <row r="7322" spans="11:19">
      <c r="K7322">
        <v>77343</v>
      </c>
      <c r="L7322" t="s">
        <v>565</v>
      </c>
      <c r="M7322">
        <v>2018</v>
      </c>
      <c r="N7322" t="s">
        <v>676</v>
      </c>
      <c r="O7322" t="s">
        <v>632</v>
      </c>
      <c r="P7322" t="s">
        <v>568</v>
      </c>
      <c r="Q7322" t="s">
        <v>588</v>
      </c>
      <c r="R7322" t="s">
        <v>570</v>
      </c>
      <c r="S7322">
        <v>0</v>
      </c>
    </row>
    <row r="7323" spans="11:19">
      <c r="K7323">
        <v>77344</v>
      </c>
      <c r="L7323" t="s">
        <v>565</v>
      </c>
      <c r="M7323">
        <v>2018</v>
      </c>
      <c r="N7323" t="s">
        <v>676</v>
      </c>
      <c r="O7323" t="s">
        <v>632</v>
      </c>
      <c r="P7323" t="s">
        <v>568</v>
      </c>
      <c r="Q7323" t="s">
        <v>588</v>
      </c>
      <c r="R7323" t="s">
        <v>572</v>
      </c>
      <c r="S7323">
        <v>0</v>
      </c>
    </row>
    <row r="7324" spans="11:19">
      <c r="K7324">
        <v>77345</v>
      </c>
      <c r="L7324" t="s">
        <v>565</v>
      </c>
      <c r="M7324">
        <v>2018</v>
      </c>
      <c r="N7324" t="s">
        <v>676</v>
      </c>
      <c r="O7324" t="s">
        <v>632</v>
      </c>
      <c r="P7324" t="s">
        <v>568</v>
      </c>
      <c r="Q7324" t="s">
        <v>588</v>
      </c>
      <c r="R7324" t="s">
        <v>576</v>
      </c>
      <c r="S7324">
        <v>5829986.9414313296</v>
      </c>
    </row>
    <row r="7325" spans="11:19">
      <c r="K7325">
        <v>77346</v>
      </c>
      <c r="L7325" t="s">
        <v>565</v>
      </c>
      <c r="M7325">
        <v>2018</v>
      </c>
      <c r="N7325" t="s">
        <v>676</v>
      </c>
      <c r="O7325" t="s">
        <v>632</v>
      </c>
      <c r="P7325" t="s">
        <v>568</v>
      </c>
      <c r="Q7325" t="s">
        <v>588</v>
      </c>
      <c r="R7325" t="s">
        <v>581</v>
      </c>
      <c r="S7325">
        <v>0</v>
      </c>
    </row>
    <row r="7326" spans="11:19">
      <c r="K7326">
        <v>77347</v>
      </c>
      <c r="L7326" t="s">
        <v>565</v>
      </c>
      <c r="M7326">
        <v>2018</v>
      </c>
      <c r="N7326" t="s">
        <v>676</v>
      </c>
      <c r="O7326" t="s">
        <v>632</v>
      </c>
      <c r="P7326" t="s">
        <v>568</v>
      </c>
      <c r="Q7326" t="s">
        <v>588</v>
      </c>
      <c r="R7326" t="s">
        <v>657</v>
      </c>
      <c r="S7326">
        <v>0</v>
      </c>
    </row>
    <row r="7327" spans="11:19">
      <c r="K7327">
        <v>77348</v>
      </c>
      <c r="L7327" t="s">
        <v>565</v>
      </c>
      <c r="M7327">
        <v>2018</v>
      </c>
      <c r="N7327" t="s">
        <v>676</v>
      </c>
      <c r="O7327" t="s">
        <v>633</v>
      </c>
      <c r="P7327" t="s">
        <v>568</v>
      </c>
      <c r="Q7327" t="s">
        <v>588</v>
      </c>
      <c r="R7327" t="s">
        <v>570</v>
      </c>
      <c r="S7327">
        <v>0</v>
      </c>
    </row>
    <row r="7328" spans="11:19">
      <c r="K7328">
        <v>77349</v>
      </c>
      <c r="L7328" t="s">
        <v>565</v>
      </c>
      <c r="M7328">
        <v>2018</v>
      </c>
      <c r="N7328" t="s">
        <v>676</v>
      </c>
      <c r="O7328" t="s">
        <v>633</v>
      </c>
      <c r="P7328" t="s">
        <v>568</v>
      </c>
      <c r="Q7328" t="s">
        <v>588</v>
      </c>
      <c r="R7328" t="s">
        <v>572</v>
      </c>
      <c r="S7328">
        <v>0</v>
      </c>
    </row>
    <row r="7329" spans="11:19">
      <c r="K7329">
        <v>77350</v>
      </c>
      <c r="L7329" t="s">
        <v>565</v>
      </c>
      <c r="M7329">
        <v>2018</v>
      </c>
      <c r="N7329" t="s">
        <v>676</v>
      </c>
      <c r="O7329" t="s">
        <v>633</v>
      </c>
      <c r="P7329" t="s">
        <v>568</v>
      </c>
      <c r="Q7329" t="s">
        <v>588</v>
      </c>
      <c r="R7329" t="s">
        <v>576</v>
      </c>
      <c r="S7329">
        <v>4302128.3023077799</v>
      </c>
    </row>
    <row r="7330" spans="11:19">
      <c r="K7330">
        <v>77351</v>
      </c>
      <c r="L7330" t="s">
        <v>565</v>
      </c>
      <c r="M7330">
        <v>2018</v>
      </c>
      <c r="N7330" t="s">
        <v>676</v>
      </c>
      <c r="O7330" t="s">
        <v>633</v>
      </c>
      <c r="P7330" t="s">
        <v>568</v>
      </c>
      <c r="Q7330" t="s">
        <v>588</v>
      </c>
      <c r="R7330" t="s">
        <v>581</v>
      </c>
      <c r="S7330">
        <v>0</v>
      </c>
    </row>
    <row r="7331" spans="11:19">
      <c r="K7331">
        <v>77352</v>
      </c>
      <c r="L7331" t="s">
        <v>565</v>
      </c>
      <c r="M7331">
        <v>2018</v>
      </c>
      <c r="N7331" t="s">
        <v>676</v>
      </c>
      <c r="O7331" t="s">
        <v>633</v>
      </c>
      <c r="P7331" t="s">
        <v>568</v>
      </c>
      <c r="Q7331" t="s">
        <v>588</v>
      </c>
      <c r="R7331" t="s">
        <v>657</v>
      </c>
      <c r="S7331">
        <v>0</v>
      </c>
    </row>
    <row r="7332" spans="11:19">
      <c r="K7332">
        <v>77353</v>
      </c>
      <c r="L7332" t="s">
        <v>565</v>
      </c>
      <c r="M7332">
        <v>2018</v>
      </c>
      <c r="N7332" t="s">
        <v>676</v>
      </c>
      <c r="O7332" t="s">
        <v>634</v>
      </c>
      <c r="P7332" t="s">
        <v>568</v>
      </c>
      <c r="Q7332" t="s">
        <v>588</v>
      </c>
      <c r="R7332" t="s">
        <v>570</v>
      </c>
      <c r="S7332">
        <v>0</v>
      </c>
    </row>
    <row r="7333" spans="11:19">
      <c r="K7333">
        <v>77354</v>
      </c>
      <c r="L7333" t="s">
        <v>565</v>
      </c>
      <c r="M7333">
        <v>2018</v>
      </c>
      <c r="N7333" t="s">
        <v>676</v>
      </c>
      <c r="O7333" t="s">
        <v>634</v>
      </c>
      <c r="P7333" t="s">
        <v>568</v>
      </c>
      <c r="Q7333" t="s">
        <v>588</v>
      </c>
      <c r="R7333" t="s">
        <v>572</v>
      </c>
      <c r="S7333">
        <v>0</v>
      </c>
    </row>
    <row r="7334" spans="11:19">
      <c r="K7334">
        <v>77355</v>
      </c>
      <c r="L7334" t="s">
        <v>565</v>
      </c>
      <c r="M7334">
        <v>2018</v>
      </c>
      <c r="N7334" t="s">
        <v>676</v>
      </c>
      <c r="O7334" t="s">
        <v>634</v>
      </c>
      <c r="P7334" t="s">
        <v>568</v>
      </c>
      <c r="Q7334" t="s">
        <v>588</v>
      </c>
      <c r="R7334" t="s">
        <v>576</v>
      </c>
      <c r="S7334">
        <v>13630107.4193222</v>
      </c>
    </row>
    <row r="7335" spans="11:19">
      <c r="K7335">
        <v>77356</v>
      </c>
      <c r="L7335" t="s">
        <v>565</v>
      </c>
      <c r="M7335">
        <v>2018</v>
      </c>
      <c r="N7335" t="s">
        <v>676</v>
      </c>
      <c r="O7335" t="s">
        <v>634</v>
      </c>
      <c r="P7335" t="s">
        <v>568</v>
      </c>
      <c r="Q7335" t="s">
        <v>588</v>
      </c>
      <c r="R7335" t="s">
        <v>581</v>
      </c>
      <c r="S7335">
        <v>0</v>
      </c>
    </row>
    <row r="7336" spans="11:19">
      <c r="K7336">
        <v>77357</v>
      </c>
      <c r="L7336" t="s">
        <v>565</v>
      </c>
      <c r="M7336">
        <v>2018</v>
      </c>
      <c r="N7336" t="s">
        <v>676</v>
      </c>
      <c r="O7336" t="s">
        <v>634</v>
      </c>
      <c r="P7336" t="s">
        <v>568</v>
      </c>
      <c r="Q7336" t="s">
        <v>588</v>
      </c>
      <c r="R7336" t="s">
        <v>657</v>
      </c>
      <c r="S7336">
        <v>0</v>
      </c>
    </row>
    <row r="7337" spans="11:19">
      <c r="K7337">
        <v>77358</v>
      </c>
      <c r="L7337" t="s">
        <v>565</v>
      </c>
      <c r="M7337">
        <v>2018</v>
      </c>
      <c r="N7337" t="s">
        <v>676</v>
      </c>
      <c r="O7337" t="s">
        <v>635</v>
      </c>
      <c r="P7337" t="s">
        <v>568</v>
      </c>
      <c r="Q7337" t="s">
        <v>588</v>
      </c>
      <c r="R7337" t="s">
        <v>570</v>
      </c>
      <c r="S7337">
        <v>0</v>
      </c>
    </row>
    <row r="7338" spans="11:19">
      <c r="K7338">
        <v>77359</v>
      </c>
      <c r="L7338" t="s">
        <v>565</v>
      </c>
      <c r="M7338">
        <v>2018</v>
      </c>
      <c r="N7338" t="s">
        <v>676</v>
      </c>
      <c r="O7338" t="s">
        <v>635</v>
      </c>
      <c r="P7338" t="s">
        <v>568</v>
      </c>
      <c r="Q7338" t="s">
        <v>588</v>
      </c>
      <c r="R7338" t="s">
        <v>572</v>
      </c>
      <c r="S7338">
        <v>0</v>
      </c>
    </row>
    <row r="7339" spans="11:19">
      <c r="K7339">
        <v>77360</v>
      </c>
      <c r="L7339" t="s">
        <v>565</v>
      </c>
      <c r="M7339">
        <v>2018</v>
      </c>
      <c r="N7339" t="s">
        <v>676</v>
      </c>
      <c r="O7339" t="s">
        <v>635</v>
      </c>
      <c r="P7339" t="s">
        <v>568</v>
      </c>
      <c r="Q7339" t="s">
        <v>588</v>
      </c>
      <c r="R7339" t="s">
        <v>576</v>
      </c>
      <c r="S7339">
        <v>1085583.7747889501</v>
      </c>
    </row>
    <row r="7340" spans="11:19">
      <c r="K7340">
        <v>77361</v>
      </c>
      <c r="L7340" t="s">
        <v>565</v>
      </c>
      <c r="M7340">
        <v>2018</v>
      </c>
      <c r="N7340" t="s">
        <v>676</v>
      </c>
      <c r="O7340" t="s">
        <v>635</v>
      </c>
      <c r="P7340" t="s">
        <v>568</v>
      </c>
      <c r="Q7340" t="s">
        <v>588</v>
      </c>
      <c r="R7340" t="s">
        <v>581</v>
      </c>
      <c r="S7340">
        <v>0</v>
      </c>
    </row>
    <row r="7341" spans="11:19">
      <c r="K7341">
        <v>77362</v>
      </c>
      <c r="L7341" t="s">
        <v>565</v>
      </c>
      <c r="M7341">
        <v>2018</v>
      </c>
      <c r="N7341" t="s">
        <v>676</v>
      </c>
      <c r="O7341" t="s">
        <v>635</v>
      </c>
      <c r="P7341" t="s">
        <v>568</v>
      </c>
      <c r="Q7341" t="s">
        <v>588</v>
      </c>
      <c r="R7341" t="s">
        <v>657</v>
      </c>
      <c r="S7341">
        <v>0</v>
      </c>
    </row>
    <row r="7342" spans="11:19">
      <c r="K7342">
        <v>77363</v>
      </c>
      <c r="L7342" t="s">
        <v>565</v>
      </c>
      <c r="M7342">
        <v>2018</v>
      </c>
      <c r="N7342" t="s">
        <v>676</v>
      </c>
      <c r="O7342" t="s">
        <v>636</v>
      </c>
      <c r="P7342" t="s">
        <v>568</v>
      </c>
      <c r="Q7342" t="s">
        <v>588</v>
      </c>
      <c r="R7342" t="s">
        <v>570</v>
      </c>
      <c r="S7342">
        <v>0</v>
      </c>
    </row>
    <row r="7343" spans="11:19">
      <c r="K7343">
        <v>77364</v>
      </c>
      <c r="L7343" t="s">
        <v>565</v>
      </c>
      <c r="M7343">
        <v>2018</v>
      </c>
      <c r="N7343" t="s">
        <v>676</v>
      </c>
      <c r="O7343" t="s">
        <v>636</v>
      </c>
      <c r="P7343" t="s">
        <v>568</v>
      </c>
      <c r="Q7343" t="s">
        <v>588</v>
      </c>
      <c r="R7343" t="s">
        <v>572</v>
      </c>
      <c r="S7343">
        <v>0</v>
      </c>
    </row>
    <row r="7344" spans="11:19">
      <c r="K7344">
        <v>77365</v>
      </c>
      <c r="L7344" t="s">
        <v>565</v>
      </c>
      <c r="M7344">
        <v>2018</v>
      </c>
      <c r="N7344" t="s">
        <v>676</v>
      </c>
      <c r="O7344" t="s">
        <v>636</v>
      </c>
      <c r="P7344" t="s">
        <v>568</v>
      </c>
      <c r="Q7344" t="s">
        <v>588</v>
      </c>
      <c r="R7344" t="s">
        <v>576</v>
      </c>
      <c r="S7344">
        <v>7116604.7664646497</v>
      </c>
    </row>
    <row r="7345" spans="11:19">
      <c r="K7345">
        <v>77366</v>
      </c>
      <c r="L7345" t="s">
        <v>565</v>
      </c>
      <c r="M7345">
        <v>2018</v>
      </c>
      <c r="N7345" t="s">
        <v>676</v>
      </c>
      <c r="O7345" t="s">
        <v>636</v>
      </c>
      <c r="P7345" t="s">
        <v>568</v>
      </c>
      <c r="Q7345" t="s">
        <v>588</v>
      </c>
      <c r="R7345" t="s">
        <v>581</v>
      </c>
      <c r="S7345">
        <v>0</v>
      </c>
    </row>
    <row r="7346" spans="11:19">
      <c r="K7346">
        <v>77367</v>
      </c>
      <c r="L7346" t="s">
        <v>565</v>
      </c>
      <c r="M7346">
        <v>2018</v>
      </c>
      <c r="N7346" t="s">
        <v>676</v>
      </c>
      <c r="O7346" t="s">
        <v>636</v>
      </c>
      <c r="P7346" t="s">
        <v>568</v>
      </c>
      <c r="Q7346" t="s">
        <v>588</v>
      </c>
      <c r="R7346" t="s">
        <v>657</v>
      </c>
      <c r="S7346">
        <v>0</v>
      </c>
    </row>
    <row r="7347" spans="11:19">
      <c r="K7347">
        <v>77368</v>
      </c>
      <c r="L7347" t="s">
        <v>565</v>
      </c>
      <c r="M7347">
        <v>2018</v>
      </c>
      <c r="N7347" t="s">
        <v>676</v>
      </c>
      <c r="O7347" t="s">
        <v>637</v>
      </c>
      <c r="P7347" t="s">
        <v>568</v>
      </c>
      <c r="Q7347" t="s">
        <v>588</v>
      </c>
      <c r="R7347" t="s">
        <v>570</v>
      </c>
      <c r="S7347">
        <v>0</v>
      </c>
    </row>
    <row r="7348" spans="11:19">
      <c r="K7348">
        <v>77369</v>
      </c>
      <c r="L7348" t="s">
        <v>565</v>
      </c>
      <c r="M7348">
        <v>2018</v>
      </c>
      <c r="N7348" t="s">
        <v>676</v>
      </c>
      <c r="O7348" t="s">
        <v>637</v>
      </c>
      <c r="P7348" t="s">
        <v>568</v>
      </c>
      <c r="Q7348" t="s">
        <v>588</v>
      </c>
      <c r="R7348" t="s">
        <v>572</v>
      </c>
      <c r="S7348">
        <v>0</v>
      </c>
    </row>
    <row r="7349" spans="11:19">
      <c r="K7349">
        <v>77370</v>
      </c>
      <c r="L7349" t="s">
        <v>565</v>
      </c>
      <c r="M7349">
        <v>2018</v>
      </c>
      <c r="N7349" t="s">
        <v>676</v>
      </c>
      <c r="O7349" t="s">
        <v>637</v>
      </c>
      <c r="P7349" t="s">
        <v>568</v>
      </c>
      <c r="Q7349" t="s">
        <v>588</v>
      </c>
      <c r="R7349" t="s">
        <v>576</v>
      </c>
      <c r="S7349">
        <v>1206204.2024602401</v>
      </c>
    </row>
    <row r="7350" spans="11:19">
      <c r="K7350">
        <v>77371</v>
      </c>
      <c r="L7350" t="s">
        <v>565</v>
      </c>
      <c r="M7350">
        <v>2018</v>
      </c>
      <c r="N7350" t="s">
        <v>676</v>
      </c>
      <c r="O7350" t="s">
        <v>637</v>
      </c>
      <c r="P7350" t="s">
        <v>568</v>
      </c>
      <c r="Q7350" t="s">
        <v>588</v>
      </c>
      <c r="R7350" t="s">
        <v>581</v>
      </c>
      <c r="S7350">
        <v>0</v>
      </c>
    </row>
    <row r="7351" spans="11:19">
      <c r="K7351">
        <v>77372</v>
      </c>
      <c r="L7351" t="s">
        <v>565</v>
      </c>
      <c r="M7351">
        <v>2018</v>
      </c>
      <c r="N7351" t="s">
        <v>676</v>
      </c>
      <c r="O7351" t="s">
        <v>637</v>
      </c>
      <c r="P7351" t="s">
        <v>568</v>
      </c>
      <c r="Q7351" t="s">
        <v>588</v>
      </c>
      <c r="R7351" t="s">
        <v>657</v>
      </c>
      <c r="S7351">
        <v>0</v>
      </c>
    </row>
    <row r="7352" spans="11:19">
      <c r="K7352">
        <v>77373</v>
      </c>
      <c r="L7352" t="s">
        <v>565</v>
      </c>
      <c r="M7352">
        <v>2018</v>
      </c>
      <c r="N7352" t="s">
        <v>676</v>
      </c>
      <c r="O7352" t="s">
        <v>638</v>
      </c>
      <c r="P7352" t="s">
        <v>568</v>
      </c>
      <c r="Q7352" t="s">
        <v>588</v>
      </c>
      <c r="R7352" t="s">
        <v>570</v>
      </c>
      <c r="S7352">
        <v>0</v>
      </c>
    </row>
    <row r="7353" spans="11:19">
      <c r="K7353">
        <v>77374</v>
      </c>
      <c r="L7353" t="s">
        <v>565</v>
      </c>
      <c r="M7353">
        <v>2018</v>
      </c>
      <c r="N7353" t="s">
        <v>676</v>
      </c>
      <c r="O7353" t="s">
        <v>638</v>
      </c>
      <c r="P7353" t="s">
        <v>568</v>
      </c>
      <c r="Q7353" t="s">
        <v>588</v>
      </c>
      <c r="R7353" t="s">
        <v>572</v>
      </c>
      <c r="S7353">
        <v>0</v>
      </c>
    </row>
    <row r="7354" spans="11:19">
      <c r="K7354">
        <v>77375</v>
      </c>
      <c r="L7354" t="s">
        <v>565</v>
      </c>
      <c r="M7354">
        <v>2018</v>
      </c>
      <c r="N7354" t="s">
        <v>676</v>
      </c>
      <c r="O7354" t="s">
        <v>638</v>
      </c>
      <c r="P7354" t="s">
        <v>568</v>
      </c>
      <c r="Q7354" t="s">
        <v>588</v>
      </c>
      <c r="R7354" t="s">
        <v>576</v>
      </c>
      <c r="S7354">
        <v>10091908.4303899</v>
      </c>
    </row>
    <row r="7355" spans="11:19">
      <c r="K7355">
        <v>77376</v>
      </c>
      <c r="L7355" t="s">
        <v>565</v>
      </c>
      <c r="M7355">
        <v>2018</v>
      </c>
      <c r="N7355" t="s">
        <v>676</v>
      </c>
      <c r="O7355" t="s">
        <v>638</v>
      </c>
      <c r="P7355" t="s">
        <v>568</v>
      </c>
      <c r="Q7355" t="s">
        <v>588</v>
      </c>
      <c r="R7355" t="s">
        <v>581</v>
      </c>
      <c r="S7355">
        <v>0</v>
      </c>
    </row>
    <row r="7356" spans="11:19">
      <c r="K7356">
        <v>77377</v>
      </c>
      <c r="L7356" t="s">
        <v>565</v>
      </c>
      <c r="M7356">
        <v>2018</v>
      </c>
      <c r="N7356" t="s">
        <v>676</v>
      </c>
      <c r="O7356" t="s">
        <v>638</v>
      </c>
      <c r="P7356" t="s">
        <v>568</v>
      </c>
      <c r="Q7356" t="s">
        <v>588</v>
      </c>
      <c r="R7356" t="s">
        <v>657</v>
      </c>
      <c r="S7356">
        <v>0</v>
      </c>
    </row>
    <row r="7357" spans="11:19">
      <c r="K7357">
        <v>77378</v>
      </c>
      <c r="L7357" t="s">
        <v>565</v>
      </c>
      <c r="M7357">
        <v>2018</v>
      </c>
      <c r="N7357" t="s">
        <v>676</v>
      </c>
      <c r="O7357" t="s">
        <v>639</v>
      </c>
      <c r="P7357" t="s">
        <v>568</v>
      </c>
      <c r="Q7357" t="s">
        <v>588</v>
      </c>
      <c r="R7357" t="s">
        <v>570</v>
      </c>
      <c r="S7357">
        <v>0</v>
      </c>
    </row>
    <row r="7358" spans="11:19">
      <c r="K7358">
        <v>77379</v>
      </c>
      <c r="L7358" t="s">
        <v>565</v>
      </c>
      <c r="M7358">
        <v>2018</v>
      </c>
      <c r="N7358" t="s">
        <v>676</v>
      </c>
      <c r="O7358" t="s">
        <v>639</v>
      </c>
      <c r="P7358" t="s">
        <v>568</v>
      </c>
      <c r="Q7358" t="s">
        <v>588</v>
      </c>
      <c r="R7358" t="s">
        <v>572</v>
      </c>
      <c r="S7358">
        <v>0</v>
      </c>
    </row>
    <row r="7359" spans="11:19">
      <c r="K7359">
        <v>77380</v>
      </c>
      <c r="L7359" t="s">
        <v>565</v>
      </c>
      <c r="M7359">
        <v>2018</v>
      </c>
      <c r="N7359" t="s">
        <v>676</v>
      </c>
      <c r="O7359" t="s">
        <v>639</v>
      </c>
      <c r="P7359" t="s">
        <v>568</v>
      </c>
      <c r="Q7359" t="s">
        <v>588</v>
      </c>
      <c r="R7359" t="s">
        <v>576</v>
      </c>
      <c r="S7359">
        <v>30034484.398686498</v>
      </c>
    </row>
    <row r="7360" spans="11:19">
      <c r="K7360">
        <v>77381</v>
      </c>
      <c r="L7360" t="s">
        <v>565</v>
      </c>
      <c r="M7360">
        <v>2018</v>
      </c>
      <c r="N7360" t="s">
        <v>676</v>
      </c>
      <c r="O7360" t="s">
        <v>639</v>
      </c>
      <c r="P7360" t="s">
        <v>568</v>
      </c>
      <c r="Q7360" t="s">
        <v>588</v>
      </c>
      <c r="R7360" t="s">
        <v>581</v>
      </c>
      <c r="S7360">
        <v>0</v>
      </c>
    </row>
    <row r="7361" spans="11:19">
      <c r="K7361">
        <v>77382</v>
      </c>
      <c r="L7361" t="s">
        <v>565</v>
      </c>
      <c r="M7361">
        <v>2018</v>
      </c>
      <c r="N7361" t="s">
        <v>676</v>
      </c>
      <c r="O7361" t="s">
        <v>639</v>
      </c>
      <c r="P7361" t="s">
        <v>568</v>
      </c>
      <c r="Q7361" t="s">
        <v>588</v>
      </c>
      <c r="R7361" t="s">
        <v>657</v>
      </c>
      <c r="S7361">
        <v>0</v>
      </c>
    </row>
    <row r="7362" spans="11:19">
      <c r="K7362">
        <v>77383</v>
      </c>
      <c r="L7362" t="s">
        <v>565</v>
      </c>
      <c r="M7362">
        <v>2018</v>
      </c>
      <c r="N7362" t="s">
        <v>676</v>
      </c>
      <c r="O7362" t="s">
        <v>640</v>
      </c>
      <c r="P7362" t="s">
        <v>568</v>
      </c>
      <c r="Q7362" t="s">
        <v>588</v>
      </c>
      <c r="R7362" t="s">
        <v>570</v>
      </c>
      <c r="S7362">
        <v>0</v>
      </c>
    </row>
    <row r="7363" spans="11:19">
      <c r="K7363">
        <v>77384</v>
      </c>
      <c r="L7363" t="s">
        <v>565</v>
      </c>
      <c r="M7363">
        <v>2018</v>
      </c>
      <c r="N7363" t="s">
        <v>676</v>
      </c>
      <c r="O7363" t="s">
        <v>640</v>
      </c>
      <c r="P7363" t="s">
        <v>568</v>
      </c>
      <c r="Q7363" t="s">
        <v>588</v>
      </c>
      <c r="R7363" t="s">
        <v>572</v>
      </c>
      <c r="S7363">
        <v>0</v>
      </c>
    </row>
    <row r="7364" spans="11:19">
      <c r="K7364">
        <v>77385</v>
      </c>
      <c r="L7364" t="s">
        <v>565</v>
      </c>
      <c r="M7364">
        <v>2018</v>
      </c>
      <c r="N7364" t="s">
        <v>676</v>
      </c>
      <c r="O7364" t="s">
        <v>640</v>
      </c>
      <c r="P7364" t="s">
        <v>568</v>
      </c>
      <c r="Q7364" t="s">
        <v>588</v>
      </c>
      <c r="R7364" t="s">
        <v>576</v>
      </c>
      <c r="S7364">
        <v>3136130.9131964999</v>
      </c>
    </row>
    <row r="7365" spans="11:19">
      <c r="K7365">
        <v>77386</v>
      </c>
      <c r="L7365" t="s">
        <v>565</v>
      </c>
      <c r="M7365">
        <v>2018</v>
      </c>
      <c r="N7365" t="s">
        <v>676</v>
      </c>
      <c r="O7365" t="s">
        <v>640</v>
      </c>
      <c r="P7365" t="s">
        <v>568</v>
      </c>
      <c r="Q7365" t="s">
        <v>588</v>
      </c>
      <c r="R7365" t="s">
        <v>581</v>
      </c>
      <c r="S7365">
        <v>0</v>
      </c>
    </row>
    <row r="7366" spans="11:19">
      <c r="K7366">
        <v>77387</v>
      </c>
      <c r="L7366" t="s">
        <v>565</v>
      </c>
      <c r="M7366">
        <v>2018</v>
      </c>
      <c r="N7366" t="s">
        <v>676</v>
      </c>
      <c r="O7366" t="s">
        <v>640</v>
      </c>
      <c r="P7366" t="s">
        <v>568</v>
      </c>
      <c r="Q7366" t="s">
        <v>588</v>
      </c>
      <c r="R7366" t="s">
        <v>657</v>
      </c>
      <c r="S7366">
        <v>0</v>
      </c>
    </row>
    <row r="7367" spans="11:19">
      <c r="K7367">
        <v>77388</v>
      </c>
      <c r="L7367" t="s">
        <v>565</v>
      </c>
      <c r="M7367">
        <v>2018</v>
      </c>
      <c r="N7367" t="s">
        <v>676</v>
      </c>
      <c r="O7367" t="s">
        <v>641</v>
      </c>
      <c r="P7367" t="s">
        <v>568</v>
      </c>
      <c r="Q7367" t="s">
        <v>588</v>
      </c>
      <c r="R7367" t="s">
        <v>570</v>
      </c>
      <c r="S7367">
        <v>0</v>
      </c>
    </row>
    <row r="7368" spans="11:19">
      <c r="K7368">
        <v>77389</v>
      </c>
      <c r="L7368" t="s">
        <v>565</v>
      </c>
      <c r="M7368">
        <v>2018</v>
      </c>
      <c r="N7368" t="s">
        <v>676</v>
      </c>
      <c r="O7368" t="s">
        <v>641</v>
      </c>
      <c r="P7368" t="s">
        <v>568</v>
      </c>
      <c r="Q7368" t="s">
        <v>588</v>
      </c>
      <c r="R7368" t="s">
        <v>572</v>
      </c>
      <c r="S7368">
        <v>0</v>
      </c>
    </row>
    <row r="7369" spans="11:19">
      <c r="K7369">
        <v>77390</v>
      </c>
      <c r="L7369" t="s">
        <v>565</v>
      </c>
      <c r="M7369">
        <v>2018</v>
      </c>
      <c r="N7369" t="s">
        <v>676</v>
      </c>
      <c r="O7369" t="s">
        <v>641</v>
      </c>
      <c r="P7369" t="s">
        <v>568</v>
      </c>
      <c r="Q7369" t="s">
        <v>588</v>
      </c>
      <c r="R7369" t="s">
        <v>576</v>
      </c>
      <c r="S7369">
        <v>1005170.1604662701</v>
      </c>
    </row>
    <row r="7370" spans="11:19">
      <c r="K7370">
        <v>77391</v>
      </c>
      <c r="L7370" t="s">
        <v>565</v>
      </c>
      <c r="M7370">
        <v>2018</v>
      </c>
      <c r="N7370" t="s">
        <v>676</v>
      </c>
      <c r="O7370" t="s">
        <v>641</v>
      </c>
      <c r="P7370" t="s">
        <v>568</v>
      </c>
      <c r="Q7370" t="s">
        <v>588</v>
      </c>
      <c r="R7370" t="s">
        <v>581</v>
      </c>
      <c r="S7370">
        <v>0</v>
      </c>
    </row>
    <row r="7371" spans="11:19">
      <c r="K7371">
        <v>77392</v>
      </c>
      <c r="L7371" t="s">
        <v>565</v>
      </c>
      <c r="M7371">
        <v>2018</v>
      </c>
      <c r="N7371" t="s">
        <v>676</v>
      </c>
      <c r="O7371" t="s">
        <v>641</v>
      </c>
      <c r="P7371" t="s">
        <v>568</v>
      </c>
      <c r="Q7371" t="s">
        <v>588</v>
      </c>
      <c r="R7371" t="s">
        <v>657</v>
      </c>
      <c r="S7371">
        <v>0</v>
      </c>
    </row>
    <row r="7372" spans="11:19">
      <c r="K7372">
        <v>77393</v>
      </c>
      <c r="L7372" t="s">
        <v>565</v>
      </c>
      <c r="M7372">
        <v>2018</v>
      </c>
      <c r="N7372" t="s">
        <v>676</v>
      </c>
      <c r="O7372" t="s">
        <v>642</v>
      </c>
      <c r="P7372" t="s">
        <v>568</v>
      </c>
      <c r="Q7372" t="s">
        <v>588</v>
      </c>
      <c r="R7372" t="s">
        <v>570</v>
      </c>
      <c r="S7372">
        <v>0</v>
      </c>
    </row>
    <row r="7373" spans="11:19">
      <c r="K7373">
        <v>77394</v>
      </c>
      <c r="L7373" t="s">
        <v>565</v>
      </c>
      <c r="M7373">
        <v>2018</v>
      </c>
      <c r="N7373" t="s">
        <v>676</v>
      </c>
      <c r="O7373" t="s">
        <v>642</v>
      </c>
      <c r="P7373" t="s">
        <v>568</v>
      </c>
      <c r="Q7373" t="s">
        <v>588</v>
      </c>
      <c r="R7373" t="s">
        <v>572</v>
      </c>
      <c r="S7373">
        <v>0</v>
      </c>
    </row>
    <row r="7374" spans="11:19">
      <c r="K7374">
        <v>77395</v>
      </c>
      <c r="L7374" t="s">
        <v>565</v>
      </c>
      <c r="M7374">
        <v>2018</v>
      </c>
      <c r="N7374" t="s">
        <v>676</v>
      </c>
      <c r="O7374" t="s">
        <v>642</v>
      </c>
      <c r="P7374" t="s">
        <v>568</v>
      </c>
      <c r="Q7374" t="s">
        <v>588</v>
      </c>
      <c r="R7374" t="s">
        <v>576</v>
      </c>
      <c r="S7374">
        <v>11619767.0818896</v>
      </c>
    </row>
    <row r="7375" spans="11:19">
      <c r="K7375">
        <v>77396</v>
      </c>
      <c r="L7375" t="s">
        <v>565</v>
      </c>
      <c r="M7375">
        <v>2018</v>
      </c>
      <c r="N7375" t="s">
        <v>676</v>
      </c>
      <c r="O7375" t="s">
        <v>642</v>
      </c>
      <c r="P7375" t="s">
        <v>568</v>
      </c>
      <c r="Q7375" t="s">
        <v>588</v>
      </c>
      <c r="R7375" t="s">
        <v>581</v>
      </c>
      <c r="S7375">
        <v>0</v>
      </c>
    </row>
    <row r="7376" spans="11:19">
      <c r="K7376">
        <v>77397</v>
      </c>
      <c r="L7376" t="s">
        <v>565</v>
      </c>
      <c r="M7376">
        <v>2018</v>
      </c>
      <c r="N7376" t="s">
        <v>676</v>
      </c>
      <c r="O7376" t="s">
        <v>642</v>
      </c>
      <c r="P7376" t="s">
        <v>568</v>
      </c>
      <c r="Q7376" t="s">
        <v>588</v>
      </c>
      <c r="R7376" t="s">
        <v>657</v>
      </c>
      <c r="S7376">
        <v>0</v>
      </c>
    </row>
    <row r="7377" spans="11:19">
      <c r="K7377">
        <v>77398</v>
      </c>
      <c r="L7377" t="s">
        <v>565</v>
      </c>
      <c r="M7377">
        <v>2018</v>
      </c>
      <c r="N7377" t="s">
        <v>676</v>
      </c>
      <c r="O7377" t="s">
        <v>643</v>
      </c>
      <c r="P7377" t="s">
        <v>568</v>
      </c>
      <c r="Q7377" t="s">
        <v>588</v>
      </c>
      <c r="R7377" t="s">
        <v>570</v>
      </c>
      <c r="S7377">
        <v>0</v>
      </c>
    </row>
    <row r="7378" spans="11:19">
      <c r="K7378">
        <v>77399</v>
      </c>
      <c r="L7378" t="s">
        <v>565</v>
      </c>
      <c r="M7378">
        <v>2018</v>
      </c>
      <c r="N7378" t="s">
        <v>676</v>
      </c>
      <c r="O7378" t="s">
        <v>643</v>
      </c>
      <c r="P7378" t="s">
        <v>568</v>
      </c>
      <c r="Q7378" t="s">
        <v>588</v>
      </c>
      <c r="R7378" t="s">
        <v>572</v>
      </c>
      <c r="S7378">
        <v>0</v>
      </c>
    </row>
    <row r="7379" spans="11:19">
      <c r="K7379">
        <v>77400</v>
      </c>
      <c r="L7379" t="s">
        <v>565</v>
      </c>
      <c r="M7379">
        <v>2018</v>
      </c>
      <c r="N7379" t="s">
        <v>676</v>
      </c>
      <c r="O7379" t="s">
        <v>643</v>
      </c>
      <c r="P7379" t="s">
        <v>568</v>
      </c>
      <c r="Q7379" t="s">
        <v>588</v>
      </c>
      <c r="R7379" t="s">
        <v>576</v>
      </c>
      <c r="S7379">
        <v>8161981.7155290404</v>
      </c>
    </row>
    <row r="7380" spans="11:19">
      <c r="K7380">
        <v>77401</v>
      </c>
      <c r="L7380" t="s">
        <v>565</v>
      </c>
      <c r="M7380">
        <v>2018</v>
      </c>
      <c r="N7380" t="s">
        <v>676</v>
      </c>
      <c r="O7380" t="s">
        <v>643</v>
      </c>
      <c r="P7380" t="s">
        <v>568</v>
      </c>
      <c r="Q7380" t="s">
        <v>588</v>
      </c>
      <c r="R7380" t="s">
        <v>581</v>
      </c>
      <c r="S7380">
        <v>0</v>
      </c>
    </row>
    <row r="7381" spans="11:19">
      <c r="K7381">
        <v>77402</v>
      </c>
      <c r="L7381" t="s">
        <v>565</v>
      </c>
      <c r="M7381">
        <v>2018</v>
      </c>
      <c r="N7381" t="s">
        <v>676</v>
      </c>
      <c r="O7381" t="s">
        <v>643</v>
      </c>
      <c r="P7381" t="s">
        <v>568</v>
      </c>
      <c r="Q7381" t="s">
        <v>588</v>
      </c>
      <c r="R7381" t="s">
        <v>657</v>
      </c>
      <c r="S7381">
        <v>0</v>
      </c>
    </row>
    <row r="7382" spans="11:19">
      <c r="K7382">
        <v>77403</v>
      </c>
      <c r="L7382" t="s">
        <v>565</v>
      </c>
      <c r="M7382">
        <v>2018</v>
      </c>
      <c r="N7382" t="s">
        <v>676</v>
      </c>
      <c r="O7382" t="s">
        <v>644</v>
      </c>
      <c r="P7382" t="s">
        <v>568</v>
      </c>
      <c r="Q7382" t="s">
        <v>588</v>
      </c>
      <c r="R7382" t="s">
        <v>570</v>
      </c>
      <c r="S7382">
        <v>0</v>
      </c>
    </row>
    <row r="7383" spans="11:19">
      <c r="K7383">
        <v>77404</v>
      </c>
      <c r="L7383" t="s">
        <v>565</v>
      </c>
      <c r="M7383">
        <v>2018</v>
      </c>
      <c r="N7383" t="s">
        <v>676</v>
      </c>
      <c r="O7383" t="s">
        <v>644</v>
      </c>
      <c r="P7383" t="s">
        <v>568</v>
      </c>
      <c r="Q7383" t="s">
        <v>588</v>
      </c>
      <c r="R7383" t="s">
        <v>572</v>
      </c>
      <c r="S7383">
        <v>0</v>
      </c>
    </row>
    <row r="7384" spans="11:19">
      <c r="K7384">
        <v>77405</v>
      </c>
      <c r="L7384" t="s">
        <v>565</v>
      </c>
      <c r="M7384">
        <v>2018</v>
      </c>
      <c r="N7384" t="s">
        <v>676</v>
      </c>
      <c r="O7384" t="s">
        <v>644</v>
      </c>
      <c r="P7384" t="s">
        <v>568</v>
      </c>
      <c r="Q7384" t="s">
        <v>588</v>
      </c>
      <c r="R7384" t="s">
        <v>576</v>
      </c>
      <c r="S7384">
        <v>2573235.61706468</v>
      </c>
    </row>
    <row r="7385" spans="11:19">
      <c r="K7385">
        <v>77406</v>
      </c>
      <c r="L7385" t="s">
        <v>565</v>
      </c>
      <c r="M7385">
        <v>2018</v>
      </c>
      <c r="N7385" t="s">
        <v>676</v>
      </c>
      <c r="O7385" t="s">
        <v>644</v>
      </c>
      <c r="P7385" t="s">
        <v>568</v>
      </c>
      <c r="Q7385" t="s">
        <v>588</v>
      </c>
      <c r="R7385" t="s">
        <v>581</v>
      </c>
      <c r="S7385">
        <v>0</v>
      </c>
    </row>
    <row r="7386" spans="11:19">
      <c r="K7386">
        <v>77407</v>
      </c>
      <c r="L7386" t="s">
        <v>565</v>
      </c>
      <c r="M7386">
        <v>2018</v>
      </c>
      <c r="N7386" t="s">
        <v>676</v>
      </c>
      <c r="O7386" t="s">
        <v>644</v>
      </c>
      <c r="P7386" t="s">
        <v>568</v>
      </c>
      <c r="Q7386" t="s">
        <v>588</v>
      </c>
      <c r="R7386" t="s">
        <v>657</v>
      </c>
      <c r="S7386">
        <v>0</v>
      </c>
    </row>
    <row r="7387" spans="11:19">
      <c r="K7387">
        <v>77408</v>
      </c>
      <c r="L7387" t="s">
        <v>565</v>
      </c>
      <c r="M7387">
        <v>2018</v>
      </c>
      <c r="N7387" t="s">
        <v>676</v>
      </c>
      <c r="O7387" t="s">
        <v>645</v>
      </c>
      <c r="P7387" t="s">
        <v>568</v>
      </c>
      <c r="Q7387" t="s">
        <v>588</v>
      </c>
      <c r="R7387" t="s">
        <v>570</v>
      </c>
      <c r="S7387">
        <v>0</v>
      </c>
    </row>
    <row r="7388" spans="11:19">
      <c r="K7388">
        <v>77409</v>
      </c>
      <c r="L7388" t="s">
        <v>565</v>
      </c>
      <c r="M7388">
        <v>2018</v>
      </c>
      <c r="N7388" t="s">
        <v>676</v>
      </c>
      <c r="O7388" t="s">
        <v>645</v>
      </c>
      <c r="P7388" t="s">
        <v>568</v>
      </c>
      <c r="Q7388" t="s">
        <v>588</v>
      </c>
      <c r="R7388" t="s">
        <v>572</v>
      </c>
      <c r="S7388">
        <v>0</v>
      </c>
    </row>
    <row r="7389" spans="11:19">
      <c r="K7389">
        <v>77410</v>
      </c>
      <c r="L7389" t="s">
        <v>565</v>
      </c>
      <c r="M7389">
        <v>2018</v>
      </c>
      <c r="N7389" t="s">
        <v>676</v>
      </c>
      <c r="O7389" t="s">
        <v>645</v>
      </c>
      <c r="P7389" t="s">
        <v>568</v>
      </c>
      <c r="Q7389" t="s">
        <v>588</v>
      </c>
      <c r="R7389" t="s">
        <v>576</v>
      </c>
      <c r="S7389">
        <v>8242395.3381029395</v>
      </c>
    </row>
    <row r="7390" spans="11:19">
      <c r="K7390">
        <v>77411</v>
      </c>
      <c r="L7390" t="s">
        <v>565</v>
      </c>
      <c r="M7390">
        <v>2018</v>
      </c>
      <c r="N7390" t="s">
        <v>676</v>
      </c>
      <c r="O7390" t="s">
        <v>645</v>
      </c>
      <c r="P7390" t="s">
        <v>568</v>
      </c>
      <c r="Q7390" t="s">
        <v>588</v>
      </c>
      <c r="R7390" t="s">
        <v>581</v>
      </c>
      <c r="S7390">
        <v>0</v>
      </c>
    </row>
    <row r="7391" spans="11:19">
      <c r="K7391">
        <v>77412</v>
      </c>
      <c r="L7391" t="s">
        <v>565</v>
      </c>
      <c r="M7391">
        <v>2018</v>
      </c>
      <c r="N7391" t="s">
        <v>676</v>
      </c>
      <c r="O7391" t="s">
        <v>645</v>
      </c>
      <c r="P7391" t="s">
        <v>568</v>
      </c>
      <c r="Q7391" t="s">
        <v>588</v>
      </c>
      <c r="R7391" t="s">
        <v>657</v>
      </c>
      <c r="S7391">
        <v>0</v>
      </c>
    </row>
    <row r="7392" spans="11:19">
      <c r="K7392">
        <v>77413</v>
      </c>
      <c r="L7392" t="s">
        <v>565</v>
      </c>
      <c r="M7392">
        <v>2018</v>
      </c>
      <c r="N7392" t="s">
        <v>676</v>
      </c>
      <c r="O7392" t="s">
        <v>646</v>
      </c>
      <c r="P7392" t="s">
        <v>568</v>
      </c>
      <c r="Q7392" t="s">
        <v>588</v>
      </c>
      <c r="R7392" t="s">
        <v>570</v>
      </c>
      <c r="S7392">
        <v>0</v>
      </c>
    </row>
    <row r="7393" spans="11:19">
      <c r="K7393">
        <v>77414</v>
      </c>
      <c r="L7393" t="s">
        <v>565</v>
      </c>
      <c r="M7393">
        <v>2018</v>
      </c>
      <c r="N7393" t="s">
        <v>676</v>
      </c>
      <c r="O7393" t="s">
        <v>646</v>
      </c>
      <c r="P7393" t="s">
        <v>568</v>
      </c>
      <c r="Q7393" t="s">
        <v>588</v>
      </c>
      <c r="R7393" t="s">
        <v>572</v>
      </c>
      <c r="S7393">
        <v>0</v>
      </c>
    </row>
    <row r="7394" spans="11:19">
      <c r="K7394">
        <v>77415</v>
      </c>
      <c r="L7394" t="s">
        <v>565</v>
      </c>
      <c r="M7394">
        <v>2018</v>
      </c>
      <c r="N7394" t="s">
        <v>676</v>
      </c>
      <c r="O7394" t="s">
        <v>646</v>
      </c>
      <c r="P7394" t="s">
        <v>568</v>
      </c>
      <c r="Q7394" t="s">
        <v>588</v>
      </c>
      <c r="R7394" t="s">
        <v>576</v>
      </c>
      <c r="S7394">
        <v>1206204.1983354001</v>
      </c>
    </row>
    <row r="7395" spans="11:19">
      <c r="K7395">
        <v>77416</v>
      </c>
      <c r="L7395" t="s">
        <v>565</v>
      </c>
      <c r="M7395">
        <v>2018</v>
      </c>
      <c r="N7395" t="s">
        <v>676</v>
      </c>
      <c r="O7395" t="s">
        <v>646</v>
      </c>
      <c r="P7395" t="s">
        <v>568</v>
      </c>
      <c r="Q7395" t="s">
        <v>588</v>
      </c>
      <c r="R7395" t="s">
        <v>581</v>
      </c>
      <c r="S7395">
        <v>0</v>
      </c>
    </row>
    <row r="7396" spans="11:19">
      <c r="K7396">
        <v>77417</v>
      </c>
      <c r="L7396" t="s">
        <v>565</v>
      </c>
      <c r="M7396">
        <v>2018</v>
      </c>
      <c r="N7396" t="s">
        <v>676</v>
      </c>
      <c r="O7396" t="s">
        <v>646</v>
      </c>
      <c r="P7396" t="s">
        <v>568</v>
      </c>
      <c r="Q7396" t="s">
        <v>588</v>
      </c>
      <c r="R7396" t="s">
        <v>657</v>
      </c>
      <c r="S7396">
        <v>0</v>
      </c>
    </row>
    <row r="7397" spans="11:19">
      <c r="K7397">
        <v>77418</v>
      </c>
      <c r="L7397" t="s">
        <v>565</v>
      </c>
      <c r="M7397">
        <v>2018</v>
      </c>
      <c r="N7397" t="s">
        <v>677</v>
      </c>
      <c r="O7397" t="s">
        <v>567</v>
      </c>
      <c r="P7397" t="s">
        <v>568</v>
      </c>
      <c r="Q7397" t="s">
        <v>585</v>
      </c>
      <c r="R7397" t="s">
        <v>570</v>
      </c>
    </row>
    <row r="7398" spans="11:19">
      <c r="K7398">
        <v>77419</v>
      </c>
      <c r="L7398" t="s">
        <v>565</v>
      </c>
      <c r="M7398">
        <v>2018</v>
      </c>
      <c r="N7398" t="s">
        <v>677</v>
      </c>
      <c r="O7398" t="s">
        <v>567</v>
      </c>
      <c r="P7398" t="s">
        <v>568</v>
      </c>
      <c r="Q7398" t="s">
        <v>585</v>
      </c>
      <c r="R7398" t="s">
        <v>572</v>
      </c>
      <c r="S7398">
        <v>0</v>
      </c>
    </row>
    <row r="7399" spans="11:19">
      <c r="K7399">
        <v>77420</v>
      </c>
      <c r="L7399" t="s">
        <v>565</v>
      </c>
      <c r="M7399">
        <v>2018</v>
      </c>
      <c r="N7399" t="s">
        <v>677</v>
      </c>
      <c r="O7399" t="s">
        <v>567</v>
      </c>
      <c r="P7399" t="s">
        <v>568</v>
      </c>
      <c r="Q7399" t="s">
        <v>585</v>
      </c>
      <c r="R7399" t="s">
        <v>576</v>
      </c>
    </row>
    <row r="7400" spans="11:19">
      <c r="K7400">
        <v>77421</v>
      </c>
      <c r="L7400" t="s">
        <v>565</v>
      </c>
      <c r="M7400">
        <v>2018</v>
      </c>
      <c r="N7400" t="s">
        <v>677</v>
      </c>
      <c r="O7400" t="s">
        <v>567</v>
      </c>
      <c r="P7400" t="s">
        <v>568</v>
      </c>
      <c r="Q7400" t="s">
        <v>585</v>
      </c>
      <c r="R7400" t="s">
        <v>578</v>
      </c>
    </row>
    <row r="7401" spans="11:19">
      <c r="K7401">
        <v>77422</v>
      </c>
      <c r="L7401" t="s">
        <v>565</v>
      </c>
      <c r="M7401">
        <v>2018</v>
      </c>
      <c r="N7401" t="s">
        <v>677</v>
      </c>
      <c r="O7401" t="s">
        <v>567</v>
      </c>
      <c r="P7401" t="s">
        <v>568</v>
      </c>
      <c r="Q7401" t="s">
        <v>585</v>
      </c>
      <c r="R7401" t="s">
        <v>652</v>
      </c>
    </row>
    <row r="7402" spans="11:19">
      <c r="K7402">
        <v>77423</v>
      </c>
      <c r="L7402" t="s">
        <v>565</v>
      </c>
      <c r="M7402">
        <v>2018</v>
      </c>
      <c r="N7402" t="s">
        <v>677</v>
      </c>
      <c r="O7402" t="s">
        <v>584</v>
      </c>
      <c r="P7402" t="s">
        <v>568</v>
      </c>
      <c r="Q7402" t="s">
        <v>585</v>
      </c>
      <c r="R7402" t="s">
        <v>570</v>
      </c>
    </row>
    <row r="7403" spans="11:19">
      <c r="K7403">
        <v>77424</v>
      </c>
      <c r="L7403" t="s">
        <v>565</v>
      </c>
      <c r="M7403">
        <v>2018</v>
      </c>
      <c r="N7403" t="s">
        <v>677</v>
      </c>
      <c r="O7403" t="s">
        <v>584</v>
      </c>
      <c r="P7403" t="s">
        <v>568</v>
      </c>
      <c r="Q7403" t="s">
        <v>585</v>
      </c>
      <c r="R7403" t="s">
        <v>572</v>
      </c>
      <c r="S7403">
        <v>0</v>
      </c>
    </row>
    <row r="7404" spans="11:19">
      <c r="K7404">
        <v>77425</v>
      </c>
      <c r="L7404" t="s">
        <v>565</v>
      </c>
      <c r="M7404">
        <v>2018</v>
      </c>
      <c r="N7404" t="s">
        <v>677</v>
      </c>
      <c r="O7404" t="s">
        <v>584</v>
      </c>
      <c r="P7404" t="s">
        <v>568</v>
      </c>
      <c r="Q7404" t="s">
        <v>585</v>
      </c>
      <c r="R7404" t="s">
        <v>576</v>
      </c>
    </row>
    <row r="7405" spans="11:19">
      <c r="K7405">
        <v>77426</v>
      </c>
      <c r="L7405" t="s">
        <v>565</v>
      </c>
      <c r="M7405">
        <v>2018</v>
      </c>
      <c r="N7405" t="s">
        <v>677</v>
      </c>
      <c r="O7405" t="s">
        <v>584</v>
      </c>
      <c r="P7405" t="s">
        <v>568</v>
      </c>
      <c r="Q7405" t="s">
        <v>585</v>
      </c>
      <c r="R7405" t="s">
        <v>578</v>
      </c>
    </row>
    <row r="7406" spans="11:19">
      <c r="K7406">
        <v>77427</v>
      </c>
      <c r="L7406" t="s">
        <v>565</v>
      </c>
      <c r="M7406">
        <v>2018</v>
      </c>
      <c r="N7406" t="s">
        <v>677</v>
      </c>
      <c r="O7406" t="s">
        <v>584</v>
      </c>
      <c r="P7406" t="s">
        <v>568</v>
      </c>
      <c r="Q7406" t="s">
        <v>585</v>
      </c>
      <c r="R7406" t="s">
        <v>652</v>
      </c>
    </row>
    <row r="7407" spans="11:19">
      <c r="K7407">
        <v>77428</v>
      </c>
      <c r="L7407" t="s">
        <v>565</v>
      </c>
      <c r="M7407">
        <v>2018</v>
      </c>
      <c r="N7407" t="s">
        <v>677</v>
      </c>
      <c r="O7407" t="s">
        <v>590</v>
      </c>
      <c r="P7407" t="s">
        <v>568</v>
      </c>
      <c r="Q7407" t="s">
        <v>585</v>
      </c>
      <c r="R7407" t="s">
        <v>570</v>
      </c>
    </row>
    <row r="7408" spans="11:19">
      <c r="K7408">
        <v>77429</v>
      </c>
      <c r="L7408" t="s">
        <v>565</v>
      </c>
      <c r="M7408">
        <v>2018</v>
      </c>
      <c r="N7408" t="s">
        <v>677</v>
      </c>
      <c r="O7408" t="s">
        <v>590</v>
      </c>
      <c r="P7408" t="s">
        <v>568</v>
      </c>
      <c r="Q7408" t="s">
        <v>585</v>
      </c>
      <c r="R7408" t="s">
        <v>572</v>
      </c>
      <c r="S7408">
        <v>0</v>
      </c>
    </row>
    <row r="7409" spans="11:19">
      <c r="K7409">
        <v>77430</v>
      </c>
      <c r="L7409" t="s">
        <v>565</v>
      </c>
      <c r="M7409">
        <v>2018</v>
      </c>
      <c r="N7409" t="s">
        <v>677</v>
      </c>
      <c r="O7409" t="s">
        <v>590</v>
      </c>
      <c r="P7409" t="s">
        <v>568</v>
      </c>
      <c r="Q7409" t="s">
        <v>585</v>
      </c>
      <c r="R7409" t="s">
        <v>576</v>
      </c>
    </row>
    <row r="7410" spans="11:19">
      <c r="K7410">
        <v>77431</v>
      </c>
      <c r="L7410" t="s">
        <v>565</v>
      </c>
      <c r="M7410">
        <v>2018</v>
      </c>
      <c r="N7410" t="s">
        <v>677</v>
      </c>
      <c r="O7410" t="s">
        <v>590</v>
      </c>
      <c r="P7410" t="s">
        <v>568</v>
      </c>
      <c r="Q7410" t="s">
        <v>585</v>
      </c>
      <c r="R7410" t="s">
        <v>578</v>
      </c>
    </row>
    <row r="7411" spans="11:19">
      <c r="K7411">
        <v>77432</v>
      </c>
      <c r="L7411" t="s">
        <v>565</v>
      </c>
      <c r="M7411">
        <v>2018</v>
      </c>
      <c r="N7411" t="s">
        <v>677</v>
      </c>
      <c r="O7411" t="s">
        <v>590</v>
      </c>
      <c r="P7411" t="s">
        <v>568</v>
      </c>
      <c r="Q7411" t="s">
        <v>585</v>
      </c>
      <c r="R7411" t="s">
        <v>652</v>
      </c>
    </row>
    <row r="7412" spans="11:19">
      <c r="K7412">
        <v>77433</v>
      </c>
      <c r="L7412" t="s">
        <v>565</v>
      </c>
      <c r="M7412">
        <v>2018</v>
      </c>
      <c r="N7412" t="s">
        <v>677</v>
      </c>
      <c r="O7412" t="s">
        <v>595</v>
      </c>
      <c r="P7412" t="s">
        <v>568</v>
      </c>
      <c r="Q7412" t="s">
        <v>585</v>
      </c>
      <c r="R7412" t="s">
        <v>570</v>
      </c>
    </row>
    <row r="7413" spans="11:19">
      <c r="K7413">
        <v>77434</v>
      </c>
      <c r="L7413" t="s">
        <v>565</v>
      </c>
      <c r="M7413">
        <v>2018</v>
      </c>
      <c r="N7413" t="s">
        <v>677</v>
      </c>
      <c r="O7413" t="s">
        <v>595</v>
      </c>
      <c r="P7413" t="s">
        <v>568</v>
      </c>
      <c r="Q7413" t="s">
        <v>585</v>
      </c>
      <c r="R7413" t="s">
        <v>572</v>
      </c>
      <c r="S7413">
        <v>0</v>
      </c>
    </row>
    <row r="7414" spans="11:19">
      <c r="K7414">
        <v>77435</v>
      </c>
      <c r="L7414" t="s">
        <v>565</v>
      </c>
      <c r="M7414">
        <v>2018</v>
      </c>
      <c r="N7414" t="s">
        <v>677</v>
      </c>
      <c r="O7414" t="s">
        <v>595</v>
      </c>
      <c r="P7414" t="s">
        <v>568</v>
      </c>
      <c r="Q7414" t="s">
        <v>585</v>
      </c>
      <c r="R7414" t="s">
        <v>576</v>
      </c>
    </row>
    <row r="7415" spans="11:19">
      <c r="K7415">
        <v>77436</v>
      </c>
      <c r="L7415" t="s">
        <v>565</v>
      </c>
      <c r="M7415">
        <v>2018</v>
      </c>
      <c r="N7415" t="s">
        <v>677</v>
      </c>
      <c r="O7415" t="s">
        <v>595</v>
      </c>
      <c r="P7415" t="s">
        <v>568</v>
      </c>
      <c r="Q7415" t="s">
        <v>585</v>
      </c>
      <c r="R7415" t="s">
        <v>578</v>
      </c>
    </row>
    <row r="7416" spans="11:19">
      <c r="K7416">
        <v>77437</v>
      </c>
      <c r="L7416" t="s">
        <v>565</v>
      </c>
      <c r="M7416">
        <v>2018</v>
      </c>
      <c r="N7416" t="s">
        <v>677</v>
      </c>
      <c r="O7416" t="s">
        <v>595</v>
      </c>
      <c r="P7416" t="s">
        <v>568</v>
      </c>
      <c r="Q7416" t="s">
        <v>585</v>
      </c>
      <c r="R7416" t="s">
        <v>652</v>
      </c>
    </row>
    <row r="7417" spans="11:19">
      <c r="K7417">
        <v>77438</v>
      </c>
      <c r="L7417" t="s">
        <v>565</v>
      </c>
      <c r="M7417">
        <v>2018</v>
      </c>
      <c r="N7417" t="s">
        <v>677</v>
      </c>
      <c r="O7417" t="s">
        <v>600</v>
      </c>
      <c r="P7417" t="s">
        <v>568</v>
      </c>
      <c r="Q7417" t="s">
        <v>585</v>
      </c>
      <c r="R7417" t="s">
        <v>570</v>
      </c>
    </row>
    <row r="7418" spans="11:19">
      <c r="K7418">
        <v>77439</v>
      </c>
      <c r="L7418" t="s">
        <v>565</v>
      </c>
      <c r="M7418">
        <v>2018</v>
      </c>
      <c r="N7418" t="s">
        <v>677</v>
      </c>
      <c r="O7418" t="s">
        <v>600</v>
      </c>
      <c r="P7418" t="s">
        <v>568</v>
      </c>
      <c r="Q7418" t="s">
        <v>585</v>
      </c>
      <c r="R7418" t="s">
        <v>572</v>
      </c>
      <c r="S7418">
        <v>0</v>
      </c>
    </row>
    <row r="7419" spans="11:19">
      <c r="K7419">
        <v>77440</v>
      </c>
      <c r="L7419" t="s">
        <v>565</v>
      </c>
      <c r="M7419">
        <v>2018</v>
      </c>
      <c r="N7419" t="s">
        <v>677</v>
      </c>
      <c r="O7419" t="s">
        <v>600</v>
      </c>
      <c r="P7419" t="s">
        <v>568</v>
      </c>
      <c r="Q7419" t="s">
        <v>585</v>
      </c>
      <c r="R7419" t="s">
        <v>576</v>
      </c>
    </row>
    <row r="7420" spans="11:19">
      <c r="K7420">
        <v>77441</v>
      </c>
      <c r="L7420" t="s">
        <v>565</v>
      </c>
      <c r="M7420">
        <v>2018</v>
      </c>
      <c r="N7420" t="s">
        <v>677</v>
      </c>
      <c r="O7420" t="s">
        <v>600</v>
      </c>
      <c r="P7420" t="s">
        <v>568</v>
      </c>
      <c r="Q7420" t="s">
        <v>585</v>
      </c>
      <c r="R7420" t="s">
        <v>578</v>
      </c>
    </row>
    <row r="7421" spans="11:19">
      <c r="K7421">
        <v>77442</v>
      </c>
      <c r="L7421" t="s">
        <v>565</v>
      </c>
      <c r="M7421">
        <v>2018</v>
      </c>
      <c r="N7421" t="s">
        <v>677</v>
      </c>
      <c r="O7421" t="s">
        <v>600</v>
      </c>
      <c r="P7421" t="s">
        <v>568</v>
      </c>
      <c r="Q7421" t="s">
        <v>585</v>
      </c>
      <c r="R7421" t="s">
        <v>652</v>
      </c>
    </row>
    <row r="7422" spans="11:19">
      <c r="K7422">
        <v>77443</v>
      </c>
      <c r="L7422" t="s">
        <v>565</v>
      </c>
      <c r="M7422">
        <v>2018</v>
      </c>
      <c r="N7422" t="s">
        <v>677</v>
      </c>
      <c r="O7422" t="s">
        <v>601</v>
      </c>
      <c r="P7422" t="s">
        <v>568</v>
      </c>
      <c r="Q7422" t="s">
        <v>585</v>
      </c>
      <c r="R7422" t="s">
        <v>570</v>
      </c>
    </row>
    <row r="7423" spans="11:19">
      <c r="K7423">
        <v>77444</v>
      </c>
      <c r="L7423" t="s">
        <v>565</v>
      </c>
      <c r="M7423">
        <v>2018</v>
      </c>
      <c r="N7423" t="s">
        <v>677</v>
      </c>
      <c r="O7423" t="s">
        <v>601</v>
      </c>
      <c r="P7423" t="s">
        <v>568</v>
      </c>
      <c r="Q7423" t="s">
        <v>585</v>
      </c>
      <c r="R7423" t="s">
        <v>572</v>
      </c>
      <c r="S7423">
        <v>0</v>
      </c>
    </row>
    <row r="7424" spans="11:19">
      <c r="K7424">
        <v>77445</v>
      </c>
      <c r="L7424" t="s">
        <v>565</v>
      </c>
      <c r="M7424">
        <v>2018</v>
      </c>
      <c r="N7424" t="s">
        <v>677</v>
      </c>
      <c r="O7424" t="s">
        <v>601</v>
      </c>
      <c r="P7424" t="s">
        <v>568</v>
      </c>
      <c r="Q7424" t="s">
        <v>585</v>
      </c>
      <c r="R7424" t="s">
        <v>576</v>
      </c>
    </row>
    <row r="7425" spans="11:19">
      <c r="K7425">
        <v>77446</v>
      </c>
      <c r="L7425" t="s">
        <v>565</v>
      </c>
      <c r="M7425">
        <v>2018</v>
      </c>
      <c r="N7425" t="s">
        <v>677</v>
      </c>
      <c r="O7425" t="s">
        <v>601</v>
      </c>
      <c r="P7425" t="s">
        <v>568</v>
      </c>
      <c r="Q7425" t="s">
        <v>585</v>
      </c>
      <c r="R7425" t="s">
        <v>578</v>
      </c>
    </row>
    <row r="7426" spans="11:19">
      <c r="K7426">
        <v>77447</v>
      </c>
      <c r="L7426" t="s">
        <v>565</v>
      </c>
      <c r="M7426">
        <v>2018</v>
      </c>
      <c r="N7426" t="s">
        <v>677</v>
      </c>
      <c r="O7426" t="s">
        <v>601</v>
      </c>
      <c r="P7426" t="s">
        <v>568</v>
      </c>
      <c r="Q7426" t="s">
        <v>585</v>
      </c>
      <c r="R7426" t="s">
        <v>652</v>
      </c>
    </row>
    <row r="7427" spans="11:19">
      <c r="K7427">
        <v>77448</v>
      </c>
      <c r="L7427" t="s">
        <v>565</v>
      </c>
      <c r="M7427">
        <v>2018</v>
      </c>
      <c r="N7427" t="s">
        <v>677</v>
      </c>
      <c r="O7427" t="s">
        <v>602</v>
      </c>
      <c r="P7427" t="s">
        <v>568</v>
      </c>
      <c r="Q7427" t="s">
        <v>585</v>
      </c>
      <c r="R7427" t="s">
        <v>570</v>
      </c>
    </row>
    <row r="7428" spans="11:19">
      <c r="K7428">
        <v>77449</v>
      </c>
      <c r="L7428" t="s">
        <v>565</v>
      </c>
      <c r="M7428">
        <v>2018</v>
      </c>
      <c r="N7428" t="s">
        <v>677</v>
      </c>
      <c r="O7428" t="s">
        <v>602</v>
      </c>
      <c r="P7428" t="s">
        <v>568</v>
      </c>
      <c r="Q7428" t="s">
        <v>585</v>
      </c>
      <c r="R7428" t="s">
        <v>572</v>
      </c>
      <c r="S7428">
        <v>0</v>
      </c>
    </row>
    <row r="7429" spans="11:19">
      <c r="K7429">
        <v>77450</v>
      </c>
      <c r="L7429" t="s">
        <v>565</v>
      </c>
      <c r="M7429">
        <v>2018</v>
      </c>
      <c r="N7429" t="s">
        <v>677</v>
      </c>
      <c r="O7429" t="s">
        <v>602</v>
      </c>
      <c r="P7429" t="s">
        <v>568</v>
      </c>
      <c r="Q7429" t="s">
        <v>585</v>
      </c>
      <c r="R7429" t="s">
        <v>576</v>
      </c>
    </row>
    <row r="7430" spans="11:19">
      <c r="K7430">
        <v>77451</v>
      </c>
      <c r="L7430" t="s">
        <v>565</v>
      </c>
      <c r="M7430">
        <v>2018</v>
      </c>
      <c r="N7430" t="s">
        <v>677</v>
      </c>
      <c r="O7430" t="s">
        <v>602</v>
      </c>
      <c r="P7430" t="s">
        <v>568</v>
      </c>
      <c r="Q7430" t="s">
        <v>585</v>
      </c>
      <c r="R7430" t="s">
        <v>578</v>
      </c>
    </row>
    <row r="7431" spans="11:19">
      <c r="K7431">
        <v>77452</v>
      </c>
      <c r="L7431" t="s">
        <v>565</v>
      </c>
      <c r="M7431">
        <v>2018</v>
      </c>
      <c r="N7431" t="s">
        <v>677</v>
      </c>
      <c r="O7431" t="s">
        <v>602</v>
      </c>
      <c r="P7431" t="s">
        <v>568</v>
      </c>
      <c r="Q7431" t="s">
        <v>585</v>
      </c>
      <c r="R7431" t="s">
        <v>652</v>
      </c>
    </row>
    <row r="7432" spans="11:19">
      <c r="K7432">
        <v>77453</v>
      </c>
      <c r="L7432" t="s">
        <v>565</v>
      </c>
      <c r="M7432">
        <v>2018</v>
      </c>
      <c r="N7432" t="s">
        <v>677</v>
      </c>
      <c r="O7432" t="s">
        <v>603</v>
      </c>
      <c r="P7432" t="s">
        <v>568</v>
      </c>
      <c r="Q7432" t="s">
        <v>585</v>
      </c>
      <c r="R7432" t="s">
        <v>570</v>
      </c>
    </row>
    <row r="7433" spans="11:19">
      <c r="K7433">
        <v>77454</v>
      </c>
      <c r="L7433" t="s">
        <v>565</v>
      </c>
      <c r="M7433">
        <v>2018</v>
      </c>
      <c r="N7433" t="s">
        <v>677</v>
      </c>
      <c r="O7433" t="s">
        <v>603</v>
      </c>
      <c r="P7433" t="s">
        <v>568</v>
      </c>
      <c r="Q7433" t="s">
        <v>585</v>
      </c>
      <c r="R7433" t="s">
        <v>572</v>
      </c>
      <c r="S7433">
        <v>0</v>
      </c>
    </row>
    <row r="7434" spans="11:19">
      <c r="K7434">
        <v>77455</v>
      </c>
      <c r="L7434" t="s">
        <v>565</v>
      </c>
      <c r="M7434">
        <v>2018</v>
      </c>
      <c r="N7434" t="s">
        <v>677</v>
      </c>
      <c r="O7434" t="s">
        <v>603</v>
      </c>
      <c r="P7434" t="s">
        <v>568</v>
      </c>
      <c r="Q7434" t="s">
        <v>585</v>
      </c>
      <c r="R7434" t="s">
        <v>576</v>
      </c>
    </row>
    <row r="7435" spans="11:19">
      <c r="K7435">
        <v>77456</v>
      </c>
      <c r="L7435" t="s">
        <v>565</v>
      </c>
      <c r="M7435">
        <v>2018</v>
      </c>
      <c r="N7435" t="s">
        <v>677</v>
      </c>
      <c r="O7435" t="s">
        <v>603</v>
      </c>
      <c r="P7435" t="s">
        <v>568</v>
      </c>
      <c r="Q7435" t="s">
        <v>585</v>
      </c>
      <c r="R7435" t="s">
        <v>578</v>
      </c>
    </row>
    <row r="7436" spans="11:19">
      <c r="K7436">
        <v>77457</v>
      </c>
      <c r="L7436" t="s">
        <v>565</v>
      </c>
      <c r="M7436">
        <v>2018</v>
      </c>
      <c r="N7436" t="s">
        <v>677</v>
      </c>
      <c r="O7436" t="s">
        <v>603</v>
      </c>
      <c r="P7436" t="s">
        <v>568</v>
      </c>
      <c r="Q7436" t="s">
        <v>585</v>
      </c>
      <c r="R7436" t="s">
        <v>652</v>
      </c>
    </row>
    <row r="7437" spans="11:19">
      <c r="K7437">
        <v>77458</v>
      </c>
      <c r="L7437" t="s">
        <v>565</v>
      </c>
      <c r="M7437">
        <v>2018</v>
      </c>
      <c r="N7437" t="s">
        <v>677</v>
      </c>
      <c r="O7437" t="s">
        <v>604</v>
      </c>
      <c r="P7437" t="s">
        <v>568</v>
      </c>
      <c r="Q7437" t="s">
        <v>585</v>
      </c>
      <c r="R7437" t="s">
        <v>570</v>
      </c>
    </row>
    <row r="7438" spans="11:19">
      <c r="K7438">
        <v>77459</v>
      </c>
      <c r="L7438" t="s">
        <v>565</v>
      </c>
      <c r="M7438">
        <v>2018</v>
      </c>
      <c r="N7438" t="s">
        <v>677</v>
      </c>
      <c r="O7438" t="s">
        <v>604</v>
      </c>
      <c r="P7438" t="s">
        <v>568</v>
      </c>
      <c r="Q7438" t="s">
        <v>585</v>
      </c>
      <c r="R7438" t="s">
        <v>572</v>
      </c>
      <c r="S7438">
        <v>0</v>
      </c>
    </row>
    <row r="7439" spans="11:19">
      <c r="K7439">
        <v>77460</v>
      </c>
      <c r="L7439" t="s">
        <v>565</v>
      </c>
      <c r="M7439">
        <v>2018</v>
      </c>
      <c r="N7439" t="s">
        <v>677</v>
      </c>
      <c r="O7439" t="s">
        <v>604</v>
      </c>
      <c r="P7439" t="s">
        <v>568</v>
      </c>
      <c r="Q7439" t="s">
        <v>585</v>
      </c>
      <c r="R7439" t="s">
        <v>576</v>
      </c>
    </row>
    <row r="7440" spans="11:19">
      <c r="K7440">
        <v>77461</v>
      </c>
      <c r="L7440" t="s">
        <v>565</v>
      </c>
      <c r="M7440">
        <v>2018</v>
      </c>
      <c r="N7440" t="s">
        <v>677</v>
      </c>
      <c r="O7440" t="s">
        <v>604</v>
      </c>
      <c r="P7440" t="s">
        <v>568</v>
      </c>
      <c r="Q7440" t="s">
        <v>585</v>
      </c>
      <c r="R7440" t="s">
        <v>578</v>
      </c>
    </row>
    <row r="7441" spans="11:19">
      <c r="K7441">
        <v>77462</v>
      </c>
      <c r="L7441" t="s">
        <v>565</v>
      </c>
      <c r="M7441">
        <v>2018</v>
      </c>
      <c r="N7441" t="s">
        <v>677</v>
      </c>
      <c r="O7441" t="s">
        <v>604</v>
      </c>
      <c r="P7441" t="s">
        <v>568</v>
      </c>
      <c r="Q7441" t="s">
        <v>585</v>
      </c>
      <c r="R7441" t="s">
        <v>652</v>
      </c>
    </row>
    <row r="7442" spans="11:19">
      <c r="K7442">
        <v>77463</v>
      </c>
      <c r="L7442" t="s">
        <v>565</v>
      </c>
      <c r="M7442">
        <v>2018</v>
      </c>
      <c r="N7442" t="s">
        <v>677</v>
      </c>
      <c r="O7442" t="s">
        <v>605</v>
      </c>
      <c r="P7442" t="s">
        <v>568</v>
      </c>
      <c r="Q7442" t="s">
        <v>585</v>
      </c>
      <c r="R7442" t="s">
        <v>570</v>
      </c>
    </row>
    <row r="7443" spans="11:19">
      <c r="K7443">
        <v>77464</v>
      </c>
      <c r="L7443" t="s">
        <v>565</v>
      </c>
      <c r="M7443">
        <v>2018</v>
      </c>
      <c r="N7443" t="s">
        <v>677</v>
      </c>
      <c r="O7443" t="s">
        <v>605</v>
      </c>
      <c r="P7443" t="s">
        <v>568</v>
      </c>
      <c r="Q7443" t="s">
        <v>585</v>
      </c>
      <c r="R7443" t="s">
        <v>572</v>
      </c>
      <c r="S7443">
        <v>0</v>
      </c>
    </row>
    <row r="7444" spans="11:19">
      <c r="K7444">
        <v>77465</v>
      </c>
      <c r="L7444" t="s">
        <v>565</v>
      </c>
      <c r="M7444">
        <v>2018</v>
      </c>
      <c r="N7444" t="s">
        <v>677</v>
      </c>
      <c r="O7444" t="s">
        <v>605</v>
      </c>
      <c r="P7444" t="s">
        <v>568</v>
      </c>
      <c r="Q7444" t="s">
        <v>585</v>
      </c>
      <c r="R7444" t="s">
        <v>576</v>
      </c>
    </row>
    <row r="7445" spans="11:19">
      <c r="K7445">
        <v>77466</v>
      </c>
      <c r="L7445" t="s">
        <v>565</v>
      </c>
      <c r="M7445">
        <v>2018</v>
      </c>
      <c r="N7445" t="s">
        <v>677</v>
      </c>
      <c r="O7445" t="s">
        <v>605</v>
      </c>
      <c r="P7445" t="s">
        <v>568</v>
      </c>
      <c r="Q7445" t="s">
        <v>585</v>
      </c>
      <c r="R7445" t="s">
        <v>578</v>
      </c>
    </row>
    <row r="7446" spans="11:19">
      <c r="K7446">
        <v>77467</v>
      </c>
      <c r="L7446" t="s">
        <v>565</v>
      </c>
      <c r="M7446">
        <v>2018</v>
      </c>
      <c r="N7446" t="s">
        <v>677</v>
      </c>
      <c r="O7446" t="s">
        <v>605</v>
      </c>
      <c r="P7446" t="s">
        <v>568</v>
      </c>
      <c r="Q7446" t="s">
        <v>585</v>
      </c>
      <c r="R7446" t="s">
        <v>652</v>
      </c>
    </row>
    <row r="7447" spans="11:19">
      <c r="K7447">
        <v>77468</v>
      </c>
      <c r="L7447" t="s">
        <v>565</v>
      </c>
      <c r="M7447">
        <v>2018</v>
      </c>
      <c r="N7447" t="s">
        <v>677</v>
      </c>
      <c r="O7447" t="s">
        <v>606</v>
      </c>
      <c r="P7447" t="s">
        <v>568</v>
      </c>
      <c r="Q7447" t="s">
        <v>585</v>
      </c>
      <c r="R7447" t="s">
        <v>570</v>
      </c>
    </row>
    <row r="7448" spans="11:19">
      <c r="K7448">
        <v>77469</v>
      </c>
      <c r="L7448" t="s">
        <v>565</v>
      </c>
      <c r="M7448">
        <v>2018</v>
      </c>
      <c r="N7448" t="s">
        <v>677</v>
      </c>
      <c r="O7448" t="s">
        <v>606</v>
      </c>
      <c r="P7448" t="s">
        <v>568</v>
      </c>
      <c r="Q7448" t="s">
        <v>585</v>
      </c>
      <c r="R7448" t="s">
        <v>572</v>
      </c>
      <c r="S7448">
        <v>0</v>
      </c>
    </row>
    <row r="7449" spans="11:19">
      <c r="K7449">
        <v>77470</v>
      </c>
      <c r="L7449" t="s">
        <v>565</v>
      </c>
      <c r="M7449">
        <v>2018</v>
      </c>
      <c r="N7449" t="s">
        <v>677</v>
      </c>
      <c r="O7449" t="s">
        <v>606</v>
      </c>
      <c r="P7449" t="s">
        <v>568</v>
      </c>
      <c r="Q7449" t="s">
        <v>585</v>
      </c>
      <c r="R7449" t="s">
        <v>576</v>
      </c>
    </row>
    <row r="7450" spans="11:19">
      <c r="K7450">
        <v>77471</v>
      </c>
      <c r="L7450" t="s">
        <v>565</v>
      </c>
      <c r="M7450">
        <v>2018</v>
      </c>
      <c r="N7450" t="s">
        <v>677</v>
      </c>
      <c r="O7450" t="s">
        <v>606</v>
      </c>
      <c r="P7450" t="s">
        <v>568</v>
      </c>
      <c r="Q7450" t="s">
        <v>585</v>
      </c>
      <c r="R7450" t="s">
        <v>578</v>
      </c>
    </row>
    <row r="7451" spans="11:19">
      <c r="K7451">
        <v>77472</v>
      </c>
      <c r="L7451" t="s">
        <v>565</v>
      </c>
      <c r="M7451">
        <v>2018</v>
      </c>
      <c r="N7451" t="s">
        <v>677</v>
      </c>
      <c r="O7451" t="s">
        <v>606</v>
      </c>
      <c r="P7451" t="s">
        <v>568</v>
      </c>
      <c r="Q7451" t="s">
        <v>585</v>
      </c>
      <c r="R7451" t="s">
        <v>652</v>
      </c>
    </row>
    <row r="7452" spans="11:19">
      <c r="K7452">
        <v>77473</v>
      </c>
      <c r="L7452" t="s">
        <v>565</v>
      </c>
      <c r="M7452">
        <v>2018</v>
      </c>
      <c r="N7452" t="s">
        <v>677</v>
      </c>
      <c r="O7452" t="s">
        <v>607</v>
      </c>
      <c r="P7452" t="s">
        <v>568</v>
      </c>
      <c r="Q7452" t="s">
        <v>585</v>
      </c>
      <c r="R7452" t="s">
        <v>570</v>
      </c>
    </row>
    <row r="7453" spans="11:19">
      <c r="K7453">
        <v>77474</v>
      </c>
      <c r="L7453" t="s">
        <v>565</v>
      </c>
      <c r="M7453">
        <v>2018</v>
      </c>
      <c r="N7453" t="s">
        <v>677</v>
      </c>
      <c r="O7453" t="s">
        <v>607</v>
      </c>
      <c r="P7453" t="s">
        <v>568</v>
      </c>
      <c r="Q7453" t="s">
        <v>585</v>
      </c>
      <c r="R7453" t="s">
        <v>572</v>
      </c>
      <c r="S7453">
        <v>0</v>
      </c>
    </row>
    <row r="7454" spans="11:19">
      <c r="K7454">
        <v>77475</v>
      </c>
      <c r="L7454" t="s">
        <v>565</v>
      </c>
      <c r="M7454">
        <v>2018</v>
      </c>
      <c r="N7454" t="s">
        <v>677</v>
      </c>
      <c r="O7454" t="s">
        <v>607</v>
      </c>
      <c r="P7454" t="s">
        <v>568</v>
      </c>
      <c r="Q7454" t="s">
        <v>585</v>
      </c>
      <c r="R7454" t="s">
        <v>576</v>
      </c>
    </row>
    <row r="7455" spans="11:19">
      <c r="K7455">
        <v>77476</v>
      </c>
      <c r="L7455" t="s">
        <v>565</v>
      </c>
      <c r="M7455">
        <v>2018</v>
      </c>
      <c r="N7455" t="s">
        <v>677</v>
      </c>
      <c r="O7455" t="s">
        <v>607</v>
      </c>
      <c r="P7455" t="s">
        <v>568</v>
      </c>
      <c r="Q7455" t="s">
        <v>585</v>
      </c>
      <c r="R7455" t="s">
        <v>578</v>
      </c>
    </row>
    <row r="7456" spans="11:19">
      <c r="K7456">
        <v>77477</v>
      </c>
      <c r="L7456" t="s">
        <v>565</v>
      </c>
      <c r="M7456">
        <v>2018</v>
      </c>
      <c r="N7456" t="s">
        <v>677</v>
      </c>
      <c r="O7456" t="s">
        <v>607</v>
      </c>
      <c r="P7456" t="s">
        <v>568</v>
      </c>
      <c r="Q7456" t="s">
        <v>585</v>
      </c>
      <c r="R7456" t="s">
        <v>652</v>
      </c>
    </row>
    <row r="7457" spans="11:19">
      <c r="K7457">
        <v>77478</v>
      </c>
      <c r="L7457" t="s">
        <v>565</v>
      </c>
      <c r="M7457">
        <v>2018</v>
      </c>
      <c r="N7457" t="s">
        <v>677</v>
      </c>
      <c r="O7457" t="s">
        <v>608</v>
      </c>
      <c r="P7457" t="s">
        <v>568</v>
      </c>
      <c r="Q7457" t="s">
        <v>585</v>
      </c>
      <c r="R7457" t="s">
        <v>570</v>
      </c>
    </row>
    <row r="7458" spans="11:19">
      <c r="K7458">
        <v>77479</v>
      </c>
      <c r="L7458" t="s">
        <v>565</v>
      </c>
      <c r="M7458">
        <v>2018</v>
      </c>
      <c r="N7458" t="s">
        <v>677</v>
      </c>
      <c r="O7458" t="s">
        <v>608</v>
      </c>
      <c r="P7458" t="s">
        <v>568</v>
      </c>
      <c r="Q7458" t="s">
        <v>585</v>
      </c>
      <c r="R7458" t="s">
        <v>572</v>
      </c>
      <c r="S7458">
        <v>0</v>
      </c>
    </row>
    <row r="7459" spans="11:19">
      <c r="K7459">
        <v>77480</v>
      </c>
      <c r="L7459" t="s">
        <v>565</v>
      </c>
      <c r="M7459">
        <v>2018</v>
      </c>
      <c r="N7459" t="s">
        <v>677</v>
      </c>
      <c r="O7459" t="s">
        <v>608</v>
      </c>
      <c r="P7459" t="s">
        <v>568</v>
      </c>
      <c r="Q7459" t="s">
        <v>585</v>
      </c>
      <c r="R7459" t="s">
        <v>576</v>
      </c>
    </row>
    <row r="7460" spans="11:19">
      <c r="K7460">
        <v>77481</v>
      </c>
      <c r="L7460" t="s">
        <v>565</v>
      </c>
      <c r="M7460">
        <v>2018</v>
      </c>
      <c r="N7460" t="s">
        <v>677</v>
      </c>
      <c r="O7460" t="s">
        <v>608</v>
      </c>
      <c r="P7460" t="s">
        <v>568</v>
      </c>
      <c r="Q7460" t="s">
        <v>585</v>
      </c>
      <c r="R7460" t="s">
        <v>578</v>
      </c>
    </row>
    <row r="7461" spans="11:19">
      <c r="K7461">
        <v>77482</v>
      </c>
      <c r="L7461" t="s">
        <v>565</v>
      </c>
      <c r="M7461">
        <v>2018</v>
      </c>
      <c r="N7461" t="s">
        <v>677</v>
      </c>
      <c r="O7461" t="s">
        <v>608</v>
      </c>
      <c r="P7461" t="s">
        <v>568</v>
      </c>
      <c r="Q7461" t="s">
        <v>585</v>
      </c>
      <c r="R7461" t="s">
        <v>652</v>
      </c>
    </row>
    <row r="7462" spans="11:19">
      <c r="K7462">
        <v>77483</v>
      </c>
      <c r="L7462" t="s">
        <v>565</v>
      </c>
      <c r="M7462">
        <v>2018</v>
      </c>
      <c r="N7462" t="s">
        <v>677</v>
      </c>
      <c r="O7462" t="s">
        <v>609</v>
      </c>
      <c r="P7462" t="s">
        <v>568</v>
      </c>
      <c r="Q7462" t="s">
        <v>585</v>
      </c>
      <c r="R7462" t="s">
        <v>570</v>
      </c>
    </row>
    <row r="7463" spans="11:19">
      <c r="K7463">
        <v>77484</v>
      </c>
      <c r="L7463" t="s">
        <v>565</v>
      </c>
      <c r="M7463">
        <v>2018</v>
      </c>
      <c r="N7463" t="s">
        <v>677</v>
      </c>
      <c r="O7463" t="s">
        <v>609</v>
      </c>
      <c r="P7463" t="s">
        <v>568</v>
      </c>
      <c r="Q7463" t="s">
        <v>585</v>
      </c>
      <c r="R7463" t="s">
        <v>572</v>
      </c>
      <c r="S7463">
        <v>0</v>
      </c>
    </row>
    <row r="7464" spans="11:19">
      <c r="K7464">
        <v>77485</v>
      </c>
      <c r="L7464" t="s">
        <v>565</v>
      </c>
      <c r="M7464">
        <v>2018</v>
      </c>
      <c r="N7464" t="s">
        <v>677</v>
      </c>
      <c r="O7464" t="s">
        <v>609</v>
      </c>
      <c r="P7464" t="s">
        <v>568</v>
      </c>
      <c r="Q7464" t="s">
        <v>585</v>
      </c>
      <c r="R7464" t="s">
        <v>576</v>
      </c>
    </row>
    <row r="7465" spans="11:19">
      <c r="K7465">
        <v>77486</v>
      </c>
      <c r="L7465" t="s">
        <v>565</v>
      </c>
      <c r="M7465">
        <v>2018</v>
      </c>
      <c r="N7465" t="s">
        <v>677</v>
      </c>
      <c r="O7465" t="s">
        <v>609</v>
      </c>
      <c r="P7465" t="s">
        <v>568</v>
      </c>
      <c r="Q7465" t="s">
        <v>585</v>
      </c>
      <c r="R7465" t="s">
        <v>578</v>
      </c>
    </row>
    <row r="7466" spans="11:19">
      <c r="K7466">
        <v>77487</v>
      </c>
      <c r="L7466" t="s">
        <v>565</v>
      </c>
      <c r="M7466">
        <v>2018</v>
      </c>
      <c r="N7466" t="s">
        <v>677</v>
      </c>
      <c r="O7466" t="s">
        <v>609</v>
      </c>
      <c r="P7466" t="s">
        <v>568</v>
      </c>
      <c r="Q7466" t="s">
        <v>585</v>
      </c>
      <c r="R7466" t="s">
        <v>652</v>
      </c>
    </row>
    <row r="7467" spans="11:19">
      <c r="K7467">
        <v>77488</v>
      </c>
      <c r="L7467" t="s">
        <v>565</v>
      </c>
      <c r="M7467">
        <v>2018</v>
      </c>
      <c r="N7467" t="s">
        <v>677</v>
      </c>
      <c r="O7467" t="s">
        <v>610</v>
      </c>
      <c r="P7467" t="s">
        <v>568</v>
      </c>
      <c r="Q7467" t="s">
        <v>585</v>
      </c>
      <c r="R7467" t="s">
        <v>570</v>
      </c>
    </row>
    <row r="7468" spans="11:19">
      <c r="K7468">
        <v>77489</v>
      </c>
      <c r="L7468" t="s">
        <v>565</v>
      </c>
      <c r="M7468">
        <v>2018</v>
      </c>
      <c r="N7468" t="s">
        <v>677</v>
      </c>
      <c r="O7468" t="s">
        <v>610</v>
      </c>
      <c r="P7468" t="s">
        <v>568</v>
      </c>
      <c r="Q7468" t="s">
        <v>585</v>
      </c>
      <c r="R7468" t="s">
        <v>572</v>
      </c>
      <c r="S7468">
        <v>0</v>
      </c>
    </row>
    <row r="7469" spans="11:19">
      <c r="K7469">
        <v>77490</v>
      </c>
      <c r="L7469" t="s">
        <v>565</v>
      </c>
      <c r="M7469">
        <v>2018</v>
      </c>
      <c r="N7469" t="s">
        <v>677</v>
      </c>
      <c r="O7469" t="s">
        <v>610</v>
      </c>
      <c r="P7469" t="s">
        <v>568</v>
      </c>
      <c r="Q7469" t="s">
        <v>585</v>
      </c>
      <c r="R7469" t="s">
        <v>576</v>
      </c>
    </row>
    <row r="7470" spans="11:19">
      <c r="K7470">
        <v>77491</v>
      </c>
      <c r="L7470" t="s">
        <v>565</v>
      </c>
      <c r="M7470">
        <v>2018</v>
      </c>
      <c r="N7470" t="s">
        <v>677</v>
      </c>
      <c r="O7470" t="s">
        <v>610</v>
      </c>
      <c r="P7470" t="s">
        <v>568</v>
      </c>
      <c r="Q7470" t="s">
        <v>585</v>
      </c>
      <c r="R7470" t="s">
        <v>578</v>
      </c>
    </row>
    <row r="7471" spans="11:19">
      <c r="K7471">
        <v>77492</v>
      </c>
      <c r="L7471" t="s">
        <v>565</v>
      </c>
      <c r="M7471">
        <v>2018</v>
      </c>
      <c r="N7471" t="s">
        <v>677</v>
      </c>
      <c r="O7471" t="s">
        <v>610</v>
      </c>
      <c r="P7471" t="s">
        <v>568</v>
      </c>
      <c r="Q7471" t="s">
        <v>585</v>
      </c>
      <c r="R7471" t="s">
        <v>652</v>
      </c>
    </row>
    <row r="7472" spans="11:19">
      <c r="K7472">
        <v>77493</v>
      </c>
      <c r="L7472" t="s">
        <v>565</v>
      </c>
      <c r="M7472">
        <v>2018</v>
      </c>
      <c r="N7472" t="s">
        <v>677</v>
      </c>
      <c r="O7472" t="s">
        <v>611</v>
      </c>
      <c r="P7472" t="s">
        <v>568</v>
      </c>
      <c r="Q7472" t="s">
        <v>585</v>
      </c>
      <c r="R7472" t="s">
        <v>570</v>
      </c>
    </row>
    <row r="7473" spans="11:19">
      <c r="K7473">
        <v>77494</v>
      </c>
      <c r="L7473" t="s">
        <v>565</v>
      </c>
      <c r="M7473">
        <v>2018</v>
      </c>
      <c r="N7473" t="s">
        <v>677</v>
      </c>
      <c r="O7473" t="s">
        <v>611</v>
      </c>
      <c r="P7473" t="s">
        <v>568</v>
      </c>
      <c r="Q7473" t="s">
        <v>585</v>
      </c>
      <c r="R7473" t="s">
        <v>572</v>
      </c>
      <c r="S7473">
        <v>0</v>
      </c>
    </row>
    <row r="7474" spans="11:19">
      <c r="K7474">
        <v>77495</v>
      </c>
      <c r="L7474" t="s">
        <v>565</v>
      </c>
      <c r="M7474">
        <v>2018</v>
      </c>
      <c r="N7474" t="s">
        <v>677</v>
      </c>
      <c r="O7474" t="s">
        <v>611</v>
      </c>
      <c r="P7474" t="s">
        <v>568</v>
      </c>
      <c r="Q7474" t="s">
        <v>585</v>
      </c>
      <c r="R7474" t="s">
        <v>576</v>
      </c>
    </row>
    <row r="7475" spans="11:19">
      <c r="K7475">
        <v>77496</v>
      </c>
      <c r="L7475" t="s">
        <v>565</v>
      </c>
      <c r="M7475">
        <v>2018</v>
      </c>
      <c r="N7475" t="s">
        <v>677</v>
      </c>
      <c r="O7475" t="s">
        <v>611</v>
      </c>
      <c r="P7475" t="s">
        <v>568</v>
      </c>
      <c r="Q7475" t="s">
        <v>585</v>
      </c>
      <c r="R7475" t="s">
        <v>578</v>
      </c>
    </row>
    <row r="7476" spans="11:19">
      <c r="K7476">
        <v>77497</v>
      </c>
      <c r="L7476" t="s">
        <v>565</v>
      </c>
      <c r="M7476">
        <v>2018</v>
      </c>
      <c r="N7476" t="s">
        <v>677</v>
      </c>
      <c r="O7476" t="s">
        <v>611</v>
      </c>
      <c r="P7476" t="s">
        <v>568</v>
      </c>
      <c r="Q7476" t="s">
        <v>585</v>
      </c>
      <c r="R7476" t="s">
        <v>652</v>
      </c>
    </row>
    <row r="7477" spans="11:19">
      <c r="K7477">
        <v>77498</v>
      </c>
      <c r="L7477" t="s">
        <v>565</v>
      </c>
      <c r="M7477">
        <v>2018</v>
      </c>
      <c r="N7477" t="s">
        <v>677</v>
      </c>
      <c r="O7477" t="s">
        <v>612</v>
      </c>
      <c r="P7477" t="s">
        <v>568</v>
      </c>
      <c r="Q7477" t="s">
        <v>585</v>
      </c>
      <c r="R7477" t="s">
        <v>570</v>
      </c>
    </row>
    <row r="7478" spans="11:19">
      <c r="K7478">
        <v>77499</v>
      </c>
      <c r="L7478" t="s">
        <v>565</v>
      </c>
      <c r="M7478">
        <v>2018</v>
      </c>
      <c r="N7478" t="s">
        <v>677</v>
      </c>
      <c r="O7478" t="s">
        <v>612</v>
      </c>
      <c r="P7478" t="s">
        <v>568</v>
      </c>
      <c r="Q7478" t="s">
        <v>585</v>
      </c>
      <c r="R7478" t="s">
        <v>572</v>
      </c>
      <c r="S7478">
        <v>0</v>
      </c>
    </row>
    <row r="7479" spans="11:19">
      <c r="K7479">
        <v>77500</v>
      </c>
      <c r="L7479" t="s">
        <v>565</v>
      </c>
      <c r="M7479">
        <v>2018</v>
      </c>
      <c r="N7479" t="s">
        <v>677</v>
      </c>
      <c r="O7479" t="s">
        <v>612</v>
      </c>
      <c r="P7479" t="s">
        <v>568</v>
      </c>
      <c r="Q7479" t="s">
        <v>585</v>
      </c>
      <c r="R7479" t="s">
        <v>576</v>
      </c>
    </row>
    <row r="7480" spans="11:19">
      <c r="K7480">
        <v>77501</v>
      </c>
      <c r="L7480" t="s">
        <v>565</v>
      </c>
      <c r="M7480">
        <v>2018</v>
      </c>
      <c r="N7480" t="s">
        <v>677</v>
      </c>
      <c r="O7480" t="s">
        <v>612</v>
      </c>
      <c r="P7480" t="s">
        <v>568</v>
      </c>
      <c r="Q7480" t="s">
        <v>585</v>
      </c>
      <c r="R7480" t="s">
        <v>578</v>
      </c>
    </row>
    <row r="7481" spans="11:19">
      <c r="K7481">
        <v>77502</v>
      </c>
      <c r="L7481" t="s">
        <v>565</v>
      </c>
      <c r="M7481">
        <v>2018</v>
      </c>
      <c r="N7481" t="s">
        <v>677</v>
      </c>
      <c r="O7481" t="s">
        <v>612</v>
      </c>
      <c r="P7481" t="s">
        <v>568</v>
      </c>
      <c r="Q7481" t="s">
        <v>585</v>
      </c>
      <c r="R7481" t="s">
        <v>652</v>
      </c>
    </row>
    <row r="7482" spans="11:19">
      <c r="K7482">
        <v>77503</v>
      </c>
      <c r="L7482" t="s">
        <v>565</v>
      </c>
      <c r="M7482">
        <v>2018</v>
      </c>
      <c r="N7482" t="s">
        <v>677</v>
      </c>
      <c r="O7482" t="s">
        <v>613</v>
      </c>
      <c r="P7482" t="s">
        <v>568</v>
      </c>
      <c r="Q7482" t="s">
        <v>585</v>
      </c>
      <c r="R7482" t="s">
        <v>570</v>
      </c>
    </row>
    <row r="7483" spans="11:19">
      <c r="K7483">
        <v>77504</v>
      </c>
      <c r="L7483" t="s">
        <v>565</v>
      </c>
      <c r="M7483">
        <v>2018</v>
      </c>
      <c r="N7483" t="s">
        <v>677</v>
      </c>
      <c r="O7483" t="s">
        <v>613</v>
      </c>
      <c r="P7483" t="s">
        <v>568</v>
      </c>
      <c r="Q7483" t="s">
        <v>585</v>
      </c>
      <c r="R7483" t="s">
        <v>572</v>
      </c>
      <c r="S7483">
        <v>0</v>
      </c>
    </row>
    <row r="7484" spans="11:19">
      <c r="K7484">
        <v>77505</v>
      </c>
      <c r="L7484" t="s">
        <v>565</v>
      </c>
      <c r="M7484">
        <v>2018</v>
      </c>
      <c r="N7484" t="s">
        <v>677</v>
      </c>
      <c r="O7484" t="s">
        <v>613</v>
      </c>
      <c r="P7484" t="s">
        <v>568</v>
      </c>
      <c r="Q7484" t="s">
        <v>585</v>
      </c>
      <c r="R7484" t="s">
        <v>576</v>
      </c>
    </row>
    <row r="7485" spans="11:19">
      <c r="K7485">
        <v>77506</v>
      </c>
      <c r="L7485" t="s">
        <v>565</v>
      </c>
      <c r="M7485">
        <v>2018</v>
      </c>
      <c r="N7485" t="s">
        <v>677</v>
      </c>
      <c r="O7485" t="s">
        <v>613</v>
      </c>
      <c r="P7485" t="s">
        <v>568</v>
      </c>
      <c r="Q7485" t="s">
        <v>585</v>
      </c>
      <c r="R7485" t="s">
        <v>578</v>
      </c>
    </row>
    <row r="7486" spans="11:19">
      <c r="K7486">
        <v>77507</v>
      </c>
      <c r="L7486" t="s">
        <v>565</v>
      </c>
      <c r="M7486">
        <v>2018</v>
      </c>
      <c r="N7486" t="s">
        <v>677</v>
      </c>
      <c r="O7486" t="s">
        <v>613</v>
      </c>
      <c r="P7486" t="s">
        <v>568</v>
      </c>
      <c r="Q7486" t="s">
        <v>585</v>
      </c>
      <c r="R7486" t="s">
        <v>652</v>
      </c>
    </row>
    <row r="7487" spans="11:19">
      <c r="K7487">
        <v>77508</v>
      </c>
      <c r="L7487" t="s">
        <v>565</v>
      </c>
      <c r="M7487">
        <v>2018</v>
      </c>
      <c r="N7487" t="s">
        <v>677</v>
      </c>
      <c r="O7487" t="s">
        <v>614</v>
      </c>
      <c r="P7487" t="s">
        <v>568</v>
      </c>
      <c r="Q7487" t="s">
        <v>585</v>
      </c>
      <c r="R7487" t="s">
        <v>570</v>
      </c>
    </row>
    <row r="7488" spans="11:19">
      <c r="K7488">
        <v>77509</v>
      </c>
      <c r="L7488" t="s">
        <v>565</v>
      </c>
      <c r="M7488">
        <v>2018</v>
      </c>
      <c r="N7488" t="s">
        <v>677</v>
      </c>
      <c r="O7488" t="s">
        <v>614</v>
      </c>
      <c r="P7488" t="s">
        <v>568</v>
      </c>
      <c r="Q7488" t="s">
        <v>585</v>
      </c>
      <c r="R7488" t="s">
        <v>572</v>
      </c>
      <c r="S7488">
        <v>0</v>
      </c>
    </row>
    <row r="7489" spans="11:19">
      <c r="K7489">
        <v>77510</v>
      </c>
      <c r="L7489" t="s">
        <v>565</v>
      </c>
      <c r="M7489">
        <v>2018</v>
      </c>
      <c r="N7489" t="s">
        <v>677</v>
      </c>
      <c r="O7489" t="s">
        <v>614</v>
      </c>
      <c r="P7489" t="s">
        <v>568</v>
      </c>
      <c r="Q7489" t="s">
        <v>585</v>
      </c>
      <c r="R7489" t="s">
        <v>576</v>
      </c>
    </row>
    <row r="7490" spans="11:19">
      <c r="K7490">
        <v>77511</v>
      </c>
      <c r="L7490" t="s">
        <v>565</v>
      </c>
      <c r="M7490">
        <v>2018</v>
      </c>
      <c r="N7490" t="s">
        <v>677</v>
      </c>
      <c r="O7490" t="s">
        <v>614</v>
      </c>
      <c r="P7490" t="s">
        <v>568</v>
      </c>
      <c r="Q7490" t="s">
        <v>585</v>
      </c>
      <c r="R7490" t="s">
        <v>578</v>
      </c>
    </row>
    <row r="7491" spans="11:19">
      <c r="K7491">
        <v>77512</v>
      </c>
      <c r="L7491" t="s">
        <v>565</v>
      </c>
      <c r="M7491">
        <v>2018</v>
      </c>
      <c r="N7491" t="s">
        <v>677</v>
      </c>
      <c r="O7491" t="s">
        <v>614</v>
      </c>
      <c r="P7491" t="s">
        <v>568</v>
      </c>
      <c r="Q7491" t="s">
        <v>585</v>
      </c>
      <c r="R7491" t="s">
        <v>652</v>
      </c>
    </row>
    <row r="7492" spans="11:19">
      <c r="K7492">
        <v>77513</v>
      </c>
      <c r="L7492" t="s">
        <v>565</v>
      </c>
      <c r="M7492">
        <v>2018</v>
      </c>
      <c r="N7492" t="s">
        <v>677</v>
      </c>
      <c r="O7492" t="s">
        <v>615</v>
      </c>
      <c r="P7492" t="s">
        <v>568</v>
      </c>
      <c r="Q7492" t="s">
        <v>585</v>
      </c>
      <c r="R7492" t="s">
        <v>570</v>
      </c>
    </row>
    <row r="7493" spans="11:19">
      <c r="K7493">
        <v>77514</v>
      </c>
      <c r="L7493" t="s">
        <v>565</v>
      </c>
      <c r="M7493">
        <v>2018</v>
      </c>
      <c r="N7493" t="s">
        <v>677</v>
      </c>
      <c r="O7493" t="s">
        <v>615</v>
      </c>
      <c r="P7493" t="s">
        <v>568</v>
      </c>
      <c r="Q7493" t="s">
        <v>585</v>
      </c>
      <c r="R7493" t="s">
        <v>572</v>
      </c>
      <c r="S7493">
        <v>0</v>
      </c>
    </row>
    <row r="7494" spans="11:19">
      <c r="K7494">
        <v>77515</v>
      </c>
      <c r="L7494" t="s">
        <v>565</v>
      </c>
      <c r="M7494">
        <v>2018</v>
      </c>
      <c r="N7494" t="s">
        <v>677</v>
      </c>
      <c r="O7494" t="s">
        <v>615</v>
      </c>
      <c r="P7494" t="s">
        <v>568</v>
      </c>
      <c r="Q7494" t="s">
        <v>585</v>
      </c>
      <c r="R7494" t="s">
        <v>576</v>
      </c>
    </row>
    <row r="7495" spans="11:19">
      <c r="K7495">
        <v>77516</v>
      </c>
      <c r="L7495" t="s">
        <v>565</v>
      </c>
      <c r="M7495">
        <v>2018</v>
      </c>
      <c r="N7495" t="s">
        <v>677</v>
      </c>
      <c r="O7495" t="s">
        <v>615</v>
      </c>
      <c r="P7495" t="s">
        <v>568</v>
      </c>
      <c r="Q7495" t="s">
        <v>585</v>
      </c>
      <c r="R7495" t="s">
        <v>578</v>
      </c>
    </row>
    <row r="7496" spans="11:19">
      <c r="K7496">
        <v>77517</v>
      </c>
      <c r="L7496" t="s">
        <v>565</v>
      </c>
      <c r="M7496">
        <v>2018</v>
      </c>
      <c r="N7496" t="s">
        <v>677</v>
      </c>
      <c r="O7496" t="s">
        <v>615</v>
      </c>
      <c r="P7496" t="s">
        <v>568</v>
      </c>
      <c r="Q7496" t="s">
        <v>585</v>
      </c>
      <c r="R7496" t="s">
        <v>652</v>
      </c>
    </row>
    <row r="7497" spans="11:19">
      <c r="K7497">
        <v>77518</v>
      </c>
      <c r="L7497" t="s">
        <v>565</v>
      </c>
      <c r="M7497">
        <v>2018</v>
      </c>
      <c r="N7497" t="s">
        <v>677</v>
      </c>
      <c r="O7497" t="s">
        <v>616</v>
      </c>
      <c r="P7497" t="s">
        <v>568</v>
      </c>
      <c r="Q7497" t="s">
        <v>585</v>
      </c>
      <c r="R7497" t="s">
        <v>570</v>
      </c>
    </row>
    <row r="7498" spans="11:19">
      <c r="K7498">
        <v>77519</v>
      </c>
      <c r="L7498" t="s">
        <v>565</v>
      </c>
      <c r="M7498">
        <v>2018</v>
      </c>
      <c r="N7498" t="s">
        <v>677</v>
      </c>
      <c r="O7498" t="s">
        <v>616</v>
      </c>
      <c r="P7498" t="s">
        <v>568</v>
      </c>
      <c r="Q7498" t="s">
        <v>585</v>
      </c>
      <c r="R7498" t="s">
        <v>572</v>
      </c>
      <c r="S7498">
        <v>0</v>
      </c>
    </row>
    <row r="7499" spans="11:19">
      <c r="K7499">
        <v>77520</v>
      </c>
      <c r="L7499" t="s">
        <v>565</v>
      </c>
      <c r="M7499">
        <v>2018</v>
      </c>
      <c r="N7499" t="s">
        <v>677</v>
      </c>
      <c r="O7499" t="s">
        <v>616</v>
      </c>
      <c r="P7499" t="s">
        <v>568</v>
      </c>
      <c r="Q7499" t="s">
        <v>585</v>
      </c>
      <c r="R7499" t="s">
        <v>576</v>
      </c>
    </row>
    <row r="7500" spans="11:19">
      <c r="K7500">
        <v>77521</v>
      </c>
      <c r="L7500" t="s">
        <v>565</v>
      </c>
      <c r="M7500">
        <v>2018</v>
      </c>
      <c r="N7500" t="s">
        <v>677</v>
      </c>
      <c r="O7500" t="s">
        <v>616</v>
      </c>
      <c r="P7500" t="s">
        <v>568</v>
      </c>
      <c r="Q7500" t="s">
        <v>585</v>
      </c>
      <c r="R7500" t="s">
        <v>578</v>
      </c>
    </row>
    <row r="7501" spans="11:19">
      <c r="K7501">
        <v>77522</v>
      </c>
      <c r="L7501" t="s">
        <v>565</v>
      </c>
      <c r="M7501">
        <v>2018</v>
      </c>
      <c r="N7501" t="s">
        <v>677</v>
      </c>
      <c r="O7501" t="s">
        <v>616</v>
      </c>
      <c r="P7501" t="s">
        <v>568</v>
      </c>
      <c r="Q7501" t="s">
        <v>585</v>
      </c>
      <c r="R7501" t="s">
        <v>652</v>
      </c>
    </row>
    <row r="7502" spans="11:19">
      <c r="K7502">
        <v>77523</v>
      </c>
      <c r="L7502" t="s">
        <v>565</v>
      </c>
      <c r="M7502">
        <v>2018</v>
      </c>
      <c r="N7502" t="s">
        <v>677</v>
      </c>
      <c r="O7502" t="s">
        <v>617</v>
      </c>
      <c r="P7502" t="s">
        <v>568</v>
      </c>
      <c r="Q7502" t="s">
        <v>585</v>
      </c>
      <c r="R7502" t="s">
        <v>570</v>
      </c>
    </row>
    <row r="7503" spans="11:19">
      <c r="K7503">
        <v>77524</v>
      </c>
      <c r="L7503" t="s">
        <v>565</v>
      </c>
      <c r="M7503">
        <v>2018</v>
      </c>
      <c r="N7503" t="s">
        <v>677</v>
      </c>
      <c r="O7503" t="s">
        <v>617</v>
      </c>
      <c r="P7503" t="s">
        <v>568</v>
      </c>
      <c r="Q7503" t="s">
        <v>585</v>
      </c>
      <c r="R7503" t="s">
        <v>572</v>
      </c>
      <c r="S7503">
        <v>0</v>
      </c>
    </row>
    <row r="7504" spans="11:19">
      <c r="K7504">
        <v>77525</v>
      </c>
      <c r="L7504" t="s">
        <v>565</v>
      </c>
      <c r="M7504">
        <v>2018</v>
      </c>
      <c r="N7504" t="s">
        <v>677</v>
      </c>
      <c r="O7504" t="s">
        <v>617</v>
      </c>
      <c r="P7504" t="s">
        <v>568</v>
      </c>
      <c r="Q7504" t="s">
        <v>585</v>
      </c>
      <c r="R7504" t="s">
        <v>576</v>
      </c>
    </row>
    <row r="7505" spans="11:19">
      <c r="K7505">
        <v>77526</v>
      </c>
      <c r="L7505" t="s">
        <v>565</v>
      </c>
      <c r="M7505">
        <v>2018</v>
      </c>
      <c r="N7505" t="s">
        <v>677</v>
      </c>
      <c r="O7505" t="s">
        <v>617</v>
      </c>
      <c r="P7505" t="s">
        <v>568</v>
      </c>
      <c r="Q7505" t="s">
        <v>585</v>
      </c>
      <c r="R7505" t="s">
        <v>578</v>
      </c>
    </row>
    <row r="7506" spans="11:19">
      <c r="K7506">
        <v>77527</v>
      </c>
      <c r="L7506" t="s">
        <v>565</v>
      </c>
      <c r="M7506">
        <v>2018</v>
      </c>
      <c r="N7506" t="s">
        <v>677</v>
      </c>
      <c r="O7506" t="s">
        <v>617</v>
      </c>
      <c r="P7506" t="s">
        <v>568</v>
      </c>
      <c r="Q7506" t="s">
        <v>585</v>
      </c>
      <c r="R7506" t="s">
        <v>652</v>
      </c>
    </row>
    <row r="7507" spans="11:19">
      <c r="K7507">
        <v>77528</v>
      </c>
      <c r="L7507" t="s">
        <v>565</v>
      </c>
      <c r="M7507">
        <v>2018</v>
      </c>
      <c r="N7507" t="s">
        <v>677</v>
      </c>
      <c r="O7507" t="s">
        <v>618</v>
      </c>
      <c r="P7507" t="s">
        <v>568</v>
      </c>
      <c r="Q7507" t="s">
        <v>585</v>
      </c>
      <c r="R7507" t="s">
        <v>570</v>
      </c>
    </row>
    <row r="7508" spans="11:19">
      <c r="K7508">
        <v>77529</v>
      </c>
      <c r="L7508" t="s">
        <v>565</v>
      </c>
      <c r="M7508">
        <v>2018</v>
      </c>
      <c r="N7508" t="s">
        <v>677</v>
      </c>
      <c r="O7508" t="s">
        <v>618</v>
      </c>
      <c r="P7508" t="s">
        <v>568</v>
      </c>
      <c r="Q7508" t="s">
        <v>585</v>
      </c>
      <c r="R7508" t="s">
        <v>572</v>
      </c>
      <c r="S7508">
        <v>0</v>
      </c>
    </row>
    <row r="7509" spans="11:19">
      <c r="K7509">
        <v>77530</v>
      </c>
      <c r="L7509" t="s">
        <v>565</v>
      </c>
      <c r="M7509">
        <v>2018</v>
      </c>
      <c r="N7509" t="s">
        <v>677</v>
      </c>
      <c r="O7509" t="s">
        <v>618</v>
      </c>
      <c r="P7509" t="s">
        <v>568</v>
      </c>
      <c r="Q7509" t="s">
        <v>585</v>
      </c>
      <c r="R7509" t="s">
        <v>576</v>
      </c>
    </row>
    <row r="7510" spans="11:19">
      <c r="K7510">
        <v>77531</v>
      </c>
      <c r="L7510" t="s">
        <v>565</v>
      </c>
      <c r="M7510">
        <v>2018</v>
      </c>
      <c r="N7510" t="s">
        <v>677</v>
      </c>
      <c r="O7510" t="s">
        <v>618</v>
      </c>
      <c r="P7510" t="s">
        <v>568</v>
      </c>
      <c r="Q7510" t="s">
        <v>585</v>
      </c>
      <c r="R7510" t="s">
        <v>578</v>
      </c>
    </row>
    <row r="7511" spans="11:19">
      <c r="K7511">
        <v>77532</v>
      </c>
      <c r="L7511" t="s">
        <v>565</v>
      </c>
      <c r="M7511">
        <v>2018</v>
      </c>
      <c r="N7511" t="s">
        <v>677</v>
      </c>
      <c r="O7511" t="s">
        <v>618</v>
      </c>
      <c r="P7511" t="s">
        <v>568</v>
      </c>
      <c r="Q7511" t="s">
        <v>585</v>
      </c>
      <c r="R7511" t="s">
        <v>652</v>
      </c>
    </row>
    <row r="7512" spans="11:19">
      <c r="K7512">
        <v>77533</v>
      </c>
      <c r="L7512" t="s">
        <v>565</v>
      </c>
      <c r="M7512">
        <v>2018</v>
      </c>
      <c r="N7512" t="s">
        <v>677</v>
      </c>
      <c r="O7512" t="s">
        <v>619</v>
      </c>
      <c r="P7512" t="s">
        <v>568</v>
      </c>
      <c r="Q7512" t="s">
        <v>585</v>
      </c>
      <c r="R7512" t="s">
        <v>570</v>
      </c>
    </row>
    <row r="7513" spans="11:19">
      <c r="K7513">
        <v>77534</v>
      </c>
      <c r="L7513" t="s">
        <v>565</v>
      </c>
      <c r="M7513">
        <v>2018</v>
      </c>
      <c r="N7513" t="s">
        <v>677</v>
      </c>
      <c r="O7513" t="s">
        <v>619</v>
      </c>
      <c r="P7513" t="s">
        <v>568</v>
      </c>
      <c r="Q7513" t="s">
        <v>585</v>
      </c>
      <c r="R7513" t="s">
        <v>572</v>
      </c>
      <c r="S7513">
        <v>0</v>
      </c>
    </row>
    <row r="7514" spans="11:19">
      <c r="K7514">
        <v>77535</v>
      </c>
      <c r="L7514" t="s">
        <v>565</v>
      </c>
      <c r="M7514">
        <v>2018</v>
      </c>
      <c r="N7514" t="s">
        <v>677</v>
      </c>
      <c r="O7514" t="s">
        <v>619</v>
      </c>
      <c r="P7514" t="s">
        <v>568</v>
      </c>
      <c r="Q7514" t="s">
        <v>585</v>
      </c>
      <c r="R7514" t="s">
        <v>576</v>
      </c>
    </row>
    <row r="7515" spans="11:19">
      <c r="K7515">
        <v>77536</v>
      </c>
      <c r="L7515" t="s">
        <v>565</v>
      </c>
      <c r="M7515">
        <v>2018</v>
      </c>
      <c r="N7515" t="s">
        <v>677</v>
      </c>
      <c r="O7515" t="s">
        <v>619</v>
      </c>
      <c r="P7515" t="s">
        <v>568</v>
      </c>
      <c r="Q7515" t="s">
        <v>585</v>
      </c>
      <c r="R7515" t="s">
        <v>578</v>
      </c>
    </row>
    <row r="7516" spans="11:19">
      <c r="K7516">
        <v>77537</v>
      </c>
      <c r="L7516" t="s">
        <v>565</v>
      </c>
      <c r="M7516">
        <v>2018</v>
      </c>
      <c r="N7516" t="s">
        <v>677</v>
      </c>
      <c r="O7516" t="s">
        <v>619</v>
      </c>
      <c r="P7516" t="s">
        <v>568</v>
      </c>
      <c r="Q7516" t="s">
        <v>585</v>
      </c>
      <c r="R7516" t="s">
        <v>652</v>
      </c>
    </row>
    <row r="7517" spans="11:19">
      <c r="K7517">
        <v>77538</v>
      </c>
      <c r="L7517" t="s">
        <v>565</v>
      </c>
      <c r="M7517">
        <v>2018</v>
      </c>
      <c r="N7517" t="s">
        <v>677</v>
      </c>
      <c r="O7517" t="s">
        <v>620</v>
      </c>
      <c r="P7517" t="s">
        <v>568</v>
      </c>
      <c r="Q7517" t="s">
        <v>585</v>
      </c>
      <c r="R7517" t="s">
        <v>570</v>
      </c>
    </row>
    <row r="7518" spans="11:19">
      <c r="K7518">
        <v>77539</v>
      </c>
      <c r="L7518" t="s">
        <v>565</v>
      </c>
      <c r="M7518">
        <v>2018</v>
      </c>
      <c r="N7518" t="s">
        <v>677</v>
      </c>
      <c r="O7518" t="s">
        <v>620</v>
      </c>
      <c r="P7518" t="s">
        <v>568</v>
      </c>
      <c r="Q7518" t="s">
        <v>585</v>
      </c>
      <c r="R7518" t="s">
        <v>572</v>
      </c>
      <c r="S7518">
        <v>0</v>
      </c>
    </row>
    <row r="7519" spans="11:19">
      <c r="K7519">
        <v>77540</v>
      </c>
      <c r="L7519" t="s">
        <v>565</v>
      </c>
      <c r="M7519">
        <v>2018</v>
      </c>
      <c r="N7519" t="s">
        <v>677</v>
      </c>
      <c r="O7519" t="s">
        <v>620</v>
      </c>
      <c r="P7519" t="s">
        <v>568</v>
      </c>
      <c r="Q7519" t="s">
        <v>585</v>
      </c>
      <c r="R7519" t="s">
        <v>576</v>
      </c>
    </row>
    <row r="7520" spans="11:19">
      <c r="K7520">
        <v>77541</v>
      </c>
      <c r="L7520" t="s">
        <v>565</v>
      </c>
      <c r="M7520">
        <v>2018</v>
      </c>
      <c r="N7520" t="s">
        <v>677</v>
      </c>
      <c r="O7520" t="s">
        <v>620</v>
      </c>
      <c r="P7520" t="s">
        <v>568</v>
      </c>
      <c r="Q7520" t="s">
        <v>585</v>
      </c>
      <c r="R7520" t="s">
        <v>578</v>
      </c>
    </row>
    <row r="7521" spans="11:19">
      <c r="K7521">
        <v>77542</v>
      </c>
      <c r="L7521" t="s">
        <v>565</v>
      </c>
      <c r="M7521">
        <v>2018</v>
      </c>
      <c r="N7521" t="s">
        <v>677</v>
      </c>
      <c r="O7521" t="s">
        <v>620</v>
      </c>
      <c r="P7521" t="s">
        <v>568</v>
      </c>
      <c r="Q7521" t="s">
        <v>585</v>
      </c>
      <c r="R7521" t="s">
        <v>652</v>
      </c>
    </row>
    <row r="7522" spans="11:19">
      <c r="K7522">
        <v>77543</v>
      </c>
      <c r="L7522" t="s">
        <v>565</v>
      </c>
      <c r="M7522">
        <v>2018</v>
      </c>
      <c r="N7522" t="s">
        <v>677</v>
      </c>
      <c r="O7522" t="s">
        <v>621</v>
      </c>
      <c r="P7522" t="s">
        <v>568</v>
      </c>
      <c r="Q7522" t="s">
        <v>585</v>
      </c>
      <c r="R7522" t="s">
        <v>570</v>
      </c>
    </row>
    <row r="7523" spans="11:19">
      <c r="K7523">
        <v>77544</v>
      </c>
      <c r="L7523" t="s">
        <v>565</v>
      </c>
      <c r="M7523">
        <v>2018</v>
      </c>
      <c r="N7523" t="s">
        <v>677</v>
      </c>
      <c r="O7523" t="s">
        <v>621</v>
      </c>
      <c r="P7523" t="s">
        <v>568</v>
      </c>
      <c r="Q7523" t="s">
        <v>585</v>
      </c>
      <c r="R7523" t="s">
        <v>572</v>
      </c>
      <c r="S7523">
        <v>0</v>
      </c>
    </row>
    <row r="7524" spans="11:19">
      <c r="K7524">
        <v>77545</v>
      </c>
      <c r="L7524" t="s">
        <v>565</v>
      </c>
      <c r="M7524">
        <v>2018</v>
      </c>
      <c r="N7524" t="s">
        <v>677</v>
      </c>
      <c r="O7524" t="s">
        <v>621</v>
      </c>
      <c r="P7524" t="s">
        <v>568</v>
      </c>
      <c r="Q7524" t="s">
        <v>585</v>
      </c>
      <c r="R7524" t="s">
        <v>576</v>
      </c>
    </row>
    <row r="7525" spans="11:19">
      <c r="K7525">
        <v>77546</v>
      </c>
      <c r="L7525" t="s">
        <v>565</v>
      </c>
      <c r="M7525">
        <v>2018</v>
      </c>
      <c r="N7525" t="s">
        <v>677</v>
      </c>
      <c r="O7525" t="s">
        <v>621</v>
      </c>
      <c r="P7525" t="s">
        <v>568</v>
      </c>
      <c r="Q7525" t="s">
        <v>585</v>
      </c>
      <c r="R7525" t="s">
        <v>578</v>
      </c>
    </row>
    <row r="7526" spans="11:19">
      <c r="K7526">
        <v>77547</v>
      </c>
      <c r="L7526" t="s">
        <v>565</v>
      </c>
      <c r="M7526">
        <v>2018</v>
      </c>
      <c r="N7526" t="s">
        <v>677</v>
      </c>
      <c r="O7526" t="s">
        <v>621</v>
      </c>
      <c r="P7526" t="s">
        <v>568</v>
      </c>
      <c r="Q7526" t="s">
        <v>585</v>
      </c>
      <c r="R7526" t="s">
        <v>652</v>
      </c>
    </row>
    <row r="7527" spans="11:19">
      <c r="K7527">
        <v>77548</v>
      </c>
      <c r="L7527" t="s">
        <v>565</v>
      </c>
      <c r="M7527">
        <v>2018</v>
      </c>
      <c r="N7527" t="s">
        <v>677</v>
      </c>
      <c r="O7527" t="s">
        <v>622</v>
      </c>
      <c r="P7527" t="s">
        <v>568</v>
      </c>
      <c r="Q7527" t="s">
        <v>585</v>
      </c>
      <c r="R7527" t="s">
        <v>570</v>
      </c>
    </row>
    <row r="7528" spans="11:19">
      <c r="K7528">
        <v>77549</v>
      </c>
      <c r="L7528" t="s">
        <v>565</v>
      </c>
      <c r="M7528">
        <v>2018</v>
      </c>
      <c r="N7528" t="s">
        <v>677</v>
      </c>
      <c r="O7528" t="s">
        <v>622</v>
      </c>
      <c r="P7528" t="s">
        <v>568</v>
      </c>
      <c r="Q7528" t="s">
        <v>585</v>
      </c>
      <c r="R7528" t="s">
        <v>572</v>
      </c>
      <c r="S7528">
        <v>0</v>
      </c>
    </row>
    <row r="7529" spans="11:19">
      <c r="K7529">
        <v>77550</v>
      </c>
      <c r="L7529" t="s">
        <v>565</v>
      </c>
      <c r="M7529">
        <v>2018</v>
      </c>
      <c r="N7529" t="s">
        <v>677</v>
      </c>
      <c r="O7529" t="s">
        <v>622</v>
      </c>
      <c r="P7529" t="s">
        <v>568</v>
      </c>
      <c r="Q7529" t="s">
        <v>585</v>
      </c>
      <c r="R7529" t="s">
        <v>576</v>
      </c>
    </row>
    <row r="7530" spans="11:19">
      <c r="K7530">
        <v>77551</v>
      </c>
      <c r="L7530" t="s">
        <v>565</v>
      </c>
      <c r="M7530">
        <v>2018</v>
      </c>
      <c r="N7530" t="s">
        <v>677</v>
      </c>
      <c r="O7530" t="s">
        <v>622</v>
      </c>
      <c r="P7530" t="s">
        <v>568</v>
      </c>
      <c r="Q7530" t="s">
        <v>585</v>
      </c>
      <c r="R7530" t="s">
        <v>578</v>
      </c>
    </row>
    <row r="7531" spans="11:19">
      <c r="K7531">
        <v>77552</v>
      </c>
      <c r="L7531" t="s">
        <v>565</v>
      </c>
      <c r="M7531">
        <v>2018</v>
      </c>
      <c r="N7531" t="s">
        <v>677</v>
      </c>
      <c r="O7531" t="s">
        <v>622</v>
      </c>
      <c r="P7531" t="s">
        <v>568</v>
      </c>
      <c r="Q7531" t="s">
        <v>585</v>
      </c>
      <c r="R7531" t="s">
        <v>652</v>
      </c>
    </row>
    <row r="7532" spans="11:19">
      <c r="K7532">
        <v>77553</v>
      </c>
      <c r="L7532" t="s">
        <v>565</v>
      </c>
      <c r="M7532">
        <v>2018</v>
      </c>
      <c r="N7532" t="s">
        <v>677</v>
      </c>
      <c r="O7532" t="s">
        <v>623</v>
      </c>
      <c r="P7532" t="s">
        <v>568</v>
      </c>
      <c r="Q7532" t="s">
        <v>585</v>
      </c>
      <c r="R7532" t="s">
        <v>570</v>
      </c>
    </row>
    <row r="7533" spans="11:19">
      <c r="K7533">
        <v>77554</v>
      </c>
      <c r="L7533" t="s">
        <v>565</v>
      </c>
      <c r="M7533">
        <v>2018</v>
      </c>
      <c r="N7533" t="s">
        <v>677</v>
      </c>
      <c r="O7533" t="s">
        <v>623</v>
      </c>
      <c r="P7533" t="s">
        <v>568</v>
      </c>
      <c r="Q7533" t="s">
        <v>585</v>
      </c>
      <c r="R7533" t="s">
        <v>572</v>
      </c>
      <c r="S7533">
        <v>0</v>
      </c>
    </row>
    <row r="7534" spans="11:19">
      <c r="K7534">
        <v>77555</v>
      </c>
      <c r="L7534" t="s">
        <v>565</v>
      </c>
      <c r="M7534">
        <v>2018</v>
      </c>
      <c r="N7534" t="s">
        <v>677</v>
      </c>
      <c r="O7534" t="s">
        <v>623</v>
      </c>
      <c r="P7534" t="s">
        <v>568</v>
      </c>
      <c r="Q7534" t="s">
        <v>585</v>
      </c>
      <c r="R7534" t="s">
        <v>576</v>
      </c>
    </row>
    <row r="7535" spans="11:19">
      <c r="K7535">
        <v>77556</v>
      </c>
      <c r="L7535" t="s">
        <v>565</v>
      </c>
      <c r="M7535">
        <v>2018</v>
      </c>
      <c r="N7535" t="s">
        <v>677</v>
      </c>
      <c r="O7535" t="s">
        <v>623</v>
      </c>
      <c r="P7535" t="s">
        <v>568</v>
      </c>
      <c r="Q7535" t="s">
        <v>585</v>
      </c>
      <c r="R7535" t="s">
        <v>578</v>
      </c>
    </row>
    <row r="7536" spans="11:19">
      <c r="K7536">
        <v>77557</v>
      </c>
      <c r="L7536" t="s">
        <v>565</v>
      </c>
      <c r="M7536">
        <v>2018</v>
      </c>
      <c r="N7536" t="s">
        <v>677</v>
      </c>
      <c r="O7536" t="s">
        <v>623</v>
      </c>
      <c r="P7536" t="s">
        <v>568</v>
      </c>
      <c r="Q7536" t="s">
        <v>585</v>
      </c>
      <c r="R7536" t="s">
        <v>652</v>
      </c>
    </row>
    <row r="7537" spans="11:19">
      <c r="K7537">
        <v>77558</v>
      </c>
      <c r="L7537" t="s">
        <v>565</v>
      </c>
      <c r="M7537">
        <v>2018</v>
      </c>
      <c r="N7537" t="s">
        <v>677</v>
      </c>
      <c r="O7537" t="s">
        <v>624</v>
      </c>
      <c r="P7537" t="s">
        <v>568</v>
      </c>
      <c r="Q7537" t="s">
        <v>585</v>
      </c>
      <c r="R7537" t="s">
        <v>570</v>
      </c>
    </row>
    <row r="7538" spans="11:19">
      <c r="K7538">
        <v>77559</v>
      </c>
      <c r="L7538" t="s">
        <v>565</v>
      </c>
      <c r="M7538">
        <v>2018</v>
      </c>
      <c r="N7538" t="s">
        <v>677</v>
      </c>
      <c r="O7538" t="s">
        <v>624</v>
      </c>
      <c r="P7538" t="s">
        <v>568</v>
      </c>
      <c r="Q7538" t="s">
        <v>585</v>
      </c>
      <c r="R7538" t="s">
        <v>572</v>
      </c>
      <c r="S7538">
        <v>0</v>
      </c>
    </row>
    <row r="7539" spans="11:19">
      <c r="K7539">
        <v>77560</v>
      </c>
      <c r="L7539" t="s">
        <v>565</v>
      </c>
      <c r="M7539">
        <v>2018</v>
      </c>
      <c r="N7539" t="s">
        <v>677</v>
      </c>
      <c r="O7539" t="s">
        <v>624</v>
      </c>
      <c r="P7539" t="s">
        <v>568</v>
      </c>
      <c r="Q7539" t="s">
        <v>585</v>
      </c>
      <c r="R7539" t="s">
        <v>576</v>
      </c>
    </row>
    <row r="7540" spans="11:19">
      <c r="K7540">
        <v>77561</v>
      </c>
      <c r="L7540" t="s">
        <v>565</v>
      </c>
      <c r="M7540">
        <v>2018</v>
      </c>
      <c r="N7540" t="s">
        <v>677</v>
      </c>
      <c r="O7540" t="s">
        <v>624</v>
      </c>
      <c r="P7540" t="s">
        <v>568</v>
      </c>
      <c r="Q7540" t="s">
        <v>585</v>
      </c>
      <c r="R7540" t="s">
        <v>578</v>
      </c>
    </row>
    <row r="7541" spans="11:19">
      <c r="K7541">
        <v>77562</v>
      </c>
      <c r="L7541" t="s">
        <v>565</v>
      </c>
      <c r="M7541">
        <v>2018</v>
      </c>
      <c r="N7541" t="s">
        <v>677</v>
      </c>
      <c r="O7541" t="s">
        <v>624</v>
      </c>
      <c r="P7541" t="s">
        <v>568</v>
      </c>
      <c r="Q7541" t="s">
        <v>585</v>
      </c>
      <c r="R7541" t="s">
        <v>652</v>
      </c>
    </row>
    <row r="7542" spans="11:19">
      <c r="K7542">
        <v>77563</v>
      </c>
      <c r="L7542" t="s">
        <v>565</v>
      </c>
      <c r="M7542">
        <v>2018</v>
      </c>
      <c r="N7542" t="s">
        <v>677</v>
      </c>
      <c r="O7542" t="s">
        <v>625</v>
      </c>
      <c r="P7542" t="s">
        <v>568</v>
      </c>
      <c r="Q7542" t="s">
        <v>585</v>
      </c>
      <c r="R7542" t="s">
        <v>570</v>
      </c>
    </row>
    <row r="7543" spans="11:19">
      <c r="K7543">
        <v>77564</v>
      </c>
      <c r="L7543" t="s">
        <v>565</v>
      </c>
      <c r="M7543">
        <v>2018</v>
      </c>
      <c r="N7543" t="s">
        <v>677</v>
      </c>
      <c r="O7543" t="s">
        <v>625</v>
      </c>
      <c r="P7543" t="s">
        <v>568</v>
      </c>
      <c r="Q7543" t="s">
        <v>585</v>
      </c>
      <c r="R7543" t="s">
        <v>572</v>
      </c>
      <c r="S7543">
        <v>0</v>
      </c>
    </row>
    <row r="7544" spans="11:19">
      <c r="K7544">
        <v>77565</v>
      </c>
      <c r="L7544" t="s">
        <v>565</v>
      </c>
      <c r="M7544">
        <v>2018</v>
      </c>
      <c r="N7544" t="s">
        <v>677</v>
      </c>
      <c r="O7544" t="s">
        <v>625</v>
      </c>
      <c r="P7544" t="s">
        <v>568</v>
      </c>
      <c r="Q7544" t="s">
        <v>585</v>
      </c>
      <c r="R7544" t="s">
        <v>576</v>
      </c>
    </row>
    <row r="7545" spans="11:19">
      <c r="K7545">
        <v>77566</v>
      </c>
      <c r="L7545" t="s">
        <v>565</v>
      </c>
      <c r="M7545">
        <v>2018</v>
      </c>
      <c r="N7545" t="s">
        <v>677</v>
      </c>
      <c r="O7545" t="s">
        <v>625</v>
      </c>
      <c r="P7545" t="s">
        <v>568</v>
      </c>
      <c r="Q7545" t="s">
        <v>585</v>
      </c>
      <c r="R7545" t="s">
        <v>578</v>
      </c>
    </row>
    <row r="7546" spans="11:19">
      <c r="K7546">
        <v>77567</v>
      </c>
      <c r="L7546" t="s">
        <v>565</v>
      </c>
      <c r="M7546">
        <v>2018</v>
      </c>
      <c r="N7546" t="s">
        <v>677</v>
      </c>
      <c r="O7546" t="s">
        <v>625</v>
      </c>
      <c r="P7546" t="s">
        <v>568</v>
      </c>
      <c r="Q7546" t="s">
        <v>585</v>
      </c>
      <c r="R7546" t="s">
        <v>652</v>
      </c>
    </row>
    <row r="7547" spans="11:19">
      <c r="K7547">
        <v>77568</v>
      </c>
      <c r="L7547" t="s">
        <v>565</v>
      </c>
      <c r="M7547">
        <v>2018</v>
      </c>
      <c r="N7547" t="s">
        <v>677</v>
      </c>
      <c r="O7547" t="s">
        <v>626</v>
      </c>
      <c r="P7547" t="s">
        <v>568</v>
      </c>
      <c r="Q7547" t="s">
        <v>585</v>
      </c>
      <c r="R7547" t="s">
        <v>570</v>
      </c>
    </row>
    <row r="7548" spans="11:19">
      <c r="K7548">
        <v>77569</v>
      </c>
      <c r="L7548" t="s">
        <v>565</v>
      </c>
      <c r="M7548">
        <v>2018</v>
      </c>
      <c r="N7548" t="s">
        <v>677</v>
      </c>
      <c r="O7548" t="s">
        <v>626</v>
      </c>
      <c r="P7548" t="s">
        <v>568</v>
      </c>
      <c r="Q7548" t="s">
        <v>585</v>
      </c>
      <c r="R7548" t="s">
        <v>572</v>
      </c>
      <c r="S7548">
        <v>0</v>
      </c>
    </row>
    <row r="7549" spans="11:19">
      <c r="K7549">
        <v>77570</v>
      </c>
      <c r="L7549" t="s">
        <v>565</v>
      </c>
      <c r="M7549">
        <v>2018</v>
      </c>
      <c r="N7549" t="s">
        <v>677</v>
      </c>
      <c r="O7549" t="s">
        <v>626</v>
      </c>
      <c r="P7549" t="s">
        <v>568</v>
      </c>
      <c r="Q7549" t="s">
        <v>585</v>
      </c>
      <c r="R7549" t="s">
        <v>576</v>
      </c>
    </row>
    <row r="7550" spans="11:19">
      <c r="K7550">
        <v>77571</v>
      </c>
      <c r="L7550" t="s">
        <v>565</v>
      </c>
      <c r="M7550">
        <v>2018</v>
      </c>
      <c r="N7550" t="s">
        <v>677</v>
      </c>
      <c r="O7550" t="s">
        <v>626</v>
      </c>
      <c r="P7550" t="s">
        <v>568</v>
      </c>
      <c r="Q7550" t="s">
        <v>585</v>
      </c>
      <c r="R7550" t="s">
        <v>578</v>
      </c>
    </row>
    <row r="7551" spans="11:19">
      <c r="K7551">
        <v>77572</v>
      </c>
      <c r="L7551" t="s">
        <v>565</v>
      </c>
      <c r="M7551">
        <v>2018</v>
      </c>
      <c r="N7551" t="s">
        <v>677</v>
      </c>
      <c r="O7551" t="s">
        <v>626</v>
      </c>
      <c r="P7551" t="s">
        <v>568</v>
      </c>
      <c r="Q7551" t="s">
        <v>585</v>
      </c>
      <c r="R7551" t="s">
        <v>652</v>
      </c>
    </row>
    <row r="7552" spans="11:19">
      <c r="K7552">
        <v>77573</v>
      </c>
      <c r="L7552" t="s">
        <v>565</v>
      </c>
      <c r="M7552">
        <v>2018</v>
      </c>
      <c r="N7552" t="s">
        <v>677</v>
      </c>
      <c r="O7552" t="s">
        <v>627</v>
      </c>
      <c r="P7552" t="s">
        <v>568</v>
      </c>
      <c r="Q7552" t="s">
        <v>585</v>
      </c>
      <c r="R7552" t="s">
        <v>570</v>
      </c>
    </row>
    <row r="7553" spans="11:19">
      <c r="K7553">
        <v>77574</v>
      </c>
      <c r="L7553" t="s">
        <v>565</v>
      </c>
      <c r="M7553">
        <v>2018</v>
      </c>
      <c r="N7553" t="s">
        <v>677</v>
      </c>
      <c r="O7553" t="s">
        <v>627</v>
      </c>
      <c r="P7553" t="s">
        <v>568</v>
      </c>
      <c r="Q7553" t="s">
        <v>585</v>
      </c>
      <c r="R7553" t="s">
        <v>572</v>
      </c>
      <c r="S7553">
        <v>0</v>
      </c>
    </row>
    <row r="7554" spans="11:19">
      <c r="K7554">
        <v>77575</v>
      </c>
      <c r="L7554" t="s">
        <v>565</v>
      </c>
      <c r="M7554">
        <v>2018</v>
      </c>
      <c r="N7554" t="s">
        <v>677</v>
      </c>
      <c r="O7554" t="s">
        <v>627</v>
      </c>
      <c r="P7554" t="s">
        <v>568</v>
      </c>
      <c r="Q7554" t="s">
        <v>585</v>
      </c>
      <c r="R7554" t="s">
        <v>576</v>
      </c>
    </row>
    <row r="7555" spans="11:19">
      <c r="K7555">
        <v>77576</v>
      </c>
      <c r="L7555" t="s">
        <v>565</v>
      </c>
      <c r="M7555">
        <v>2018</v>
      </c>
      <c r="N7555" t="s">
        <v>677</v>
      </c>
      <c r="O7555" t="s">
        <v>627</v>
      </c>
      <c r="P7555" t="s">
        <v>568</v>
      </c>
      <c r="Q7555" t="s">
        <v>585</v>
      </c>
      <c r="R7555" t="s">
        <v>578</v>
      </c>
    </row>
    <row r="7556" spans="11:19">
      <c r="K7556">
        <v>77577</v>
      </c>
      <c r="L7556" t="s">
        <v>565</v>
      </c>
      <c r="M7556">
        <v>2018</v>
      </c>
      <c r="N7556" t="s">
        <v>677</v>
      </c>
      <c r="O7556" t="s">
        <v>627</v>
      </c>
      <c r="P7556" t="s">
        <v>568</v>
      </c>
      <c r="Q7556" t="s">
        <v>585</v>
      </c>
      <c r="R7556" t="s">
        <v>652</v>
      </c>
    </row>
    <row r="7557" spans="11:19">
      <c r="K7557">
        <v>77578</v>
      </c>
      <c r="L7557" t="s">
        <v>565</v>
      </c>
      <c r="M7557">
        <v>2018</v>
      </c>
      <c r="N7557" t="s">
        <v>677</v>
      </c>
      <c r="O7557" t="s">
        <v>628</v>
      </c>
      <c r="P7557" t="s">
        <v>568</v>
      </c>
      <c r="Q7557" t="s">
        <v>585</v>
      </c>
      <c r="R7557" t="s">
        <v>570</v>
      </c>
    </row>
    <row r="7558" spans="11:19">
      <c r="K7558">
        <v>77579</v>
      </c>
      <c r="L7558" t="s">
        <v>565</v>
      </c>
      <c r="M7558">
        <v>2018</v>
      </c>
      <c r="N7558" t="s">
        <v>677</v>
      </c>
      <c r="O7558" t="s">
        <v>628</v>
      </c>
      <c r="P7558" t="s">
        <v>568</v>
      </c>
      <c r="Q7558" t="s">
        <v>585</v>
      </c>
      <c r="R7558" t="s">
        <v>572</v>
      </c>
      <c r="S7558">
        <v>0</v>
      </c>
    </row>
    <row r="7559" spans="11:19">
      <c r="K7559">
        <v>77580</v>
      </c>
      <c r="L7559" t="s">
        <v>565</v>
      </c>
      <c r="M7559">
        <v>2018</v>
      </c>
      <c r="N7559" t="s">
        <v>677</v>
      </c>
      <c r="O7559" t="s">
        <v>628</v>
      </c>
      <c r="P7559" t="s">
        <v>568</v>
      </c>
      <c r="Q7559" t="s">
        <v>585</v>
      </c>
      <c r="R7559" t="s">
        <v>576</v>
      </c>
    </row>
    <row r="7560" spans="11:19">
      <c r="K7560">
        <v>77581</v>
      </c>
      <c r="L7560" t="s">
        <v>565</v>
      </c>
      <c r="M7560">
        <v>2018</v>
      </c>
      <c r="N7560" t="s">
        <v>677</v>
      </c>
      <c r="O7560" t="s">
        <v>628</v>
      </c>
      <c r="P7560" t="s">
        <v>568</v>
      </c>
      <c r="Q7560" t="s">
        <v>585</v>
      </c>
      <c r="R7560" t="s">
        <v>578</v>
      </c>
    </row>
    <row r="7561" spans="11:19">
      <c r="K7561">
        <v>77582</v>
      </c>
      <c r="L7561" t="s">
        <v>565</v>
      </c>
      <c r="M7561">
        <v>2018</v>
      </c>
      <c r="N7561" t="s">
        <v>677</v>
      </c>
      <c r="O7561" t="s">
        <v>628</v>
      </c>
      <c r="P7561" t="s">
        <v>568</v>
      </c>
      <c r="Q7561" t="s">
        <v>585</v>
      </c>
      <c r="R7561" t="s">
        <v>652</v>
      </c>
    </row>
    <row r="7562" spans="11:19">
      <c r="K7562">
        <v>77583</v>
      </c>
      <c r="L7562" t="s">
        <v>565</v>
      </c>
      <c r="M7562">
        <v>2018</v>
      </c>
      <c r="N7562" t="s">
        <v>677</v>
      </c>
      <c r="O7562" t="s">
        <v>629</v>
      </c>
      <c r="P7562" t="s">
        <v>568</v>
      </c>
      <c r="Q7562" t="s">
        <v>585</v>
      </c>
      <c r="R7562" t="s">
        <v>570</v>
      </c>
    </row>
    <row r="7563" spans="11:19">
      <c r="K7563">
        <v>77584</v>
      </c>
      <c r="L7563" t="s">
        <v>565</v>
      </c>
      <c r="M7563">
        <v>2018</v>
      </c>
      <c r="N7563" t="s">
        <v>677</v>
      </c>
      <c r="O7563" t="s">
        <v>629</v>
      </c>
      <c r="P7563" t="s">
        <v>568</v>
      </c>
      <c r="Q7563" t="s">
        <v>585</v>
      </c>
      <c r="R7563" t="s">
        <v>572</v>
      </c>
      <c r="S7563">
        <v>0</v>
      </c>
    </row>
    <row r="7564" spans="11:19">
      <c r="K7564">
        <v>77585</v>
      </c>
      <c r="L7564" t="s">
        <v>565</v>
      </c>
      <c r="M7564">
        <v>2018</v>
      </c>
      <c r="N7564" t="s">
        <v>677</v>
      </c>
      <c r="O7564" t="s">
        <v>629</v>
      </c>
      <c r="P7564" t="s">
        <v>568</v>
      </c>
      <c r="Q7564" t="s">
        <v>585</v>
      </c>
      <c r="R7564" t="s">
        <v>576</v>
      </c>
    </row>
    <row r="7565" spans="11:19">
      <c r="K7565">
        <v>77586</v>
      </c>
      <c r="L7565" t="s">
        <v>565</v>
      </c>
      <c r="M7565">
        <v>2018</v>
      </c>
      <c r="N7565" t="s">
        <v>677</v>
      </c>
      <c r="O7565" t="s">
        <v>629</v>
      </c>
      <c r="P7565" t="s">
        <v>568</v>
      </c>
      <c r="Q7565" t="s">
        <v>585</v>
      </c>
      <c r="R7565" t="s">
        <v>578</v>
      </c>
    </row>
    <row r="7566" spans="11:19">
      <c r="K7566">
        <v>77587</v>
      </c>
      <c r="L7566" t="s">
        <v>565</v>
      </c>
      <c r="M7566">
        <v>2018</v>
      </c>
      <c r="N7566" t="s">
        <v>677</v>
      </c>
      <c r="O7566" t="s">
        <v>629</v>
      </c>
      <c r="P7566" t="s">
        <v>568</v>
      </c>
      <c r="Q7566" t="s">
        <v>585</v>
      </c>
      <c r="R7566" t="s">
        <v>652</v>
      </c>
    </row>
    <row r="7567" spans="11:19">
      <c r="K7567">
        <v>77588</v>
      </c>
      <c r="L7567" t="s">
        <v>565</v>
      </c>
      <c r="M7567">
        <v>2018</v>
      </c>
      <c r="N7567" t="s">
        <v>677</v>
      </c>
      <c r="O7567" t="s">
        <v>630</v>
      </c>
      <c r="P7567" t="s">
        <v>568</v>
      </c>
      <c r="Q7567" t="s">
        <v>585</v>
      </c>
      <c r="R7567" t="s">
        <v>570</v>
      </c>
    </row>
    <row r="7568" spans="11:19">
      <c r="K7568">
        <v>77589</v>
      </c>
      <c r="L7568" t="s">
        <v>565</v>
      </c>
      <c r="M7568">
        <v>2018</v>
      </c>
      <c r="N7568" t="s">
        <v>677</v>
      </c>
      <c r="O7568" t="s">
        <v>630</v>
      </c>
      <c r="P7568" t="s">
        <v>568</v>
      </c>
      <c r="Q7568" t="s">
        <v>585</v>
      </c>
      <c r="R7568" t="s">
        <v>572</v>
      </c>
      <c r="S7568">
        <v>0</v>
      </c>
    </row>
    <row r="7569" spans="11:19">
      <c r="K7569">
        <v>77590</v>
      </c>
      <c r="L7569" t="s">
        <v>565</v>
      </c>
      <c r="M7569">
        <v>2018</v>
      </c>
      <c r="N7569" t="s">
        <v>677</v>
      </c>
      <c r="O7569" t="s">
        <v>630</v>
      </c>
      <c r="P7569" t="s">
        <v>568</v>
      </c>
      <c r="Q7569" t="s">
        <v>585</v>
      </c>
      <c r="R7569" t="s">
        <v>576</v>
      </c>
    </row>
    <row r="7570" spans="11:19">
      <c r="K7570">
        <v>77591</v>
      </c>
      <c r="L7570" t="s">
        <v>565</v>
      </c>
      <c r="M7570">
        <v>2018</v>
      </c>
      <c r="N7570" t="s">
        <v>677</v>
      </c>
      <c r="O7570" t="s">
        <v>630</v>
      </c>
      <c r="P7570" t="s">
        <v>568</v>
      </c>
      <c r="Q7570" t="s">
        <v>585</v>
      </c>
      <c r="R7570" t="s">
        <v>578</v>
      </c>
    </row>
    <row r="7571" spans="11:19">
      <c r="K7571">
        <v>77592</v>
      </c>
      <c r="L7571" t="s">
        <v>565</v>
      </c>
      <c r="M7571">
        <v>2018</v>
      </c>
      <c r="N7571" t="s">
        <v>677</v>
      </c>
      <c r="O7571" t="s">
        <v>630</v>
      </c>
      <c r="P7571" t="s">
        <v>568</v>
      </c>
      <c r="Q7571" t="s">
        <v>585</v>
      </c>
      <c r="R7571" t="s">
        <v>652</v>
      </c>
    </row>
    <row r="7572" spans="11:19">
      <c r="K7572">
        <v>77593</v>
      </c>
      <c r="L7572" t="s">
        <v>565</v>
      </c>
      <c r="M7572">
        <v>2018</v>
      </c>
      <c r="N7572" t="s">
        <v>677</v>
      </c>
      <c r="O7572" t="s">
        <v>631</v>
      </c>
      <c r="P7572" t="s">
        <v>568</v>
      </c>
      <c r="Q7572" t="s">
        <v>585</v>
      </c>
      <c r="R7572" t="s">
        <v>570</v>
      </c>
    </row>
    <row r="7573" spans="11:19">
      <c r="K7573">
        <v>77594</v>
      </c>
      <c r="L7573" t="s">
        <v>565</v>
      </c>
      <c r="M7573">
        <v>2018</v>
      </c>
      <c r="N7573" t="s">
        <v>677</v>
      </c>
      <c r="O7573" t="s">
        <v>631</v>
      </c>
      <c r="P7573" t="s">
        <v>568</v>
      </c>
      <c r="Q7573" t="s">
        <v>585</v>
      </c>
      <c r="R7573" t="s">
        <v>572</v>
      </c>
      <c r="S7573">
        <v>0</v>
      </c>
    </row>
    <row r="7574" spans="11:19">
      <c r="K7574">
        <v>77595</v>
      </c>
      <c r="L7574" t="s">
        <v>565</v>
      </c>
      <c r="M7574">
        <v>2018</v>
      </c>
      <c r="N7574" t="s">
        <v>677</v>
      </c>
      <c r="O7574" t="s">
        <v>631</v>
      </c>
      <c r="P7574" t="s">
        <v>568</v>
      </c>
      <c r="Q7574" t="s">
        <v>585</v>
      </c>
      <c r="R7574" t="s">
        <v>576</v>
      </c>
    </row>
    <row r="7575" spans="11:19">
      <c r="K7575">
        <v>77596</v>
      </c>
      <c r="L7575" t="s">
        <v>565</v>
      </c>
      <c r="M7575">
        <v>2018</v>
      </c>
      <c r="N7575" t="s">
        <v>677</v>
      </c>
      <c r="O7575" t="s">
        <v>631</v>
      </c>
      <c r="P7575" t="s">
        <v>568</v>
      </c>
      <c r="Q7575" t="s">
        <v>585</v>
      </c>
      <c r="R7575" t="s">
        <v>578</v>
      </c>
    </row>
    <row r="7576" spans="11:19">
      <c r="K7576">
        <v>77597</v>
      </c>
      <c r="L7576" t="s">
        <v>565</v>
      </c>
      <c r="M7576">
        <v>2018</v>
      </c>
      <c r="N7576" t="s">
        <v>677</v>
      </c>
      <c r="O7576" t="s">
        <v>631</v>
      </c>
      <c r="P7576" t="s">
        <v>568</v>
      </c>
      <c r="Q7576" t="s">
        <v>585</v>
      </c>
      <c r="R7576" t="s">
        <v>652</v>
      </c>
    </row>
    <row r="7577" spans="11:19">
      <c r="K7577">
        <v>77598</v>
      </c>
      <c r="L7577" t="s">
        <v>565</v>
      </c>
      <c r="M7577">
        <v>2018</v>
      </c>
      <c r="N7577" t="s">
        <v>677</v>
      </c>
      <c r="O7577" t="s">
        <v>632</v>
      </c>
      <c r="P7577" t="s">
        <v>568</v>
      </c>
      <c r="Q7577" t="s">
        <v>585</v>
      </c>
      <c r="R7577" t="s">
        <v>570</v>
      </c>
    </row>
    <row r="7578" spans="11:19">
      <c r="K7578">
        <v>77599</v>
      </c>
      <c r="L7578" t="s">
        <v>565</v>
      </c>
      <c r="M7578">
        <v>2018</v>
      </c>
      <c r="N7578" t="s">
        <v>677</v>
      </c>
      <c r="O7578" t="s">
        <v>632</v>
      </c>
      <c r="P7578" t="s">
        <v>568</v>
      </c>
      <c r="Q7578" t="s">
        <v>585</v>
      </c>
      <c r="R7578" t="s">
        <v>572</v>
      </c>
      <c r="S7578">
        <v>0</v>
      </c>
    </row>
    <row r="7579" spans="11:19">
      <c r="K7579">
        <v>77600</v>
      </c>
      <c r="L7579" t="s">
        <v>565</v>
      </c>
      <c r="M7579">
        <v>2018</v>
      </c>
      <c r="N7579" t="s">
        <v>677</v>
      </c>
      <c r="O7579" t="s">
        <v>632</v>
      </c>
      <c r="P7579" t="s">
        <v>568</v>
      </c>
      <c r="Q7579" t="s">
        <v>585</v>
      </c>
      <c r="R7579" t="s">
        <v>576</v>
      </c>
    </row>
    <row r="7580" spans="11:19">
      <c r="K7580">
        <v>77601</v>
      </c>
      <c r="L7580" t="s">
        <v>565</v>
      </c>
      <c r="M7580">
        <v>2018</v>
      </c>
      <c r="N7580" t="s">
        <v>677</v>
      </c>
      <c r="O7580" t="s">
        <v>632</v>
      </c>
      <c r="P7580" t="s">
        <v>568</v>
      </c>
      <c r="Q7580" t="s">
        <v>585</v>
      </c>
      <c r="R7580" t="s">
        <v>578</v>
      </c>
    </row>
    <row r="7581" spans="11:19">
      <c r="K7581">
        <v>77602</v>
      </c>
      <c r="L7581" t="s">
        <v>565</v>
      </c>
      <c r="M7581">
        <v>2018</v>
      </c>
      <c r="N7581" t="s">
        <v>677</v>
      </c>
      <c r="O7581" t="s">
        <v>632</v>
      </c>
      <c r="P7581" t="s">
        <v>568</v>
      </c>
      <c r="Q7581" t="s">
        <v>585</v>
      </c>
      <c r="R7581" t="s">
        <v>652</v>
      </c>
    </row>
    <row r="7582" spans="11:19">
      <c r="K7582">
        <v>77603</v>
      </c>
      <c r="L7582" t="s">
        <v>565</v>
      </c>
      <c r="M7582">
        <v>2018</v>
      </c>
      <c r="N7582" t="s">
        <v>677</v>
      </c>
      <c r="O7582" t="s">
        <v>633</v>
      </c>
      <c r="P7582" t="s">
        <v>568</v>
      </c>
      <c r="Q7582" t="s">
        <v>585</v>
      </c>
      <c r="R7582" t="s">
        <v>570</v>
      </c>
    </row>
    <row r="7583" spans="11:19">
      <c r="K7583">
        <v>77604</v>
      </c>
      <c r="L7583" t="s">
        <v>565</v>
      </c>
      <c r="M7583">
        <v>2018</v>
      </c>
      <c r="N7583" t="s">
        <v>677</v>
      </c>
      <c r="O7583" t="s">
        <v>633</v>
      </c>
      <c r="P7583" t="s">
        <v>568</v>
      </c>
      <c r="Q7583" t="s">
        <v>585</v>
      </c>
      <c r="R7583" t="s">
        <v>572</v>
      </c>
      <c r="S7583">
        <v>0</v>
      </c>
    </row>
    <row r="7584" spans="11:19">
      <c r="K7584">
        <v>77605</v>
      </c>
      <c r="L7584" t="s">
        <v>565</v>
      </c>
      <c r="M7584">
        <v>2018</v>
      </c>
      <c r="N7584" t="s">
        <v>677</v>
      </c>
      <c r="O7584" t="s">
        <v>633</v>
      </c>
      <c r="P7584" t="s">
        <v>568</v>
      </c>
      <c r="Q7584" t="s">
        <v>585</v>
      </c>
      <c r="R7584" t="s">
        <v>576</v>
      </c>
    </row>
    <row r="7585" spans="11:19">
      <c r="K7585">
        <v>77606</v>
      </c>
      <c r="L7585" t="s">
        <v>565</v>
      </c>
      <c r="M7585">
        <v>2018</v>
      </c>
      <c r="N7585" t="s">
        <v>677</v>
      </c>
      <c r="O7585" t="s">
        <v>633</v>
      </c>
      <c r="P7585" t="s">
        <v>568</v>
      </c>
      <c r="Q7585" t="s">
        <v>585</v>
      </c>
      <c r="R7585" t="s">
        <v>578</v>
      </c>
    </row>
    <row r="7586" spans="11:19">
      <c r="K7586">
        <v>77607</v>
      </c>
      <c r="L7586" t="s">
        <v>565</v>
      </c>
      <c r="M7586">
        <v>2018</v>
      </c>
      <c r="N7586" t="s">
        <v>677</v>
      </c>
      <c r="O7586" t="s">
        <v>633</v>
      </c>
      <c r="P7586" t="s">
        <v>568</v>
      </c>
      <c r="Q7586" t="s">
        <v>585</v>
      </c>
      <c r="R7586" t="s">
        <v>652</v>
      </c>
    </row>
    <row r="7587" spans="11:19">
      <c r="K7587">
        <v>77608</v>
      </c>
      <c r="L7587" t="s">
        <v>565</v>
      </c>
      <c r="M7587">
        <v>2018</v>
      </c>
      <c r="N7587" t="s">
        <v>677</v>
      </c>
      <c r="O7587" t="s">
        <v>634</v>
      </c>
      <c r="P7587" t="s">
        <v>568</v>
      </c>
      <c r="Q7587" t="s">
        <v>585</v>
      </c>
      <c r="R7587" t="s">
        <v>570</v>
      </c>
    </row>
    <row r="7588" spans="11:19">
      <c r="K7588">
        <v>77609</v>
      </c>
      <c r="L7588" t="s">
        <v>565</v>
      </c>
      <c r="M7588">
        <v>2018</v>
      </c>
      <c r="N7588" t="s">
        <v>677</v>
      </c>
      <c r="O7588" t="s">
        <v>634</v>
      </c>
      <c r="P7588" t="s">
        <v>568</v>
      </c>
      <c r="Q7588" t="s">
        <v>585</v>
      </c>
      <c r="R7588" t="s">
        <v>572</v>
      </c>
      <c r="S7588">
        <v>0</v>
      </c>
    </row>
    <row r="7589" spans="11:19">
      <c r="K7589">
        <v>77610</v>
      </c>
      <c r="L7589" t="s">
        <v>565</v>
      </c>
      <c r="M7589">
        <v>2018</v>
      </c>
      <c r="N7589" t="s">
        <v>677</v>
      </c>
      <c r="O7589" t="s">
        <v>634</v>
      </c>
      <c r="P7589" t="s">
        <v>568</v>
      </c>
      <c r="Q7589" t="s">
        <v>585</v>
      </c>
      <c r="R7589" t="s">
        <v>576</v>
      </c>
    </row>
    <row r="7590" spans="11:19">
      <c r="K7590">
        <v>77611</v>
      </c>
      <c r="L7590" t="s">
        <v>565</v>
      </c>
      <c r="M7590">
        <v>2018</v>
      </c>
      <c r="N7590" t="s">
        <v>677</v>
      </c>
      <c r="O7590" t="s">
        <v>634</v>
      </c>
      <c r="P7590" t="s">
        <v>568</v>
      </c>
      <c r="Q7590" t="s">
        <v>585</v>
      </c>
      <c r="R7590" t="s">
        <v>578</v>
      </c>
    </row>
    <row r="7591" spans="11:19">
      <c r="K7591">
        <v>77612</v>
      </c>
      <c r="L7591" t="s">
        <v>565</v>
      </c>
      <c r="M7591">
        <v>2018</v>
      </c>
      <c r="N7591" t="s">
        <v>677</v>
      </c>
      <c r="O7591" t="s">
        <v>634</v>
      </c>
      <c r="P7591" t="s">
        <v>568</v>
      </c>
      <c r="Q7591" t="s">
        <v>585</v>
      </c>
      <c r="R7591" t="s">
        <v>652</v>
      </c>
    </row>
    <row r="7592" spans="11:19">
      <c r="K7592">
        <v>77613</v>
      </c>
      <c r="L7592" t="s">
        <v>565</v>
      </c>
      <c r="M7592">
        <v>2018</v>
      </c>
      <c r="N7592" t="s">
        <v>677</v>
      </c>
      <c r="O7592" t="s">
        <v>635</v>
      </c>
      <c r="P7592" t="s">
        <v>568</v>
      </c>
      <c r="Q7592" t="s">
        <v>585</v>
      </c>
      <c r="R7592" t="s">
        <v>570</v>
      </c>
    </row>
    <row r="7593" spans="11:19">
      <c r="K7593">
        <v>77614</v>
      </c>
      <c r="L7593" t="s">
        <v>565</v>
      </c>
      <c r="M7593">
        <v>2018</v>
      </c>
      <c r="N7593" t="s">
        <v>677</v>
      </c>
      <c r="O7593" t="s">
        <v>635</v>
      </c>
      <c r="P7593" t="s">
        <v>568</v>
      </c>
      <c r="Q7593" t="s">
        <v>585</v>
      </c>
      <c r="R7593" t="s">
        <v>572</v>
      </c>
      <c r="S7593">
        <v>0</v>
      </c>
    </row>
    <row r="7594" spans="11:19">
      <c r="K7594">
        <v>77615</v>
      </c>
      <c r="L7594" t="s">
        <v>565</v>
      </c>
      <c r="M7594">
        <v>2018</v>
      </c>
      <c r="N7594" t="s">
        <v>677</v>
      </c>
      <c r="O7594" t="s">
        <v>635</v>
      </c>
      <c r="P7594" t="s">
        <v>568</v>
      </c>
      <c r="Q7594" t="s">
        <v>585</v>
      </c>
      <c r="R7594" t="s">
        <v>576</v>
      </c>
    </row>
    <row r="7595" spans="11:19">
      <c r="K7595">
        <v>77616</v>
      </c>
      <c r="L7595" t="s">
        <v>565</v>
      </c>
      <c r="M7595">
        <v>2018</v>
      </c>
      <c r="N7595" t="s">
        <v>677</v>
      </c>
      <c r="O7595" t="s">
        <v>635</v>
      </c>
      <c r="P7595" t="s">
        <v>568</v>
      </c>
      <c r="Q7595" t="s">
        <v>585</v>
      </c>
      <c r="R7595" t="s">
        <v>578</v>
      </c>
    </row>
    <row r="7596" spans="11:19">
      <c r="K7596">
        <v>77617</v>
      </c>
      <c r="L7596" t="s">
        <v>565</v>
      </c>
      <c r="M7596">
        <v>2018</v>
      </c>
      <c r="N7596" t="s">
        <v>677</v>
      </c>
      <c r="O7596" t="s">
        <v>635</v>
      </c>
      <c r="P7596" t="s">
        <v>568</v>
      </c>
      <c r="Q7596" t="s">
        <v>585</v>
      </c>
      <c r="R7596" t="s">
        <v>652</v>
      </c>
    </row>
    <row r="7597" spans="11:19">
      <c r="K7597">
        <v>77618</v>
      </c>
      <c r="L7597" t="s">
        <v>565</v>
      </c>
      <c r="M7597">
        <v>2018</v>
      </c>
      <c r="N7597" t="s">
        <v>677</v>
      </c>
      <c r="O7597" t="s">
        <v>636</v>
      </c>
      <c r="P7597" t="s">
        <v>568</v>
      </c>
      <c r="Q7597" t="s">
        <v>585</v>
      </c>
      <c r="R7597" t="s">
        <v>570</v>
      </c>
    </row>
    <row r="7598" spans="11:19">
      <c r="K7598">
        <v>77619</v>
      </c>
      <c r="L7598" t="s">
        <v>565</v>
      </c>
      <c r="M7598">
        <v>2018</v>
      </c>
      <c r="N7598" t="s">
        <v>677</v>
      </c>
      <c r="O7598" t="s">
        <v>636</v>
      </c>
      <c r="P7598" t="s">
        <v>568</v>
      </c>
      <c r="Q7598" t="s">
        <v>585</v>
      </c>
      <c r="R7598" t="s">
        <v>572</v>
      </c>
      <c r="S7598">
        <v>0</v>
      </c>
    </row>
    <row r="7599" spans="11:19">
      <c r="K7599">
        <v>77620</v>
      </c>
      <c r="L7599" t="s">
        <v>565</v>
      </c>
      <c r="M7599">
        <v>2018</v>
      </c>
      <c r="N7599" t="s">
        <v>677</v>
      </c>
      <c r="O7599" t="s">
        <v>636</v>
      </c>
      <c r="P7599" t="s">
        <v>568</v>
      </c>
      <c r="Q7599" t="s">
        <v>585</v>
      </c>
      <c r="R7599" t="s">
        <v>576</v>
      </c>
    </row>
    <row r="7600" spans="11:19">
      <c r="K7600">
        <v>77621</v>
      </c>
      <c r="L7600" t="s">
        <v>565</v>
      </c>
      <c r="M7600">
        <v>2018</v>
      </c>
      <c r="N7600" t="s">
        <v>677</v>
      </c>
      <c r="O7600" t="s">
        <v>636</v>
      </c>
      <c r="P7600" t="s">
        <v>568</v>
      </c>
      <c r="Q7600" t="s">
        <v>585</v>
      </c>
      <c r="R7600" t="s">
        <v>578</v>
      </c>
    </row>
    <row r="7601" spans="11:19">
      <c r="K7601">
        <v>77622</v>
      </c>
      <c r="L7601" t="s">
        <v>565</v>
      </c>
      <c r="M7601">
        <v>2018</v>
      </c>
      <c r="N7601" t="s">
        <v>677</v>
      </c>
      <c r="O7601" t="s">
        <v>636</v>
      </c>
      <c r="P7601" t="s">
        <v>568</v>
      </c>
      <c r="Q7601" t="s">
        <v>585</v>
      </c>
      <c r="R7601" t="s">
        <v>652</v>
      </c>
    </row>
    <row r="7602" spans="11:19">
      <c r="K7602">
        <v>77623</v>
      </c>
      <c r="L7602" t="s">
        <v>565</v>
      </c>
      <c r="M7602">
        <v>2018</v>
      </c>
      <c r="N7602" t="s">
        <v>677</v>
      </c>
      <c r="O7602" t="s">
        <v>637</v>
      </c>
      <c r="P7602" t="s">
        <v>568</v>
      </c>
      <c r="Q7602" t="s">
        <v>585</v>
      </c>
      <c r="R7602" t="s">
        <v>570</v>
      </c>
    </row>
    <row r="7603" spans="11:19">
      <c r="K7603">
        <v>77624</v>
      </c>
      <c r="L7603" t="s">
        <v>565</v>
      </c>
      <c r="M7603">
        <v>2018</v>
      </c>
      <c r="N7603" t="s">
        <v>677</v>
      </c>
      <c r="O7603" t="s">
        <v>637</v>
      </c>
      <c r="P7603" t="s">
        <v>568</v>
      </c>
      <c r="Q7603" t="s">
        <v>585</v>
      </c>
      <c r="R7603" t="s">
        <v>572</v>
      </c>
      <c r="S7603">
        <v>0</v>
      </c>
    </row>
    <row r="7604" spans="11:19">
      <c r="K7604">
        <v>77625</v>
      </c>
      <c r="L7604" t="s">
        <v>565</v>
      </c>
      <c r="M7604">
        <v>2018</v>
      </c>
      <c r="N7604" t="s">
        <v>677</v>
      </c>
      <c r="O7604" t="s">
        <v>637</v>
      </c>
      <c r="P7604" t="s">
        <v>568</v>
      </c>
      <c r="Q7604" t="s">
        <v>585</v>
      </c>
      <c r="R7604" t="s">
        <v>576</v>
      </c>
    </row>
    <row r="7605" spans="11:19">
      <c r="K7605">
        <v>77626</v>
      </c>
      <c r="L7605" t="s">
        <v>565</v>
      </c>
      <c r="M7605">
        <v>2018</v>
      </c>
      <c r="N7605" t="s">
        <v>677</v>
      </c>
      <c r="O7605" t="s">
        <v>637</v>
      </c>
      <c r="P7605" t="s">
        <v>568</v>
      </c>
      <c r="Q7605" t="s">
        <v>585</v>
      </c>
      <c r="R7605" t="s">
        <v>578</v>
      </c>
    </row>
    <row r="7606" spans="11:19">
      <c r="K7606">
        <v>77627</v>
      </c>
      <c r="L7606" t="s">
        <v>565</v>
      </c>
      <c r="M7606">
        <v>2018</v>
      </c>
      <c r="N7606" t="s">
        <v>677</v>
      </c>
      <c r="O7606" t="s">
        <v>637</v>
      </c>
      <c r="P7606" t="s">
        <v>568</v>
      </c>
      <c r="Q7606" t="s">
        <v>585</v>
      </c>
      <c r="R7606" t="s">
        <v>652</v>
      </c>
    </row>
    <row r="7607" spans="11:19">
      <c r="K7607">
        <v>77628</v>
      </c>
      <c r="L7607" t="s">
        <v>565</v>
      </c>
      <c r="M7607">
        <v>2018</v>
      </c>
      <c r="N7607" t="s">
        <v>677</v>
      </c>
      <c r="O7607" t="s">
        <v>638</v>
      </c>
      <c r="P7607" t="s">
        <v>568</v>
      </c>
      <c r="Q7607" t="s">
        <v>585</v>
      </c>
      <c r="R7607" t="s">
        <v>570</v>
      </c>
    </row>
    <row r="7608" spans="11:19">
      <c r="K7608">
        <v>77629</v>
      </c>
      <c r="L7608" t="s">
        <v>565</v>
      </c>
      <c r="M7608">
        <v>2018</v>
      </c>
      <c r="N7608" t="s">
        <v>677</v>
      </c>
      <c r="O7608" t="s">
        <v>638</v>
      </c>
      <c r="P7608" t="s">
        <v>568</v>
      </c>
      <c r="Q7608" t="s">
        <v>585</v>
      </c>
      <c r="R7608" t="s">
        <v>572</v>
      </c>
      <c r="S7608">
        <v>0</v>
      </c>
    </row>
    <row r="7609" spans="11:19">
      <c r="K7609">
        <v>77630</v>
      </c>
      <c r="L7609" t="s">
        <v>565</v>
      </c>
      <c r="M7609">
        <v>2018</v>
      </c>
      <c r="N7609" t="s">
        <v>677</v>
      </c>
      <c r="O7609" t="s">
        <v>638</v>
      </c>
      <c r="P7609" t="s">
        <v>568</v>
      </c>
      <c r="Q7609" t="s">
        <v>585</v>
      </c>
      <c r="R7609" t="s">
        <v>576</v>
      </c>
    </row>
    <row r="7610" spans="11:19">
      <c r="K7610">
        <v>77631</v>
      </c>
      <c r="L7610" t="s">
        <v>565</v>
      </c>
      <c r="M7610">
        <v>2018</v>
      </c>
      <c r="N7610" t="s">
        <v>677</v>
      </c>
      <c r="O7610" t="s">
        <v>638</v>
      </c>
      <c r="P7610" t="s">
        <v>568</v>
      </c>
      <c r="Q7610" t="s">
        <v>585</v>
      </c>
      <c r="R7610" t="s">
        <v>578</v>
      </c>
    </row>
    <row r="7611" spans="11:19">
      <c r="K7611">
        <v>77632</v>
      </c>
      <c r="L7611" t="s">
        <v>565</v>
      </c>
      <c r="M7611">
        <v>2018</v>
      </c>
      <c r="N7611" t="s">
        <v>677</v>
      </c>
      <c r="O7611" t="s">
        <v>638</v>
      </c>
      <c r="P7611" t="s">
        <v>568</v>
      </c>
      <c r="Q7611" t="s">
        <v>585</v>
      </c>
      <c r="R7611" t="s">
        <v>652</v>
      </c>
    </row>
    <row r="7612" spans="11:19">
      <c r="K7612">
        <v>77633</v>
      </c>
      <c r="L7612" t="s">
        <v>565</v>
      </c>
      <c r="M7612">
        <v>2018</v>
      </c>
      <c r="N7612" t="s">
        <v>677</v>
      </c>
      <c r="O7612" t="s">
        <v>639</v>
      </c>
      <c r="P7612" t="s">
        <v>568</v>
      </c>
      <c r="Q7612" t="s">
        <v>585</v>
      </c>
      <c r="R7612" t="s">
        <v>570</v>
      </c>
    </row>
    <row r="7613" spans="11:19">
      <c r="K7613">
        <v>77634</v>
      </c>
      <c r="L7613" t="s">
        <v>565</v>
      </c>
      <c r="M7613">
        <v>2018</v>
      </c>
      <c r="N7613" t="s">
        <v>677</v>
      </c>
      <c r="O7613" t="s">
        <v>639</v>
      </c>
      <c r="P7613" t="s">
        <v>568</v>
      </c>
      <c r="Q7613" t="s">
        <v>585</v>
      </c>
      <c r="R7613" t="s">
        <v>572</v>
      </c>
      <c r="S7613">
        <v>0</v>
      </c>
    </row>
    <row r="7614" spans="11:19">
      <c r="K7614">
        <v>77635</v>
      </c>
      <c r="L7614" t="s">
        <v>565</v>
      </c>
      <c r="M7614">
        <v>2018</v>
      </c>
      <c r="N7614" t="s">
        <v>677</v>
      </c>
      <c r="O7614" t="s">
        <v>639</v>
      </c>
      <c r="P7614" t="s">
        <v>568</v>
      </c>
      <c r="Q7614" t="s">
        <v>585</v>
      </c>
      <c r="R7614" t="s">
        <v>576</v>
      </c>
    </row>
    <row r="7615" spans="11:19">
      <c r="K7615">
        <v>77636</v>
      </c>
      <c r="L7615" t="s">
        <v>565</v>
      </c>
      <c r="M7615">
        <v>2018</v>
      </c>
      <c r="N7615" t="s">
        <v>677</v>
      </c>
      <c r="O7615" t="s">
        <v>639</v>
      </c>
      <c r="P7615" t="s">
        <v>568</v>
      </c>
      <c r="Q7615" t="s">
        <v>585</v>
      </c>
      <c r="R7615" t="s">
        <v>578</v>
      </c>
    </row>
    <row r="7616" spans="11:19">
      <c r="K7616">
        <v>77637</v>
      </c>
      <c r="L7616" t="s">
        <v>565</v>
      </c>
      <c r="M7616">
        <v>2018</v>
      </c>
      <c r="N7616" t="s">
        <v>677</v>
      </c>
      <c r="O7616" t="s">
        <v>639</v>
      </c>
      <c r="P7616" t="s">
        <v>568</v>
      </c>
      <c r="Q7616" t="s">
        <v>585</v>
      </c>
      <c r="R7616" t="s">
        <v>652</v>
      </c>
    </row>
    <row r="7617" spans="11:19">
      <c r="K7617">
        <v>77638</v>
      </c>
      <c r="L7617" t="s">
        <v>565</v>
      </c>
      <c r="M7617">
        <v>2018</v>
      </c>
      <c r="N7617" t="s">
        <v>677</v>
      </c>
      <c r="O7617" t="s">
        <v>640</v>
      </c>
      <c r="P7617" t="s">
        <v>568</v>
      </c>
      <c r="Q7617" t="s">
        <v>585</v>
      </c>
      <c r="R7617" t="s">
        <v>570</v>
      </c>
    </row>
    <row r="7618" spans="11:19">
      <c r="K7618">
        <v>77639</v>
      </c>
      <c r="L7618" t="s">
        <v>565</v>
      </c>
      <c r="M7618">
        <v>2018</v>
      </c>
      <c r="N7618" t="s">
        <v>677</v>
      </c>
      <c r="O7618" t="s">
        <v>640</v>
      </c>
      <c r="P7618" t="s">
        <v>568</v>
      </c>
      <c r="Q7618" t="s">
        <v>585</v>
      </c>
      <c r="R7618" t="s">
        <v>572</v>
      </c>
      <c r="S7618">
        <v>0</v>
      </c>
    </row>
    <row r="7619" spans="11:19">
      <c r="K7619">
        <v>77640</v>
      </c>
      <c r="L7619" t="s">
        <v>565</v>
      </c>
      <c r="M7619">
        <v>2018</v>
      </c>
      <c r="N7619" t="s">
        <v>677</v>
      </c>
      <c r="O7619" t="s">
        <v>640</v>
      </c>
      <c r="P7619" t="s">
        <v>568</v>
      </c>
      <c r="Q7619" t="s">
        <v>585</v>
      </c>
      <c r="R7619" t="s">
        <v>576</v>
      </c>
    </row>
    <row r="7620" spans="11:19">
      <c r="K7620">
        <v>77641</v>
      </c>
      <c r="L7620" t="s">
        <v>565</v>
      </c>
      <c r="M7620">
        <v>2018</v>
      </c>
      <c r="N7620" t="s">
        <v>677</v>
      </c>
      <c r="O7620" t="s">
        <v>640</v>
      </c>
      <c r="P7620" t="s">
        <v>568</v>
      </c>
      <c r="Q7620" t="s">
        <v>585</v>
      </c>
      <c r="R7620" t="s">
        <v>578</v>
      </c>
    </row>
    <row r="7621" spans="11:19">
      <c r="K7621">
        <v>77642</v>
      </c>
      <c r="L7621" t="s">
        <v>565</v>
      </c>
      <c r="M7621">
        <v>2018</v>
      </c>
      <c r="N7621" t="s">
        <v>677</v>
      </c>
      <c r="O7621" t="s">
        <v>640</v>
      </c>
      <c r="P7621" t="s">
        <v>568</v>
      </c>
      <c r="Q7621" t="s">
        <v>585</v>
      </c>
      <c r="R7621" t="s">
        <v>652</v>
      </c>
    </row>
    <row r="7622" spans="11:19">
      <c r="K7622">
        <v>77643</v>
      </c>
      <c r="L7622" t="s">
        <v>565</v>
      </c>
      <c r="M7622">
        <v>2018</v>
      </c>
      <c r="N7622" t="s">
        <v>677</v>
      </c>
      <c r="O7622" t="s">
        <v>641</v>
      </c>
      <c r="P7622" t="s">
        <v>568</v>
      </c>
      <c r="Q7622" t="s">
        <v>585</v>
      </c>
      <c r="R7622" t="s">
        <v>570</v>
      </c>
    </row>
    <row r="7623" spans="11:19">
      <c r="K7623">
        <v>77644</v>
      </c>
      <c r="L7623" t="s">
        <v>565</v>
      </c>
      <c r="M7623">
        <v>2018</v>
      </c>
      <c r="N7623" t="s">
        <v>677</v>
      </c>
      <c r="O7623" t="s">
        <v>641</v>
      </c>
      <c r="P7623" t="s">
        <v>568</v>
      </c>
      <c r="Q7623" t="s">
        <v>585</v>
      </c>
      <c r="R7623" t="s">
        <v>572</v>
      </c>
      <c r="S7623">
        <v>0</v>
      </c>
    </row>
    <row r="7624" spans="11:19">
      <c r="K7624">
        <v>77645</v>
      </c>
      <c r="L7624" t="s">
        <v>565</v>
      </c>
      <c r="M7624">
        <v>2018</v>
      </c>
      <c r="N7624" t="s">
        <v>677</v>
      </c>
      <c r="O7624" t="s">
        <v>641</v>
      </c>
      <c r="P7624" t="s">
        <v>568</v>
      </c>
      <c r="Q7624" t="s">
        <v>585</v>
      </c>
      <c r="R7624" t="s">
        <v>576</v>
      </c>
    </row>
    <row r="7625" spans="11:19">
      <c r="K7625">
        <v>77646</v>
      </c>
      <c r="L7625" t="s">
        <v>565</v>
      </c>
      <c r="M7625">
        <v>2018</v>
      </c>
      <c r="N7625" t="s">
        <v>677</v>
      </c>
      <c r="O7625" t="s">
        <v>641</v>
      </c>
      <c r="P7625" t="s">
        <v>568</v>
      </c>
      <c r="Q7625" t="s">
        <v>585</v>
      </c>
      <c r="R7625" t="s">
        <v>578</v>
      </c>
    </row>
    <row r="7626" spans="11:19">
      <c r="K7626">
        <v>77647</v>
      </c>
      <c r="L7626" t="s">
        <v>565</v>
      </c>
      <c r="M7626">
        <v>2018</v>
      </c>
      <c r="N7626" t="s">
        <v>677</v>
      </c>
      <c r="O7626" t="s">
        <v>641</v>
      </c>
      <c r="P7626" t="s">
        <v>568</v>
      </c>
      <c r="Q7626" t="s">
        <v>585</v>
      </c>
      <c r="R7626" t="s">
        <v>652</v>
      </c>
    </row>
    <row r="7627" spans="11:19">
      <c r="K7627">
        <v>77648</v>
      </c>
      <c r="L7627" t="s">
        <v>565</v>
      </c>
      <c r="M7627">
        <v>2018</v>
      </c>
      <c r="N7627" t="s">
        <v>677</v>
      </c>
      <c r="O7627" t="s">
        <v>642</v>
      </c>
      <c r="P7627" t="s">
        <v>568</v>
      </c>
      <c r="Q7627" t="s">
        <v>585</v>
      </c>
      <c r="R7627" t="s">
        <v>570</v>
      </c>
    </row>
    <row r="7628" spans="11:19">
      <c r="K7628">
        <v>77649</v>
      </c>
      <c r="L7628" t="s">
        <v>565</v>
      </c>
      <c r="M7628">
        <v>2018</v>
      </c>
      <c r="N7628" t="s">
        <v>677</v>
      </c>
      <c r="O7628" t="s">
        <v>642</v>
      </c>
      <c r="P7628" t="s">
        <v>568</v>
      </c>
      <c r="Q7628" t="s">
        <v>585</v>
      </c>
      <c r="R7628" t="s">
        <v>572</v>
      </c>
      <c r="S7628">
        <v>0</v>
      </c>
    </row>
    <row r="7629" spans="11:19">
      <c r="K7629">
        <v>77650</v>
      </c>
      <c r="L7629" t="s">
        <v>565</v>
      </c>
      <c r="M7629">
        <v>2018</v>
      </c>
      <c r="N7629" t="s">
        <v>677</v>
      </c>
      <c r="O7629" t="s">
        <v>642</v>
      </c>
      <c r="P7629" t="s">
        <v>568</v>
      </c>
      <c r="Q7629" t="s">
        <v>585</v>
      </c>
      <c r="R7629" t="s">
        <v>576</v>
      </c>
    </row>
    <row r="7630" spans="11:19">
      <c r="K7630">
        <v>77651</v>
      </c>
      <c r="L7630" t="s">
        <v>565</v>
      </c>
      <c r="M7630">
        <v>2018</v>
      </c>
      <c r="N7630" t="s">
        <v>677</v>
      </c>
      <c r="O7630" t="s">
        <v>642</v>
      </c>
      <c r="P7630" t="s">
        <v>568</v>
      </c>
      <c r="Q7630" t="s">
        <v>585</v>
      </c>
      <c r="R7630" t="s">
        <v>578</v>
      </c>
    </row>
    <row r="7631" spans="11:19">
      <c r="K7631">
        <v>77652</v>
      </c>
      <c r="L7631" t="s">
        <v>565</v>
      </c>
      <c r="M7631">
        <v>2018</v>
      </c>
      <c r="N7631" t="s">
        <v>677</v>
      </c>
      <c r="O7631" t="s">
        <v>642</v>
      </c>
      <c r="P7631" t="s">
        <v>568</v>
      </c>
      <c r="Q7631" t="s">
        <v>585</v>
      </c>
      <c r="R7631" t="s">
        <v>652</v>
      </c>
    </row>
    <row r="7632" spans="11:19">
      <c r="K7632">
        <v>77653</v>
      </c>
      <c r="L7632" t="s">
        <v>565</v>
      </c>
      <c r="M7632">
        <v>2018</v>
      </c>
      <c r="N7632" t="s">
        <v>677</v>
      </c>
      <c r="O7632" t="s">
        <v>643</v>
      </c>
      <c r="P7632" t="s">
        <v>568</v>
      </c>
      <c r="Q7632" t="s">
        <v>585</v>
      </c>
      <c r="R7632" t="s">
        <v>570</v>
      </c>
    </row>
    <row r="7633" spans="11:19">
      <c r="K7633">
        <v>77654</v>
      </c>
      <c r="L7633" t="s">
        <v>565</v>
      </c>
      <c r="M7633">
        <v>2018</v>
      </c>
      <c r="N7633" t="s">
        <v>677</v>
      </c>
      <c r="O7633" t="s">
        <v>643</v>
      </c>
      <c r="P7633" t="s">
        <v>568</v>
      </c>
      <c r="Q7633" t="s">
        <v>585</v>
      </c>
      <c r="R7633" t="s">
        <v>572</v>
      </c>
      <c r="S7633">
        <v>0</v>
      </c>
    </row>
    <row r="7634" spans="11:19">
      <c r="K7634">
        <v>77655</v>
      </c>
      <c r="L7634" t="s">
        <v>565</v>
      </c>
      <c r="M7634">
        <v>2018</v>
      </c>
      <c r="N7634" t="s">
        <v>677</v>
      </c>
      <c r="O7634" t="s">
        <v>643</v>
      </c>
      <c r="P7634" t="s">
        <v>568</v>
      </c>
      <c r="Q7634" t="s">
        <v>585</v>
      </c>
      <c r="R7634" t="s">
        <v>576</v>
      </c>
    </row>
    <row r="7635" spans="11:19">
      <c r="K7635">
        <v>77656</v>
      </c>
      <c r="L7635" t="s">
        <v>565</v>
      </c>
      <c r="M7635">
        <v>2018</v>
      </c>
      <c r="N7635" t="s">
        <v>677</v>
      </c>
      <c r="O7635" t="s">
        <v>643</v>
      </c>
      <c r="P7635" t="s">
        <v>568</v>
      </c>
      <c r="Q7635" t="s">
        <v>585</v>
      </c>
      <c r="R7635" t="s">
        <v>578</v>
      </c>
    </row>
    <row r="7636" spans="11:19">
      <c r="K7636">
        <v>77657</v>
      </c>
      <c r="L7636" t="s">
        <v>565</v>
      </c>
      <c r="M7636">
        <v>2018</v>
      </c>
      <c r="N7636" t="s">
        <v>677</v>
      </c>
      <c r="O7636" t="s">
        <v>643</v>
      </c>
      <c r="P7636" t="s">
        <v>568</v>
      </c>
      <c r="Q7636" t="s">
        <v>585</v>
      </c>
      <c r="R7636" t="s">
        <v>652</v>
      </c>
    </row>
    <row r="7637" spans="11:19">
      <c r="K7637">
        <v>77658</v>
      </c>
      <c r="L7637" t="s">
        <v>565</v>
      </c>
      <c r="M7637">
        <v>2018</v>
      </c>
      <c r="N7637" t="s">
        <v>677</v>
      </c>
      <c r="O7637" t="s">
        <v>644</v>
      </c>
      <c r="P7637" t="s">
        <v>568</v>
      </c>
      <c r="Q7637" t="s">
        <v>585</v>
      </c>
      <c r="R7637" t="s">
        <v>570</v>
      </c>
    </row>
    <row r="7638" spans="11:19">
      <c r="K7638">
        <v>77659</v>
      </c>
      <c r="L7638" t="s">
        <v>565</v>
      </c>
      <c r="M7638">
        <v>2018</v>
      </c>
      <c r="N7638" t="s">
        <v>677</v>
      </c>
      <c r="O7638" t="s">
        <v>644</v>
      </c>
      <c r="P7638" t="s">
        <v>568</v>
      </c>
      <c r="Q7638" t="s">
        <v>585</v>
      </c>
      <c r="R7638" t="s">
        <v>572</v>
      </c>
      <c r="S7638">
        <v>0</v>
      </c>
    </row>
    <row r="7639" spans="11:19">
      <c r="K7639">
        <v>77660</v>
      </c>
      <c r="L7639" t="s">
        <v>565</v>
      </c>
      <c r="M7639">
        <v>2018</v>
      </c>
      <c r="N7639" t="s">
        <v>677</v>
      </c>
      <c r="O7639" t="s">
        <v>644</v>
      </c>
      <c r="P7639" t="s">
        <v>568</v>
      </c>
      <c r="Q7639" t="s">
        <v>585</v>
      </c>
      <c r="R7639" t="s">
        <v>576</v>
      </c>
    </row>
    <row r="7640" spans="11:19">
      <c r="K7640">
        <v>77661</v>
      </c>
      <c r="L7640" t="s">
        <v>565</v>
      </c>
      <c r="M7640">
        <v>2018</v>
      </c>
      <c r="N7640" t="s">
        <v>677</v>
      </c>
      <c r="O7640" t="s">
        <v>644</v>
      </c>
      <c r="P7640" t="s">
        <v>568</v>
      </c>
      <c r="Q7640" t="s">
        <v>585</v>
      </c>
      <c r="R7640" t="s">
        <v>578</v>
      </c>
    </row>
    <row r="7641" spans="11:19">
      <c r="K7641">
        <v>77662</v>
      </c>
      <c r="L7641" t="s">
        <v>565</v>
      </c>
      <c r="M7641">
        <v>2018</v>
      </c>
      <c r="N7641" t="s">
        <v>677</v>
      </c>
      <c r="O7641" t="s">
        <v>644</v>
      </c>
      <c r="P7641" t="s">
        <v>568</v>
      </c>
      <c r="Q7641" t="s">
        <v>585</v>
      </c>
      <c r="R7641" t="s">
        <v>652</v>
      </c>
    </row>
    <row r="7642" spans="11:19">
      <c r="K7642">
        <v>77663</v>
      </c>
      <c r="L7642" t="s">
        <v>565</v>
      </c>
      <c r="M7642">
        <v>2018</v>
      </c>
      <c r="N7642" t="s">
        <v>677</v>
      </c>
      <c r="O7642" t="s">
        <v>645</v>
      </c>
      <c r="P7642" t="s">
        <v>568</v>
      </c>
      <c r="Q7642" t="s">
        <v>585</v>
      </c>
      <c r="R7642" t="s">
        <v>570</v>
      </c>
    </row>
    <row r="7643" spans="11:19">
      <c r="K7643">
        <v>77664</v>
      </c>
      <c r="L7643" t="s">
        <v>565</v>
      </c>
      <c r="M7643">
        <v>2018</v>
      </c>
      <c r="N7643" t="s">
        <v>677</v>
      </c>
      <c r="O7643" t="s">
        <v>645</v>
      </c>
      <c r="P7643" t="s">
        <v>568</v>
      </c>
      <c r="Q7643" t="s">
        <v>585</v>
      </c>
      <c r="R7643" t="s">
        <v>572</v>
      </c>
      <c r="S7643">
        <v>0</v>
      </c>
    </row>
    <row r="7644" spans="11:19">
      <c r="K7644">
        <v>77665</v>
      </c>
      <c r="L7644" t="s">
        <v>565</v>
      </c>
      <c r="M7644">
        <v>2018</v>
      </c>
      <c r="N7644" t="s">
        <v>677</v>
      </c>
      <c r="O7644" t="s">
        <v>645</v>
      </c>
      <c r="P7644" t="s">
        <v>568</v>
      </c>
      <c r="Q7644" t="s">
        <v>585</v>
      </c>
      <c r="R7644" t="s">
        <v>576</v>
      </c>
    </row>
    <row r="7645" spans="11:19">
      <c r="K7645">
        <v>77666</v>
      </c>
      <c r="L7645" t="s">
        <v>565</v>
      </c>
      <c r="M7645">
        <v>2018</v>
      </c>
      <c r="N7645" t="s">
        <v>677</v>
      </c>
      <c r="O7645" t="s">
        <v>645</v>
      </c>
      <c r="P7645" t="s">
        <v>568</v>
      </c>
      <c r="Q7645" t="s">
        <v>585</v>
      </c>
      <c r="R7645" t="s">
        <v>578</v>
      </c>
    </row>
    <row r="7646" spans="11:19">
      <c r="K7646">
        <v>77667</v>
      </c>
      <c r="L7646" t="s">
        <v>565</v>
      </c>
      <c r="M7646">
        <v>2018</v>
      </c>
      <c r="N7646" t="s">
        <v>677</v>
      </c>
      <c r="O7646" t="s">
        <v>645</v>
      </c>
      <c r="P7646" t="s">
        <v>568</v>
      </c>
      <c r="Q7646" t="s">
        <v>585</v>
      </c>
      <c r="R7646" t="s">
        <v>652</v>
      </c>
    </row>
    <row r="7647" spans="11:19">
      <c r="K7647">
        <v>77668</v>
      </c>
      <c r="L7647" t="s">
        <v>565</v>
      </c>
      <c r="M7647">
        <v>2018</v>
      </c>
      <c r="N7647" t="s">
        <v>677</v>
      </c>
      <c r="O7647" t="s">
        <v>646</v>
      </c>
      <c r="P7647" t="s">
        <v>568</v>
      </c>
      <c r="Q7647" t="s">
        <v>585</v>
      </c>
      <c r="R7647" t="s">
        <v>570</v>
      </c>
    </row>
    <row r="7648" spans="11:19">
      <c r="K7648">
        <v>77669</v>
      </c>
      <c r="L7648" t="s">
        <v>565</v>
      </c>
      <c r="M7648">
        <v>2018</v>
      </c>
      <c r="N7648" t="s">
        <v>677</v>
      </c>
      <c r="O7648" t="s">
        <v>646</v>
      </c>
      <c r="P7648" t="s">
        <v>568</v>
      </c>
      <c r="Q7648" t="s">
        <v>585</v>
      </c>
      <c r="R7648" t="s">
        <v>572</v>
      </c>
      <c r="S7648">
        <v>0</v>
      </c>
    </row>
    <row r="7649" spans="11:19">
      <c r="K7649">
        <v>77670</v>
      </c>
      <c r="L7649" t="s">
        <v>565</v>
      </c>
      <c r="M7649">
        <v>2018</v>
      </c>
      <c r="N7649" t="s">
        <v>677</v>
      </c>
      <c r="O7649" t="s">
        <v>646</v>
      </c>
      <c r="P7649" t="s">
        <v>568</v>
      </c>
      <c r="Q7649" t="s">
        <v>585</v>
      </c>
      <c r="R7649" t="s">
        <v>576</v>
      </c>
    </row>
    <row r="7650" spans="11:19">
      <c r="K7650">
        <v>77671</v>
      </c>
      <c r="L7650" t="s">
        <v>565</v>
      </c>
      <c r="M7650">
        <v>2018</v>
      </c>
      <c r="N7650" t="s">
        <v>677</v>
      </c>
      <c r="O7650" t="s">
        <v>646</v>
      </c>
      <c r="P7650" t="s">
        <v>568</v>
      </c>
      <c r="Q7650" t="s">
        <v>585</v>
      </c>
      <c r="R7650" t="s">
        <v>578</v>
      </c>
    </row>
    <row r="7651" spans="11:19">
      <c r="K7651">
        <v>77672</v>
      </c>
      <c r="L7651" t="s">
        <v>565</v>
      </c>
      <c r="M7651">
        <v>2018</v>
      </c>
      <c r="N7651" t="s">
        <v>677</v>
      </c>
      <c r="O7651" t="s">
        <v>646</v>
      </c>
      <c r="P7651" t="s">
        <v>568</v>
      </c>
      <c r="Q7651" t="s">
        <v>585</v>
      </c>
      <c r="R7651" t="s">
        <v>652</v>
      </c>
    </row>
    <row r="7652" spans="11:19">
      <c r="K7652">
        <v>85170</v>
      </c>
      <c r="L7652" t="s">
        <v>565</v>
      </c>
      <c r="M7652">
        <v>2018</v>
      </c>
      <c r="N7652" t="s">
        <v>678</v>
      </c>
      <c r="O7652" t="s">
        <v>567</v>
      </c>
      <c r="P7652" t="s">
        <v>568</v>
      </c>
      <c r="Q7652" t="s">
        <v>587</v>
      </c>
      <c r="R7652" t="s">
        <v>570</v>
      </c>
    </row>
    <row r="7653" spans="11:19">
      <c r="K7653">
        <v>85171</v>
      </c>
      <c r="L7653" t="s">
        <v>565</v>
      </c>
      <c r="M7653">
        <v>2018</v>
      </c>
      <c r="N7653" t="s">
        <v>678</v>
      </c>
      <c r="O7653" t="s">
        <v>567</v>
      </c>
      <c r="P7653" t="s">
        <v>568</v>
      </c>
      <c r="Q7653" t="s">
        <v>587</v>
      </c>
      <c r="R7653" t="s">
        <v>572</v>
      </c>
      <c r="S7653">
        <v>106355.534202868</v>
      </c>
    </row>
    <row r="7654" spans="11:19">
      <c r="K7654">
        <v>85172</v>
      </c>
      <c r="L7654" t="s">
        <v>565</v>
      </c>
      <c r="M7654">
        <v>2018</v>
      </c>
      <c r="N7654" t="s">
        <v>678</v>
      </c>
      <c r="O7654" t="s">
        <v>567</v>
      </c>
      <c r="P7654" t="s">
        <v>568</v>
      </c>
      <c r="Q7654" t="s">
        <v>587</v>
      </c>
      <c r="R7654" t="s">
        <v>576</v>
      </c>
    </row>
    <row r="7655" spans="11:19">
      <c r="K7655">
        <v>85173</v>
      </c>
      <c r="L7655" t="s">
        <v>565</v>
      </c>
      <c r="M7655">
        <v>2018</v>
      </c>
      <c r="N7655" t="s">
        <v>678</v>
      </c>
      <c r="O7655" t="s">
        <v>567</v>
      </c>
      <c r="P7655" t="s">
        <v>568</v>
      </c>
      <c r="Q7655" t="s">
        <v>587</v>
      </c>
      <c r="R7655" t="s">
        <v>581</v>
      </c>
    </row>
    <row r="7656" spans="11:19">
      <c r="K7656">
        <v>85174</v>
      </c>
      <c r="L7656" t="s">
        <v>565</v>
      </c>
      <c r="M7656">
        <v>2018</v>
      </c>
      <c r="N7656" t="s">
        <v>678</v>
      </c>
      <c r="O7656" t="s">
        <v>567</v>
      </c>
      <c r="P7656" t="s">
        <v>568</v>
      </c>
      <c r="Q7656" t="s">
        <v>587</v>
      </c>
      <c r="R7656" t="s">
        <v>657</v>
      </c>
    </row>
    <row r="7657" spans="11:19">
      <c r="K7657">
        <v>85175</v>
      </c>
      <c r="L7657" t="s">
        <v>565</v>
      </c>
      <c r="M7657">
        <v>2018</v>
      </c>
      <c r="N7657" t="s">
        <v>678</v>
      </c>
      <c r="O7657" t="s">
        <v>584</v>
      </c>
      <c r="P7657" t="s">
        <v>568</v>
      </c>
      <c r="Q7657" t="s">
        <v>587</v>
      </c>
      <c r="R7657" t="s">
        <v>570</v>
      </c>
    </row>
    <row r="7658" spans="11:19">
      <c r="K7658">
        <v>85176</v>
      </c>
      <c r="L7658" t="s">
        <v>565</v>
      </c>
      <c r="M7658">
        <v>2018</v>
      </c>
      <c r="N7658" t="s">
        <v>678</v>
      </c>
      <c r="O7658" t="s">
        <v>584</v>
      </c>
      <c r="P7658" t="s">
        <v>568</v>
      </c>
      <c r="Q7658" t="s">
        <v>587</v>
      </c>
      <c r="R7658" t="s">
        <v>572</v>
      </c>
      <c r="S7658">
        <v>7699.9481436933902</v>
      </c>
    </row>
    <row r="7659" spans="11:19">
      <c r="K7659">
        <v>85177</v>
      </c>
      <c r="L7659" t="s">
        <v>565</v>
      </c>
      <c r="M7659">
        <v>2018</v>
      </c>
      <c r="N7659" t="s">
        <v>678</v>
      </c>
      <c r="O7659" t="s">
        <v>584</v>
      </c>
      <c r="P7659" t="s">
        <v>568</v>
      </c>
      <c r="Q7659" t="s">
        <v>587</v>
      </c>
      <c r="R7659" t="s">
        <v>576</v>
      </c>
    </row>
    <row r="7660" spans="11:19">
      <c r="K7660">
        <v>85178</v>
      </c>
      <c r="L7660" t="s">
        <v>565</v>
      </c>
      <c r="M7660">
        <v>2018</v>
      </c>
      <c r="N7660" t="s">
        <v>678</v>
      </c>
      <c r="O7660" t="s">
        <v>584</v>
      </c>
      <c r="P7660" t="s">
        <v>568</v>
      </c>
      <c r="Q7660" t="s">
        <v>587</v>
      </c>
      <c r="R7660" t="s">
        <v>581</v>
      </c>
    </row>
    <row r="7661" spans="11:19">
      <c r="K7661">
        <v>85179</v>
      </c>
      <c r="L7661" t="s">
        <v>565</v>
      </c>
      <c r="M7661">
        <v>2018</v>
      </c>
      <c r="N7661" t="s">
        <v>678</v>
      </c>
      <c r="O7661" t="s">
        <v>584</v>
      </c>
      <c r="P7661" t="s">
        <v>568</v>
      </c>
      <c r="Q7661" t="s">
        <v>587</v>
      </c>
      <c r="R7661" t="s">
        <v>657</v>
      </c>
    </row>
    <row r="7662" spans="11:19">
      <c r="K7662">
        <v>85180</v>
      </c>
      <c r="L7662" t="s">
        <v>565</v>
      </c>
      <c r="M7662">
        <v>2018</v>
      </c>
      <c r="N7662" t="s">
        <v>678</v>
      </c>
      <c r="O7662" t="s">
        <v>590</v>
      </c>
      <c r="P7662" t="s">
        <v>568</v>
      </c>
      <c r="Q7662" t="s">
        <v>587</v>
      </c>
      <c r="R7662" t="s">
        <v>570</v>
      </c>
    </row>
    <row r="7663" spans="11:19">
      <c r="K7663">
        <v>85181</v>
      </c>
      <c r="L7663" t="s">
        <v>565</v>
      </c>
      <c r="M7663">
        <v>2018</v>
      </c>
      <c r="N7663" t="s">
        <v>678</v>
      </c>
      <c r="O7663" t="s">
        <v>590</v>
      </c>
      <c r="P7663" t="s">
        <v>568</v>
      </c>
      <c r="Q7663" t="s">
        <v>587</v>
      </c>
      <c r="R7663" t="s">
        <v>572</v>
      </c>
      <c r="S7663">
        <v>100099.326210488</v>
      </c>
    </row>
    <row r="7664" spans="11:19">
      <c r="K7664">
        <v>85182</v>
      </c>
      <c r="L7664" t="s">
        <v>565</v>
      </c>
      <c r="M7664">
        <v>2018</v>
      </c>
      <c r="N7664" t="s">
        <v>678</v>
      </c>
      <c r="O7664" t="s">
        <v>590</v>
      </c>
      <c r="P7664" t="s">
        <v>568</v>
      </c>
      <c r="Q7664" t="s">
        <v>587</v>
      </c>
      <c r="R7664" t="s">
        <v>576</v>
      </c>
    </row>
    <row r="7665" spans="11:19">
      <c r="K7665">
        <v>85183</v>
      </c>
      <c r="L7665" t="s">
        <v>565</v>
      </c>
      <c r="M7665">
        <v>2018</v>
      </c>
      <c r="N7665" t="s">
        <v>678</v>
      </c>
      <c r="O7665" t="s">
        <v>590</v>
      </c>
      <c r="P7665" t="s">
        <v>568</v>
      </c>
      <c r="Q7665" t="s">
        <v>587</v>
      </c>
      <c r="R7665" t="s">
        <v>581</v>
      </c>
    </row>
    <row r="7666" spans="11:19">
      <c r="K7666">
        <v>85184</v>
      </c>
      <c r="L7666" t="s">
        <v>565</v>
      </c>
      <c r="M7666">
        <v>2018</v>
      </c>
      <c r="N7666" t="s">
        <v>678</v>
      </c>
      <c r="O7666" t="s">
        <v>590</v>
      </c>
      <c r="P7666" t="s">
        <v>568</v>
      </c>
      <c r="Q7666" t="s">
        <v>587</v>
      </c>
      <c r="R7666" t="s">
        <v>657</v>
      </c>
    </row>
    <row r="7667" spans="11:19">
      <c r="K7667">
        <v>85185</v>
      </c>
      <c r="L7667" t="s">
        <v>565</v>
      </c>
      <c r="M7667">
        <v>2018</v>
      </c>
      <c r="N7667" t="s">
        <v>678</v>
      </c>
      <c r="O7667" t="s">
        <v>595</v>
      </c>
      <c r="P7667" t="s">
        <v>568</v>
      </c>
      <c r="Q7667" t="s">
        <v>587</v>
      </c>
      <c r="R7667" t="s">
        <v>570</v>
      </c>
    </row>
    <row r="7668" spans="11:19">
      <c r="K7668">
        <v>85186</v>
      </c>
      <c r="L7668" t="s">
        <v>565</v>
      </c>
      <c r="M7668">
        <v>2018</v>
      </c>
      <c r="N7668" t="s">
        <v>678</v>
      </c>
      <c r="O7668" t="s">
        <v>595</v>
      </c>
      <c r="P7668" t="s">
        <v>568</v>
      </c>
      <c r="Q7668" t="s">
        <v>587</v>
      </c>
      <c r="R7668" t="s">
        <v>572</v>
      </c>
      <c r="S7668">
        <v>51493.403205835901</v>
      </c>
    </row>
    <row r="7669" spans="11:19">
      <c r="K7669">
        <v>85187</v>
      </c>
      <c r="L7669" t="s">
        <v>565</v>
      </c>
      <c r="M7669">
        <v>2018</v>
      </c>
      <c r="N7669" t="s">
        <v>678</v>
      </c>
      <c r="O7669" t="s">
        <v>595</v>
      </c>
      <c r="P7669" t="s">
        <v>568</v>
      </c>
      <c r="Q7669" t="s">
        <v>587</v>
      </c>
      <c r="R7669" t="s">
        <v>576</v>
      </c>
    </row>
    <row r="7670" spans="11:19">
      <c r="K7670">
        <v>85188</v>
      </c>
      <c r="L7670" t="s">
        <v>565</v>
      </c>
      <c r="M7670">
        <v>2018</v>
      </c>
      <c r="N7670" t="s">
        <v>678</v>
      </c>
      <c r="O7670" t="s">
        <v>595</v>
      </c>
      <c r="P7670" t="s">
        <v>568</v>
      </c>
      <c r="Q7670" t="s">
        <v>587</v>
      </c>
      <c r="R7670" t="s">
        <v>581</v>
      </c>
    </row>
    <row r="7671" spans="11:19">
      <c r="K7671">
        <v>85189</v>
      </c>
      <c r="L7671" t="s">
        <v>565</v>
      </c>
      <c r="M7671">
        <v>2018</v>
      </c>
      <c r="N7671" t="s">
        <v>678</v>
      </c>
      <c r="O7671" t="s">
        <v>595</v>
      </c>
      <c r="P7671" t="s">
        <v>568</v>
      </c>
      <c r="Q7671" t="s">
        <v>587</v>
      </c>
      <c r="R7671" t="s">
        <v>657</v>
      </c>
    </row>
    <row r="7672" spans="11:19">
      <c r="K7672">
        <v>85190</v>
      </c>
      <c r="L7672" t="s">
        <v>565</v>
      </c>
      <c r="M7672">
        <v>2018</v>
      </c>
      <c r="N7672" t="s">
        <v>678</v>
      </c>
      <c r="O7672" t="s">
        <v>600</v>
      </c>
      <c r="P7672" t="s">
        <v>568</v>
      </c>
      <c r="Q7672" t="s">
        <v>587</v>
      </c>
      <c r="R7672" t="s">
        <v>570</v>
      </c>
    </row>
    <row r="7673" spans="11:19">
      <c r="K7673">
        <v>85191</v>
      </c>
      <c r="L7673" t="s">
        <v>565</v>
      </c>
      <c r="M7673">
        <v>2018</v>
      </c>
      <c r="N7673" t="s">
        <v>678</v>
      </c>
      <c r="O7673" t="s">
        <v>600</v>
      </c>
      <c r="P7673" t="s">
        <v>568</v>
      </c>
      <c r="Q7673" t="s">
        <v>587</v>
      </c>
      <c r="R7673" t="s">
        <v>572</v>
      </c>
      <c r="S7673">
        <v>543327.58988332597</v>
      </c>
    </row>
    <row r="7674" spans="11:19">
      <c r="K7674">
        <v>85192</v>
      </c>
      <c r="L7674" t="s">
        <v>565</v>
      </c>
      <c r="M7674">
        <v>2018</v>
      </c>
      <c r="N7674" t="s">
        <v>678</v>
      </c>
      <c r="O7674" t="s">
        <v>600</v>
      </c>
      <c r="P7674" t="s">
        <v>568</v>
      </c>
      <c r="Q7674" t="s">
        <v>587</v>
      </c>
      <c r="R7674" t="s">
        <v>576</v>
      </c>
    </row>
    <row r="7675" spans="11:19">
      <c r="K7675">
        <v>85193</v>
      </c>
      <c r="L7675" t="s">
        <v>565</v>
      </c>
      <c r="M7675">
        <v>2018</v>
      </c>
      <c r="N7675" t="s">
        <v>678</v>
      </c>
      <c r="O7675" t="s">
        <v>600</v>
      </c>
      <c r="P7675" t="s">
        <v>568</v>
      </c>
      <c r="Q7675" t="s">
        <v>587</v>
      </c>
      <c r="R7675" t="s">
        <v>581</v>
      </c>
    </row>
    <row r="7676" spans="11:19">
      <c r="K7676">
        <v>85194</v>
      </c>
      <c r="L7676" t="s">
        <v>565</v>
      </c>
      <c r="M7676">
        <v>2018</v>
      </c>
      <c r="N7676" t="s">
        <v>678</v>
      </c>
      <c r="O7676" t="s">
        <v>600</v>
      </c>
      <c r="P7676" t="s">
        <v>568</v>
      </c>
      <c r="Q7676" t="s">
        <v>587</v>
      </c>
      <c r="R7676" t="s">
        <v>657</v>
      </c>
    </row>
    <row r="7677" spans="11:19">
      <c r="K7677">
        <v>85195</v>
      </c>
      <c r="L7677" t="s">
        <v>565</v>
      </c>
      <c r="M7677">
        <v>2018</v>
      </c>
      <c r="N7677" t="s">
        <v>678</v>
      </c>
      <c r="O7677" t="s">
        <v>601</v>
      </c>
      <c r="P7677" t="s">
        <v>568</v>
      </c>
      <c r="Q7677" t="s">
        <v>587</v>
      </c>
      <c r="R7677" t="s">
        <v>570</v>
      </c>
    </row>
    <row r="7678" spans="11:19">
      <c r="K7678">
        <v>85196</v>
      </c>
      <c r="L7678" t="s">
        <v>565</v>
      </c>
      <c r="M7678">
        <v>2018</v>
      </c>
      <c r="N7678" t="s">
        <v>678</v>
      </c>
      <c r="O7678" t="s">
        <v>601</v>
      </c>
      <c r="P7678" t="s">
        <v>568</v>
      </c>
      <c r="Q7678" t="s">
        <v>587</v>
      </c>
      <c r="R7678" t="s">
        <v>572</v>
      </c>
      <c r="S7678">
        <v>83255.689652012399</v>
      </c>
    </row>
    <row r="7679" spans="11:19">
      <c r="K7679">
        <v>85197</v>
      </c>
      <c r="L7679" t="s">
        <v>565</v>
      </c>
      <c r="M7679">
        <v>2018</v>
      </c>
      <c r="N7679" t="s">
        <v>678</v>
      </c>
      <c r="O7679" t="s">
        <v>601</v>
      </c>
      <c r="P7679" t="s">
        <v>568</v>
      </c>
      <c r="Q7679" t="s">
        <v>587</v>
      </c>
      <c r="R7679" t="s">
        <v>576</v>
      </c>
    </row>
    <row r="7680" spans="11:19">
      <c r="K7680">
        <v>85198</v>
      </c>
      <c r="L7680" t="s">
        <v>565</v>
      </c>
      <c r="M7680">
        <v>2018</v>
      </c>
      <c r="N7680" t="s">
        <v>678</v>
      </c>
      <c r="O7680" t="s">
        <v>601</v>
      </c>
      <c r="P7680" t="s">
        <v>568</v>
      </c>
      <c r="Q7680" t="s">
        <v>587</v>
      </c>
      <c r="R7680" t="s">
        <v>581</v>
      </c>
    </row>
    <row r="7681" spans="11:19">
      <c r="K7681">
        <v>85199</v>
      </c>
      <c r="L7681" t="s">
        <v>565</v>
      </c>
      <c r="M7681">
        <v>2018</v>
      </c>
      <c r="N7681" t="s">
        <v>678</v>
      </c>
      <c r="O7681" t="s">
        <v>601</v>
      </c>
      <c r="P7681" t="s">
        <v>568</v>
      </c>
      <c r="Q7681" t="s">
        <v>587</v>
      </c>
      <c r="R7681" t="s">
        <v>657</v>
      </c>
    </row>
    <row r="7682" spans="11:19">
      <c r="K7682">
        <v>85200</v>
      </c>
      <c r="L7682" t="s">
        <v>565</v>
      </c>
      <c r="M7682">
        <v>2018</v>
      </c>
      <c r="N7682" t="s">
        <v>678</v>
      </c>
      <c r="O7682" t="s">
        <v>602</v>
      </c>
      <c r="P7682" t="s">
        <v>568</v>
      </c>
      <c r="Q7682" t="s">
        <v>587</v>
      </c>
      <c r="R7682" t="s">
        <v>570</v>
      </c>
    </row>
    <row r="7683" spans="11:19">
      <c r="K7683">
        <v>85201</v>
      </c>
      <c r="L7683" t="s">
        <v>565</v>
      </c>
      <c r="M7683">
        <v>2018</v>
      </c>
      <c r="N7683" t="s">
        <v>678</v>
      </c>
      <c r="O7683" t="s">
        <v>602</v>
      </c>
      <c r="P7683" t="s">
        <v>568</v>
      </c>
      <c r="Q7683" t="s">
        <v>587</v>
      </c>
      <c r="R7683" t="s">
        <v>572</v>
      </c>
      <c r="S7683">
        <v>55824.6241796213</v>
      </c>
    </row>
    <row r="7684" spans="11:19">
      <c r="K7684">
        <v>85202</v>
      </c>
      <c r="L7684" t="s">
        <v>565</v>
      </c>
      <c r="M7684">
        <v>2018</v>
      </c>
      <c r="N7684" t="s">
        <v>678</v>
      </c>
      <c r="O7684" t="s">
        <v>602</v>
      </c>
      <c r="P7684" t="s">
        <v>568</v>
      </c>
      <c r="Q7684" t="s">
        <v>587</v>
      </c>
      <c r="R7684" t="s">
        <v>576</v>
      </c>
    </row>
    <row r="7685" spans="11:19">
      <c r="K7685">
        <v>85203</v>
      </c>
      <c r="L7685" t="s">
        <v>565</v>
      </c>
      <c r="M7685">
        <v>2018</v>
      </c>
      <c r="N7685" t="s">
        <v>678</v>
      </c>
      <c r="O7685" t="s">
        <v>602</v>
      </c>
      <c r="P7685" t="s">
        <v>568</v>
      </c>
      <c r="Q7685" t="s">
        <v>587</v>
      </c>
      <c r="R7685" t="s">
        <v>581</v>
      </c>
    </row>
    <row r="7686" spans="11:19">
      <c r="K7686">
        <v>85204</v>
      </c>
      <c r="L7686" t="s">
        <v>565</v>
      </c>
      <c r="M7686">
        <v>2018</v>
      </c>
      <c r="N7686" t="s">
        <v>678</v>
      </c>
      <c r="O7686" t="s">
        <v>602</v>
      </c>
      <c r="P7686" t="s">
        <v>568</v>
      </c>
      <c r="Q7686" t="s">
        <v>587</v>
      </c>
      <c r="R7686" t="s">
        <v>657</v>
      </c>
    </row>
    <row r="7687" spans="11:19">
      <c r="K7687">
        <v>85205</v>
      </c>
      <c r="L7687" t="s">
        <v>565</v>
      </c>
      <c r="M7687">
        <v>2018</v>
      </c>
      <c r="N7687" t="s">
        <v>678</v>
      </c>
      <c r="O7687" t="s">
        <v>603</v>
      </c>
      <c r="P7687" t="s">
        <v>568</v>
      </c>
      <c r="Q7687" t="s">
        <v>587</v>
      </c>
      <c r="R7687" t="s">
        <v>570</v>
      </c>
    </row>
    <row r="7688" spans="11:19">
      <c r="K7688">
        <v>85206</v>
      </c>
      <c r="L7688" t="s">
        <v>565</v>
      </c>
      <c r="M7688">
        <v>2018</v>
      </c>
      <c r="N7688" t="s">
        <v>678</v>
      </c>
      <c r="O7688" t="s">
        <v>603</v>
      </c>
      <c r="P7688" t="s">
        <v>568</v>
      </c>
      <c r="Q7688" t="s">
        <v>587</v>
      </c>
      <c r="R7688" t="s">
        <v>572</v>
      </c>
      <c r="S7688">
        <v>11068.675486927999</v>
      </c>
    </row>
    <row r="7689" spans="11:19">
      <c r="K7689">
        <v>85207</v>
      </c>
      <c r="L7689" t="s">
        <v>565</v>
      </c>
      <c r="M7689">
        <v>2018</v>
      </c>
      <c r="N7689" t="s">
        <v>678</v>
      </c>
      <c r="O7689" t="s">
        <v>603</v>
      </c>
      <c r="P7689" t="s">
        <v>568</v>
      </c>
      <c r="Q7689" t="s">
        <v>587</v>
      </c>
      <c r="R7689" t="s">
        <v>576</v>
      </c>
    </row>
    <row r="7690" spans="11:19">
      <c r="K7690">
        <v>85208</v>
      </c>
      <c r="L7690" t="s">
        <v>565</v>
      </c>
      <c r="M7690">
        <v>2018</v>
      </c>
      <c r="N7690" t="s">
        <v>678</v>
      </c>
      <c r="O7690" t="s">
        <v>603</v>
      </c>
      <c r="P7690" t="s">
        <v>568</v>
      </c>
      <c r="Q7690" t="s">
        <v>587</v>
      </c>
      <c r="R7690" t="s">
        <v>581</v>
      </c>
    </row>
    <row r="7691" spans="11:19">
      <c r="K7691">
        <v>85209</v>
      </c>
      <c r="L7691" t="s">
        <v>565</v>
      </c>
      <c r="M7691">
        <v>2018</v>
      </c>
      <c r="N7691" t="s">
        <v>678</v>
      </c>
      <c r="O7691" t="s">
        <v>603</v>
      </c>
      <c r="P7691" t="s">
        <v>568</v>
      </c>
      <c r="Q7691" t="s">
        <v>587</v>
      </c>
      <c r="R7691" t="s">
        <v>657</v>
      </c>
    </row>
    <row r="7692" spans="11:19">
      <c r="K7692">
        <v>85210</v>
      </c>
      <c r="L7692" t="s">
        <v>565</v>
      </c>
      <c r="M7692">
        <v>2018</v>
      </c>
      <c r="N7692" t="s">
        <v>678</v>
      </c>
      <c r="O7692" t="s">
        <v>604</v>
      </c>
      <c r="P7692" t="s">
        <v>568</v>
      </c>
      <c r="Q7692" t="s">
        <v>587</v>
      </c>
      <c r="R7692" t="s">
        <v>570</v>
      </c>
    </row>
    <row r="7693" spans="11:19">
      <c r="K7693">
        <v>85211</v>
      </c>
      <c r="L7693" t="s">
        <v>565</v>
      </c>
      <c r="M7693">
        <v>2018</v>
      </c>
      <c r="N7693" t="s">
        <v>678</v>
      </c>
      <c r="O7693" t="s">
        <v>604</v>
      </c>
      <c r="P7693" t="s">
        <v>568</v>
      </c>
      <c r="Q7693" t="s">
        <v>587</v>
      </c>
      <c r="R7693" t="s">
        <v>572</v>
      </c>
      <c r="S7693">
        <v>10996.9120406277</v>
      </c>
    </row>
    <row r="7694" spans="11:19">
      <c r="K7694">
        <v>85212</v>
      </c>
      <c r="L7694" t="s">
        <v>565</v>
      </c>
      <c r="M7694">
        <v>2018</v>
      </c>
      <c r="N7694" t="s">
        <v>678</v>
      </c>
      <c r="O7694" t="s">
        <v>604</v>
      </c>
      <c r="P7694" t="s">
        <v>568</v>
      </c>
      <c r="Q7694" t="s">
        <v>587</v>
      </c>
      <c r="R7694" t="s">
        <v>576</v>
      </c>
    </row>
    <row r="7695" spans="11:19">
      <c r="K7695">
        <v>85213</v>
      </c>
      <c r="L7695" t="s">
        <v>565</v>
      </c>
      <c r="M7695">
        <v>2018</v>
      </c>
      <c r="N7695" t="s">
        <v>678</v>
      </c>
      <c r="O7695" t="s">
        <v>604</v>
      </c>
      <c r="P7695" t="s">
        <v>568</v>
      </c>
      <c r="Q7695" t="s">
        <v>587</v>
      </c>
      <c r="R7695" t="s">
        <v>581</v>
      </c>
    </row>
    <row r="7696" spans="11:19">
      <c r="K7696">
        <v>85214</v>
      </c>
      <c r="L7696" t="s">
        <v>565</v>
      </c>
      <c r="M7696">
        <v>2018</v>
      </c>
      <c r="N7696" t="s">
        <v>678</v>
      </c>
      <c r="O7696" t="s">
        <v>604</v>
      </c>
      <c r="P7696" t="s">
        <v>568</v>
      </c>
      <c r="Q7696" t="s">
        <v>587</v>
      </c>
      <c r="R7696" t="s">
        <v>657</v>
      </c>
    </row>
    <row r="7697" spans="11:19">
      <c r="K7697">
        <v>85215</v>
      </c>
      <c r="L7697" t="s">
        <v>565</v>
      </c>
      <c r="M7697">
        <v>2018</v>
      </c>
      <c r="N7697" t="s">
        <v>678</v>
      </c>
      <c r="O7697" t="s">
        <v>605</v>
      </c>
      <c r="P7697" t="s">
        <v>568</v>
      </c>
      <c r="Q7697" t="s">
        <v>587</v>
      </c>
      <c r="R7697" t="s">
        <v>570</v>
      </c>
    </row>
    <row r="7698" spans="11:19">
      <c r="K7698">
        <v>85216</v>
      </c>
      <c r="L7698" t="s">
        <v>565</v>
      </c>
      <c r="M7698">
        <v>2018</v>
      </c>
      <c r="N7698" t="s">
        <v>678</v>
      </c>
      <c r="O7698" t="s">
        <v>605</v>
      </c>
      <c r="P7698" t="s">
        <v>568</v>
      </c>
      <c r="Q7698" t="s">
        <v>587</v>
      </c>
      <c r="R7698" t="s">
        <v>572</v>
      </c>
      <c r="S7698">
        <v>331579.01811155101</v>
      </c>
    </row>
    <row r="7699" spans="11:19">
      <c r="K7699">
        <v>85217</v>
      </c>
      <c r="L7699" t="s">
        <v>565</v>
      </c>
      <c r="M7699">
        <v>2018</v>
      </c>
      <c r="N7699" t="s">
        <v>678</v>
      </c>
      <c r="O7699" t="s">
        <v>605</v>
      </c>
      <c r="P7699" t="s">
        <v>568</v>
      </c>
      <c r="Q7699" t="s">
        <v>587</v>
      </c>
      <c r="R7699" t="s">
        <v>576</v>
      </c>
    </row>
    <row r="7700" spans="11:19">
      <c r="K7700">
        <v>85218</v>
      </c>
      <c r="L7700" t="s">
        <v>565</v>
      </c>
      <c r="M7700">
        <v>2018</v>
      </c>
      <c r="N7700" t="s">
        <v>678</v>
      </c>
      <c r="O7700" t="s">
        <v>605</v>
      </c>
      <c r="P7700" t="s">
        <v>568</v>
      </c>
      <c r="Q7700" t="s">
        <v>587</v>
      </c>
      <c r="R7700" t="s">
        <v>581</v>
      </c>
    </row>
    <row r="7701" spans="11:19">
      <c r="K7701">
        <v>85219</v>
      </c>
      <c r="L7701" t="s">
        <v>565</v>
      </c>
      <c r="M7701">
        <v>2018</v>
      </c>
      <c r="N7701" t="s">
        <v>678</v>
      </c>
      <c r="O7701" t="s">
        <v>605</v>
      </c>
      <c r="P7701" t="s">
        <v>568</v>
      </c>
      <c r="Q7701" t="s">
        <v>587</v>
      </c>
      <c r="R7701" t="s">
        <v>657</v>
      </c>
    </row>
    <row r="7702" spans="11:19">
      <c r="K7702">
        <v>85220</v>
      </c>
      <c r="L7702" t="s">
        <v>565</v>
      </c>
      <c r="M7702">
        <v>2018</v>
      </c>
      <c r="N7702" t="s">
        <v>678</v>
      </c>
      <c r="O7702" t="s">
        <v>606</v>
      </c>
      <c r="P7702" t="s">
        <v>568</v>
      </c>
      <c r="Q7702" t="s">
        <v>587</v>
      </c>
      <c r="R7702" t="s">
        <v>570</v>
      </c>
    </row>
    <row r="7703" spans="11:19">
      <c r="K7703">
        <v>85221</v>
      </c>
      <c r="L7703" t="s">
        <v>565</v>
      </c>
      <c r="M7703">
        <v>2018</v>
      </c>
      <c r="N7703" t="s">
        <v>678</v>
      </c>
      <c r="O7703" t="s">
        <v>606</v>
      </c>
      <c r="P7703" t="s">
        <v>568</v>
      </c>
      <c r="Q7703" t="s">
        <v>587</v>
      </c>
      <c r="R7703" t="s">
        <v>572</v>
      </c>
      <c r="S7703">
        <v>183836.26278711599</v>
      </c>
    </row>
    <row r="7704" spans="11:19">
      <c r="K7704">
        <v>85222</v>
      </c>
      <c r="L7704" t="s">
        <v>565</v>
      </c>
      <c r="M7704">
        <v>2018</v>
      </c>
      <c r="N7704" t="s">
        <v>678</v>
      </c>
      <c r="O7704" t="s">
        <v>606</v>
      </c>
      <c r="P7704" t="s">
        <v>568</v>
      </c>
      <c r="Q7704" t="s">
        <v>587</v>
      </c>
      <c r="R7704" t="s">
        <v>576</v>
      </c>
    </row>
    <row r="7705" spans="11:19">
      <c r="K7705">
        <v>85223</v>
      </c>
      <c r="L7705" t="s">
        <v>565</v>
      </c>
      <c r="M7705">
        <v>2018</v>
      </c>
      <c r="N7705" t="s">
        <v>678</v>
      </c>
      <c r="O7705" t="s">
        <v>606</v>
      </c>
      <c r="P7705" t="s">
        <v>568</v>
      </c>
      <c r="Q7705" t="s">
        <v>587</v>
      </c>
      <c r="R7705" t="s">
        <v>581</v>
      </c>
    </row>
    <row r="7706" spans="11:19">
      <c r="K7706">
        <v>85224</v>
      </c>
      <c r="L7706" t="s">
        <v>565</v>
      </c>
      <c r="M7706">
        <v>2018</v>
      </c>
      <c r="N7706" t="s">
        <v>678</v>
      </c>
      <c r="O7706" t="s">
        <v>606</v>
      </c>
      <c r="P7706" t="s">
        <v>568</v>
      </c>
      <c r="Q7706" t="s">
        <v>587</v>
      </c>
      <c r="R7706" t="s">
        <v>657</v>
      </c>
    </row>
    <row r="7707" spans="11:19">
      <c r="K7707">
        <v>85225</v>
      </c>
      <c r="L7707" t="s">
        <v>565</v>
      </c>
      <c r="M7707">
        <v>2018</v>
      </c>
      <c r="N7707" t="s">
        <v>678</v>
      </c>
      <c r="O7707" t="s">
        <v>607</v>
      </c>
      <c r="P7707" t="s">
        <v>568</v>
      </c>
      <c r="Q7707" t="s">
        <v>587</v>
      </c>
      <c r="R7707" t="s">
        <v>570</v>
      </c>
    </row>
    <row r="7708" spans="11:19">
      <c r="K7708">
        <v>85226</v>
      </c>
      <c r="L7708" t="s">
        <v>565</v>
      </c>
      <c r="M7708">
        <v>2018</v>
      </c>
      <c r="N7708" t="s">
        <v>678</v>
      </c>
      <c r="O7708" t="s">
        <v>607</v>
      </c>
      <c r="P7708" t="s">
        <v>568</v>
      </c>
      <c r="Q7708" t="s">
        <v>587</v>
      </c>
      <c r="R7708" t="s">
        <v>572</v>
      </c>
      <c r="S7708">
        <v>18287.375545172599</v>
      </c>
    </row>
    <row r="7709" spans="11:19">
      <c r="K7709">
        <v>85227</v>
      </c>
      <c r="L7709" t="s">
        <v>565</v>
      </c>
      <c r="M7709">
        <v>2018</v>
      </c>
      <c r="N7709" t="s">
        <v>678</v>
      </c>
      <c r="O7709" t="s">
        <v>607</v>
      </c>
      <c r="P7709" t="s">
        <v>568</v>
      </c>
      <c r="Q7709" t="s">
        <v>587</v>
      </c>
      <c r="R7709" t="s">
        <v>576</v>
      </c>
    </row>
    <row r="7710" spans="11:19">
      <c r="K7710">
        <v>85228</v>
      </c>
      <c r="L7710" t="s">
        <v>565</v>
      </c>
      <c r="M7710">
        <v>2018</v>
      </c>
      <c r="N7710" t="s">
        <v>678</v>
      </c>
      <c r="O7710" t="s">
        <v>607</v>
      </c>
      <c r="P7710" t="s">
        <v>568</v>
      </c>
      <c r="Q7710" t="s">
        <v>587</v>
      </c>
      <c r="R7710" t="s">
        <v>581</v>
      </c>
    </row>
    <row r="7711" spans="11:19">
      <c r="K7711">
        <v>85229</v>
      </c>
      <c r="L7711" t="s">
        <v>565</v>
      </c>
      <c r="M7711">
        <v>2018</v>
      </c>
      <c r="N7711" t="s">
        <v>678</v>
      </c>
      <c r="O7711" t="s">
        <v>607</v>
      </c>
      <c r="P7711" t="s">
        <v>568</v>
      </c>
      <c r="Q7711" t="s">
        <v>587</v>
      </c>
      <c r="R7711" t="s">
        <v>657</v>
      </c>
    </row>
    <row r="7712" spans="11:19">
      <c r="K7712">
        <v>85230</v>
      </c>
      <c r="L7712" t="s">
        <v>565</v>
      </c>
      <c r="M7712">
        <v>2018</v>
      </c>
      <c r="N7712" t="s">
        <v>678</v>
      </c>
      <c r="O7712" t="s">
        <v>608</v>
      </c>
      <c r="P7712" t="s">
        <v>568</v>
      </c>
      <c r="Q7712" t="s">
        <v>587</v>
      </c>
      <c r="R7712" t="s">
        <v>570</v>
      </c>
    </row>
    <row r="7713" spans="11:19">
      <c r="K7713">
        <v>85231</v>
      </c>
      <c r="L7713" t="s">
        <v>565</v>
      </c>
      <c r="M7713">
        <v>2018</v>
      </c>
      <c r="N7713" t="s">
        <v>678</v>
      </c>
      <c r="O7713" t="s">
        <v>608</v>
      </c>
      <c r="P7713" t="s">
        <v>568</v>
      </c>
      <c r="Q7713" t="s">
        <v>587</v>
      </c>
      <c r="R7713" t="s">
        <v>572</v>
      </c>
      <c r="S7713">
        <v>25506.078431732301</v>
      </c>
    </row>
    <row r="7714" spans="11:19">
      <c r="K7714">
        <v>85232</v>
      </c>
      <c r="L7714" t="s">
        <v>565</v>
      </c>
      <c r="M7714">
        <v>2018</v>
      </c>
      <c r="N7714" t="s">
        <v>678</v>
      </c>
      <c r="O7714" t="s">
        <v>608</v>
      </c>
      <c r="P7714" t="s">
        <v>568</v>
      </c>
      <c r="Q7714" t="s">
        <v>587</v>
      </c>
      <c r="R7714" t="s">
        <v>576</v>
      </c>
    </row>
    <row r="7715" spans="11:19">
      <c r="K7715">
        <v>85233</v>
      </c>
      <c r="L7715" t="s">
        <v>565</v>
      </c>
      <c r="M7715">
        <v>2018</v>
      </c>
      <c r="N7715" t="s">
        <v>678</v>
      </c>
      <c r="O7715" t="s">
        <v>608</v>
      </c>
      <c r="P7715" t="s">
        <v>568</v>
      </c>
      <c r="Q7715" t="s">
        <v>587</v>
      </c>
      <c r="R7715" t="s">
        <v>581</v>
      </c>
    </row>
    <row r="7716" spans="11:19">
      <c r="K7716">
        <v>85234</v>
      </c>
      <c r="L7716" t="s">
        <v>565</v>
      </c>
      <c r="M7716">
        <v>2018</v>
      </c>
      <c r="N7716" t="s">
        <v>678</v>
      </c>
      <c r="O7716" t="s">
        <v>608</v>
      </c>
      <c r="P7716" t="s">
        <v>568</v>
      </c>
      <c r="Q7716" t="s">
        <v>587</v>
      </c>
      <c r="R7716" t="s">
        <v>657</v>
      </c>
    </row>
    <row r="7717" spans="11:19">
      <c r="K7717">
        <v>85235</v>
      </c>
      <c r="L7717" t="s">
        <v>565</v>
      </c>
      <c r="M7717">
        <v>2018</v>
      </c>
      <c r="N7717" t="s">
        <v>678</v>
      </c>
      <c r="O7717" t="s">
        <v>609</v>
      </c>
      <c r="P7717" t="s">
        <v>568</v>
      </c>
      <c r="Q7717" t="s">
        <v>587</v>
      </c>
      <c r="R7717" t="s">
        <v>570</v>
      </c>
    </row>
    <row r="7718" spans="11:19">
      <c r="K7718">
        <v>85236</v>
      </c>
      <c r="L7718" t="s">
        <v>565</v>
      </c>
      <c r="M7718">
        <v>2018</v>
      </c>
      <c r="N7718" t="s">
        <v>678</v>
      </c>
      <c r="O7718" t="s">
        <v>609</v>
      </c>
      <c r="P7718" t="s">
        <v>568</v>
      </c>
      <c r="Q7718" t="s">
        <v>587</v>
      </c>
      <c r="R7718" t="s">
        <v>572</v>
      </c>
      <c r="S7718">
        <v>165067.63894845999</v>
      </c>
    </row>
    <row r="7719" spans="11:19">
      <c r="K7719">
        <v>85237</v>
      </c>
      <c r="L7719" t="s">
        <v>565</v>
      </c>
      <c r="M7719">
        <v>2018</v>
      </c>
      <c r="N7719" t="s">
        <v>678</v>
      </c>
      <c r="O7719" t="s">
        <v>609</v>
      </c>
      <c r="P7719" t="s">
        <v>568</v>
      </c>
      <c r="Q7719" t="s">
        <v>587</v>
      </c>
      <c r="R7719" t="s">
        <v>576</v>
      </c>
    </row>
    <row r="7720" spans="11:19">
      <c r="K7720">
        <v>85238</v>
      </c>
      <c r="L7720" t="s">
        <v>565</v>
      </c>
      <c r="M7720">
        <v>2018</v>
      </c>
      <c r="N7720" t="s">
        <v>678</v>
      </c>
      <c r="O7720" t="s">
        <v>609</v>
      </c>
      <c r="P7720" t="s">
        <v>568</v>
      </c>
      <c r="Q7720" t="s">
        <v>587</v>
      </c>
      <c r="R7720" t="s">
        <v>581</v>
      </c>
    </row>
    <row r="7721" spans="11:19">
      <c r="K7721">
        <v>85239</v>
      </c>
      <c r="L7721" t="s">
        <v>565</v>
      </c>
      <c r="M7721">
        <v>2018</v>
      </c>
      <c r="N7721" t="s">
        <v>678</v>
      </c>
      <c r="O7721" t="s">
        <v>609</v>
      </c>
      <c r="P7721" t="s">
        <v>568</v>
      </c>
      <c r="Q7721" t="s">
        <v>587</v>
      </c>
      <c r="R7721" t="s">
        <v>657</v>
      </c>
    </row>
    <row r="7722" spans="11:19">
      <c r="K7722">
        <v>85240</v>
      </c>
      <c r="L7722" t="s">
        <v>565</v>
      </c>
      <c r="M7722">
        <v>2018</v>
      </c>
      <c r="N7722" t="s">
        <v>678</v>
      </c>
      <c r="O7722" t="s">
        <v>610</v>
      </c>
      <c r="P7722" t="s">
        <v>568</v>
      </c>
      <c r="Q7722" t="s">
        <v>587</v>
      </c>
      <c r="R7722" t="s">
        <v>570</v>
      </c>
    </row>
    <row r="7723" spans="11:19">
      <c r="K7723">
        <v>85241</v>
      </c>
      <c r="L7723" t="s">
        <v>565</v>
      </c>
      <c r="M7723">
        <v>2018</v>
      </c>
      <c r="N7723" t="s">
        <v>678</v>
      </c>
      <c r="O7723" t="s">
        <v>610</v>
      </c>
      <c r="P7723" t="s">
        <v>568</v>
      </c>
      <c r="Q7723" t="s">
        <v>587</v>
      </c>
      <c r="R7723" t="s">
        <v>572</v>
      </c>
      <c r="S7723">
        <v>124642.910962076</v>
      </c>
    </row>
    <row r="7724" spans="11:19">
      <c r="K7724">
        <v>85242</v>
      </c>
      <c r="L7724" t="s">
        <v>565</v>
      </c>
      <c r="M7724">
        <v>2018</v>
      </c>
      <c r="N7724" t="s">
        <v>678</v>
      </c>
      <c r="O7724" t="s">
        <v>610</v>
      </c>
      <c r="P7724" t="s">
        <v>568</v>
      </c>
      <c r="Q7724" t="s">
        <v>587</v>
      </c>
      <c r="R7724" t="s">
        <v>576</v>
      </c>
    </row>
    <row r="7725" spans="11:19">
      <c r="K7725">
        <v>85243</v>
      </c>
      <c r="L7725" t="s">
        <v>565</v>
      </c>
      <c r="M7725">
        <v>2018</v>
      </c>
      <c r="N7725" t="s">
        <v>678</v>
      </c>
      <c r="O7725" t="s">
        <v>610</v>
      </c>
      <c r="P7725" t="s">
        <v>568</v>
      </c>
      <c r="Q7725" t="s">
        <v>587</v>
      </c>
      <c r="R7725" t="s">
        <v>581</v>
      </c>
    </row>
    <row r="7726" spans="11:19">
      <c r="K7726">
        <v>85244</v>
      </c>
      <c r="L7726" t="s">
        <v>565</v>
      </c>
      <c r="M7726">
        <v>2018</v>
      </c>
      <c r="N7726" t="s">
        <v>678</v>
      </c>
      <c r="O7726" t="s">
        <v>610</v>
      </c>
      <c r="P7726" t="s">
        <v>568</v>
      </c>
      <c r="Q7726" t="s">
        <v>587</v>
      </c>
      <c r="R7726" t="s">
        <v>657</v>
      </c>
    </row>
    <row r="7727" spans="11:19">
      <c r="K7727">
        <v>85245</v>
      </c>
      <c r="L7727" t="s">
        <v>565</v>
      </c>
      <c r="M7727">
        <v>2018</v>
      </c>
      <c r="N7727" t="s">
        <v>678</v>
      </c>
      <c r="O7727" t="s">
        <v>611</v>
      </c>
      <c r="P7727" t="s">
        <v>568</v>
      </c>
      <c r="Q7727" t="s">
        <v>587</v>
      </c>
      <c r="R7727" t="s">
        <v>570</v>
      </c>
    </row>
    <row r="7728" spans="11:19">
      <c r="K7728">
        <v>85246</v>
      </c>
      <c r="L7728" t="s">
        <v>565</v>
      </c>
      <c r="M7728">
        <v>2018</v>
      </c>
      <c r="N7728" t="s">
        <v>678</v>
      </c>
      <c r="O7728" t="s">
        <v>611</v>
      </c>
      <c r="P7728" t="s">
        <v>568</v>
      </c>
      <c r="Q7728" t="s">
        <v>587</v>
      </c>
      <c r="R7728" t="s">
        <v>572</v>
      </c>
      <c r="S7728">
        <v>50049.6628469961</v>
      </c>
    </row>
    <row r="7729" spans="11:19">
      <c r="K7729">
        <v>85247</v>
      </c>
      <c r="L7729" t="s">
        <v>565</v>
      </c>
      <c r="M7729">
        <v>2018</v>
      </c>
      <c r="N7729" t="s">
        <v>678</v>
      </c>
      <c r="O7729" t="s">
        <v>611</v>
      </c>
      <c r="P7729" t="s">
        <v>568</v>
      </c>
      <c r="Q7729" t="s">
        <v>587</v>
      </c>
      <c r="R7729" t="s">
        <v>576</v>
      </c>
    </row>
    <row r="7730" spans="11:19">
      <c r="K7730">
        <v>85248</v>
      </c>
      <c r="L7730" t="s">
        <v>565</v>
      </c>
      <c r="M7730">
        <v>2018</v>
      </c>
      <c r="N7730" t="s">
        <v>678</v>
      </c>
      <c r="O7730" t="s">
        <v>611</v>
      </c>
      <c r="P7730" t="s">
        <v>568</v>
      </c>
      <c r="Q7730" t="s">
        <v>587</v>
      </c>
      <c r="R7730" t="s">
        <v>581</v>
      </c>
    </row>
    <row r="7731" spans="11:19">
      <c r="K7731">
        <v>85249</v>
      </c>
      <c r="L7731" t="s">
        <v>565</v>
      </c>
      <c r="M7731">
        <v>2018</v>
      </c>
      <c r="N7731" t="s">
        <v>678</v>
      </c>
      <c r="O7731" t="s">
        <v>611</v>
      </c>
      <c r="P7731" t="s">
        <v>568</v>
      </c>
      <c r="Q7731" t="s">
        <v>587</v>
      </c>
      <c r="R7731" t="s">
        <v>657</v>
      </c>
    </row>
    <row r="7732" spans="11:19">
      <c r="K7732">
        <v>85250</v>
      </c>
      <c r="L7732" t="s">
        <v>565</v>
      </c>
      <c r="M7732">
        <v>2018</v>
      </c>
      <c r="N7732" t="s">
        <v>678</v>
      </c>
      <c r="O7732" t="s">
        <v>612</v>
      </c>
      <c r="P7732" t="s">
        <v>568</v>
      </c>
      <c r="Q7732" t="s">
        <v>587</v>
      </c>
      <c r="R7732" t="s">
        <v>570</v>
      </c>
    </row>
    <row r="7733" spans="11:19">
      <c r="K7733">
        <v>85251</v>
      </c>
      <c r="L7733" t="s">
        <v>565</v>
      </c>
      <c r="M7733">
        <v>2018</v>
      </c>
      <c r="N7733" t="s">
        <v>678</v>
      </c>
      <c r="O7733" t="s">
        <v>612</v>
      </c>
      <c r="P7733" t="s">
        <v>568</v>
      </c>
      <c r="Q7733" t="s">
        <v>587</v>
      </c>
      <c r="R7733" t="s">
        <v>572</v>
      </c>
      <c r="S7733">
        <v>47643.429277967</v>
      </c>
    </row>
    <row r="7734" spans="11:19">
      <c r="K7734">
        <v>85252</v>
      </c>
      <c r="L7734" t="s">
        <v>565</v>
      </c>
      <c r="M7734">
        <v>2018</v>
      </c>
      <c r="N7734" t="s">
        <v>678</v>
      </c>
      <c r="O7734" t="s">
        <v>612</v>
      </c>
      <c r="P7734" t="s">
        <v>568</v>
      </c>
      <c r="Q7734" t="s">
        <v>587</v>
      </c>
      <c r="R7734" t="s">
        <v>576</v>
      </c>
    </row>
    <row r="7735" spans="11:19">
      <c r="K7735">
        <v>85253</v>
      </c>
      <c r="L7735" t="s">
        <v>565</v>
      </c>
      <c r="M7735">
        <v>2018</v>
      </c>
      <c r="N7735" t="s">
        <v>678</v>
      </c>
      <c r="O7735" t="s">
        <v>612</v>
      </c>
      <c r="P7735" t="s">
        <v>568</v>
      </c>
      <c r="Q7735" t="s">
        <v>587</v>
      </c>
      <c r="R7735" t="s">
        <v>581</v>
      </c>
    </row>
    <row r="7736" spans="11:19">
      <c r="K7736">
        <v>85254</v>
      </c>
      <c r="L7736" t="s">
        <v>565</v>
      </c>
      <c r="M7736">
        <v>2018</v>
      </c>
      <c r="N7736" t="s">
        <v>678</v>
      </c>
      <c r="O7736" t="s">
        <v>612</v>
      </c>
      <c r="P7736" t="s">
        <v>568</v>
      </c>
      <c r="Q7736" t="s">
        <v>587</v>
      </c>
      <c r="R7736" t="s">
        <v>657</v>
      </c>
    </row>
    <row r="7737" spans="11:19">
      <c r="K7737">
        <v>85255</v>
      </c>
      <c r="L7737" t="s">
        <v>565</v>
      </c>
      <c r="M7737">
        <v>2018</v>
      </c>
      <c r="N7737" t="s">
        <v>678</v>
      </c>
      <c r="O7737" t="s">
        <v>613</v>
      </c>
      <c r="P7737" t="s">
        <v>568</v>
      </c>
      <c r="Q7737" t="s">
        <v>587</v>
      </c>
      <c r="R7737" t="s">
        <v>570</v>
      </c>
    </row>
    <row r="7738" spans="11:19">
      <c r="K7738">
        <v>85256</v>
      </c>
      <c r="L7738" t="s">
        <v>565</v>
      </c>
      <c r="M7738">
        <v>2018</v>
      </c>
      <c r="N7738" t="s">
        <v>678</v>
      </c>
      <c r="O7738" t="s">
        <v>613</v>
      </c>
      <c r="P7738" t="s">
        <v>568</v>
      </c>
      <c r="Q7738" t="s">
        <v>587</v>
      </c>
      <c r="R7738" t="s">
        <v>572</v>
      </c>
      <c r="S7738">
        <v>77480.728608430698</v>
      </c>
    </row>
    <row r="7739" spans="11:19">
      <c r="K7739">
        <v>85257</v>
      </c>
      <c r="L7739" t="s">
        <v>565</v>
      </c>
      <c r="M7739">
        <v>2018</v>
      </c>
      <c r="N7739" t="s">
        <v>678</v>
      </c>
      <c r="O7739" t="s">
        <v>613</v>
      </c>
      <c r="P7739" t="s">
        <v>568</v>
      </c>
      <c r="Q7739" t="s">
        <v>587</v>
      </c>
      <c r="R7739" t="s">
        <v>576</v>
      </c>
    </row>
    <row r="7740" spans="11:19">
      <c r="K7740">
        <v>85258</v>
      </c>
      <c r="L7740" t="s">
        <v>565</v>
      </c>
      <c r="M7740">
        <v>2018</v>
      </c>
      <c r="N7740" t="s">
        <v>678</v>
      </c>
      <c r="O7740" t="s">
        <v>613</v>
      </c>
      <c r="P7740" t="s">
        <v>568</v>
      </c>
      <c r="Q7740" t="s">
        <v>587</v>
      </c>
      <c r="R7740" t="s">
        <v>581</v>
      </c>
    </row>
    <row r="7741" spans="11:19">
      <c r="K7741">
        <v>85259</v>
      </c>
      <c r="L7741" t="s">
        <v>565</v>
      </c>
      <c r="M7741">
        <v>2018</v>
      </c>
      <c r="N7741" t="s">
        <v>678</v>
      </c>
      <c r="O7741" t="s">
        <v>613</v>
      </c>
      <c r="P7741" t="s">
        <v>568</v>
      </c>
      <c r="Q7741" t="s">
        <v>587</v>
      </c>
      <c r="R7741" t="s">
        <v>657</v>
      </c>
    </row>
    <row r="7742" spans="11:19">
      <c r="K7742">
        <v>85260</v>
      </c>
      <c r="L7742" t="s">
        <v>565</v>
      </c>
      <c r="M7742">
        <v>2018</v>
      </c>
      <c r="N7742" t="s">
        <v>678</v>
      </c>
      <c r="O7742" t="s">
        <v>614</v>
      </c>
      <c r="P7742" t="s">
        <v>568</v>
      </c>
      <c r="Q7742" t="s">
        <v>587</v>
      </c>
      <c r="R7742" t="s">
        <v>570</v>
      </c>
    </row>
    <row r="7743" spans="11:19">
      <c r="K7743">
        <v>85261</v>
      </c>
      <c r="L7743" t="s">
        <v>565</v>
      </c>
      <c r="M7743">
        <v>2018</v>
      </c>
      <c r="N7743" t="s">
        <v>678</v>
      </c>
      <c r="O7743" t="s">
        <v>614</v>
      </c>
      <c r="P7743" t="s">
        <v>568</v>
      </c>
      <c r="Q7743" t="s">
        <v>587</v>
      </c>
      <c r="R7743" t="s">
        <v>572</v>
      </c>
      <c r="S7743">
        <v>73630.7545306752</v>
      </c>
    </row>
    <row r="7744" spans="11:19">
      <c r="K7744">
        <v>85262</v>
      </c>
      <c r="L7744" t="s">
        <v>565</v>
      </c>
      <c r="M7744">
        <v>2018</v>
      </c>
      <c r="N7744" t="s">
        <v>678</v>
      </c>
      <c r="O7744" t="s">
        <v>614</v>
      </c>
      <c r="P7744" t="s">
        <v>568</v>
      </c>
      <c r="Q7744" t="s">
        <v>587</v>
      </c>
      <c r="R7744" t="s">
        <v>576</v>
      </c>
    </row>
    <row r="7745" spans="11:19">
      <c r="K7745">
        <v>85263</v>
      </c>
      <c r="L7745" t="s">
        <v>565</v>
      </c>
      <c r="M7745">
        <v>2018</v>
      </c>
      <c r="N7745" t="s">
        <v>678</v>
      </c>
      <c r="O7745" t="s">
        <v>614</v>
      </c>
      <c r="P7745" t="s">
        <v>568</v>
      </c>
      <c r="Q7745" t="s">
        <v>587</v>
      </c>
      <c r="R7745" t="s">
        <v>581</v>
      </c>
    </row>
    <row r="7746" spans="11:19">
      <c r="K7746">
        <v>85264</v>
      </c>
      <c r="L7746" t="s">
        <v>565</v>
      </c>
      <c r="M7746">
        <v>2018</v>
      </c>
      <c r="N7746" t="s">
        <v>678</v>
      </c>
      <c r="O7746" t="s">
        <v>614</v>
      </c>
      <c r="P7746" t="s">
        <v>568</v>
      </c>
      <c r="Q7746" t="s">
        <v>587</v>
      </c>
      <c r="R7746" t="s">
        <v>657</v>
      </c>
    </row>
    <row r="7747" spans="11:19">
      <c r="K7747">
        <v>85265</v>
      </c>
      <c r="L7747" t="s">
        <v>565</v>
      </c>
      <c r="M7747">
        <v>2018</v>
      </c>
      <c r="N7747" t="s">
        <v>678</v>
      </c>
      <c r="O7747" t="s">
        <v>615</v>
      </c>
      <c r="P7747" t="s">
        <v>568</v>
      </c>
      <c r="Q7747" t="s">
        <v>587</v>
      </c>
      <c r="R7747" t="s">
        <v>570</v>
      </c>
    </row>
    <row r="7748" spans="11:19">
      <c r="K7748">
        <v>85266</v>
      </c>
      <c r="L7748" t="s">
        <v>565</v>
      </c>
      <c r="M7748">
        <v>2018</v>
      </c>
      <c r="N7748" t="s">
        <v>678</v>
      </c>
      <c r="O7748" t="s">
        <v>615</v>
      </c>
      <c r="P7748" t="s">
        <v>568</v>
      </c>
      <c r="Q7748" t="s">
        <v>587</v>
      </c>
      <c r="R7748" t="s">
        <v>572</v>
      </c>
      <c r="S7748">
        <v>24543.584789062399</v>
      </c>
    </row>
    <row r="7749" spans="11:19">
      <c r="K7749">
        <v>85267</v>
      </c>
      <c r="L7749" t="s">
        <v>565</v>
      </c>
      <c r="M7749">
        <v>2018</v>
      </c>
      <c r="N7749" t="s">
        <v>678</v>
      </c>
      <c r="O7749" t="s">
        <v>615</v>
      </c>
      <c r="P7749" t="s">
        <v>568</v>
      </c>
      <c r="Q7749" t="s">
        <v>587</v>
      </c>
      <c r="R7749" t="s">
        <v>576</v>
      </c>
    </row>
    <row r="7750" spans="11:19">
      <c r="K7750">
        <v>85268</v>
      </c>
      <c r="L7750" t="s">
        <v>565</v>
      </c>
      <c r="M7750">
        <v>2018</v>
      </c>
      <c r="N7750" t="s">
        <v>678</v>
      </c>
      <c r="O7750" t="s">
        <v>615</v>
      </c>
      <c r="P7750" t="s">
        <v>568</v>
      </c>
      <c r="Q7750" t="s">
        <v>587</v>
      </c>
      <c r="R7750" t="s">
        <v>581</v>
      </c>
    </row>
    <row r="7751" spans="11:19">
      <c r="K7751">
        <v>85269</v>
      </c>
      <c r="L7751" t="s">
        <v>565</v>
      </c>
      <c r="M7751">
        <v>2018</v>
      </c>
      <c r="N7751" t="s">
        <v>678</v>
      </c>
      <c r="O7751" t="s">
        <v>615</v>
      </c>
      <c r="P7751" t="s">
        <v>568</v>
      </c>
      <c r="Q7751" t="s">
        <v>587</v>
      </c>
      <c r="R7751" t="s">
        <v>657</v>
      </c>
    </row>
    <row r="7752" spans="11:19">
      <c r="K7752">
        <v>85270</v>
      </c>
      <c r="L7752" t="s">
        <v>565</v>
      </c>
      <c r="M7752">
        <v>2018</v>
      </c>
      <c r="N7752" t="s">
        <v>678</v>
      </c>
      <c r="O7752" t="s">
        <v>616</v>
      </c>
      <c r="P7752" t="s">
        <v>568</v>
      </c>
      <c r="Q7752" t="s">
        <v>587</v>
      </c>
      <c r="R7752" t="s">
        <v>570</v>
      </c>
    </row>
    <row r="7753" spans="11:19">
      <c r="K7753">
        <v>85271</v>
      </c>
      <c r="L7753" t="s">
        <v>565</v>
      </c>
      <c r="M7753">
        <v>2018</v>
      </c>
      <c r="N7753" t="s">
        <v>678</v>
      </c>
      <c r="O7753" t="s">
        <v>616</v>
      </c>
      <c r="P7753" t="s">
        <v>568</v>
      </c>
      <c r="Q7753" t="s">
        <v>587</v>
      </c>
      <c r="R7753" t="s">
        <v>572</v>
      </c>
      <c r="S7753">
        <v>96730.598874203803</v>
      </c>
    </row>
    <row r="7754" spans="11:19">
      <c r="K7754">
        <v>85272</v>
      </c>
      <c r="L7754" t="s">
        <v>565</v>
      </c>
      <c r="M7754">
        <v>2018</v>
      </c>
      <c r="N7754" t="s">
        <v>678</v>
      </c>
      <c r="O7754" t="s">
        <v>616</v>
      </c>
      <c r="P7754" t="s">
        <v>568</v>
      </c>
      <c r="Q7754" t="s">
        <v>587</v>
      </c>
      <c r="R7754" t="s">
        <v>576</v>
      </c>
    </row>
    <row r="7755" spans="11:19">
      <c r="K7755">
        <v>85273</v>
      </c>
      <c r="L7755" t="s">
        <v>565</v>
      </c>
      <c r="M7755">
        <v>2018</v>
      </c>
      <c r="N7755" t="s">
        <v>678</v>
      </c>
      <c r="O7755" t="s">
        <v>616</v>
      </c>
      <c r="P7755" t="s">
        <v>568</v>
      </c>
      <c r="Q7755" t="s">
        <v>587</v>
      </c>
      <c r="R7755" t="s">
        <v>581</v>
      </c>
    </row>
    <row r="7756" spans="11:19">
      <c r="K7756">
        <v>85274</v>
      </c>
      <c r="L7756" t="s">
        <v>565</v>
      </c>
      <c r="M7756">
        <v>2018</v>
      </c>
      <c r="N7756" t="s">
        <v>678</v>
      </c>
      <c r="O7756" t="s">
        <v>616</v>
      </c>
      <c r="P7756" t="s">
        <v>568</v>
      </c>
      <c r="Q7756" t="s">
        <v>587</v>
      </c>
      <c r="R7756" t="s">
        <v>657</v>
      </c>
    </row>
    <row r="7757" spans="11:19">
      <c r="K7757">
        <v>85275</v>
      </c>
      <c r="L7757" t="s">
        <v>565</v>
      </c>
      <c r="M7757">
        <v>2018</v>
      </c>
      <c r="N7757" t="s">
        <v>678</v>
      </c>
      <c r="O7757" t="s">
        <v>617</v>
      </c>
      <c r="P7757" t="s">
        <v>568</v>
      </c>
      <c r="Q7757" t="s">
        <v>587</v>
      </c>
      <c r="R7757" t="s">
        <v>570</v>
      </c>
    </row>
    <row r="7758" spans="11:19">
      <c r="K7758">
        <v>85276</v>
      </c>
      <c r="L7758" t="s">
        <v>565</v>
      </c>
      <c r="M7758">
        <v>2018</v>
      </c>
      <c r="N7758" t="s">
        <v>678</v>
      </c>
      <c r="O7758" t="s">
        <v>617</v>
      </c>
      <c r="P7758" t="s">
        <v>568</v>
      </c>
      <c r="Q7758" t="s">
        <v>587</v>
      </c>
      <c r="R7758" t="s">
        <v>572</v>
      </c>
      <c r="S7758">
        <v>102024.313348272</v>
      </c>
    </row>
    <row r="7759" spans="11:19">
      <c r="K7759">
        <v>85277</v>
      </c>
      <c r="L7759" t="s">
        <v>565</v>
      </c>
      <c r="M7759">
        <v>2018</v>
      </c>
      <c r="N7759" t="s">
        <v>678</v>
      </c>
      <c r="O7759" t="s">
        <v>617</v>
      </c>
      <c r="P7759" t="s">
        <v>568</v>
      </c>
      <c r="Q7759" t="s">
        <v>587</v>
      </c>
      <c r="R7759" t="s">
        <v>576</v>
      </c>
    </row>
    <row r="7760" spans="11:19">
      <c r="K7760">
        <v>85278</v>
      </c>
      <c r="L7760" t="s">
        <v>565</v>
      </c>
      <c r="M7760">
        <v>2018</v>
      </c>
      <c r="N7760" t="s">
        <v>678</v>
      </c>
      <c r="O7760" t="s">
        <v>617</v>
      </c>
      <c r="P7760" t="s">
        <v>568</v>
      </c>
      <c r="Q7760" t="s">
        <v>587</v>
      </c>
      <c r="R7760" t="s">
        <v>581</v>
      </c>
    </row>
    <row r="7761" spans="11:19">
      <c r="K7761">
        <v>85279</v>
      </c>
      <c r="L7761" t="s">
        <v>565</v>
      </c>
      <c r="M7761">
        <v>2018</v>
      </c>
      <c r="N7761" t="s">
        <v>678</v>
      </c>
      <c r="O7761" t="s">
        <v>617</v>
      </c>
      <c r="P7761" t="s">
        <v>568</v>
      </c>
      <c r="Q7761" t="s">
        <v>587</v>
      </c>
      <c r="R7761" t="s">
        <v>657</v>
      </c>
    </row>
    <row r="7762" spans="11:19">
      <c r="K7762">
        <v>85280</v>
      </c>
      <c r="L7762" t="s">
        <v>565</v>
      </c>
      <c r="M7762">
        <v>2018</v>
      </c>
      <c r="N7762" t="s">
        <v>678</v>
      </c>
      <c r="O7762" t="s">
        <v>618</v>
      </c>
      <c r="P7762" t="s">
        <v>568</v>
      </c>
      <c r="Q7762" t="s">
        <v>587</v>
      </c>
      <c r="R7762" t="s">
        <v>570</v>
      </c>
    </row>
    <row r="7763" spans="11:19">
      <c r="K7763">
        <v>85281</v>
      </c>
      <c r="L7763" t="s">
        <v>565</v>
      </c>
      <c r="M7763">
        <v>2018</v>
      </c>
      <c r="N7763" t="s">
        <v>678</v>
      </c>
      <c r="O7763" t="s">
        <v>618</v>
      </c>
      <c r="P7763" t="s">
        <v>568</v>
      </c>
      <c r="Q7763" t="s">
        <v>587</v>
      </c>
      <c r="R7763" t="s">
        <v>572</v>
      </c>
      <c r="S7763">
        <v>166030.132335573</v>
      </c>
    </row>
    <row r="7764" spans="11:19">
      <c r="K7764">
        <v>85282</v>
      </c>
      <c r="L7764" t="s">
        <v>565</v>
      </c>
      <c r="M7764">
        <v>2018</v>
      </c>
      <c r="N7764" t="s">
        <v>678</v>
      </c>
      <c r="O7764" t="s">
        <v>618</v>
      </c>
      <c r="P7764" t="s">
        <v>568</v>
      </c>
      <c r="Q7764" t="s">
        <v>587</v>
      </c>
      <c r="R7764" t="s">
        <v>576</v>
      </c>
    </row>
    <row r="7765" spans="11:19">
      <c r="K7765">
        <v>85283</v>
      </c>
      <c r="L7765" t="s">
        <v>565</v>
      </c>
      <c r="M7765">
        <v>2018</v>
      </c>
      <c r="N7765" t="s">
        <v>678</v>
      </c>
      <c r="O7765" t="s">
        <v>618</v>
      </c>
      <c r="P7765" t="s">
        <v>568</v>
      </c>
      <c r="Q7765" t="s">
        <v>587</v>
      </c>
      <c r="R7765" t="s">
        <v>581</v>
      </c>
    </row>
    <row r="7766" spans="11:19">
      <c r="K7766">
        <v>85284</v>
      </c>
      <c r="L7766" t="s">
        <v>565</v>
      </c>
      <c r="M7766">
        <v>2018</v>
      </c>
      <c r="N7766" t="s">
        <v>678</v>
      </c>
      <c r="O7766" t="s">
        <v>618</v>
      </c>
      <c r="P7766" t="s">
        <v>568</v>
      </c>
      <c r="Q7766" t="s">
        <v>587</v>
      </c>
      <c r="R7766" t="s">
        <v>657</v>
      </c>
    </row>
    <row r="7767" spans="11:19">
      <c r="K7767">
        <v>85285</v>
      </c>
      <c r="L7767" t="s">
        <v>565</v>
      </c>
      <c r="M7767">
        <v>2018</v>
      </c>
      <c r="N7767" t="s">
        <v>678</v>
      </c>
      <c r="O7767" t="s">
        <v>619</v>
      </c>
      <c r="P7767" t="s">
        <v>568</v>
      </c>
      <c r="Q7767" t="s">
        <v>587</v>
      </c>
      <c r="R7767" t="s">
        <v>570</v>
      </c>
    </row>
    <row r="7768" spans="11:19">
      <c r="K7768">
        <v>85286</v>
      </c>
      <c r="L7768" t="s">
        <v>565</v>
      </c>
      <c r="M7768">
        <v>2018</v>
      </c>
      <c r="N7768" t="s">
        <v>678</v>
      </c>
      <c r="O7768" t="s">
        <v>619</v>
      </c>
      <c r="P7768" t="s">
        <v>568</v>
      </c>
      <c r="Q7768" t="s">
        <v>587</v>
      </c>
      <c r="R7768" t="s">
        <v>572</v>
      </c>
      <c r="S7768">
        <v>99618.079641773205</v>
      </c>
    </row>
    <row r="7769" spans="11:19">
      <c r="K7769">
        <v>85287</v>
      </c>
      <c r="L7769" t="s">
        <v>565</v>
      </c>
      <c r="M7769">
        <v>2018</v>
      </c>
      <c r="N7769" t="s">
        <v>678</v>
      </c>
      <c r="O7769" t="s">
        <v>619</v>
      </c>
      <c r="P7769" t="s">
        <v>568</v>
      </c>
      <c r="Q7769" t="s">
        <v>587</v>
      </c>
      <c r="R7769" t="s">
        <v>576</v>
      </c>
    </row>
    <row r="7770" spans="11:19">
      <c r="K7770">
        <v>85288</v>
      </c>
      <c r="L7770" t="s">
        <v>565</v>
      </c>
      <c r="M7770">
        <v>2018</v>
      </c>
      <c r="N7770" t="s">
        <v>678</v>
      </c>
      <c r="O7770" t="s">
        <v>619</v>
      </c>
      <c r="P7770" t="s">
        <v>568</v>
      </c>
      <c r="Q7770" t="s">
        <v>587</v>
      </c>
      <c r="R7770" t="s">
        <v>581</v>
      </c>
    </row>
    <row r="7771" spans="11:19">
      <c r="K7771">
        <v>85289</v>
      </c>
      <c r="L7771" t="s">
        <v>565</v>
      </c>
      <c r="M7771">
        <v>2018</v>
      </c>
      <c r="N7771" t="s">
        <v>678</v>
      </c>
      <c r="O7771" t="s">
        <v>619</v>
      </c>
      <c r="P7771" t="s">
        <v>568</v>
      </c>
      <c r="Q7771" t="s">
        <v>587</v>
      </c>
      <c r="R7771" t="s">
        <v>657</v>
      </c>
    </row>
    <row r="7772" spans="11:19">
      <c r="K7772">
        <v>85290</v>
      </c>
      <c r="L7772" t="s">
        <v>565</v>
      </c>
      <c r="M7772">
        <v>2018</v>
      </c>
      <c r="N7772" t="s">
        <v>678</v>
      </c>
      <c r="O7772" t="s">
        <v>620</v>
      </c>
      <c r="P7772" t="s">
        <v>568</v>
      </c>
      <c r="Q7772" t="s">
        <v>587</v>
      </c>
      <c r="R7772" t="s">
        <v>570</v>
      </c>
    </row>
    <row r="7773" spans="11:19">
      <c r="K7773">
        <v>85291</v>
      </c>
      <c r="L7773" t="s">
        <v>565</v>
      </c>
      <c r="M7773">
        <v>2018</v>
      </c>
      <c r="N7773" t="s">
        <v>678</v>
      </c>
      <c r="O7773" t="s">
        <v>620</v>
      </c>
      <c r="P7773" t="s">
        <v>568</v>
      </c>
      <c r="Q7773" t="s">
        <v>587</v>
      </c>
      <c r="R7773" t="s">
        <v>572</v>
      </c>
      <c r="S7773">
        <v>62562.079067739898</v>
      </c>
    </row>
    <row r="7774" spans="11:19">
      <c r="K7774">
        <v>85292</v>
      </c>
      <c r="L7774" t="s">
        <v>565</v>
      </c>
      <c r="M7774">
        <v>2018</v>
      </c>
      <c r="N7774" t="s">
        <v>678</v>
      </c>
      <c r="O7774" t="s">
        <v>620</v>
      </c>
      <c r="P7774" t="s">
        <v>568</v>
      </c>
      <c r="Q7774" t="s">
        <v>587</v>
      </c>
      <c r="R7774" t="s">
        <v>576</v>
      </c>
    </row>
    <row r="7775" spans="11:19">
      <c r="K7775">
        <v>85293</v>
      </c>
      <c r="L7775" t="s">
        <v>565</v>
      </c>
      <c r="M7775">
        <v>2018</v>
      </c>
      <c r="N7775" t="s">
        <v>678</v>
      </c>
      <c r="O7775" t="s">
        <v>620</v>
      </c>
      <c r="P7775" t="s">
        <v>568</v>
      </c>
      <c r="Q7775" t="s">
        <v>587</v>
      </c>
      <c r="R7775" t="s">
        <v>581</v>
      </c>
    </row>
    <row r="7776" spans="11:19">
      <c r="K7776">
        <v>85294</v>
      </c>
      <c r="L7776" t="s">
        <v>565</v>
      </c>
      <c r="M7776">
        <v>2018</v>
      </c>
      <c r="N7776" t="s">
        <v>678</v>
      </c>
      <c r="O7776" t="s">
        <v>620</v>
      </c>
      <c r="P7776" t="s">
        <v>568</v>
      </c>
      <c r="Q7776" t="s">
        <v>587</v>
      </c>
      <c r="R7776" t="s">
        <v>657</v>
      </c>
    </row>
    <row r="7777" spans="11:19">
      <c r="K7777">
        <v>85295</v>
      </c>
      <c r="L7777" t="s">
        <v>565</v>
      </c>
      <c r="M7777">
        <v>2018</v>
      </c>
      <c r="N7777" t="s">
        <v>678</v>
      </c>
      <c r="O7777" t="s">
        <v>621</v>
      </c>
      <c r="P7777" t="s">
        <v>568</v>
      </c>
      <c r="Q7777" t="s">
        <v>587</v>
      </c>
      <c r="R7777" t="s">
        <v>570</v>
      </c>
    </row>
    <row r="7778" spans="11:19">
      <c r="K7778">
        <v>85296</v>
      </c>
      <c r="L7778" t="s">
        <v>565</v>
      </c>
      <c r="M7778">
        <v>2018</v>
      </c>
      <c r="N7778" t="s">
        <v>678</v>
      </c>
      <c r="O7778" t="s">
        <v>621</v>
      </c>
      <c r="P7778" t="s">
        <v>568</v>
      </c>
      <c r="Q7778" t="s">
        <v>587</v>
      </c>
      <c r="R7778" t="s">
        <v>572</v>
      </c>
      <c r="S7778">
        <v>108761.768063132</v>
      </c>
    </row>
    <row r="7779" spans="11:19">
      <c r="K7779">
        <v>85297</v>
      </c>
      <c r="L7779" t="s">
        <v>565</v>
      </c>
      <c r="M7779">
        <v>2018</v>
      </c>
      <c r="N7779" t="s">
        <v>678</v>
      </c>
      <c r="O7779" t="s">
        <v>621</v>
      </c>
      <c r="P7779" t="s">
        <v>568</v>
      </c>
      <c r="Q7779" t="s">
        <v>587</v>
      </c>
      <c r="R7779" t="s">
        <v>576</v>
      </c>
    </row>
    <row r="7780" spans="11:19">
      <c r="K7780">
        <v>85298</v>
      </c>
      <c r="L7780" t="s">
        <v>565</v>
      </c>
      <c r="M7780">
        <v>2018</v>
      </c>
      <c r="N7780" t="s">
        <v>678</v>
      </c>
      <c r="O7780" t="s">
        <v>621</v>
      </c>
      <c r="P7780" t="s">
        <v>568</v>
      </c>
      <c r="Q7780" t="s">
        <v>587</v>
      </c>
      <c r="R7780" t="s">
        <v>581</v>
      </c>
    </row>
    <row r="7781" spans="11:19">
      <c r="K7781">
        <v>85299</v>
      </c>
      <c r="L7781" t="s">
        <v>565</v>
      </c>
      <c r="M7781">
        <v>2018</v>
      </c>
      <c r="N7781" t="s">
        <v>678</v>
      </c>
      <c r="O7781" t="s">
        <v>621</v>
      </c>
      <c r="P7781" t="s">
        <v>568</v>
      </c>
      <c r="Q7781" t="s">
        <v>587</v>
      </c>
      <c r="R7781" t="s">
        <v>657</v>
      </c>
    </row>
    <row r="7782" spans="11:19">
      <c r="K7782">
        <v>85300</v>
      </c>
      <c r="L7782" t="s">
        <v>565</v>
      </c>
      <c r="M7782">
        <v>2018</v>
      </c>
      <c r="N7782" t="s">
        <v>678</v>
      </c>
      <c r="O7782" t="s">
        <v>622</v>
      </c>
      <c r="P7782" t="s">
        <v>568</v>
      </c>
      <c r="Q7782" t="s">
        <v>587</v>
      </c>
      <c r="R7782" t="s">
        <v>570</v>
      </c>
    </row>
    <row r="7783" spans="11:19">
      <c r="K7783">
        <v>85301</v>
      </c>
      <c r="L7783" t="s">
        <v>565</v>
      </c>
      <c r="M7783">
        <v>2018</v>
      </c>
      <c r="N7783" t="s">
        <v>678</v>
      </c>
      <c r="O7783" t="s">
        <v>622</v>
      </c>
      <c r="P7783" t="s">
        <v>568</v>
      </c>
      <c r="Q7783" t="s">
        <v>587</v>
      </c>
      <c r="R7783" t="s">
        <v>572</v>
      </c>
      <c r="S7783">
        <v>19731.117215892798</v>
      </c>
    </row>
    <row r="7784" spans="11:19">
      <c r="K7784">
        <v>85302</v>
      </c>
      <c r="L7784" t="s">
        <v>565</v>
      </c>
      <c r="M7784">
        <v>2018</v>
      </c>
      <c r="N7784" t="s">
        <v>678</v>
      </c>
      <c r="O7784" t="s">
        <v>622</v>
      </c>
      <c r="P7784" t="s">
        <v>568</v>
      </c>
      <c r="Q7784" t="s">
        <v>587</v>
      </c>
      <c r="R7784" t="s">
        <v>576</v>
      </c>
    </row>
    <row r="7785" spans="11:19">
      <c r="K7785">
        <v>85303</v>
      </c>
      <c r="L7785" t="s">
        <v>565</v>
      </c>
      <c r="M7785">
        <v>2018</v>
      </c>
      <c r="N7785" t="s">
        <v>678</v>
      </c>
      <c r="O7785" t="s">
        <v>622</v>
      </c>
      <c r="P7785" t="s">
        <v>568</v>
      </c>
      <c r="Q7785" t="s">
        <v>587</v>
      </c>
      <c r="R7785" t="s">
        <v>581</v>
      </c>
    </row>
    <row r="7786" spans="11:19">
      <c r="K7786">
        <v>85304</v>
      </c>
      <c r="L7786" t="s">
        <v>565</v>
      </c>
      <c r="M7786">
        <v>2018</v>
      </c>
      <c r="N7786" t="s">
        <v>678</v>
      </c>
      <c r="O7786" t="s">
        <v>622</v>
      </c>
      <c r="P7786" t="s">
        <v>568</v>
      </c>
      <c r="Q7786" t="s">
        <v>587</v>
      </c>
      <c r="R7786" t="s">
        <v>657</v>
      </c>
    </row>
    <row r="7787" spans="11:19">
      <c r="K7787">
        <v>85305</v>
      </c>
      <c r="L7787" t="s">
        <v>565</v>
      </c>
      <c r="M7787">
        <v>2018</v>
      </c>
      <c r="N7787" t="s">
        <v>678</v>
      </c>
      <c r="O7787" t="s">
        <v>623</v>
      </c>
      <c r="P7787" t="s">
        <v>568</v>
      </c>
      <c r="Q7787" t="s">
        <v>587</v>
      </c>
      <c r="R7787" t="s">
        <v>570</v>
      </c>
    </row>
    <row r="7788" spans="11:19">
      <c r="K7788">
        <v>85306</v>
      </c>
      <c r="L7788" t="s">
        <v>565</v>
      </c>
      <c r="M7788">
        <v>2018</v>
      </c>
      <c r="N7788" t="s">
        <v>678</v>
      </c>
      <c r="O7788" t="s">
        <v>623</v>
      </c>
      <c r="P7788" t="s">
        <v>568</v>
      </c>
      <c r="Q7788" t="s">
        <v>587</v>
      </c>
      <c r="R7788" t="s">
        <v>572</v>
      </c>
      <c r="S7788">
        <v>30318.545773989801</v>
      </c>
    </row>
    <row r="7789" spans="11:19">
      <c r="K7789">
        <v>85307</v>
      </c>
      <c r="L7789" t="s">
        <v>565</v>
      </c>
      <c r="M7789">
        <v>2018</v>
      </c>
      <c r="N7789" t="s">
        <v>678</v>
      </c>
      <c r="O7789" t="s">
        <v>623</v>
      </c>
      <c r="P7789" t="s">
        <v>568</v>
      </c>
      <c r="Q7789" t="s">
        <v>587</v>
      </c>
      <c r="R7789" t="s">
        <v>576</v>
      </c>
    </row>
    <row r="7790" spans="11:19">
      <c r="K7790">
        <v>85308</v>
      </c>
      <c r="L7790" t="s">
        <v>565</v>
      </c>
      <c r="M7790">
        <v>2018</v>
      </c>
      <c r="N7790" t="s">
        <v>678</v>
      </c>
      <c r="O7790" t="s">
        <v>623</v>
      </c>
      <c r="P7790" t="s">
        <v>568</v>
      </c>
      <c r="Q7790" t="s">
        <v>587</v>
      </c>
      <c r="R7790" t="s">
        <v>581</v>
      </c>
    </row>
    <row r="7791" spans="11:19">
      <c r="K7791">
        <v>85309</v>
      </c>
      <c r="L7791" t="s">
        <v>565</v>
      </c>
      <c r="M7791">
        <v>2018</v>
      </c>
      <c r="N7791" t="s">
        <v>678</v>
      </c>
      <c r="O7791" t="s">
        <v>623</v>
      </c>
      <c r="P7791" t="s">
        <v>568</v>
      </c>
      <c r="Q7791" t="s">
        <v>587</v>
      </c>
      <c r="R7791" t="s">
        <v>657</v>
      </c>
    </row>
    <row r="7792" spans="11:19">
      <c r="K7792">
        <v>85310</v>
      </c>
      <c r="L7792" t="s">
        <v>565</v>
      </c>
      <c r="M7792">
        <v>2018</v>
      </c>
      <c r="N7792" t="s">
        <v>678</v>
      </c>
      <c r="O7792" t="s">
        <v>624</v>
      </c>
      <c r="P7792" t="s">
        <v>568</v>
      </c>
      <c r="Q7792" t="s">
        <v>587</v>
      </c>
      <c r="R7792" t="s">
        <v>570</v>
      </c>
    </row>
    <row r="7793" spans="11:19">
      <c r="K7793">
        <v>85311</v>
      </c>
      <c r="L7793" t="s">
        <v>565</v>
      </c>
      <c r="M7793">
        <v>2018</v>
      </c>
      <c r="N7793" t="s">
        <v>678</v>
      </c>
      <c r="O7793" t="s">
        <v>624</v>
      </c>
      <c r="P7793" t="s">
        <v>568</v>
      </c>
      <c r="Q7793" t="s">
        <v>587</v>
      </c>
      <c r="R7793" t="s">
        <v>572</v>
      </c>
      <c r="S7793">
        <v>41868.468148263302</v>
      </c>
    </row>
    <row r="7794" spans="11:19">
      <c r="K7794">
        <v>85312</v>
      </c>
      <c r="L7794" t="s">
        <v>565</v>
      </c>
      <c r="M7794">
        <v>2018</v>
      </c>
      <c r="N7794" t="s">
        <v>678</v>
      </c>
      <c r="O7794" t="s">
        <v>624</v>
      </c>
      <c r="P7794" t="s">
        <v>568</v>
      </c>
      <c r="Q7794" t="s">
        <v>587</v>
      </c>
      <c r="R7794" t="s">
        <v>576</v>
      </c>
    </row>
    <row r="7795" spans="11:19">
      <c r="K7795">
        <v>85313</v>
      </c>
      <c r="L7795" t="s">
        <v>565</v>
      </c>
      <c r="M7795">
        <v>2018</v>
      </c>
      <c r="N7795" t="s">
        <v>678</v>
      </c>
      <c r="O7795" t="s">
        <v>624</v>
      </c>
      <c r="P7795" t="s">
        <v>568</v>
      </c>
      <c r="Q7795" t="s">
        <v>587</v>
      </c>
      <c r="R7795" t="s">
        <v>581</v>
      </c>
    </row>
    <row r="7796" spans="11:19">
      <c r="K7796">
        <v>85314</v>
      </c>
      <c r="L7796" t="s">
        <v>565</v>
      </c>
      <c r="M7796">
        <v>2018</v>
      </c>
      <c r="N7796" t="s">
        <v>678</v>
      </c>
      <c r="O7796" t="s">
        <v>624</v>
      </c>
      <c r="P7796" t="s">
        <v>568</v>
      </c>
      <c r="Q7796" t="s">
        <v>587</v>
      </c>
      <c r="R7796" t="s">
        <v>657</v>
      </c>
    </row>
    <row r="7797" spans="11:19">
      <c r="K7797">
        <v>85315</v>
      </c>
      <c r="L7797" t="s">
        <v>565</v>
      </c>
      <c r="M7797">
        <v>2018</v>
      </c>
      <c r="N7797" t="s">
        <v>678</v>
      </c>
      <c r="O7797" t="s">
        <v>625</v>
      </c>
      <c r="P7797" t="s">
        <v>568</v>
      </c>
      <c r="Q7797" t="s">
        <v>587</v>
      </c>
      <c r="R7797" t="s">
        <v>570</v>
      </c>
    </row>
    <row r="7798" spans="11:19">
      <c r="K7798">
        <v>85316</v>
      </c>
      <c r="L7798" t="s">
        <v>565</v>
      </c>
      <c r="M7798">
        <v>2018</v>
      </c>
      <c r="N7798" t="s">
        <v>678</v>
      </c>
      <c r="O7798" t="s">
        <v>625</v>
      </c>
      <c r="P7798" t="s">
        <v>568</v>
      </c>
      <c r="Q7798" t="s">
        <v>587</v>
      </c>
      <c r="R7798" t="s">
        <v>572</v>
      </c>
      <c r="S7798">
        <v>22618.597717738699</v>
      </c>
    </row>
    <row r="7799" spans="11:19">
      <c r="K7799">
        <v>85317</v>
      </c>
      <c r="L7799" t="s">
        <v>565</v>
      </c>
      <c r="M7799">
        <v>2018</v>
      </c>
      <c r="N7799" t="s">
        <v>678</v>
      </c>
      <c r="O7799" t="s">
        <v>625</v>
      </c>
      <c r="P7799" t="s">
        <v>568</v>
      </c>
      <c r="Q7799" t="s">
        <v>587</v>
      </c>
      <c r="R7799" t="s">
        <v>576</v>
      </c>
    </row>
    <row r="7800" spans="11:19">
      <c r="K7800">
        <v>85318</v>
      </c>
      <c r="L7800" t="s">
        <v>565</v>
      </c>
      <c r="M7800">
        <v>2018</v>
      </c>
      <c r="N7800" t="s">
        <v>678</v>
      </c>
      <c r="O7800" t="s">
        <v>625</v>
      </c>
      <c r="P7800" t="s">
        <v>568</v>
      </c>
      <c r="Q7800" t="s">
        <v>587</v>
      </c>
      <c r="R7800" t="s">
        <v>581</v>
      </c>
    </row>
    <row r="7801" spans="11:19">
      <c r="K7801">
        <v>85319</v>
      </c>
      <c r="L7801" t="s">
        <v>565</v>
      </c>
      <c r="M7801">
        <v>2018</v>
      </c>
      <c r="N7801" t="s">
        <v>678</v>
      </c>
      <c r="O7801" t="s">
        <v>625</v>
      </c>
      <c r="P7801" t="s">
        <v>568</v>
      </c>
      <c r="Q7801" t="s">
        <v>587</v>
      </c>
      <c r="R7801" t="s">
        <v>657</v>
      </c>
    </row>
    <row r="7802" spans="11:19">
      <c r="K7802">
        <v>85320</v>
      </c>
      <c r="L7802" t="s">
        <v>565</v>
      </c>
      <c r="M7802">
        <v>2018</v>
      </c>
      <c r="N7802" t="s">
        <v>678</v>
      </c>
      <c r="O7802" t="s">
        <v>626</v>
      </c>
      <c r="P7802" t="s">
        <v>568</v>
      </c>
      <c r="Q7802" t="s">
        <v>587</v>
      </c>
      <c r="R7802" t="s">
        <v>570</v>
      </c>
    </row>
    <row r="7803" spans="11:19">
      <c r="K7803">
        <v>85321</v>
      </c>
      <c r="L7803" t="s">
        <v>565</v>
      </c>
      <c r="M7803">
        <v>2018</v>
      </c>
      <c r="N7803" t="s">
        <v>678</v>
      </c>
      <c r="O7803" t="s">
        <v>626</v>
      </c>
      <c r="P7803" t="s">
        <v>568</v>
      </c>
      <c r="Q7803" t="s">
        <v>587</v>
      </c>
      <c r="R7803" t="s">
        <v>572</v>
      </c>
      <c r="S7803">
        <v>133305.35268690801</v>
      </c>
    </row>
    <row r="7804" spans="11:19">
      <c r="K7804">
        <v>85322</v>
      </c>
      <c r="L7804" t="s">
        <v>565</v>
      </c>
      <c r="M7804">
        <v>2018</v>
      </c>
      <c r="N7804" t="s">
        <v>678</v>
      </c>
      <c r="O7804" t="s">
        <v>626</v>
      </c>
      <c r="P7804" t="s">
        <v>568</v>
      </c>
      <c r="Q7804" t="s">
        <v>587</v>
      </c>
      <c r="R7804" t="s">
        <v>576</v>
      </c>
    </row>
    <row r="7805" spans="11:19">
      <c r="K7805">
        <v>85323</v>
      </c>
      <c r="L7805" t="s">
        <v>565</v>
      </c>
      <c r="M7805">
        <v>2018</v>
      </c>
      <c r="N7805" t="s">
        <v>678</v>
      </c>
      <c r="O7805" t="s">
        <v>626</v>
      </c>
      <c r="P7805" t="s">
        <v>568</v>
      </c>
      <c r="Q7805" t="s">
        <v>587</v>
      </c>
      <c r="R7805" t="s">
        <v>581</v>
      </c>
    </row>
    <row r="7806" spans="11:19">
      <c r="K7806">
        <v>85324</v>
      </c>
      <c r="L7806" t="s">
        <v>565</v>
      </c>
      <c r="M7806">
        <v>2018</v>
      </c>
      <c r="N7806" t="s">
        <v>678</v>
      </c>
      <c r="O7806" t="s">
        <v>626</v>
      </c>
      <c r="P7806" t="s">
        <v>568</v>
      </c>
      <c r="Q7806" t="s">
        <v>587</v>
      </c>
      <c r="R7806" t="s">
        <v>657</v>
      </c>
    </row>
    <row r="7807" spans="11:19">
      <c r="K7807">
        <v>85325</v>
      </c>
      <c r="L7807" t="s">
        <v>565</v>
      </c>
      <c r="M7807">
        <v>2018</v>
      </c>
      <c r="N7807" t="s">
        <v>678</v>
      </c>
      <c r="O7807" t="s">
        <v>627</v>
      </c>
      <c r="P7807" t="s">
        <v>568</v>
      </c>
      <c r="Q7807" t="s">
        <v>587</v>
      </c>
      <c r="R7807" t="s">
        <v>570</v>
      </c>
    </row>
    <row r="7808" spans="11:19">
      <c r="K7808">
        <v>85326</v>
      </c>
      <c r="L7808" t="s">
        <v>565</v>
      </c>
      <c r="M7808">
        <v>2018</v>
      </c>
      <c r="N7808" t="s">
        <v>678</v>
      </c>
      <c r="O7808" t="s">
        <v>627</v>
      </c>
      <c r="P7808" t="s">
        <v>568</v>
      </c>
      <c r="Q7808" t="s">
        <v>587</v>
      </c>
      <c r="R7808" t="s">
        <v>572</v>
      </c>
      <c r="S7808">
        <v>36093.507031193003</v>
      </c>
    </row>
    <row r="7809" spans="11:19">
      <c r="K7809">
        <v>85327</v>
      </c>
      <c r="L7809" t="s">
        <v>565</v>
      </c>
      <c r="M7809">
        <v>2018</v>
      </c>
      <c r="N7809" t="s">
        <v>678</v>
      </c>
      <c r="O7809" t="s">
        <v>627</v>
      </c>
      <c r="P7809" t="s">
        <v>568</v>
      </c>
      <c r="Q7809" t="s">
        <v>587</v>
      </c>
      <c r="R7809" t="s">
        <v>576</v>
      </c>
    </row>
    <row r="7810" spans="11:19">
      <c r="K7810">
        <v>85328</v>
      </c>
      <c r="L7810" t="s">
        <v>565</v>
      </c>
      <c r="M7810">
        <v>2018</v>
      </c>
      <c r="N7810" t="s">
        <v>678</v>
      </c>
      <c r="O7810" t="s">
        <v>627</v>
      </c>
      <c r="P7810" t="s">
        <v>568</v>
      </c>
      <c r="Q7810" t="s">
        <v>587</v>
      </c>
      <c r="R7810" t="s">
        <v>581</v>
      </c>
    </row>
    <row r="7811" spans="11:19">
      <c r="K7811">
        <v>85329</v>
      </c>
      <c r="L7811" t="s">
        <v>565</v>
      </c>
      <c r="M7811">
        <v>2018</v>
      </c>
      <c r="N7811" t="s">
        <v>678</v>
      </c>
      <c r="O7811" t="s">
        <v>627</v>
      </c>
      <c r="P7811" t="s">
        <v>568</v>
      </c>
      <c r="Q7811" t="s">
        <v>587</v>
      </c>
      <c r="R7811" t="s">
        <v>657</v>
      </c>
    </row>
    <row r="7812" spans="11:19">
      <c r="K7812">
        <v>85330</v>
      </c>
      <c r="L7812" t="s">
        <v>565</v>
      </c>
      <c r="M7812">
        <v>2018</v>
      </c>
      <c r="N7812" t="s">
        <v>678</v>
      </c>
      <c r="O7812" t="s">
        <v>628</v>
      </c>
      <c r="P7812" t="s">
        <v>568</v>
      </c>
      <c r="Q7812" t="s">
        <v>587</v>
      </c>
      <c r="R7812" t="s">
        <v>570</v>
      </c>
    </row>
    <row r="7813" spans="11:19">
      <c r="K7813">
        <v>85331</v>
      </c>
      <c r="L7813" t="s">
        <v>565</v>
      </c>
      <c r="M7813">
        <v>2018</v>
      </c>
      <c r="N7813" t="s">
        <v>678</v>
      </c>
      <c r="O7813" t="s">
        <v>628</v>
      </c>
      <c r="P7813" t="s">
        <v>568</v>
      </c>
      <c r="Q7813" t="s">
        <v>587</v>
      </c>
      <c r="R7813" t="s">
        <v>572</v>
      </c>
      <c r="S7813">
        <v>213673.56150591499</v>
      </c>
    </row>
    <row r="7814" spans="11:19">
      <c r="K7814">
        <v>85332</v>
      </c>
      <c r="L7814" t="s">
        <v>565</v>
      </c>
      <c r="M7814">
        <v>2018</v>
      </c>
      <c r="N7814" t="s">
        <v>678</v>
      </c>
      <c r="O7814" t="s">
        <v>628</v>
      </c>
      <c r="P7814" t="s">
        <v>568</v>
      </c>
      <c r="Q7814" t="s">
        <v>587</v>
      </c>
      <c r="R7814" t="s">
        <v>576</v>
      </c>
    </row>
    <row r="7815" spans="11:19">
      <c r="K7815">
        <v>85333</v>
      </c>
      <c r="L7815" t="s">
        <v>565</v>
      </c>
      <c r="M7815">
        <v>2018</v>
      </c>
      <c r="N7815" t="s">
        <v>678</v>
      </c>
      <c r="O7815" t="s">
        <v>628</v>
      </c>
      <c r="P7815" t="s">
        <v>568</v>
      </c>
      <c r="Q7815" t="s">
        <v>587</v>
      </c>
      <c r="R7815" t="s">
        <v>581</v>
      </c>
    </row>
    <row r="7816" spans="11:19">
      <c r="K7816">
        <v>85334</v>
      </c>
      <c r="L7816" t="s">
        <v>565</v>
      </c>
      <c r="M7816">
        <v>2018</v>
      </c>
      <c r="N7816" t="s">
        <v>678</v>
      </c>
      <c r="O7816" t="s">
        <v>628</v>
      </c>
      <c r="P7816" t="s">
        <v>568</v>
      </c>
      <c r="Q7816" t="s">
        <v>587</v>
      </c>
      <c r="R7816" t="s">
        <v>657</v>
      </c>
    </row>
    <row r="7817" spans="11:19">
      <c r="K7817">
        <v>85335</v>
      </c>
      <c r="L7817" t="s">
        <v>565</v>
      </c>
      <c r="M7817">
        <v>2018</v>
      </c>
      <c r="N7817" t="s">
        <v>678</v>
      </c>
      <c r="O7817" t="s">
        <v>629</v>
      </c>
      <c r="P7817" t="s">
        <v>568</v>
      </c>
      <c r="Q7817" t="s">
        <v>587</v>
      </c>
      <c r="R7817" t="s">
        <v>570</v>
      </c>
    </row>
    <row r="7818" spans="11:19">
      <c r="K7818">
        <v>85336</v>
      </c>
      <c r="L7818" t="s">
        <v>565</v>
      </c>
      <c r="M7818">
        <v>2018</v>
      </c>
      <c r="N7818" t="s">
        <v>678</v>
      </c>
      <c r="O7818" t="s">
        <v>629</v>
      </c>
      <c r="P7818" t="s">
        <v>568</v>
      </c>
      <c r="Q7818" t="s">
        <v>587</v>
      </c>
      <c r="R7818" t="s">
        <v>572</v>
      </c>
      <c r="S7818">
        <v>185280.00301650001</v>
      </c>
    </row>
    <row r="7819" spans="11:19">
      <c r="K7819">
        <v>85337</v>
      </c>
      <c r="L7819" t="s">
        <v>565</v>
      </c>
      <c r="M7819">
        <v>2018</v>
      </c>
      <c r="N7819" t="s">
        <v>678</v>
      </c>
      <c r="O7819" t="s">
        <v>629</v>
      </c>
      <c r="P7819" t="s">
        <v>568</v>
      </c>
      <c r="Q7819" t="s">
        <v>587</v>
      </c>
      <c r="R7819" t="s">
        <v>576</v>
      </c>
    </row>
    <row r="7820" spans="11:19">
      <c r="K7820">
        <v>85338</v>
      </c>
      <c r="L7820" t="s">
        <v>565</v>
      </c>
      <c r="M7820">
        <v>2018</v>
      </c>
      <c r="N7820" t="s">
        <v>678</v>
      </c>
      <c r="O7820" t="s">
        <v>629</v>
      </c>
      <c r="P7820" t="s">
        <v>568</v>
      </c>
      <c r="Q7820" t="s">
        <v>587</v>
      </c>
      <c r="R7820" t="s">
        <v>581</v>
      </c>
    </row>
    <row r="7821" spans="11:19">
      <c r="K7821">
        <v>85339</v>
      </c>
      <c r="L7821" t="s">
        <v>565</v>
      </c>
      <c r="M7821">
        <v>2018</v>
      </c>
      <c r="N7821" t="s">
        <v>678</v>
      </c>
      <c r="O7821" t="s">
        <v>629</v>
      </c>
      <c r="P7821" t="s">
        <v>568</v>
      </c>
      <c r="Q7821" t="s">
        <v>587</v>
      </c>
      <c r="R7821" t="s">
        <v>657</v>
      </c>
    </row>
    <row r="7822" spans="11:19">
      <c r="K7822">
        <v>85340</v>
      </c>
      <c r="L7822" t="s">
        <v>565</v>
      </c>
      <c r="M7822">
        <v>2018</v>
      </c>
      <c r="N7822" t="s">
        <v>678</v>
      </c>
      <c r="O7822" t="s">
        <v>630</v>
      </c>
      <c r="P7822" t="s">
        <v>568</v>
      </c>
      <c r="Q7822" t="s">
        <v>587</v>
      </c>
      <c r="R7822" t="s">
        <v>570</v>
      </c>
    </row>
    <row r="7823" spans="11:19">
      <c r="K7823">
        <v>85341</v>
      </c>
      <c r="L7823" t="s">
        <v>565</v>
      </c>
      <c r="M7823">
        <v>2018</v>
      </c>
      <c r="N7823" t="s">
        <v>678</v>
      </c>
      <c r="O7823" t="s">
        <v>630</v>
      </c>
      <c r="P7823" t="s">
        <v>568</v>
      </c>
      <c r="Q7823" t="s">
        <v>587</v>
      </c>
      <c r="R7823" t="s">
        <v>572</v>
      </c>
      <c r="S7823">
        <v>13956.155954366101</v>
      </c>
    </row>
    <row r="7824" spans="11:19">
      <c r="K7824">
        <v>85342</v>
      </c>
      <c r="L7824" t="s">
        <v>565</v>
      </c>
      <c r="M7824">
        <v>2018</v>
      </c>
      <c r="N7824" t="s">
        <v>678</v>
      </c>
      <c r="O7824" t="s">
        <v>630</v>
      </c>
      <c r="P7824" t="s">
        <v>568</v>
      </c>
      <c r="Q7824" t="s">
        <v>587</v>
      </c>
      <c r="R7824" t="s">
        <v>576</v>
      </c>
    </row>
    <row r="7825" spans="11:19">
      <c r="K7825">
        <v>85343</v>
      </c>
      <c r="L7825" t="s">
        <v>565</v>
      </c>
      <c r="M7825">
        <v>2018</v>
      </c>
      <c r="N7825" t="s">
        <v>678</v>
      </c>
      <c r="O7825" t="s">
        <v>630</v>
      </c>
      <c r="P7825" t="s">
        <v>568</v>
      </c>
      <c r="Q7825" t="s">
        <v>587</v>
      </c>
      <c r="R7825" t="s">
        <v>581</v>
      </c>
    </row>
    <row r="7826" spans="11:19">
      <c r="K7826">
        <v>85344</v>
      </c>
      <c r="L7826" t="s">
        <v>565</v>
      </c>
      <c r="M7826">
        <v>2018</v>
      </c>
      <c r="N7826" t="s">
        <v>678</v>
      </c>
      <c r="O7826" t="s">
        <v>630</v>
      </c>
      <c r="P7826" t="s">
        <v>568</v>
      </c>
      <c r="Q7826" t="s">
        <v>587</v>
      </c>
      <c r="R7826" t="s">
        <v>657</v>
      </c>
    </row>
    <row r="7827" spans="11:19">
      <c r="K7827">
        <v>85345</v>
      </c>
      <c r="L7827" t="s">
        <v>565</v>
      </c>
      <c r="M7827">
        <v>2018</v>
      </c>
      <c r="N7827" t="s">
        <v>678</v>
      </c>
      <c r="O7827" t="s">
        <v>631</v>
      </c>
      <c r="P7827" t="s">
        <v>568</v>
      </c>
      <c r="Q7827" t="s">
        <v>587</v>
      </c>
      <c r="R7827" t="s">
        <v>570</v>
      </c>
    </row>
    <row r="7828" spans="11:19">
      <c r="K7828">
        <v>85346</v>
      </c>
      <c r="L7828" t="s">
        <v>565</v>
      </c>
      <c r="M7828">
        <v>2018</v>
      </c>
      <c r="N7828" t="s">
        <v>678</v>
      </c>
      <c r="O7828" t="s">
        <v>631</v>
      </c>
      <c r="P7828" t="s">
        <v>568</v>
      </c>
      <c r="Q7828" t="s">
        <v>587</v>
      </c>
      <c r="R7828" t="s">
        <v>572</v>
      </c>
      <c r="S7828">
        <v>178542.54814557199</v>
      </c>
    </row>
    <row r="7829" spans="11:19">
      <c r="K7829">
        <v>85347</v>
      </c>
      <c r="L7829" t="s">
        <v>565</v>
      </c>
      <c r="M7829">
        <v>2018</v>
      </c>
      <c r="N7829" t="s">
        <v>678</v>
      </c>
      <c r="O7829" t="s">
        <v>631</v>
      </c>
      <c r="P7829" t="s">
        <v>568</v>
      </c>
      <c r="Q7829" t="s">
        <v>587</v>
      </c>
      <c r="R7829" t="s">
        <v>576</v>
      </c>
    </row>
    <row r="7830" spans="11:19">
      <c r="K7830">
        <v>85348</v>
      </c>
      <c r="L7830" t="s">
        <v>565</v>
      </c>
      <c r="M7830">
        <v>2018</v>
      </c>
      <c r="N7830" t="s">
        <v>678</v>
      </c>
      <c r="O7830" t="s">
        <v>631</v>
      </c>
      <c r="P7830" t="s">
        <v>568</v>
      </c>
      <c r="Q7830" t="s">
        <v>587</v>
      </c>
      <c r="R7830" t="s">
        <v>581</v>
      </c>
    </row>
    <row r="7831" spans="11:19">
      <c r="K7831">
        <v>85349</v>
      </c>
      <c r="L7831" t="s">
        <v>565</v>
      </c>
      <c r="M7831">
        <v>2018</v>
      </c>
      <c r="N7831" t="s">
        <v>678</v>
      </c>
      <c r="O7831" t="s">
        <v>631</v>
      </c>
      <c r="P7831" t="s">
        <v>568</v>
      </c>
      <c r="Q7831" t="s">
        <v>587</v>
      </c>
      <c r="R7831" t="s">
        <v>657</v>
      </c>
    </row>
    <row r="7832" spans="11:19">
      <c r="K7832">
        <v>85350</v>
      </c>
      <c r="L7832" t="s">
        <v>565</v>
      </c>
      <c r="M7832">
        <v>2018</v>
      </c>
      <c r="N7832" t="s">
        <v>678</v>
      </c>
      <c r="O7832" t="s">
        <v>632</v>
      </c>
      <c r="P7832" t="s">
        <v>568</v>
      </c>
      <c r="Q7832" t="s">
        <v>587</v>
      </c>
      <c r="R7832" t="s">
        <v>570</v>
      </c>
    </row>
    <row r="7833" spans="11:19">
      <c r="K7833">
        <v>85351</v>
      </c>
      <c r="L7833" t="s">
        <v>565</v>
      </c>
      <c r="M7833">
        <v>2018</v>
      </c>
      <c r="N7833" t="s">
        <v>678</v>
      </c>
      <c r="O7833" t="s">
        <v>632</v>
      </c>
      <c r="P7833" t="s">
        <v>568</v>
      </c>
      <c r="Q7833" t="s">
        <v>587</v>
      </c>
      <c r="R7833" t="s">
        <v>572</v>
      </c>
      <c r="S7833">
        <v>69780.780189722296</v>
      </c>
    </row>
    <row r="7834" spans="11:19">
      <c r="K7834">
        <v>85352</v>
      </c>
      <c r="L7834" t="s">
        <v>565</v>
      </c>
      <c r="M7834">
        <v>2018</v>
      </c>
      <c r="N7834" t="s">
        <v>678</v>
      </c>
      <c r="O7834" t="s">
        <v>632</v>
      </c>
      <c r="P7834" t="s">
        <v>568</v>
      </c>
      <c r="Q7834" t="s">
        <v>587</v>
      </c>
      <c r="R7834" t="s">
        <v>576</v>
      </c>
    </row>
    <row r="7835" spans="11:19">
      <c r="K7835">
        <v>85353</v>
      </c>
      <c r="L7835" t="s">
        <v>565</v>
      </c>
      <c r="M7835">
        <v>2018</v>
      </c>
      <c r="N7835" t="s">
        <v>678</v>
      </c>
      <c r="O7835" t="s">
        <v>632</v>
      </c>
      <c r="P7835" t="s">
        <v>568</v>
      </c>
      <c r="Q7835" t="s">
        <v>587</v>
      </c>
      <c r="R7835" t="s">
        <v>581</v>
      </c>
    </row>
    <row r="7836" spans="11:19">
      <c r="K7836">
        <v>85354</v>
      </c>
      <c r="L7836" t="s">
        <v>565</v>
      </c>
      <c r="M7836">
        <v>2018</v>
      </c>
      <c r="N7836" t="s">
        <v>678</v>
      </c>
      <c r="O7836" t="s">
        <v>632</v>
      </c>
      <c r="P7836" t="s">
        <v>568</v>
      </c>
      <c r="Q7836" t="s">
        <v>587</v>
      </c>
      <c r="R7836" t="s">
        <v>657</v>
      </c>
    </row>
    <row r="7837" spans="11:19">
      <c r="K7837">
        <v>85355</v>
      </c>
      <c r="L7837" t="s">
        <v>565</v>
      </c>
      <c r="M7837">
        <v>2018</v>
      </c>
      <c r="N7837" t="s">
        <v>678</v>
      </c>
      <c r="O7837" t="s">
        <v>633</v>
      </c>
      <c r="P7837" t="s">
        <v>568</v>
      </c>
      <c r="Q7837" t="s">
        <v>587</v>
      </c>
      <c r="R7837" t="s">
        <v>570</v>
      </c>
    </row>
    <row r="7838" spans="11:19">
      <c r="K7838">
        <v>85356</v>
      </c>
      <c r="L7838" t="s">
        <v>565</v>
      </c>
      <c r="M7838">
        <v>2018</v>
      </c>
      <c r="N7838" t="s">
        <v>678</v>
      </c>
      <c r="O7838" t="s">
        <v>633</v>
      </c>
      <c r="P7838" t="s">
        <v>568</v>
      </c>
      <c r="Q7838" t="s">
        <v>587</v>
      </c>
      <c r="R7838" t="s">
        <v>572</v>
      </c>
      <c r="S7838">
        <v>51493.403106029902</v>
      </c>
    </row>
    <row r="7839" spans="11:19">
      <c r="K7839">
        <v>85357</v>
      </c>
      <c r="L7839" t="s">
        <v>565</v>
      </c>
      <c r="M7839">
        <v>2018</v>
      </c>
      <c r="N7839" t="s">
        <v>678</v>
      </c>
      <c r="O7839" t="s">
        <v>633</v>
      </c>
      <c r="P7839" t="s">
        <v>568</v>
      </c>
      <c r="Q7839" t="s">
        <v>587</v>
      </c>
      <c r="R7839" t="s">
        <v>576</v>
      </c>
    </row>
    <row r="7840" spans="11:19">
      <c r="K7840">
        <v>85358</v>
      </c>
      <c r="L7840" t="s">
        <v>565</v>
      </c>
      <c r="M7840">
        <v>2018</v>
      </c>
      <c r="N7840" t="s">
        <v>678</v>
      </c>
      <c r="O7840" t="s">
        <v>633</v>
      </c>
      <c r="P7840" t="s">
        <v>568</v>
      </c>
      <c r="Q7840" t="s">
        <v>587</v>
      </c>
      <c r="R7840" t="s">
        <v>581</v>
      </c>
    </row>
    <row r="7841" spans="11:19">
      <c r="K7841">
        <v>85359</v>
      </c>
      <c r="L7841" t="s">
        <v>565</v>
      </c>
      <c r="M7841">
        <v>2018</v>
      </c>
      <c r="N7841" t="s">
        <v>678</v>
      </c>
      <c r="O7841" t="s">
        <v>633</v>
      </c>
      <c r="P7841" t="s">
        <v>568</v>
      </c>
      <c r="Q7841" t="s">
        <v>587</v>
      </c>
      <c r="R7841" t="s">
        <v>657</v>
      </c>
    </row>
    <row r="7842" spans="11:19">
      <c r="K7842">
        <v>85360</v>
      </c>
      <c r="L7842" t="s">
        <v>565</v>
      </c>
      <c r="M7842">
        <v>2018</v>
      </c>
      <c r="N7842" t="s">
        <v>678</v>
      </c>
      <c r="O7842" t="s">
        <v>634</v>
      </c>
      <c r="P7842" t="s">
        <v>568</v>
      </c>
      <c r="Q7842" t="s">
        <v>587</v>
      </c>
      <c r="R7842" t="s">
        <v>570</v>
      </c>
    </row>
    <row r="7843" spans="11:19">
      <c r="K7843">
        <v>85361</v>
      </c>
      <c r="L7843" t="s">
        <v>565</v>
      </c>
      <c r="M7843">
        <v>2018</v>
      </c>
      <c r="N7843" t="s">
        <v>678</v>
      </c>
      <c r="O7843" t="s">
        <v>634</v>
      </c>
      <c r="P7843" t="s">
        <v>568</v>
      </c>
      <c r="Q7843" t="s">
        <v>587</v>
      </c>
      <c r="R7843" t="s">
        <v>572</v>
      </c>
      <c r="S7843">
        <v>163142.65179806799</v>
      </c>
    </row>
    <row r="7844" spans="11:19">
      <c r="K7844">
        <v>85362</v>
      </c>
      <c r="L7844" t="s">
        <v>565</v>
      </c>
      <c r="M7844">
        <v>2018</v>
      </c>
      <c r="N7844" t="s">
        <v>678</v>
      </c>
      <c r="O7844" t="s">
        <v>634</v>
      </c>
      <c r="P7844" t="s">
        <v>568</v>
      </c>
      <c r="Q7844" t="s">
        <v>587</v>
      </c>
      <c r="R7844" t="s">
        <v>576</v>
      </c>
    </row>
    <row r="7845" spans="11:19">
      <c r="K7845">
        <v>85363</v>
      </c>
      <c r="L7845" t="s">
        <v>565</v>
      </c>
      <c r="M7845">
        <v>2018</v>
      </c>
      <c r="N7845" t="s">
        <v>678</v>
      </c>
      <c r="O7845" t="s">
        <v>634</v>
      </c>
      <c r="P7845" t="s">
        <v>568</v>
      </c>
      <c r="Q7845" t="s">
        <v>587</v>
      </c>
      <c r="R7845" t="s">
        <v>581</v>
      </c>
    </row>
    <row r="7846" spans="11:19">
      <c r="K7846">
        <v>85364</v>
      </c>
      <c r="L7846" t="s">
        <v>565</v>
      </c>
      <c r="M7846">
        <v>2018</v>
      </c>
      <c r="N7846" t="s">
        <v>678</v>
      </c>
      <c r="O7846" t="s">
        <v>634</v>
      </c>
      <c r="P7846" t="s">
        <v>568</v>
      </c>
      <c r="Q7846" t="s">
        <v>587</v>
      </c>
      <c r="R7846" t="s">
        <v>657</v>
      </c>
    </row>
    <row r="7847" spans="11:19">
      <c r="K7847">
        <v>85365</v>
      </c>
      <c r="L7847" t="s">
        <v>565</v>
      </c>
      <c r="M7847">
        <v>2018</v>
      </c>
      <c r="N7847" t="s">
        <v>678</v>
      </c>
      <c r="O7847" t="s">
        <v>635</v>
      </c>
      <c r="P7847" t="s">
        <v>568</v>
      </c>
      <c r="Q7847" t="s">
        <v>587</v>
      </c>
      <c r="R7847" t="s">
        <v>570</v>
      </c>
    </row>
    <row r="7848" spans="11:19">
      <c r="K7848">
        <v>85366</v>
      </c>
      <c r="L7848" t="s">
        <v>565</v>
      </c>
      <c r="M7848">
        <v>2018</v>
      </c>
      <c r="N7848" t="s">
        <v>678</v>
      </c>
      <c r="O7848" t="s">
        <v>635</v>
      </c>
      <c r="P7848" t="s">
        <v>568</v>
      </c>
      <c r="Q7848" t="s">
        <v>587</v>
      </c>
      <c r="R7848" t="s">
        <v>572</v>
      </c>
      <c r="S7848">
        <v>12993.6625092461</v>
      </c>
    </row>
    <row r="7849" spans="11:19">
      <c r="K7849">
        <v>85367</v>
      </c>
      <c r="L7849" t="s">
        <v>565</v>
      </c>
      <c r="M7849">
        <v>2018</v>
      </c>
      <c r="N7849" t="s">
        <v>678</v>
      </c>
      <c r="O7849" t="s">
        <v>635</v>
      </c>
      <c r="P7849" t="s">
        <v>568</v>
      </c>
      <c r="Q7849" t="s">
        <v>587</v>
      </c>
      <c r="R7849" t="s">
        <v>576</v>
      </c>
    </row>
    <row r="7850" spans="11:19">
      <c r="K7850">
        <v>85368</v>
      </c>
      <c r="L7850" t="s">
        <v>565</v>
      </c>
      <c r="M7850">
        <v>2018</v>
      </c>
      <c r="N7850" t="s">
        <v>678</v>
      </c>
      <c r="O7850" t="s">
        <v>635</v>
      </c>
      <c r="P7850" t="s">
        <v>568</v>
      </c>
      <c r="Q7850" t="s">
        <v>587</v>
      </c>
      <c r="R7850" t="s">
        <v>581</v>
      </c>
    </row>
    <row r="7851" spans="11:19">
      <c r="K7851">
        <v>85369</v>
      </c>
      <c r="L7851" t="s">
        <v>565</v>
      </c>
      <c r="M7851">
        <v>2018</v>
      </c>
      <c r="N7851" t="s">
        <v>678</v>
      </c>
      <c r="O7851" t="s">
        <v>635</v>
      </c>
      <c r="P7851" t="s">
        <v>568</v>
      </c>
      <c r="Q7851" t="s">
        <v>587</v>
      </c>
      <c r="R7851" t="s">
        <v>657</v>
      </c>
    </row>
    <row r="7852" spans="11:19">
      <c r="K7852">
        <v>85370</v>
      </c>
      <c r="L7852" t="s">
        <v>565</v>
      </c>
      <c r="M7852">
        <v>2018</v>
      </c>
      <c r="N7852" t="s">
        <v>678</v>
      </c>
      <c r="O7852" t="s">
        <v>636</v>
      </c>
      <c r="P7852" t="s">
        <v>568</v>
      </c>
      <c r="Q7852" t="s">
        <v>587</v>
      </c>
      <c r="R7852" t="s">
        <v>570</v>
      </c>
    </row>
    <row r="7853" spans="11:19">
      <c r="K7853">
        <v>85371</v>
      </c>
      <c r="L7853" t="s">
        <v>565</v>
      </c>
      <c r="M7853">
        <v>2018</v>
      </c>
      <c r="N7853" t="s">
        <v>678</v>
      </c>
      <c r="O7853" t="s">
        <v>636</v>
      </c>
      <c r="P7853" t="s">
        <v>568</v>
      </c>
      <c r="Q7853" t="s">
        <v>587</v>
      </c>
      <c r="R7853" t="s">
        <v>572</v>
      </c>
      <c r="S7853">
        <v>85180.676693529706</v>
      </c>
    </row>
    <row r="7854" spans="11:19">
      <c r="K7854">
        <v>85372</v>
      </c>
      <c r="L7854" t="s">
        <v>565</v>
      </c>
      <c r="M7854">
        <v>2018</v>
      </c>
      <c r="N7854" t="s">
        <v>678</v>
      </c>
      <c r="O7854" t="s">
        <v>636</v>
      </c>
      <c r="P7854" t="s">
        <v>568</v>
      </c>
      <c r="Q7854" t="s">
        <v>587</v>
      </c>
      <c r="R7854" t="s">
        <v>576</v>
      </c>
    </row>
    <row r="7855" spans="11:19">
      <c r="K7855">
        <v>85373</v>
      </c>
      <c r="L7855" t="s">
        <v>565</v>
      </c>
      <c r="M7855">
        <v>2018</v>
      </c>
      <c r="N7855" t="s">
        <v>678</v>
      </c>
      <c r="O7855" t="s">
        <v>636</v>
      </c>
      <c r="P7855" t="s">
        <v>568</v>
      </c>
      <c r="Q7855" t="s">
        <v>587</v>
      </c>
      <c r="R7855" t="s">
        <v>581</v>
      </c>
    </row>
    <row r="7856" spans="11:19">
      <c r="K7856">
        <v>85374</v>
      </c>
      <c r="L7856" t="s">
        <v>565</v>
      </c>
      <c r="M7856">
        <v>2018</v>
      </c>
      <c r="N7856" t="s">
        <v>678</v>
      </c>
      <c r="O7856" t="s">
        <v>636</v>
      </c>
      <c r="P7856" t="s">
        <v>568</v>
      </c>
      <c r="Q7856" t="s">
        <v>587</v>
      </c>
      <c r="R7856" t="s">
        <v>657</v>
      </c>
    </row>
    <row r="7857" spans="11:19">
      <c r="K7857">
        <v>85375</v>
      </c>
      <c r="L7857" t="s">
        <v>565</v>
      </c>
      <c r="M7857">
        <v>2018</v>
      </c>
      <c r="N7857" t="s">
        <v>678</v>
      </c>
      <c r="O7857" t="s">
        <v>637</v>
      </c>
      <c r="P7857" t="s">
        <v>568</v>
      </c>
      <c r="Q7857" t="s">
        <v>587</v>
      </c>
      <c r="R7857" t="s">
        <v>570</v>
      </c>
    </row>
    <row r="7858" spans="11:19">
      <c r="K7858">
        <v>85376</v>
      </c>
      <c r="L7858" t="s">
        <v>565</v>
      </c>
      <c r="M7858">
        <v>2018</v>
      </c>
      <c r="N7858" t="s">
        <v>678</v>
      </c>
      <c r="O7858" t="s">
        <v>637</v>
      </c>
      <c r="P7858" t="s">
        <v>568</v>
      </c>
      <c r="Q7858" t="s">
        <v>587</v>
      </c>
      <c r="R7858" t="s">
        <v>572</v>
      </c>
      <c r="S7858">
        <v>14437.4028952931</v>
      </c>
    </row>
    <row r="7859" spans="11:19">
      <c r="K7859">
        <v>85377</v>
      </c>
      <c r="L7859" t="s">
        <v>565</v>
      </c>
      <c r="M7859">
        <v>2018</v>
      </c>
      <c r="N7859" t="s">
        <v>678</v>
      </c>
      <c r="O7859" t="s">
        <v>637</v>
      </c>
      <c r="P7859" t="s">
        <v>568</v>
      </c>
      <c r="Q7859" t="s">
        <v>587</v>
      </c>
      <c r="R7859" t="s">
        <v>576</v>
      </c>
    </row>
    <row r="7860" spans="11:19">
      <c r="K7860">
        <v>85378</v>
      </c>
      <c r="L7860" t="s">
        <v>565</v>
      </c>
      <c r="M7860">
        <v>2018</v>
      </c>
      <c r="N7860" t="s">
        <v>678</v>
      </c>
      <c r="O7860" t="s">
        <v>637</v>
      </c>
      <c r="P7860" t="s">
        <v>568</v>
      </c>
      <c r="Q7860" t="s">
        <v>587</v>
      </c>
      <c r="R7860" t="s">
        <v>581</v>
      </c>
    </row>
    <row r="7861" spans="11:19">
      <c r="K7861">
        <v>85379</v>
      </c>
      <c r="L7861" t="s">
        <v>565</v>
      </c>
      <c r="M7861">
        <v>2018</v>
      </c>
      <c r="N7861" t="s">
        <v>678</v>
      </c>
      <c r="O7861" t="s">
        <v>637</v>
      </c>
      <c r="P7861" t="s">
        <v>568</v>
      </c>
      <c r="Q7861" t="s">
        <v>587</v>
      </c>
      <c r="R7861" t="s">
        <v>657</v>
      </c>
    </row>
    <row r="7862" spans="11:19">
      <c r="K7862">
        <v>85380</v>
      </c>
      <c r="L7862" t="s">
        <v>565</v>
      </c>
      <c r="M7862">
        <v>2018</v>
      </c>
      <c r="N7862" t="s">
        <v>678</v>
      </c>
      <c r="O7862" t="s">
        <v>638</v>
      </c>
      <c r="P7862" t="s">
        <v>568</v>
      </c>
      <c r="Q7862" t="s">
        <v>587</v>
      </c>
      <c r="R7862" t="s">
        <v>570</v>
      </c>
    </row>
    <row r="7863" spans="11:19">
      <c r="K7863">
        <v>85381</v>
      </c>
      <c r="L7863" t="s">
        <v>565</v>
      </c>
      <c r="M7863">
        <v>2018</v>
      </c>
      <c r="N7863" t="s">
        <v>678</v>
      </c>
      <c r="O7863" t="s">
        <v>638</v>
      </c>
      <c r="P7863" t="s">
        <v>568</v>
      </c>
      <c r="Q7863" t="s">
        <v>587</v>
      </c>
      <c r="R7863" t="s">
        <v>572</v>
      </c>
      <c r="S7863">
        <v>120792.93680258001</v>
      </c>
    </row>
    <row r="7864" spans="11:19">
      <c r="K7864">
        <v>85382</v>
      </c>
      <c r="L7864" t="s">
        <v>565</v>
      </c>
      <c r="M7864">
        <v>2018</v>
      </c>
      <c r="N7864" t="s">
        <v>678</v>
      </c>
      <c r="O7864" t="s">
        <v>638</v>
      </c>
      <c r="P7864" t="s">
        <v>568</v>
      </c>
      <c r="Q7864" t="s">
        <v>587</v>
      </c>
      <c r="R7864" t="s">
        <v>576</v>
      </c>
    </row>
    <row r="7865" spans="11:19">
      <c r="K7865">
        <v>85383</v>
      </c>
      <c r="L7865" t="s">
        <v>565</v>
      </c>
      <c r="M7865">
        <v>2018</v>
      </c>
      <c r="N7865" t="s">
        <v>678</v>
      </c>
      <c r="O7865" t="s">
        <v>638</v>
      </c>
      <c r="P7865" t="s">
        <v>568</v>
      </c>
      <c r="Q7865" t="s">
        <v>587</v>
      </c>
      <c r="R7865" t="s">
        <v>581</v>
      </c>
    </row>
    <row r="7866" spans="11:19">
      <c r="K7866">
        <v>85384</v>
      </c>
      <c r="L7866" t="s">
        <v>565</v>
      </c>
      <c r="M7866">
        <v>2018</v>
      </c>
      <c r="N7866" t="s">
        <v>678</v>
      </c>
      <c r="O7866" t="s">
        <v>638</v>
      </c>
      <c r="P7866" t="s">
        <v>568</v>
      </c>
      <c r="Q7866" t="s">
        <v>587</v>
      </c>
      <c r="R7866" t="s">
        <v>657</v>
      </c>
    </row>
    <row r="7867" spans="11:19">
      <c r="K7867">
        <v>85385</v>
      </c>
      <c r="L7867" t="s">
        <v>565</v>
      </c>
      <c r="M7867">
        <v>2018</v>
      </c>
      <c r="N7867" t="s">
        <v>678</v>
      </c>
      <c r="O7867" t="s">
        <v>639</v>
      </c>
      <c r="P7867" t="s">
        <v>568</v>
      </c>
      <c r="Q7867" t="s">
        <v>587</v>
      </c>
      <c r="R7867" t="s">
        <v>570</v>
      </c>
    </row>
    <row r="7868" spans="11:19">
      <c r="K7868">
        <v>85386</v>
      </c>
      <c r="L7868" t="s">
        <v>565</v>
      </c>
      <c r="M7868">
        <v>2018</v>
      </c>
      <c r="N7868" t="s">
        <v>678</v>
      </c>
      <c r="O7868" t="s">
        <v>639</v>
      </c>
      <c r="P7868" t="s">
        <v>568</v>
      </c>
      <c r="Q7868" t="s">
        <v>587</v>
      </c>
      <c r="R7868" t="s">
        <v>572</v>
      </c>
      <c r="S7868">
        <v>359491.32905293198</v>
      </c>
    </row>
    <row r="7869" spans="11:19">
      <c r="K7869">
        <v>85387</v>
      </c>
      <c r="L7869" t="s">
        <v>565</v>
      </c>
      <c r="M7869">
        <v>2018</v>
      </c>
      <c r="N7869" t="s">
        <v>678</v>
      </c>
      <c r="O7869" t="s">
        <v>639</v>
      </c>
      <c r="P7869" t="s">
        <v>568</v>
      </c>
      <c r="Q7869" t="s">
        <v>587</v>
      </c>
      <c r="R7869" t="s">
        <v>576</v>
      </c>
    </row>
    <row r="7870" spans="11:19">
      <c r="K7870">
        <v>85388</v>
      </c>
      <c r="L7870" t="s">
        <v>565</v>
      </c>
      <c r="M7870">
        <v>2018</v>
      </c>
      <c r="N7870" t="s">
        <v>678</v>
      </c>
      <c r="O7870" t="s">
        <v>639</v>
      </c>
      <c r="P7870" t="s">
        <v>568</v>
      </c>
      <c r="Q7870" t="s">
        <v>587</v>
      </c>
      <c r="R7870" t="s">
        <v>581</v>
      </c>
    </row>
    <row r="7871" spans="11:19">
      <c r="K7871">
        <v>85389</v>
      </c>
      <c r="L7871" t="s">
        <v>565</v>
      </c>
      <c r="M7871">
        <v>2018</v>
      </c>
      <c r="N7871" t="s">
        <v>678</v>
      </c>
      <c r="O7871" t="s">
        <v>639</v>
      </c>
      <c r="P7871" t="s">
        <v>568</v>
      </c>
      <c r="Q7871" t="s">
        <v>587</v>
      </c>
      <c r="R7871" t="s">
        <v>657</v>
      </c>
    </row>
    <row r="7872" spans="11:19">
      <c r="K7872">
        <v>85390</v>
      </c>
      <c r="L7872" t="s">
        <v>565</v>
      </c>
      <c r="M7872">
        <v>2018</v>
      </c>
      <c r="N7872" t="s">
        <v>678</v>
      </c>
      <c r="O7872" t="s">
        <v>640</v>
      </c>
      <c r="P7872" t="s">
        <v>568</v>
      </c>
      <c r="Q7872" t="s">
        <v>587</v>
      </c>
      <c r="R7872" t="s">
        <v>570</v>
      </c>
    </row>
    <row r="7873" spans="11:19">
      <c r="K7873">
        <v>85391</v>
      </c>
      <c r="L7873" t="s">
        <v>565</v>
      </c>
      <c r="M7873">
        <v>2018</v>
      </c>
      <c r="N7873" t="s">
        <v>678</v>
      </c>
      <c r="O7873" t="s">
        <v>640</v>
      </c>
      <c r="P7873" t="s">
        <v>568</v>
      </c>
      <c r="Q7873" t="s">
        <v>587</v>
      </c>
      <c r="R7873" t="s">
        <v>572</v>
      </c>
      <c r="S7873">
        <v>37537.2473598418</v>
      </c>
    </row>
    <row r="7874" spans="11:19">
      <c r="K7874">
        <v>85392</v>
      </c>
      <c r="L7874" t="s">
        <v>565</v>
      </c>
      <c r="M7874">
        <v>2018</v>
      </c>
      <c r="N7874" t="s">
        <v>678</v>
      </c>
      <c r="O7874" t="s">
        <v>640</v>
      </c>
      <c r="P7874" t="s">
        <v>568</v>
      </c>
      <c r="Q7874" t="s">
        <v>587</v>
      </c>
      <c r="R7874" t="s">
        <v>576</v>
      </c>
    </row>
    <row r="7875" spans="11:19">
      <c r="K7875">
        <v>85393</v>
      </c>
      <c r="L7875" t="s">
        <v>565</v>
      </c>
      <c r="M7875">
        <v>2018</v>
      </c>
      <c r="N7875" t="s">
        <v>678</v>
      </c>
      <c r="O7875" t="s">
        <v>640</v>
      </c>
      <c r="P7875" t="s">
        <v>568</v>
      </c>
      <c r="Q7875" t="s">
        <v>587</v>
      </c>
      <c r="R7875" t="s">
        <v>581</v>
      </c>
    </row>
    <row r="7876" spans="11:19">
      <c r="K7876">
        <v>85394</v>
      </c>
      <c r="L7876" t="s">
        <v>565</v>
      </c>
      <c r="M7876">
        <v>2018</v>
      </c>
      <c r="N7876" t="s">
        <v>678</v>
      </c>
      <c r="O7876" t="s">
        <v>640</v>
      </c>
      <c r="P7876" t="s">
        <v>568</v>
      </c>
      <c r="Q7876" t="s">
        <v>587</v>
      </c>
      <c r="R7876" t="s">
        <v>657</v>
      </c>
    </row>
    <row r="7877" spans="11:19">
      <c r="K7877">
        <v>85395</v>
      </c>
      <c r="L7877" t="s">
        <v>565</v>
      </c>
      <c r="M7877">
        <v>2018</v>
      </c>
      <c r="N7877" t="s">
        <v>678</v>
      </c>
      <c r="O7877" t="s">
        <v>641</v>
      </c>
      <c r="P7877" t="s">
        <v>568</v>
      </c>
      <c r="Q7877" t="s">
        <v>587</v>
      </c>
      <c r="R7877" t="s">
        <v>570</v>
      </c>
    </row>
    <row r="7878" spans="11:19">
      <c r="K7878">
        <v>85396</v>
      </c>
      <c r="L7878" t="s">
        <v>565</v>
      </c>
      <c r="M7878">
        <v>2018</v>
      </c>
      <c r="N7878" t="s">
        <v>678</v>
      </c>
      <c r="O7878" t="s">
        <v>641</v>
      </c>
      <c r="P7878" t="s">
        <v>568</v>
      </c>
      <c r="Q7878" t="s">
        <v>587</v>
      </c>
      <c r="R7878" t="s">
        <v>572</v>
      </c>
      <c r="S7878">
        <v>12031.168973580699</v>
      </c>
    </row>
    <row r="7879" spans="11:19">
      <c r="K7879">
        <v>85397</v>
      </c>
      <c r="L7879" t="s">
        <v>565</v>
      </c>
      <c r="M7879">
        <v>2018</v>
      </c>
      <c r="N7879" t="s">
        <v>678</v>
      </c>
      <c r="O7879" t="s">
        <v>641</v>
      </c>
      <c r="P7879" t="s">
        <v>568</v>
      </c>
      <c r="Q7879" t="s">
        <v>587</v>
      </c>
      <c r="R7879" t="s">
        <v>576</v>
      </c>
    </row>
    <row r="7880" spans="11:19">
      <c r="K7880">
        <v>85398</v>
      </c>
      <c r="L7880" t="s">
        <v>565</v>
      </c>
      <c r="M7880">
        <v>2018</v>
      </c>
      <c r="N7880" t="s">
        <v>678</v>
      </c>
      <c r="O7880" t="s">
        <v>641</v>
      </c>
      <c r="P7880" t="s">
        <v>568</v>
      </c>
      <c r="Q7880" t="s">
        <v>587</v>
      </c>
      <c r="R7880" t="s">
        <v>581</v>
      </c>
    </row>
    <row r="7881" spans="11:19">
      <c r="K7881">
        <v>85399</v>
      </c>
      <c r="L7881" t="s">
        <v>565</v>
      </c>
      <c r="M7881">
        <v>2018</v>
      </c>
      <c r="N7881" t="s">
        <v>678</v>
      </c>
      <c r="O7881" t="s">
        <v>641</v>
      </c>
      <c r="P7881" t="s">
        <v>568</v>
      </c>
      <c r="Q7881" t="s">
        <v>587</v>
      </c>
      <c r="R7881" t="s">
        <v>657</v>
      </c>
    </row>
    <row r="7882" spans="11:19">
      <c r="K7882">
        <v>85400</v>
      </c>
      <c r="L7882" t="s">
        <v>565</v>
      </c>
      <c r="M7882">
        <v>2018</v>
      </c>
      <c r="N7882" t="s">
        <v>678</v>
      </c>
      <c r="O7882" t="s">
        <v>642</v>
      </c>
      <c r="P7882" t="s">
        <v>568</v>
      </c>
      <c r="Q7882" t="s">
        <v>587</v>
      </c>
      <c r="R7882" t="s">
        <v>570</v>
      </c>
    </row>
    <row r="7883" spans="11:19">
      <c r="K7883">
        <v>85401</v>
      </c>
      <c r="L7883" t="s">
        <v>565</v>
      </c>
      <c r="M7883">
        <v>2018</v>
      </c>
      <c r="N7883" t="s">
        <v>678</v>
      </c>
      <c r="O7883" t="s">
        <v>642</v>
      </c>
      <c r="P7883" t="s">
        <v>568</v>
      </c>
      <c r="Q7883" t="s">
        <v>587</v>
      </c>
      <c r="R7883" t="s">
        <v>572</v>
      </c>
      <c r="S7883">
        <v>139080.313651907</v>
      </c>
    </row>
    <row r="7884" spans="11:19">
      <c r="K7884">
        <v>85402</v>
      </c>
      <c r="L7884" t="s">
        <v>565</v>
      </c>
      <c r="M7884">
        <v>2018</v>
      </c>
      <c r="N7884" t="s">
        <v>678</v>
      </c>
      <c r="O7884" t="s">
        <v>642</v>
      </c>
      <c r="P7884" t="s">
        <v>568</v>
      </c>
      <c r="Q7884" t="s">
        <v>587</v>
      </c>
      <c r="R7884" t="s">
        <v>576</v>
      </c>
    </row>
    <row r="7885" spans="11:19">
      <c r="K7885">
        <v>85403</v>
      </c>
      <c r="L7885" t="s">
        <v>565</v>
      </c>
      <c r="M7885">
        <v>2018</v>
      </c>
      <c r="N7885" t="s">
        <v>678</v>
      </c>
      <c r="O7885" t="s">
        <v>642</v>
      </c>
      <c r="P7885" t="s">
        <v>568</v>
      </c>
      <c r="Q7885" t="s">
        <v>587</v>
      </c>
      <c r="R7885" t="s">
        <v>581</v>
      </c>
    </row>
    <row r="7886" spans="11:19">
      <c r="K7886">
        <v>85404</v>
      </c>
      <c r="L7886" t="s">
        <v>565</v>
      </c>
      <c r="M7886">
        <v>2018</v>
      </c>
      <c r="N7886" t="s">
        <v>678</v>
      </c>
      <c r="O7886" t="s">
        <v>642</v>
      </c>
      <c r="P7886" t="s">
        <v>568</v>
      </c>
      <c r="Q7886" t="s">
        <v>587</v>
      </c>
      <c r="R7886" t="s">
        <v>657</v>
      </c>
    </row>
    <row r="7887" spans="11:19">
      <c r="K7887">
        <v>85405</v>
      </c>
      <c r="L7887" t="s">
        <v>565</v>
      </c>
      <c r="M7887">
        <v>2018</v>
      </c>
      <c r="N7887" t="s">
        <v>678</v>
      </c>
      <c r="O7887" t="s">
        <v>643</v>
      </c>
      <c r="P7887" t="s">
        <v>568</v>
      </c>
      <c r="Q7887" t="s">
        <v>587</v>
      </c>
      <c r="R7887" t="s">
        <v>570</v>
      </c>
    </row>
    <row r="7888" spans="11:19">
      <c r="K7888">
        <v>85406</v>
      </c>
      <c r="L7888" t="s">
        <v>565</v>
      </c>
      <c r="M7888">
        <v>2018</v>
      </c>
      <c r="N7888" t="s">
        <v>678</v>
      </c>
      <c r="O7888" t="s">
        <v>643</v>
      </c>
      <c r="P7888" t="s">
        <v>568</v>
      </c>
      <c r="Q7888" t="s">
        <v>587</v>
      </c>
      <c r="R7888" t="s">
        <v>572</v>
      </c>
      <c r="S7888">
        <v>97693.091671935501</v>
      </c>
    </row>
    <row r="7889" spans="11:19">
      <c r="K7889">
        <v>85407</v>
      </c>
      <c r="L7889" t="s">
        <v>565</v>
      </c>
      <c r="M7889">
        <v>2018</v>
      </c>
      <c r="N7889" t="s">
        <v>678</v>
      </c>
      <c r="O7889" t="s">
        <v>643</v>
      </c>
      <c r="P7889" t="s">
        <v>568</v>
      </c>
      <c r="Q7889" t="s">
        <v>587</v>
      </c>
      <c r="R7889" t="s">
        <v>576</v>
      </c>
    </row>
    <row r="7890" spans="11:19">
      <c r="K7890">
        <v>85408</v>
      </c>
      <c r="L7890" t="s">
        <v>565</v>
      </c>
      <c r="M7890">
        <v>2018</v>
      </c>
      <c r="N7890" t="s">
        <v>678</v>
      </c>
      <c r="O7890" t="s">
        <v>643</v>
      </c>
      <c r="P7890" t="s">
        <v>568</v>
      </c>
      <c r="Q7890" t="s">
        <v>587</v>
      </c>
      <c r="R7890" t="s">
        <v>581</v>
      </c>
    </row>
    <row r="7891" spans="11:19">
      <c r="K7891">
        <v>85409</v>
      </c>
      <c r="L7891" t="s">
        <v>565</v>
      </c>
      <c r="M7891">
        <v>2018</v>
      </c>
      <c r="N7891" t="s">
        <v>678</v>
      </c>
      <c r="O7891" t="s">
        <v>643</v>
      </c>
      <c r="P7891" t="s">
        <v>568</v>
      </c>
      <c r="Q7891" t="s">
        <v>587</v>
      </c>
      <c r="R7891" t="s">
        <v>657</v>
      </c>
    </row>
    <row r="7892" spans="11:19">
      <c r="K7892">
        <v>85410</v>
      </c>
      <c r="L7892" t="s">
        <v>565</v>
      </c>
      <c r="M7892">
        <v>2018</v>
      </c>
      <c r="N7892" t="s">
        <v>678</v>
      </c>
      <c r="O7892" t="s">
        <v>644</v>
      </c>
      <c r="P7892" t="s">
        <v>568</v>
      </c>
      <c r="Q7892" t="s">
        <v>587</v>
      </c>
      <c r="R7892" t="s">
        <v>570</v>
      </c>
    </row>
    <row r="7893" spans="11:19">
      <c r="K7893">
        <v>85411</v>
      </c>
      <c r="L7893" t="s">
        <v>565</v>
      </c>
      <c r="M7893">
        <v>2018</v>
      </c>
      <c r="N7893" t="s">
        <v>678</v>
      </c>
      <c r="O7893" t="s">
        <v>644</v>
      </c>
      <c r="P7893" t="s">
        <v>568</v>
      </c>
      <c r="Q7893" t="s">
        <v>587</v>
      </c>
      <c r="R7893" t="s">
        <v>572</v>
      </c>
      <c r="S7893">
        <v>30799.792646395599</v>
      </c>
    </row>
    <row r="7894" spans="11:19">
      <c r="K7894">
        <v>85412</v>
      </c>
      <c r="L7894" t="s">
        <v>565</v>
      </c>
      <c r="M7894">
        <v>2018</v>
      </c>
      <c r="N7894" t="s">
        <v>678</v>
      </c>
      <c r="O7894" t="s">
        <v>644</v>
      </c>
      <c r="P7894" t="s">
        <v>568</v>
      </c>
      <c r="Q7894" t="s">
        <v>587</v>
      </c>
      <c r="R7894" t="s">
        <v>576</v>
      </c>
    </row>
    <row r="7895" spans="11:19">
      <c r="K7895">
        <v>85413</v>
      </c>
      <c r="L7895" t="s">
        <v>565</v>
      </c>
      <c r="M7895">
        <v>2018</v>
      </c>
      <c r="N7895" t="s">
        <v>678</v>
      </c>
      <c r="O7895" t="s">
        <v>644</v>
      </c>
      <c r="P7895" t="s">
        <v>568</v>
      </c>
      <c r="Q7895" t="s">
        <v>587</v>
      </c>
      <c r="R7895" t="s">
        <v>581</v>
      </c>
    </row>
    <row r="7896" spans="11:19">
      <c r="K7896">
        <v>85414</v>
      </c>
      <c r="L7896" t="s">
        <v>565</v>
      </c>
      <c r="M7896">
        <v>2018</v>
      </c>
      <c r="N7896" t="s">
        <v>678</v>
      </c>
      <c r="O7896" t="s">
        <v>644</v>
      </c>
      <c r="P7896" t="s">
        <v>568</v>
      </c>
      <c r="Q7896" t="s">
        <v>587</v>
      </c>
      <c r="R7896" t="s">
        <v>657</v>
      </c>
    </row>
    <row r="7897" spans="11:19">
      <c r="K7897">
        <v>85415</v>
      </c>
      <c r="L7897" t="s">
        <v>565</v>
      </c>
      <c r="M7897">
        <v>2018</v>
      </c>
      <c r="N7897" t="s">
        <v>678</v>
      </c>
      <c r="O7897" t="s">
        <v>645</v>
      </c>
      <c r="P7897" t="s">
        <v>568</v>
      </c>
      <c r="Q7897" t="s">
        <v>587</v>
      </c>
      <c r="R7897" t="s">
        <v>570</v>
      </c>
    </row>
    <row r="7898" spans="11:19">
      <c r="K7898">
        <v>85416</v>
      </c>
      <c r="L7898" t="s">
        <v>565</v>
      </c>
      <c r="M7898">
        <v>2018</v>
      </c>
      <c r="N7898" t="s">
        <v>678</v>
      </c>
      <c r="O7898" t="s">
        <v>645</v>
      </c>
      <c r="P7898" t="s">
        <v>568</v>
      </c>
      <c r="Q7898" t="s">
        <v>587</v>
      </c>
      <c r="R7898" t="s">
        <v>572</v>
      </c>
      <c r="S7898">
        <v>98655.585806867093</v>
      </c>
    </row>
    <row r="7899" spans="11:19">
      <c r="K7899">
        <v>85417</v>
      </c>
      <c r="L7899" t="s">
        <v>565</v>
      </c>
      <c r="M7899">
        <v>2018</v>
      </c>
      <c r="N7899" t="s">
        <v>678</v>
      </c>
      <c r="O7899" t="s">
        <v>645</v>
      </c>
      <c r="P7899" t="s">
        <v>568</v>
      </c>
      <c r="Q7899" t="s">
        <v>587</v>
      </c>
      <c r="R7899" t="s">
        <v>576</v>
      </c>
    </row>
    <row r="7900" spans="11:19">
      <c r="K7900">
        <v>85418</v>
      </c>
      <c r="L7900" t="s">
        <v>565</v>
      </c>
      <c r="M7900">
        <v>2018</v>
      </c>
      <c r="N7900" t="s">
        <v>678</v>
      </c>
      <c r="O7900" t="s">
        <v>645</v>
      </c>
      <c r="P7900" t="s">
        <v>568</v>
      </c>
      <c r="Q7900" t="s">
        <v>587</v>
      </c>
      <c r="R7900" t="s">
        <v>581</v>
      </c>
    </row>
    <row r="7901" spans="11:19">
      <c r="K7901">
        <v>85419</v>
      </c>
      <c r="L7901" t="s">
        <v>565</v>
      </c>
      <c r="M7901">
        <v>2018</v>
      </c>
      <c r="N7901" t="s">
        <v>678</v>
      </c>
      <c r="O7901" t="s">
        <v>645</v>
      </c>
      <c r="P7901" t="s">
        <v>568</v>
      </c>
      <c r="Q7901" t="s">
        <v>587</v>
      </c>
      <c r="R7901" t="s">
        <v>657</v>
      </c>
    </row>
    <row r="7902" spans="11:19">
      <c r="K7902">
        <v>85420</v>
      </c>
      <c r="L7902" t="s">
        <v>565</v>
      </c>
      <c r="M7902">
        <v>2018</v>
      </c>
      <c r="N7902" t="s">
        <v>678</v>
      </c>
      <c r="O7902" t="s">
        <v>646</v>
      </c>
      <c r="P7902" t="s">
        <v>568</v>
      </c>
      <c r="Q7902" t="s">
        <v>587</v>
      </c>
      <c r="R7902" t="s">
        <v>570</v>
      </c>
    </row>
    <row r="7903" spans="11:19">
      <c r="K7903">
        <v>85421</v>
      </c>
      <c r="L7903" t="s">
        <v>565</v>
      </c>
      <c r="M7903">
        <v>2018</v>
      </c>
      <c r="N7903" t="s">
        <v>678</v>
      </c>
      <c r="O7903" t="s">
        <v>646</v>
      </c>
      <c r="P7903" t="s">
        <v>568</v>
      </c>
      <c r="Q7903" t="s">
        <v>587</v>
      </c>
      <c r="R7903" t="s">
        <v>572</v>
      </c>
      <c r="S7903">
        <v>14437.402842104801</v>
      </c>
    </row>
    <row r="7904" spans="11:19">
      <c r="K7904">
        <v>85422</v>
      </c>
      <c r="L7904" t="s">
        <v>565</v>
      </c>
      <c r="M7904">
        <v>2018</v>
      </c>
      <c r="N7904" t="s">
        <v>678</v>
      </c>
      <c r="O7904" t="s">
        <v>646</v>
      </c>
      <c r="P7904" t="s">
        <v>568</v>
      </c>
      <c r="Q7904" t="s">
        <v>587</v>
      </c>
      <c r="R7904" t="s">
        <v>576</v>
      </c>
    </row>
    <row r="7905" spans="11:19">
      <c r="K7905">
        <v>85423</v>
      </c>
      <c r="L7905" t="s">
        <v>565</v>
      </c>
      <c r="M7905">
        <v>2018</v>
      </c>
      <c r="N7905" t="s">
        <v>678</v>
      </c>
      <c r="O7905" t="s">
        <v>646</v>
      </c>
      <c r="P7905" t="s">
        <v>568</v>
      </c>
      <c r="Q7905" t="s">
        <v>587</v>
      </c>
      <c r="R7905" t="s">
        <v>581</v>
      </c>
    </row>
    <row r="7906" spans="11:19">
      <c r="K7906">
        <v>85424</v>
      </c>
      <c r="L7906" t="s">
        <v>565</v>
      </c>
      <c r="M7906">
        <v>2018</v>
      </c>
      <c r="N7906" t="s">
        <v>678</v>
      </c>
      <c r="O7906" t="s">
        <v>646</v>
      </c>
      <c r="P7906" t="s">
        <v>568</v>
      </c>
      <c r="Q7906" t="s">
        <v>587</v>
      </c>
      <c r="R7906" t="s">
        <v>657</v>
      </c>
    </row>
    <row r="7907" spans="11:19">
      <c r="K7907">
        <v>85425</v>
      </c>
      <c r="L7907" t="s">
        <v>565</v>
      </c>
      <c r="M7907">
        <v>2018</v>
      </c>
      <c r="N7907" t="s">
        <v>679</v>
      </c>
      <c r="O7907" t="s">
        <v>567</v>
      </c>
      <c r="P7907" t="s">
        <v>568</v>
      </c>
      <c r="Q7907" t="s">
        <v>587</v>
      </c>
      <c r="R7907" t="s">
        <v>570</v>
      </c>
    </row>
    <row r="7908" spans="11:19">
      <c r="K7908">
        <v>85426</v>
      </c>
      <c r="L7908" t="s">
        <v>565</v>
      </c>
      <c r="M7908">
        <v>2018</v>
      </c>
      <c r="N7908" t="s">
        <v>679</v>
      </c>
      <c r="O7908" t="s">
        <v>567</v>
      </c>
      <c r="P7908" t="s">
        <v>568</v>
      </c>
      <c r="Q7908" t="s">
        <v>587</v>
      </c>
      <c r="R7908" t="s">
        <v>572</v>
      </c>
      <c r="S7908">
        <v>0</v>
      </c>
    </row>
    <row r="7909" spans="11:19">
      <c r="K7909">
        <v>85427</v>
      </c>
      <c r="L7909" t="s">
        <v>565</v>
      </c>
      <c r="M7909">
        <v>2018</v>
      </c>
      <c r="N7909" t="s">
        <v>679</v>
      </c>
      <c r="O7909" t="s">
        <v>567</v>
      </c>
      <c r="P7909" t="s">
        <v>568</v>
      </c>
      <c r="Q7909" t="s">
        <v>587</v>
      </c>
      <c r="R7909" t="s">
        <v>576</v>
      </c>
    </row>
    <row r="7910" spans="11:19">
      <c r="K7910">
        <v>85428</v>
      </c>
      <c r="L7910" t="s">
        <v>565</v>
      </c>
      <c r="M7910">
        <v>2018</v>
      </c>
      <c r="N7910" t="s">
        <v>679</v>
      </c>
      <c r="O7910" t="s">
        <v>567</v>
      </c>
      <c r="P7910" t="s">
        <v>568</v>
      </c>
      <c r="Q7910" t="s">
        <v>587</v>
      </c>
      <c r="R7910" t="s">
        <v>581</v>
      </c>
    </row>
    <row r="7911" spans="11:19">
      <c r="K7911">
        <v>85429</v>
      </c>
      <c r="L7911" t="s">
        <v>565</v>
      </c>
      <c r="M7911">
        <v>2018</v>
      </c>
      <c r="N7911" t="s">
        <v>679</v>
      </c>
      <c r="O7911" t="s">
        <v>567</v>
      </c>
      <c r="P7911" t="s">
        <v>568</v>
      </c>
      <c r="Q7911" t="s">
        <v>587</v>
      </c>
      <c r="R7911" t="s">
        <v>657</v>
      </c>
    </row>
    <row r="7912" spans="11:19">
      <c r="K7912">
        <v>85430</v>
      </c>
      <c r="L7912" t="s">
        <v>565</v>
      </c>
      <c r="M7912">
        <v>2018</v>
      </c>
      <c r="N7912" t="s">
        <v>679</v>
      </c>
      <c r="O7912" t="s">
        <v>584</v>
      </c>
      <c r="P7912" t="s">
        <v>568</v>
      </c>
      <c r="Q7912" t="s">
        <v>587</v>
      </c>
      <c r="R7912" t="s">
        <v>570</v>
      </c>
    </row>
    <row r="7913" spans="11:19">
      <c r="K7913">
        <v>85431</v>
      </c>
      <c r="L7913" t="s">
        <v>565</v>
      </c>
      <c r="M7913">
        <v>2018</v>
      </c>
      <c r="N7913" t="s">
        <v>679</v>
      </c>
      <c r="O7913" t="s">
        <v>584</v>
      </c>
      <c r="P7913" t="s">
        <v>568</v>
      </c>
      <c r="Q7913" t="s">
        <v>587</v>
      </c>
      <c r="R7913" t="s">
        <v>572</v>
      </c>
      <c r="S7913">
        <v>0</v>
      </c>
    </row>
    <row r="7914" spans="11:19">
      <c r="K7914">
        <v>85432</v>
      </c>
      <c r="L7914" t="s">
        <v>565</v>
      </c>
      <c r="M7914">
        <v>2018</v>
      </c>
      <c r="N7914" t="s">
        <v>679</v>
      </c>
      <c r="O7914" t="s">
        <v>584</v>
      </c>
      <c r="P7914" t="s">
        <v>568</v>
      </c>
      <c r="Q7914" t="s">
        <v>587</v>
      </c>
      <c r="R7914" t="s">
        <v>576</v>
      </c>
    </row>
    <row r="7915" spans="11:19">
      <c r="K7915">
        <v>85433</v>
      </c>
      <c r="L7915" t="s">
        <v>565</v>
      </c>
      <c r="M7915">
        <v>2018</v>
      </c>
      <c r="N7915" t="s">
        <v>679</v>
      </c>
      <c r="O7915" t="s">
        <v>584</v>
      </c>
      <c r="P7915" t="s">
        <v>568</v>
      </c>
      <c r="Q7915" t="s">
        <v>587</v>
      </c>
      <c r="R7915" t="s">
        <v>581</v>
      </c>
    </row>
    <row r="7916" spans="11:19">
      <c r="K7916">
        <v>85434</v>
      </c>
      <c r="L7916" t="s">
        <v>565</v>
      </c>
      <c r="M7916">
        <v>2018</v>
      </c>
      <c r="N7916" t="s">
        <v>679</v>
      </c>
      <c r="O7916" t="s">
        <v>584</v>
      </c>
      <c r="P7916" t="s">
        <v>568</v>
      </c>
      <c r="Q7916" t="s">
        <v>587</v>
      </c>
      <c r="R7916" t="s">
        <v>657</v>
      </c>
    </row>
    <row r="7917" spans="11:19">
      <c r="K7917">
        <v>85435</v>
      </c>
      <c r="L7917" t="s">
        <v>565</v>
      </c>
      <c r="M7917">
        <v>2018</v>
      </c>
      <c r="N7917" t="s">
        <v>679</v>
      </c>
      <c r="O7917" t="s">
        <v>590</v>
      </c>
      <c r="P7917" t="s">
        <v>568</v>
      </c>
      <c r="Q7917" t="s">
        <v>587</v>
      </c>
      <c r="R7917" t="s">
        <v>570</v>
      </c>
    </row>
    <row r="7918" spans="11:19">
      <c r="K7918">
        <v>85436</v>
      </c>
      <c r="L7918" t="s">
        <v>565</v>
      </c>
      <c r="M7918">
        <v>2018</v>
      </c>
      <c r="N7918" t="s">
        <v>679</v>
      </c>
      <c r="O7918" t="s">
        <v>590</v>
      </c>
      <c r="P7918" t="s">
        <v>568</v>
      </c>
      <c r="Q7918" t="s">
        <v>587</v>
      </c>
      <c r="R7918" t="s">
        <v>572</v>
      </c>
      <c r="S7918">
        <v>0</v>
      </c>
    </row>
    <row r="7919" spans="11:19">
      <c r="K7919">
        <v>85437</v>
      </c>
      <c r="L7919" t="s">
        <v>565</v>
      </c>
      <c r="M7919">
        <v>2018</v>
      </c>
      <c r="N7919" t="s">
        <v>679</v>
      </c>
      <c r="O7919" t="s">
        <v>590</v>
      </c>
      <c r="P7919" t="s">
        <v>568</v>
      </c>
      <c r="Q7919" t="s">
        <v>587</v>
      </c>
      <c r="R7919" t="s">
        <v>576</v>
      </c>
    </row>
    <row r="7920" spans="11:19">
      <c r="K7920">
        <v>85438</v>
      </c>
      <c r="L7920" t="s">
        <v>565</v>
      </c>
      <c r="M7920">
        <v>2018</v>
      </c>
      <c r="N7920" t="s">
        <v>679</v>
      </c>
      <c r="O7920" t="s">
        <v>590</v>
      </c>
      <c r="P7920" t="s">
        <v>568</v>
      </c>
      <c r="Q7920" t="s">
        <v>587</v>
      </c>
      <c r="R7920" t="s">
        <v>581</v>
      </c>
    </row>
    <row r="7921" spans="11:19">
      <c r="K7921">
        <v>85439</v>
      </c>
      <c r="L7921" t="s">
        <v>565</v>
      </c>
      <c r="M7921">
        <v>2018</v>
      </c>
      <c r="N7921" t="s">
        <v>679</v>
      </c>
      <c r="O7921" t="s">
        <v>590</v>
      </c>
      <c r="P7921" t="s">
        <v>568</v>
      </c>
      <c r="Q7921" t="s">
        <v>587</v>
      </c>
      <c r="R7921" t="s">
        <v>657</v>
      </c>
    </row>
    <row r="7922" spans="11:19">
      <c r="K7922">
        <v>85440</v>
      </c>
      <c r="L7922" t="s">
        <v>565</v>
      </c>
      <c r="M7922">
        <v>2018</v>
      </c>
      <c r="N7922" t="s">
        <v>679</v>
      </c>
      <c r="O7922" t="s">
        <v>595</v>
      </c>
      <c r="P7922" t="s">
        <v>568</v>
      </c>
      <c r="Q7922" t="s">
        <v>587</v>
      </c>
      <c r="R7922" t="s">
        <v>570</v>
      </c>
    </row>
    <row r="7923" spans="11:19">
      <c r="K7923">
        <v>85441</v>
      </c>
      <c r="L7923" t="s">
        <v>565</v>
      </c>
      <c r="M7923">
        <v>2018</v>
      </c>
      <c r="N7923" t="s">
        <v>679</v>
      </c>
      <c r="O7923" t="s">
        <v>595</v>
      </c>
      <c r="P7923" t="s">
        <v>568</v>
      </c>
      <c r="Q7923" t="s">
        <v>587</v>
      </c>
      <c r="R7923" t="s">
        <v>572</v>
      </c>
      <c r="S7923">
        <v>0</v>
      </c>
    </row>
    <row r="7924" spans="11:19">
      <c r="K7924">
        <v>85442</v>
      </c>
      <c r="L7924" t="s">
        <v>565</v>
      </c>
      <c r="M7924">
        <v>2018</v>
      </c>
      <c r="N7924" t="s">
        <v>679</v>
      </c>
      <c r="O7924" t="s">
        <v>595</v>
      </c>
      <c r="P7924" t="s">
        <v>568</v>
      </c>
      <c r="Q7924" t="s">
        <v>587</v>
      </c>
      <c r="R7924" t="s">
        <v>576</v>
      </c>
    </row>
    <row r="7925" spans="11:19">
      <c r="K7925">
        <v>85443</v>
      </c>
      <c r="L7925" t="s">
        <v>565</v>
      </c>
      <c r="M7925">
        <v>2018</v>
      </c>
      <c r="N7925" t="s">
        <v>679</v>
      </c>
      <c r="O7925" t="s">
        <v>595</v>
      </c>
      <c r="P7925" t="s">
        <v>568</v>
      </c>
      <c r="Q7925" t="s">
        <v>587</v>
      </c>
      <c r="R7925" t="s">
        <v>581</v>
      </c>
    </row>
    <row r="7926" spans="11:19">
      <c r="K7926">
        <v>85444</v>
      </c>
      <c r="L7926" t="s">
        <v>565</v>
      </c>
      <c r="M7926">
        <v>2018</v>
      </c>
      <c r="N7926" t="s">
        <v>679</v>
      </c>
      <c r="O7926" t="s">
        <v>595</v>
      </c>
      <c r="P7926" t="s">
        <v>568</v>
      </c>
      <c r="Q7926" t="s">
        <v>587</v>
      </c>
      <c r="R7926" t="s">
        <v>657</v>
      </c>
    </row>
    <row r="7927" spans="11:19">
      <c r="K7927">
        <v>85445</v>
      </c>
      <c r="L7927" t="s">
        <v>565</v>
      </c>
      <c r="M7927">
        <v>2018</v>
      </c>
      <c r="N7927" t="s">
        <v>679</v>
      </c>
      <c r="O7927" t="s">
        <v>600</v>
      </c>
      <c r="P7927" t="s">
        <v>568</v>
      </c>
      <c r="Q7927" t="s">
        <v>587</v>
      </c>
      <c r="R7927" t="s">
        <v>570</v>
      </c>
    </row>
    <row r="7928" spans="11:19">
      <c r="K7928">
        <v>85446</v>
      </c>
      <c r="L7928" t="s">
        <v>565</v>
      </c>
      <c r="M7928">
        <v>2018</v>
      </c>
      <c r="N7928" t="s">
        <v>679</v>
      </c>
      <c r="O7928" t="s">
        <v>600</v>
      </c>
      <c r="P7928" t="s">
        <v>568</v>
      </c>
      <c r="Q7928" t="s">
        <v>587</v>
      </c>
      <c r="R7928" t="s">
        <v>572</v>
      </c>
      <c r="S7928">
        <v>0</v>
      </c>
    </row>
    <row r="7929" spans="11:19">
      <c r="K7929">
        <v>85447</v>
      </c>
      <c r="L7929" t="s">
        <v>565</v>
      </c>
      <c r="M7929">
        <v>2018</v>
      </c>
      <c r="N7929" t="s">
        <v>679</v>
      </c>
      <c r="O7929" t="s">
        <v>600</v>
      </c>
      <c r="P7929" t="s">
        <v>568</v>
      </c>
      <c r="Q7929" t="s">
        <v>587</v>
      </c>
      <c r="R7929" t="s">
        <v>576</v>
      </c>
    </row>
    <row r="7930" spans="11:19">
      <c r="K7930">
        <v>85448</v>
      </c>
      <c r="L7930" t="s">
        <v>565</v>
      </c>
      <c r="M7930">
        <v>2018</v>
      </c>
      <c r="N7930" t="s">
        <v>679</v>
      </c>
      <c r="O7930" t="s">
        <v>600</v>
      </c>
      <c r="P7930" t="s">
        <v>568</v>
      </c>
      <c r="Q7930" t="s">
        <v>587</v>
      </c>
      <c r="R7930" t="s">
        <v>581</v>
      </c>
    </row>
    <row r="7931" spans="11:19">
      <c r="K7931">
        <v>85449</v>
      </c>
      <c r="L7931" t="s">
        <v>565</v>
      </c>
      <c r="M7931">
        <v>2018</v>
      </c>
      <c r="N7931" t="s">
        <v>679</v>
      </c>
      <c r="O7931" t="s">
        <v>600</v>
      </c>
      <c r="P7931" t="s">
        <v>568</v>
      </c>
      <c r="Q7931" t="s">
        <v>587</v>
      </c>
      <c r="R7931" t="s">
        <v>657</v>
      </c>
    </row>
    <row r="7932" spans="11:19">
      <c r="K7932">
        <v>85450</v>
      </c>
      <c r="L7932" t="s">
        <v>565</v>
      </c>
      <c r="M7932">
        <v>2018</v>
      </c>
      <c r="N7932" t="s">
        <v>679</v>
      </c>
      <c r="O7932" t="s">
        <v>601</v>
      </c>
      <c r="P7932" t="s">
        <v>568</v>
      </c>
      <c r="Q7932" t="s">
        <v>587</v>
      </c>
      <c r="R7932" t="s">
        <v>570</v>
      </c>
    </row>
    <row r="7933" spans="11:19">
      <c r="K7933">
        <v>85451</v>
      </c>
      <c r="L7933" t="s">
        <v>565</v>
      </c>
      <c r="M7933">
        <v>2018</v>
      </c>
      <c r="N7933" t="s">
        <v>679</v>
      </c>
      <c r="O7933" t="s">
        <v>601</v>
      </c>
      <c r="P7933" t="s">
        <v>568</v>
      </c>
      <c r="Q7933" t="s">
        <v>587</v>
      </c>
      <c r="R7933" t="s">
        <v>572</v>
      </c>
      <c r="S7933">
        <v>0</v>
      </c>
    </row>
    <row r="7934" spans="11:19">
      <c r="K7934">
        <v>85452</v>
      </c>
      <c r="L7934" t="s">
        <v>565</v>
      </c>
      <c r="M7934">
        <v>2018</v>
      </c>
      <c r="N7934" t="s">
        <v>679</v>
      </c>
      <c r="O7934" t="s">
        <v>601</v>
      </c>
      <c r="P7934" t="s">
        <v>568</v>
      </c>
      <c r="Q7934" t="s">
        <v>587</v>
      </c>
      <c r="R7934" t="s">
        <v>576</v>
      </c>
    </row>
    <row r="7935" spans="11:19">
      <c r="K7935">
        <v>85453</v>
      </c>
      <c r="L7935" t="s">
        <v>565</v>
      </c>
      <c r="M7935">
        <v>2018</v>
      </c>
      <c r="N7935" t="s">
        <v>679</v>
      </c>
      <c r="O7935" t="s">
        <v>601</v>
      </c>
      <c r="P7935" t="s">
        <v>568</v>
      </c>
      <c r="Q7935" t="s">
        <v>587</v>
      </c>
      <c r="R7935" t="s">
        <v>581</v>
      </c>
    </row>
    <row r="7936" spans="11:19">
      <c r="K7936">
        <v>85454</v>
      </c>
      <c r="L7936" t="s">
        <v>565</v>
      </c>
      <c r="M7936">
        <v>2018</v>
      </c>
      <c r="N7936" t="s">
        <v>679</v>
      </c>
      <c r="O7936" t="s">
        <v>601</v>
      </c>
      <c r="P7936" t="s">
        <v>568</v>
      </c>
      <c r="Q7936" t="s">
        <v>587</v>
      </c>
      <c r="R7936" t="s">
        <v>657</v>
      </c>
    </row>
    <row r="7937" spans="11:19">
      <c r="K7937">
        <v>85455</v>
      </c>
      <c r="L7937" t="s">
        <v>565</v>
      </c>
      <c r="M7937">
        <v>2018</v>
      </c>
      <c r="N7937" t="s">
        <v>679</v>
      </c>
      <c r="O7937" t="s">
        <v>602</v>
      </c>
      <c r="P7937" t="s">
        <v>568</v>
      </c>
      <c r="Q7937" t="s">
        <v>587</v>
      </c>
      <c r="R7937" t="s">
        <v>570</v>
      </c>
    </row>
    <row r="7938" spans="11:19">
      <c r="K7938">
        <v>85456</v>
      </c>
      <c r="L7938" t="s">
        <v>565</v>
      </c>
      <c r="M7938">
        <v>2018</v>
      </c>
      <c r="N7938" t="s">
        <v>679</v>
      </c>
      <c r="O7938" t="s">
        <v>602</v>
      </c>
      <c r="P7938" t="s">
        <v>568</v>
      </c>
      <c r="Q7938" t="s">
        <v>587</v>
      </c>
      <c r="R7938" t="s">
        <v>572</v>
      </c>
      <c r="S7938">
        <v>0</v>
      </c>
    </row>
    <row r="7939" spans="11:19">
      <c r="K7939">
        <v>85457</v>
      </c>
      <c r="L7939" t="s">
        <v>565</v>
      </c>
      <c r="M7939">
        <v>2018</v>
      </c>
      <c r="N7939" t="s">
        <v>679</v>
      </c>
      <c r="O7939" t="s">
        <v>602</v>
      </c>
      <c r="P7939" t="s">
        <v>568</v>
      </c>
      <c r="Q7939" t="s">
        <v>587</v>
      </c>
      <c r="R7939" t="s">
        <v>576</v>
      </c>
    </row>
    <row r="7940" spans="11:19">
      <c r="K7940">
        <v>85458</v>
      </c>
      <c r="L7940" t="s">
        <v>565</v>
      </c>
      <c r="M7940">
        <v>2018</v>
      </c>
      <c r="N7940" t="s">
        <v>679</v>
      </c>
      <c r="O7940" t="s">
        <v>602</v>
      </c>
      <c r="P7940" t="s">
        <v>568</v>
      </c>
      <c r="Q7940" t="s">
        <v>587</v>
      </c>
      <c r="R7940" t="s">
        <v>581</v>
      </c>
    </row>
    <row r="7941" spans="11:19">
      <c r="K7941">
        <v>85459</v>
      </c>
      <c r="L7941" t="s">
        <v>565</v>
      </c>
      <c r="M7941">
        <v>2018</v>
      </c>
      <c r="N7941" t="s">
        <v>679</v>
      </c>
      <c r="O7941" t="s">
        <v>602</v>
      </c>
      <c r="P7941" t="s">
        <v>568</v>
      </c>
      <c r="Q7941" t="s">
        <v>587</v>
      </c>
      <c r="R7941" t="s">
        <v>657</v>
      </c>
    </row>
    <row r="7942" spans="11:19">
      <c r="K7942">
        <v>85460</v>
      </c>
      <c r="L7942" t="s">
        <v>565</v>
      </c>
      <c r="M7942">
        <v>2018</v>
      </c>
      <c r="N7942" t="s">
        <v>679</v>
      </c>
      <c r="O7942" t="s">
        <v>603</v>
      </c>
      <c r="P7942" t="s">
        <v>568</v>
      </c>
      <c r="Q7942" t="s">
        <v>587</v>
      </c>
      <c r="R7942" t="s">
        <v>570</v>
      </c>
    </row>
    <row r="7943" spans="11:19">
      <c r="K7943">
        <v>85461</v>
      </c>
      <c r="L7943" t="s">
        <v>565</v>
      </c>
      <c r="M7943">
        <v>2018</v>
      </c>
      <c r="N7943" t="s">
        <v>679</v>
      </c>
      <c r="O7943" t="s">
        <v>603</v>
      </c>
      <c r="P7943" t="s">
        <v>568</v>
      </c>
      <c r="Q7943" t="s">
        <v>587</v>
      </c>
      <c r="R7943" t="s">
        <v>572</v>
      </c>
      <c r="S7943">
        <v>0</v>
      </c>
    </row>
    <row r="7944" spans="11:19">
      <c r="K7944">
        <v>85462</v>
      </c>
      <c r="L7944" t="s">
        <v>565</v>
      </c>
      <c r="M7944">
        <v>2018</v>
      </c>
      <c r="N7944" t="s">
        <v>679</v>
      </c>
      <c r="O7944" t="s">
        <v>603</v>
      </c>
      <c r="P7944" t="s">
        <v>568</v>
      </c>
      <c r="Q7944" t="s">
        <v>587</v>
      </c>
      <c r="R7944" t="s">
        <v>576</v>
      </c>
    </row>
    <row r="7945" spans="11:19">
      <c r="K7945">
        <v>85463</v>
      </c>
      <c r="L7945" t="s">
        <v>565</v>
      </c>
      <c r="M7945">
        <v>2018</v>
      </c>
      <c r="N7945" t="s">
        <v>679</v>
      </c>
      <c r="O7945" t="s">
        <v>603</v>
      </c>
      <c r="P7945" t="s">
        <v>568</v>
      </c>
      <c r="Q7945" t="s">
        <v>587</v>
      </c>
      <c r="R7945" t="s">
        <v>581</v>
      </c>
    </row>
    <row r="7946" spans="11:19">
      <c r="K7946">
        <v>85464</v>
      </c>
      <c r="L7946" t="s">
        <v>565</v>
      </c>
      <c r="M7946">
        <v>2018</v>
      </c>
      <c r="N7946" t="s">
        <v>679</v>
      </c>
      <c r="O7946" t="s">
        <v>603</v>
      </c>
      <c r="P7946" t="s">
        <v>568</v>
      </c>
      <c r="Q7946" t="s">
        <v>587</v>
      </c>
      <c r="R7946" t="s">
        <v>657</v>
      </c>
    </row>
    <row r="7947" spans="11:19">
      <c r="K7947">
        <v>85465</v>
      </c>
      <c r="L7947" t="s">
        <v>565</v>
      </c>
      <c r="M7947">
        <v>2018</v>
      </c>
      <c r="N7947" t="s">
        <v>679</v>
      </c>
      <c r="O7947" t="s">
        <v>604</v>
      </c>
      <c r="P7947" t="s">
        <v>568</v>
      </c>
      <c r="Q7947" t="s">
        <v>587</v>
      </c>
      <c r="R7947" t="s">
        <v>570</v>
      </c>
    </row>
    <row r="7948" spans="11:19">
      <c r="K7948">
        <v>85466</v>
      </c>
      <c r="L7948" t="s">
        <v>565</v>
      </c>
      <c r="M7948">
        <v>2018</v>
      </c>
      <c r="N7948" t="s">
        <v>679</v>
      </c>
      <c r="O7948" t="s">
        <v>604</v>
      </c>
      <c r="P7948" t="s">
        <v>568</v>
      </c>
      <c r="Q7948" t="s">
        <v>587</v>
      </c>
      <c r="R7948" t="s">
        <v>572</v>
      </c>
      <c r="S7948">
        <v>0</v>
      </c>
    </row>
    <row r="7949" spans="11:19">
      <c r="K7949">
        <v>85467</v>
      </c>
      <c r="L7949" t="s">
        <v>565</v>
      </c>
      <c r="M7949">
        <v>2018</v>
      </c>
      <c r="N7949" t="s">
        <v>679</v>
      </c>
      <c r="O7949" t="s">
        <v>604</v>
      </c>
      <c r="P7949" t="s">
        <v>568</v>
      </c>
      <c r="Q7949" t="s">
        <v>587</v>
      </c>
      <c r="R7949" t="s">
        <v>576</v>
      </c>
    </row>
    <row r="7950" spans="11:19">
      <c r="K7950">
        <v>85468</v>
      </c>
      <c r="L7950" t="s">
        <v>565</v>
      </c>
      <c r="M7950">
        <v>2018</v>
      </c>
      <c r="N7950" t="s">
        <v>679</v>
      </c>
      <c r="O7950" t="s">
        <v>604</v>
      </c>
      <c r="P7950" t="s">
        <v>568</v>
      </c>
      <c r="Q7950" t="s">
        <v>587</v>
      </c>
      <c r="R7950" t="s">
        <v>581</v>
      </c>
    </row>
    <row r="7951" spans="11:19">
      <c r="K7951">
        <v>85469</v>
      </c>
      <c r="L7951" t="s">
        <v>565</v>
      </c>
      <c r="M7951">
        <v>2018</v>
      </c>
      <c r="N7951" t="s">
        <v>679</v>
      </c>
      <c r="O7951" t="s">
        <v>604</v>
      </c>
      <c r="P7951" t="s">
        <v>568</v>
      </c>
      <c r="Q7951" t="s">
        <v>587</v>
      </c>
      <c r="R7951" t="s">
        <v>657</v>
      </c>
    </row>
    <row r="7952" spans="11:19">
      <c r="K7952">
        <v>85470</v>
      </c>
      <c r="L7952" t="s">
        <v>565</v>
      </c>
      <c r="M7952">
        <v>2018</v>
      </c>
      <c r="N7952" t="s">
        <v>679</v>
      </c>
      <c r="O7952" t="s">
        <v>605</v>
      </c>
      <c r="P7952" t="s">
        <v>568</v>
      </c>
      <c r="Q7952" t="s">
        <v>587</v>
      </c>
      <c r="R7952" t="s">
        <v>570</v>
      </c>
    </row>
    <row r="7953" spans="11:19">
      <c r="K7953">
        <v>85471</v>
      </c>
      <c r="L7953" t="s">
        <v>565</v>
      </c>
      <c r="M7953">
        <v>2018</v>
      </c>
      <c r="N7953" t="s">
        <v>679</v>
      </c>
      <c r="O7953" t="s">
        <v>605</v>
      </c>
      <c r="P7953" t="s">
        <v>568</v>
      </c>
      <c r="Q7953" t="s">
        <v>587</v>
      </c>
      <c r="R7953" t="s">
        <v>572</v>
      </c>
      <c r="S7953">
        <v>0</v>
      </c>
    </row>
    <row r="7954" spans="11:19">
      <c r="K7954">
        <v>85472</v>
      </c>
      <c r="L7954" t="s">
        <v>565</v>
      </c>
      <c r="M7954">
        <v>2018</v>
      </c>
      <c r="N7954" t="s">
        <v>679</v>
      </c>
      <c r="O7954" t="s">
        <v>605</v>
      </c>
      <c r="P7954" t="s">
        <v>568</v>
      </c>
      <c r="Q7954" t="s">
        <v>587</v>
      </c>
      <c r="R7954" t="s">
        <v>576</v>
      </c>
    </row>
    <row r="7955" spans="11:19">
      <c r="K7955">
        <v>85473</v>
      </c>
      <c r="L7955" t="s">
        <v>565</v>
      </c>
      <c r="M7955">
        <v>2018</v>
      </c>
      <c r="N7955" t="s">
        <v>679</v>
      </c>
      <c r="O7955" t="s">
        <v>605</v>
      </c>
      <c r="P7955" t="s">
        <v>568</v>
      </c>
      <c r="Q7955" t="s">
        <v>587</v>
      </c>
      <c r="R7955" t="s">
        <v>581</v>
      </c>
    </row>
    <row r="7956" spans="11:19">
      <c r="K7956">
        <v>85474</v>
      </c>
      <c r="L7956" t="s">
        <v>565</v>
      </c>
      <c r="M7956">
        <v>2018</v>
      </c>
      <c r="N7956" t="s">
        <v>679</v>
      </c>
      <c r="O7956" t="s">
        <v>605</v>
      </c>
      <c r="P7956" t="s">
        <v>568</v>
      </c>
      <c r="Q7956" t="s">
        <v>587</v>
      </c>
      <c r="R7956" t="s">
        <v>657</v>
      </c>
    </row>
    <row r="7957" spans="11:19">
      <c r="K7957">
        <v>85475</v>
      </c>
      <c r="L7957" t="s">
        <v>565</v>
      </c>
      <c r="M7957">
        <v>2018</v>
      </c>
      <c r="N7957" t="s">
        <v>679</v>
      </c>
      <c r="O7957" t="s">
        <v>606</v>
      </c>
      <c r="P7957" t="s">
        <v>568</v>
      </c>
      <c r="Q7957" t="s">
        <v>587</v>
      </c>
      <c r="R7957" t="s">
        <v>570</v>
      </c>
    </row>
    <row r="7958" spans="11:19">
      <c r="K7958">
        <v>85476</v>
      </c>
      <c r="L7958" t="s">
        <v>565</v>
      </c>
      <c r="M7958">
        <v>2018</v>
      </c>
      <c r="N7958" t="s">
        <v>679</v>
      </c>
      <c r="O7958" t="s">
        <v>606</v>
      </c>
      <c r="P7958" t="s">
        <v>568</v>
      </c>
      <c r="Q7958" t="s">
        <v>587</v>
      </c>
      <c r="R7958" t="s">
        <v>572</v>
      </c>
      <c r="S7958">
        <v>0</v>
      </c>
    </row>
    <row r="7959" spans="11:19">
      <c r="K7959">
        <v>85477</v>
      </c>
      <c r="L7959" t="s">
        <v>565</v>
      </c>
      <c r="M7959">
        <v>2018</v>
      </c>
      <c r="N7959" t="s">
        <v>679</v>
      </c>
      <c r="O7959" t="s">
        <v>606</v>
      </c>
      <c r="P7959" t="s">
        <v>568</v>
      </c>
      <c r="Q7959" t="s">
        <v>587</v>
      </c>
      <c r="R7959" t="s">
        <v>576</v>
      </c>
    </row>
    <row r="7960" spans="11:19">
      <c r="K7960">
        <v>85478</v>
      </c>
      <c r="L7960" t="s">
        <v>565</v>
      </c>
      <c r="M7960">
        <v>2018</v>
      </c>
      <c r="N7960" t="s">
        <v>679</v>
      </c>
      <c r="O7960" t="s">
        <v>606</v>
      </c>
      <c r="P7960" t="s">
        <v>568</v>
      </c>
      <c r="Q7960" t="s">
        <v>587</v>
      </c>
      <c r="R7960" t="s">
        <v>581</v>
      </c>
    </row>
    <row r="7961" spans="11:19">
      <c r="K7961">
        <v>85479</v>
      </c>
      <c r="L7961" t="s">
        <v>565</v>
      </c>
      <c r="M7961">
        <v>2018</v>
      </c>
      <c r="N7961" t="s">
        <v>679</v>
      </c>
      <c r="O7961" t="s">
        <v>606</v>
      </c>
      <c r="P7961" t="s">
        <v>568</v>
      </c>
      <c r="Q7961" t="s">
        <v>587</v>
      </c>
      <c r="R7961" t="s">
        <v>657</v>
      </c>
    </row>
    <row r="7962" spans="11:19">
      <c r="K7962">
        <v>85480</v>
      </c>
      <c r="L7962" t="s">
        <v>565</v>
      </c>
      <c r="M7962">
        <v>2018</v>
      </c>
      <c r="N7962" t="s">
        <v>679</v>
      </c>
      <c r="O7962" t="s">
        <v>607</v>
      </c>
      <c r="P7962" t="s">
        <v>568</v>
      </c>
      <c r="Q7962" t="s">
        <v>587</v>
      </c>
      <c r="R7962" t="s">
        <v>570</v>
      </c>
    </row>
    <row r="7963" spans="11:19">
      <c r="K7963">
        <v>85481</v>
      </c>
      <c r="L7963" t="s">
        <v>565</v>
      </c>
      <c r="M7963">
        <v>2018</v>
      </c>
      <c r="N7963" t="s">
        <v>679</v>
      </c>
      <c r="O7963" t="s">
        <v>607</v>
      </c>
      <c r="P7963" t="s">
        <v>568</v>
      </c>
      <c r="Q7963" t="s">
        <v>587</v>
      </c>
      <c r="R7963" t="s">
        <v>572</v>
      </c>
      <c r="S7963">
        <v>0</v>
      </c>
    </row>
    <row r="7964" spans="11:19">
      <c r="K7964">
        <v>85482</v>
      </c>
      <c r="L7964" t="s">
        <v>565</v>
      </c>
      <c r="M7964">
        <v>2018</v>
      </c>
      <c r="N7964" t="s">
        <v>679</v>
      </c>
      <c r="O7964" t="s">
        <v>607</v>
      </c>
      <c r="P7964" t="s">
        <v>568</v>
      </c>
      <c r="Q7964" t="s">
        <v>587</v>
      </c>
      <c r="R7964" t="s">
        <v>576</v>
      </c>
    </row>
    <row r="7965" spans="11:19">
      <c r="K7965">
        <v>85483</v>
      </c>
      <c r="L7965" t="s">
        <v>565</v>
      </c>
      <c r="M7965">
        <v>2018</v>
      </c>
      <c r="N7965" t="s">
        <v>679</v>
      </c>
      <c r="O7965" t="s">
        <v>607</v>
      </c>
      <c r="P7965" t="s">
        <v>568</v>
      </c>
      <c r="Q7965" t="s">
        <v>587</v>
      </c>
      <c r="R7965" t="s">
        <v>581</v>
      </c>
    </row>
    <row r="7966" spans="11:19">
      <c r="K7966">
        <v>85484</v>
      </c>
      <c r="L7966" t="s">
        <v>565</v>
      </c>
      <c r="M7966">
        <v>2018</v>
      </c>
      <c r="N7966" t="s">
        <v>679</v>
      </c>
      <c r="O7966" t="s">
        <v>607</v>
      </c>
      <c r="P7966" t="s">
        <v>568</v>
      </c>
      <c r="Q7966" t="s">
        <v>587</v>
      </c>
      <c r="R7966" t="s">
        <v>657</v>
      </c>
    </row>
    <row r="7967" spans="11:19">
      <c r="K7967">
        <v>85485</v>
      </c>
      <c r="L7967" t="s">
        <v>565</v>
      </c>
      <c r="M7967">
        <v>2018</v>
      </c>
      <c r="N7967" t="s">
        <v>679</v>
      </c>
      <c r="O7967" t="s">
        <v>608</v>
      </c>
      <c r="P7967" t="s">
        <v>568</v>
      </c>
      <c r="Q7967" t="s">
        <v>587</v>
      </c>
      <c r="R7967" t="s">
        <v>570</v>
      </c>
    </row>
    <row r="7968" spans="11:19">
      <c r="K7968">
        <v>85486</v>
      </c>
      <c r="L7968" t="s">
        <v>565</v>
      </c>
      <c r="M7968">
        <v>2018</v>
      </c>
      <c r="N7968" t="s">
        <v>679</v>
      </c>
      <c r="O7968" t="s">
        <v>608</v>
      </c>
      <c r="P7968" t="s">
        <v>568</v>
      </c>
      <c r="Q7968" t="s">
        <v>587</v>
      </c>
      <c r="R7968" t="s">
        <v>572</v>
      </c>
      <c r="S7968">
        <v>0</v>
      </c>
    </row>
    <row r="7969" spans="11:19">
      <c r="K7969">
        <v>85487</v>
      </c>
      <c r="L7969" t="s">
        <v>565</v>
      </c>
      <c r="M7969">
        <v>2018</v>
      </c>
      <c r="N7969" t="s">
        <v>679</v>
      </c>
      <c r="O7969" t="s">
        <v>608</v>
      </c>
      <c r="P7969" t="s">
        <v>568</v>
      </c>
      <c r="Q7969" t="s">
        <v>587</v>
      </c>
      <c r="R7969" t="s">
        <v>576</v>
      </c>
    </row>
    <row r="7970" spans="11:19">
      <c r="K7970">
        <v>85488</v>
      </c>
      <c r="L7970" t="s">
        <v>565</v>
      </c>
      <c r="M7970">
        <v>2018</v>
      </c>
      <c r="N7970" t="s">
        <v>679</v>
      </c>
      <c r="O7970" t="s">
        <v>608</v>
      </c>
      <c r="P7970" t="s">
        <v>568</v>
      </c>
      <c r="Q7970" t="s">
        <v>587</v>
      </c>
      <c r="R7970" t="s">
        <v>581</v>
      </c>
    </row>
    <row r="7971" spans="11:19">
      <c r="K7971">
        <v>85489</v>
      </c>
      <c r="L7971" t="s">
        <v>565</v>
      </c>
      <c r="M7971">
        <v>2018</v>
      </c>
      <c r="N7971" t="s">
        <v>679</v>
      </c>
      <c r="O7971" t="s">
        <v>608</v>
      </c>
      <c r="P7971" t="s">
        <v>568</v>
      </c>
      <c r="Q7971" t="s">
        <v>587</v>
      </c>
      <c r="R7971" t="s">
        <v>657</v>
      </c>
    </row>
    <row r="7972" spans="11:19">
      <c r="K7972">
        <v>85490</v>
      </c>
      <c r="L7972" t="s">
        <v>565</v>
      </c>
      <c r="M7972">
        <v>2018</v>
      </c>
      <c r="N7972" t="s">
        <v>679</v>
      </c>
      <c r="O7972" t="s">
        <v>609</v>
      </c>
      <c r="P7972" t="s">
        <v>568</v>
      </c>
      <c r="Q7972" t="s">
        <v>587</v>
      </c>
      <c r="R7972" t="s">
        <v>570</v>
      </c>
    </row>
    <row r="7973" spans="11:19">
      <c r="K7973">
        <v>85491</v>
      </c>
      <c r="L7973" t="s">
        <v>565</v>
      </c>
      <c r="M7973">
        <v>2018</v>
      </c>
      <c r="N7973" t="s">
        <v>679</v>
      </c>
      <c r="O7973" t="s">
        <v>609</v>
      </c>
      <c r="P7973" t="s">
        <v>568</v>
      </c>
      <c r="Q7973" t="s">
        <v>587</v>
      </c>
      <c r="R7973" t="s">
        <v>572</v>
      </c>
      <c r="S7973">
        <v>0</v>
      </c>
    </row>
    <row r="7974" spans="11:19">
      <c r="K7974">
        <v>85492</v>
      </c>
      <c r="L7974" t="s">
        <v>565</v>
      </c>
      <c r="M7974">
        <v>2018</v>
      </c>
      <c r="N7974" t="s">
        <v>679</v>
      </c>
      <c r="O7974" t="s">
        <v>609</v>
      </c>
      <c r="P7974" t="s">
        <v>568</v>
      </c>
      <c r="Q7974" t="s">
        <v>587</v>
      </c>
      <c r="R7974" t="s">
        <v>576</v>
      </c>
    </row>
    <row r="7975" spans="11:19">
      <c r="K7975">
        <v>85493</v>
      </c>
      <c r="L7975" t="s">
        <v>565</v>
      </c>
      <c r="M7975">
        <v>2018</v>
      </c>
      <c r="N7975" t="s">
        <v>679</v>
      </c>
      <c r="O7975" t="s">
        <v>609</v>
      </c>
      <c r="P7975" t="s">
        <v>568</v>
      </c>
      <c r="Q7975" t="s">
        <v>587</v>
      </c>
      <c r="R7975" t="s">
        <v>581</v>
      </c>
    </row>
    <row r="7976" spans="11:19">
      <c r="K7976">
        <v>85494</v>
      </c>
      <c r="L7976" t="s">
        <v>565</v>
      </c>
      <c r="M7976">
        <v>2018</v>
      </c>
      <c r="N7976" t="s">
        <v>679</v>
      </c>
      <c r="O7976" t="s">
        <v>609</v>
      </c>
      <c r="P7976" t="s">
        <v>568</v>
      </c>
      <c r="Q7976" t="s">
        <v>587</v>
      </c>
      <c r="R7976" t="s">
        <v>657</v>
      </c>
    </row>
    <row r="7977" spans="11:19">
      <c r="K7977">
        <v>85495</v>
      </c>
      <c r="L7977" t="s">
        <v>565</v>
      </c>
      <c r="M7977">
        <v>2018</v>
      </c>
      <c r="N7977" t="s">
        <v>679</v>
      </c>
      <c r="O7977" t="s">
        <v>610</v>
      </c>
      <c r="P7977" t="s">
        <v>568</v>
      </c>
      <c r="Q7977" t="s">
        <v>587</v>
      </c>
      <c r="R7977" t="s">
        <v>570</v>
      </c>
    </row>
    <row r="7978" spans="11:19">
      <c r="K7978">
        <v>85496</v>
      </c>
      <c r="L7978" t="s">
        <v>565</v>
      </c>
      <c r="M7978">
        <v>2018</v>
      </c>
      <c r="N7978" t="s">
        <v>679</v>
      </c>
      <c r="O7978" t="s">
        <v>610</v>
      </c>
      <c r="P7978" t="s">
        <v>568</v>
      </c>
      <c r="Q7978" t="s">
        <v>587</v>
      </c>
      <c r="R7978" t="s">
        <v>572</v>
      </c>
      <c r="S7978">
        <v>0</v>
      </c>
    </row>
    <row r="7979" spans="11:19">
      <c r="K7979">
        <v>85497</v>
      </c>
      <c r="L7979" t="s">
        <v>565</v>
      </c>
      <c r="M7979">
        <v>2018</v>
      </c>
      <c r="N7979" t="s">
        <v>679</v>
      </c>
      <c r="O7979" t="s">
        <v>610</v>
      </c>
      <c r="P7979" t="s">
        <v>568</v>
      </c>
      <c r="Q7979" t="s">
        <v>587</v>
      </c>
      <c r="R7979" t="s">
        <v>576</v>
      </c>
    </row>
    <row r="7980" spans="11:19">
      <c r="K7980">
        <v>85498</v>
      </c>
      <c r="L7980" t="s">
        <v>565</v>
      </c>
      <c r="M7980">
        <v>2018</v>
      </c>
      <c r="N7980" t="s">
        <v>679</v>
      </c>
      <c r="O7980" t="s">
        <v>610</v>
      </c>
      <c r="P7980" t="s">
        <v>568</v>
      </c>
      <c r="Q7980" t="s">
        <v>587</v>
      </c>
      <c r="R7980" t="s">
        <v>581</v>
      </c>
    </row>
    <row r="7981" spans="11:19">
      <c r="K7981">
        <v>85499</v>
      </c>
      <c r="L7981" t="s">
        <v>565</v>
      </c>
      <c r="M7981">
        <v>2018</v>
      </c>
      <c r="N7981" t="s">
        <v>679</v>
      </c>
      <c r="O7981" t="s">
        <v>610</v>
      </c>
      <c r="P7981" t="s">
        <v>568</v>
      </c>
      <c r="Q7981" t="s">
        <v>587</v>
      </c>
      <c r="R7981" t="s">
        <v>657</v>
      </c>
    </row>
    <row r="7982" spans="11:19">
      <c r="K7982">
        <v>85500</v>
      </c>
      <c r="L7982" t="s">
        <v>565</v>
      </c>
      <c r="M7982">
        <v>2018</v>
      </c>
      <c r="N7982" t="s">
        <v>679</v>
      </c>
      <c r="O7982" t="s">
        <v>611</v>
      </c>
      <c r="P7982" t="s">
        <v>568</v>
      </c>
      <c r="Q7982" t="s">
        <v>587</v>
      </c>
      <c r="R7982" t="s">
        <v>570</v>
      </c>
    </row>
    <row r="7983" spans="11:19">
      <c r="K7983">
        <v>85501</v>
      </c>
      <c r="L7983" t="s">
        <v>565</v>
      </c>
      <c r="M7983">
        <v>2018</v>
      </c>
      <c r="N7983" t="s">
        <v>679</v>
      </c>
      <c r="O7983" t="s">
        <v>611</v>
      </c>
      <c r="P7983" t="s">
        <v>568</v>
      </c>
      <c r="Q7983" t="s">
        <v>587</v>
      </c>
      <c r="R7983" t="s">
        <v>572</v>
      </c>
      <c r="S7983">
        <v>0</v>
      </c>
    </row>
    <row r="7984" spans="11:19">
      <c r="K7984">
        <v>85502</v>
      </c>
      <c r="L7984" t="s">
        <v>565</v>
      </c>
      <c r="M7984">
        <v>2018</v>
      </c>
      <c r="N7984" t="s">
        <v>679</v>
      </c>
      <c r="O7984" t="s">
        <v>611</v>
      </c>
      <c r="P7984" t="s">
        <v>568</v>
      </c>
      <c r="Q7984" t="s">
        <v>587</v>
      </c>
      <c r="R7984" t="s">
        <v>576</v>
      </c>
    </row>
    <row r="7985" spans="11:19">
      <c r="K7985">
        <v>85503</v>
      </c>
      <c r="L7985" t="s">
        <v>565</v>
      </c>
      <c r="M7985">
        <v>2018</v>
      </c>
      <c r="N7985" t="s">
        <v>679</v>
      </c>
      <c r="O7985" t="s">
        <v>611</v>
      </c>
      <c r="P7985" t="s">
        <v>568</v>
      </c>
      <c r="Q7985" t="s">
        <v>587</v>
      </c>
      <c r="R7985" t="s">
        <v>581</v>
      </c>
    </row>
    <row r="7986" spans="11:19">
      <c r="K7986">
        <v>85504</v>
      </c>
      <c r="L7986" t="s">
        <v>565</v>
      </c>
      <c r="M7986">
        <v>2018</v>
      </c>
      <c r="N7986" t="s">
        <v>679</v>
      </c>
      <c r="O7986" t="s">
        <v>611</v>
      </c>
      <c r="P7986" t="s">
        <v>568</v>
      </c>
      <c r="Q7986" t="s">
        <v>587</v>
      </c>
      <c r="R7986" t="s">
        <v>657</v>
      </c>
    </row>
    <row r="7987" spans="11:19">
      <c r="K7987">
        <v>85505</v>
      </c>
      <c r="L7987" t="s">
        <v>565</v>
      </c>
      <c r="M7987">
        <v>2018</v>
      </c>
      <c r="N7987" t="s">
        <v>679</v>
      </c>
      <c r="O7987" t="s">
        <v>612</v>
      </c>
      <c r="P7987" t="s">
        <v>568</v>
      </c>
      <c r="Q7987" t="s">
        <v>587</v>
      </c>
      <c r="R7987" t="s">
        <v>570</v>
      </c>
    </row>
    <row r="7988" spans="11:19">
      <c r="K7988">
        <v>85506</v>
      </c>
      <c r="L7988" t="s">
        <v>565</v>
      </c>
      <c r="M7988">
        <v>2018</v>
      </c>
      <c r="N7988" t="s">
        <v>679</v>
      </c>
      <c r="O7988" t="s">
        <v>612</v>
      </c>
      <c r="P7988" t="s">
        <v>568</v>
      </c>
      <c r="Q7988" t="s">
        <v>587</v>
      </c>
      <c r="R7988" t="s">
        <v>572</v>
      </c>
      <c r="S7988">
        <v>0</v>
      </c>
    </row>
    <row r="7989" spans="11:19">
      <c r="K7989">
        <v>85507</v>
      </c>
      <c r="L7989" t="s">
        <v>565</v>
      </c>
      <c r="M7989">
        <v>2018</v>
      </c>
      <c r="N7989" t="s">
        <v>679</v>
      </c>
      <c r="O7989" t="s">
        <v>612</v>
      </c>
      <c r="P7989" t="s">
        <v>568</v>
      </c>
      <c r="Q7989" t="s">
        <v>587</v>
      </c>
      <c r="R7989" t="s">
        <v>576</v>
      </c>
    </row>
    <row r="7990" spans="11:19">
      <c r="K7990">
        <v>85508</v>
      </c>
      <c r="L7990" t="s">
        <v>565</v>
      </c>
      <c r="M7990">
        <v>2018</v>
      </c>
      <c r="N7990" t="s">
        <v>679</v>
      </c>
      <c r="O7990" t="s">
        <v>612</v>
      </c>
      <c r="P7990" t="s">
        <v>568</v>
      </c>
      <c r="Q7990" t="s">
        <v>587</v>
      </c>
      <c r="R7990" t="s">
        <v>581</v>
      </c>
    </row>
    <row r="7991" spans="11:19">
      <c r="K7991">
        <v>85509</v>
      </c>
      <c r="L7991" t="s">
        <v>565</v>
      </c>
      <c r="M7991">
        <v>2018</v>
      </c>
      <c r="N7991" t="s">
        <v>679</v>
      </c>
      <c r="O7991" t="s">
        <v>612</v>
      </c>
      <c r="P7991" t="s">
        <v>568</v>
      </c>
      <c r="Q7991" t="s">
        <v>587</v>
      </c>
      <c r="R7991" t="s">
        <v>657</v>
      </c>
    </row>
    <row r="7992" spans="11:19">
      <c r="K7992">
        <v>85510</v>
      </c>
      <c r="L7992" t="s">
        <v>565</v>
      </c>
      <c r="M7992">
        <v>2018</v>
      </c>
      <c r="N7992" t="s">
        <v>679</v>
      </c>
      <c r="O7992" t="s">
        <v>613</v>
      </c>
      <c r="P7992" t="s">
        <v>568</v>
      </c>
      <c r="Q7992" t="s">
        <v>587</v>
      </c>
      <c r="R7992" t="s">
        <v>570</v>
      </c>
    </row>
    <row r="7993" spans="11:19">
      <c r="K7993">
        <v>85511</v>
      </c>
      <c r="L7993" t="s">
        <v>565</v>
      </c>
      <c r="M7993">
        <v>2018</v>
      </c>
      <c r="N7993" t="s">
        <v>679</v>
      </c>
      <c r="O7993" t="s">
        <v>613</v>
      </c>
      <c r="P7993" t="s">
        <v>568</v>
      </c>
      <c r="Q7993" t="s">
        <v>587</v>
      </c>
      <c r="R7993" t="s">
        <v>572</v>
      </c>
      <c r="S7993">
        <v>0</v>
      </c>
    </row>
    <row r="7994" spans="11:19">
      <c r="K7994">
        <v>85512</v>
      </c>
      <c r="L7994" t="s">
        <v>565</v>
      </c>
      <c r="M7994">
        <v>2018</v>
      </c>
      <c r="N7994" t="s">
        <v>679</v>
      </c>
      <c r="O7994" t="s">
        <v>613</v>
      </c>
      <c r="P7994" t="s">
        <v>568</v>
      </c>
      <c r="Q7994" t="s">
        <v>587</v>
      </c>
      <c r="R7994" t="s">
        <v>576</v>
      </c>
    </row>
    <row r="7995" spans="11:19">
      <c r="K7995">
        <v>85513</v>
      </c>
      <c r="L7995" t="s">
        <v>565</v>
      </c>
      <c r="M7995">
        <v>2018</v>
      </c>
      <c r="N7995" t="s">
        <v>679</v>
      </c>
      <c r="O7995" t="s">
        <v>613</v>
      </c>
      <c r="P7995" t="s">
        <v>568</v>
      </c>
      <c r="Q7995" t="s">
        <v>587</v>
      </c>
      <c r="R7995" t="s">
        <v>581</v>
      </c>
    </row>
    <row r="7996" spans="11:19">
      <c r="K7996">
        <v>85514</v>
      </c>
      <c r="L7996" t="s">
        <v>565</v>
      </c>
      <c r="M7996">
        <v>2018</v>
      </c>
      <c r="N7996" t="s">
        <v>679</v>
      </c>
      <c r="O7996" t="s">
        <v>613</v>
      </c>
      <c r="P7996" t="s">
        <v>568</v>
      </c>
      <c r="Q7996" t="s">
        <v>587</v>
      </c>
      <c r="R7996" t="s">
        <v>657</v>
      </c>
    </row>
    <row r="7997" spans="11:19">
      <c r="K7997">
        <v>85515</v>
      </c>
      <c r="L7997" t="s">
        <v>565</v>
      </c>
      <c r="M7997">
        <v>2018</v>
      </c>
      <c r="N7997" t="s">
        <v>679</v>
      </c>
      <c r="O7997" t="s">
        <v>614</v>
      </c>
      <c r="P7997" t="s">
        <v>568</v>
      </c>
      <c r="Q7997" t="s">
        <v>587</v>
      </c>
      <c r="R7997" t="s">
        <v>570</v>
      </c>
    </row>
    <row r="7998" spans="11:19">
      <c r="K7998">
        <v>85516</v>
      </c>
      <c r="L7998" t="s">
        <v>565</v>
      </c>
      <c r="M7998">
        <v>2018</v>
      </c>
      <c r="N7998" t="s">
        <v>679</v>
      </c>
      <c r="O7998" t="s">
        <v>614</v>
      </c>
      <c r="P7998" t="s">
        <v>568</v>
      </c>
      <c r="Q7998" t="s">
        <v>587</v>
      </c>
      <c r="R7998" t="s">
        <v>572</v>
      </c>
      <c r="S7998">
        <v>0</v>
      </c>
    </row>
    <row r="7999" spans="11:19">
      <c r="K7999">
        <v>85517</v>
      </c>
      <c r="L7999" t="s">
        <v>565</v>
      </c>
      <c r="M7999">
        <v>2018</v>
      </c>
      <c r="N7999" t="s">
        <v>679</v>
      </c>
      <c r="O7999" t="s">
        <v>614</v>
      </c>
      <c r="P7999" t="s">
        <v>568</v>
      </c>
      <c r="Q7999" t="s">
        <v>587</v>
      </c>
      <c r="R7999" t="s">
        <v>576</v>
      </c>
    </row>
    <row r="8000" spans="11:19">
      <c r="K8000">
        <v>85518</v>
      </c>
      <c r="L8000" t="s">
        <v>565</v>
      </c>
      <c r="M8000">
        <v>2018</v>
      </c>
      <c r="N8000" t="s">
        <v>679</v>
      </c>
      <c r="O8000" t="s">
        <v>614</v>
      </c>
      <c r="P8000" t="s">
        <v>568</v>
      </c>
      <c r="Q8000" t="s">
        <v>587</v>
      </c>
      <c r="R8000" t="s">
        <v>581</v>
      </c>
    </row>
    <row r="8001" spans="11:19">
      <c r="K8001">
        <v>85519</v>
      </c>
      <c r="L8001" t="s">
        <v>565</v>
      </c>
      <c r="M8001">
        <v>2018</v>
      </c>
      <c r="N8001" t="s">
        <v>679</v>
      </c>
      <c r="O8001" t="s">
        <v>614</v>
      </c>
      <c r="P8001" t="s">
        <v>568</v>
      </c>
      <c r="Q8001" t="s">
        <v>587</v>
      </c>
      <c r="R8001" t="s">
        <v>657</v>
      </c>
    </row>
    <row r="8002" spans="11:19">
      <c r="K8002">
        <v>85520</v>
      </c>
      <c r="L8002" t="s">
        <v>565</v>
      </c>
      <c r="M8002">
        <v>2018</v>
      </c>
      <c r="N8002" t="s">
        <v>679</v>
      </c>
      <c r="O8002" t="s">
        <v>615</v>
      </c>
      <c r="P8002" t="s">
        <v>568</v>
      </c>
      <c r="Q8002" t="s">
        <v>587</v>
      </c>
      <c r="R8002" t="s">
        <v>570</v>
      </c>
    </row>
    <row r="8003" spans="11:19">
      <c r="K8003">
        <v>85521</v>
      </c>
      <c r="L8003" t="s">
        <v>565</v>
      </c>
      <c r="M8003">
        <v>2018</v>
      </c>
      <c r="N8003" t="s">
        <v>679</v>
      </c>
      <c r="O8003" t="s">
        <v>615</v>
      </c>
      <c r="P8003" t="s">
        <v>568</v>
      </c>
      <c r="Q8003" t="s">
        <v>587</v>
      </c>
      <c r="R8003" t="s">
        <v>572</v>
      </c>
      <c r="S8003">
        <v>0</v>
      </c>
    </row>
    <row r="8004" spans="11:19">
      <c r="K8004">
        <v>85522</v>
      </c>
      <c r="L8004" t="s">
        <v>565</v>
      </c>
      <c r="M8004">
        <v>2018</v>
      </c>
      <c r="N8004" t="s">
        <v>679</v>
      </c>
      <c r="O8004" t="s">
        <v>615</v>
      </c>
      <c r="P8004" t="s">
        <v>568</v>
      </c>
      <c r="Q8004" t="s">
        <v>587</v>
      </c>
      <c r="R8004" t="s">
        <v>576</v>
      </c>
    </row>
    <row r="8005" spans="11:19">
      <c r="K8005">
        <v>85523</v>
      </c>
      <c r="L8005" t="s">
        <v>565</v>
      </c>
      <c r="M8005">
        <v>2018</v>
      </c>
      <c r="N8005" t="s">
        <v>679</v>
      </c>
      <c r="O8005" t="s">
        <v>615</v>
      </c>
      <c r="P8005" t="s">
        <v>568</v>
      </c>
      <c r="Q8005" t="s">
        <v>587</v>
      </c>
      <c r="R8005" t="s">
        <v>581</v>
      </c>
    </row>
    <row r="8006" spans="11:19">
      <c r="K8006">
        <v>85524</v>
      </c>
      <c r="L8006" t="s">
        <v>565</v>
      </c>
      <c r="M8006">
        <v>2018</v>
      </c>
      <c r="N8006" t="s">
        <v>679</v>
      </c>
      <c r="O8006" t="s">
        <v>615</v>
      </c>
      <c r="P8006" t="s">
        <v>568</v>
      </c>
      <c r="Q8006" t="s">
        <v>587</v>
      </c>
      <c r="R8006" t="s">
        <v>657</v>
      </c>
    </row>
    <row r="8007" spans="11:19">
      <c r="K8007">
        <v>85525</v>
      </c>
      <c r="L8007" t="s">
        <v>565</v>
      </c>
      <c r="M8007">
        <v>2018</v>
      </c>
      <c r="N8007" t="s">
        <v>679</v>
      </c>
      <c r="O8007" t="s">
        <v>616</v>
      </c>
      <c r="P8007" t="s">
        <v>568</v>
      </c>
      <c r="Q8007" t="s">
        <v>587</v>
      </c>
      <c r="R8007" t="s">
        <v>570</v>
      </c>
    </row>
    <row r="8008" spans="11:19">
      <c r="K8008">
        <v>85526</v>
      </c>
      <c r="L8008" t="s">
        <v>565</v>
      </c>
      <c r="M8008">
        <v>2018</v>
      </c>
      <c r="N8008" t="s">
        <v>679</v>
      </c>
      <c r="O8008" t="s">
        <v>616</v>
      </c>
      <c r="P8008" t="s">
        <v>568</v>
      </c>
      <c r="Q8008" t="s">
        <v>587</v>
      </c>
      <c r="R8008" t="s">
        <v>572</v>
      </c>
      <c r="S8008">
        <v>0</v>
      </c>
    </row>
    <row r="8009" spans="11:19">
      <c r="K8009">
        <v>85527</v>
      </c>
      <c r="L8009" t="s">
        <v>565</v>
      </c>
      <c r="M8009">
        <v>2018</v>
      </c>
      <c r="N8009" t="s">
        <v>679</v>
      </c>
      <c r="O8009" t="s">
        <v>616</v>
      </c>
      <c r="P8009" t="s">
        <v>568</v>
      </c>
      <c r="Q8009" t="s">
        <v>587</v>
      </c>
      <c r="R8009" t="s">
        <v>576</v>
      </c>
    </row>
    <row r="8010" spans="11:19">
      <c r="K8010">
        <v>85528</v>
      </c>
      <c r="L8010" t="s">
        <v>565</v>
      </c>
      <c r="M8010">
        <v>2018</v>
      </c>
      <c r="N8010" t="s">
        <v>679</v>
      </c>
      <c r="O8010" t="s">
        <v>616</v>
      </c>
      <c r="P8010" t="s">
        <v>568</v>
      </c>
      <c r="Q8010" t="s">
        <v>587</v>
      </c>
      <c r="R8010" t="s">
        <v>581</v>
      </c>
    </row>
    <row r="8011" spans="11:19">
      <c r="K8011">
        <v>85529</v>
      </c>
      <c r="L8011" t="s">
        <v>565</v>
      </c>
      <c r="M8011">
        <v>2018</v>
      </c>
      <c r="N8011" t="s">
        <v>679</v>
      </c>
      <c r="O8011" t="s">
        <v>616</v>
      </c>
      <c r="P8011" t="s">
        <v>568</v>
      </c>
      <c r="Q8011" t="s">
        <v>587</v>
      </c>
      <c r="R8011" t="s">
        <v>657</v>
      </c>
    </row>
    <row r="8012" spans="11:19">
      <c r="K8012">
        <v>85530</v>
      </c>
      <c r="L8012" t="s">
        <v>565</v>
      </c>
      <c r="M8012">
        <v>2018</v>
      </c>
      <c r="N8012" t="s">
        <v>679</v>
      </c>
      <c r="O8012" t="s">
        <v>617</v>
      </c>
      <c r="P8012" t="s">
        <v>568</v>
      </c>
      <c r="Q8012" t="s">
        <v>587</v>
      </c>
      <c r="R8012" t="s">
        <v>570</v>
      </c>
    </row>
    <row r="8013" spans="11:19">
      <c r="K8013">
        <v>85531</v>
      </c>
      <c r="L8013" t="s">
        <v>565</v>
      </c>
      <c r="M8013">
        <v>2018</v>
      </c>
      <c r="N8013" t="s">
        <v>679</v>
      </c>
      <c r="O8013" t="s">
        <v>617</v>
      </c>
      <c r="P8013" t="s">
        <v>568</v>
      </c>
      <c r="Q8013" t="s">
        <v>587</v>
      </c>
      <c r="R8013" t="s">
        <v>572</v>
      </c>
      <c r="S8013">
        <v>0</v>
      </c>
    </row>
    <row r="8014" spans="11:19">
      <c r="K8014">
        <v>85532</v>
      </c>
      <c r="L8014" t="s">
        <v>565</v>
      </c>
      <c r="M8014">
        <v>2018</v>
      </c>
      <c r="N8014" t="s">
        <v>679</v>
      </c>
      <c r="O8014" t="s">
        <v>617</v>
      </c>
      <c r="P8014" t="s">
        <v>568</v>
      </c>
      <c r="Q8014" t="s">
        <v>587</v>
      </c>
      <c r="R8014" t="s">
        <v>576</v>
      </c>
    </row>
    <row r="8015" spans="11:19">
      <c r="K8015">
        <v>85533</v>
      </c>
      <c r="L8015" t="s">
        <v>565</v>
      </c>
      <c r="M8015">
        <v>2018</v>
      </c>
      <c r="N8015" t="s">
        <v>679</v>
      </c>
      <c r="O8015" t="s">
        <v>617</v>
      </c>
      <c r="P8015" t="s">
        <v>568</v>
      </c>
      <c r="Q8015" t="s">
        <v>587</v>
      </c>
      <c r="R8015" t="s">
        <v>581</v>
      </c>
    </row>
    <row r="8016" spans="11:19">
      <c r="K8016">
        <v>85534</v>
      </c>
      <c r="L8016" t="s">
        <v>565</v>
      </c>
      <c r="M8016">
        <v>2018</v>
      </c>
      <c r="N8016" t="s">
        <v>679</v>
      </c>
      <c r="O8016" t="s">
        <v>617</v>
      </c>
      <c r="P8016" t="s">
        <v>568</v>
      </c>
      <c r="Q8016" t="s">
        <v>587</v>
      </c>
      <c r="R8016" t="s">
        <v>657</v>
      </c>
    </row>
    <row r="8017" spans="11:19">
      <c r="K8017">
        <v>85535</v>
      </c>
      <c r="L8017" t="s">
        <v>565</v>
      </c>
      <c r="M8017">
        <v>2018</v>
      </c>
      <c r="N8017" t="s">
        <v>679</v>
      </c>
      <c r="O8017" t="s">
        <v>618</v>
      </c>
      <c r="P8017" t="s">
        <v>568</v>
      </c>
      <c r="Q8017" t="s">
        <v>587</v>
      </c>
      <c r="R8017" t="s">
        <v>570</v>
      </c>
    </row>
    <row r="8018" spans="11:19">
      <c r="K8018">
        <v>85536</v>
      </c>
      <c r="L8018" t="s">
        <v>565</v>
      </c>
      <c r="M8018">
        <v>2018</v>
      </c>
      <c r="N8018" t="s">
        <v>679</v>
      </c>
      <c r="O8018" t="s">
        <v>618</v>
      </c>
      <c r="P8018" t="s">
        <v>568</v>
      </c>
      <c r="Q8018" t="s">
        <v>587</v>
      </c>
      <c r="R8018" t="s">
        <v>572</v>
      </c>
      <c r="S8018">
        <v>0</v>
      </c>
    </row>
    <row r="8019" spans="11:19">
      <c r="K8019">
        <v>85537</v>
      </c>
      <c r="L8019" t="s">
        <v>565</v>
      </c>
      <c r="M8019">
        <v>2018</v>
      </c>
      <c r="N8019" t="s">
        <v>679</v>
      </c>
      <c r="O8019" t="s">
        <v>618</v>
      </c>
      <c r="P8019" t="s">
        <v>568</v>
      </c>
      <c r="Q8019" t="s">
        <v>587</v>
      </c>
      <c r="R8019" t="s">
        <v>576</v>
      </c>
    </row>
    <row r="8020" spans="11:19">
      <c r="K8020">
        <v>85538</v>
      </c>
      <c r="L8020" t="s">
        <v>565</v>
      </c>
      <c r="M8020">
        <v>2018</v>
      </c>
      <c r="N8020" t="s">
        <v>679</v>
      </c>
      <c r="O8020" t="s">
        <v>618</v>
      </c>
      <c r="P8020" t="s">
        <v>568</v>
      </c>
      <c r="Q8020" t="s">
        <v>587</v>
      </c>
      <c r="R8020" t="s">
        <v>581</v>
      </c>
    </row>
    <row r="8021" spans="11:19">
      <c r="K8021">
        <v>85539</v>
      </c>
      <c r="L8021" t="s">
        <v>565</v>
      </c>
      <c r="M8021">
        <v>2018</v>
      </c>
      <c r="N8021" t="s">
        <v>679</v>
      </c>
      <c r="O8021" t="s">
        <v>618</v>
      </c>
      <c r="P8021" t="s">
        <v>568</v>
      </c>
      <c r="Q8021" t="s">
        <v>587</v>
      </c>
      <c r="R8021" t="s">
        <v>657</v>
      </c>
    </row>
    <row r="8022" spans="11:19">
      <c r="K8022">
        <v>85540</v>
      </c>
      <c r="L8022" t="s">
        <v>565</v>
      </c>
      <c r="M8022">
        <v>2018</v>
      </c>
      <c r="N8022" t="s">
        <v>679</v>
      </c>
      <c r="O8022" t="s">
        <v>619</v>
      </c>
      <c r="P8022" t="s">
        <v>568</v>
      </c>
      <c r="Q8022" t="s">
        <v>587</v>
      </c>
      <c r="R8022" t="s">
        <v>570</v>
      </c>
    </row>
    <row r="8023" spans="11:19">
      <c r="K8023">
        <v>85541</v>
      </c>
      <c r="L8023" t="s">
        <v>565</v>
      </c>
      <c r="M8023">
        <v>2018</v>
      </c>
      <c r="N8023" t="s">
        <v>679</v>
      </c>
      <c r="O8023" t="s">
        <v>619</v>
      </c>
      <c r="P8023" t="s">
        <v>568</v>
      </c>
      <c r="Q8023" t="s">
        <v>587</v>
      </c>
      <c r="R8023" t="s">
        <v>572</v>
      </c>
      <c r="S8023">
        <v>0</v>
      </c>
    </row>
    <row r="8024" spans="11:19">
      <c r="K8024">
        <v>85542</v>
      </c>
      <c r="L8024" t="s">
        <v>565</v>
      </c>
      <c r="M8024">
        <v>2018</v>
      </c>
      <c r="N8024" t="s">
        <v>679</v>
      </c>
      <c r="O8024" t="s">
        <v>619</v>
      </c>
      <c r="P8024" t="s">
        <v>568</v>
      </c>
      <c r="Q8024" t="s">
        <v>587</v>
      </c>
      <c r="R8024" t="s">
        <v>576</v>
      </c>
    </row>
    <row r="8025" spans="11:19">
      <c r="K8025">
        <v>85543</v>
      </c>
      <c r="L8025" t="s">
        <v>565</v>
      </c>
      <c r="M8025">
        <v>2018</v>
      </c>
      <c r="N8025" t="s">
        <v>679</v>
      </c>
      <c r="O8025" t="s">
        <v>619</v>
      </c>
      <c r="P8025" t="s">
        <v>568</v>
      </c>
      <c r="Q8025" t="s">
        <v>587</v>
      </c>
      <c r="R8025" t="s">
        <v>581</v>
      </c>
    </row>
    <row r="8026" spans="11:19">
      <c r="K8026">
        <v>85544</v>
      </c>
      <c r="L8026" t="s">
        <v>565</v>
      </c>
      <c r="M8026">
        <v>2018</v>
      </c>
      <c r="N8026" t="s">
        <v>679</v>
      </c>
      <c r="O8026" t="s">
        <v>619</v>
      </c>
      <c r="P8026" t="s">
        <v>568</v>
      </c>
      <c r="Q8026" t="s">
        <v>587</v>
      </c>
      <c r="R8026" t="s">
        <v>657</v>
      </c>
    </row>
    <row r="8027" spans="11:19">
      <c r="K8027">
        <v>85545</v>
      </c>
      <c r="L8027" t="s">
        <v>565</v>
      </c>
      <c r="M8027">
        <v>2018</v>
      </c>
      <c r="N8027" t="s">
        <v>679</v>
      </c>
      <c r="O8027" t="s">
        <v>620</v>
      </c>
      <c r="P8027" t="s">
        <v>568</v>
      </c>
      <c r="Q8027" t="s">
        <v>587</v>
      </c>
      <c r="R8027" t="s">
        <v>570</v>
      </c>
    </row>
    <row r="8028" spans="11:19">
      <c r="K8028">
        <v>85546</v>
      </c>
      <c r="L8028" t="s">
        <v>565</v>
      </c>
      <c r="M8028">
        <v>2018</v>
      </c>
      <c r="N8028" t="s">
        <v>679</v>
      </c>
      <c r="O8028" t="s">
        <v>620</v>
      </c>
      <c r="P8028" t="s">
        <v>568</v>
      </c>
      <c r="Q8028" t="s">
        <v>587</v>
      </c>
      <c r="R8028" t="s">
        <v>572</v>
      </c>
      <c r="S8028">
        <v>0</v>
      </c>
    </row>
    <row r="8029" spans="11:19">
      <c r="K8029">
        <v>85547</v>
      </c>
      <c r="L8029" t="s">
        <v>565</v>
      </c>
      <c r="M8029">
        <v>2018</v>
      </c>
      <c r="N8029" t="s">
        <v>679</v>
      </c>
      <c r="O8029" t="s">
        <v>620</v>
      </c>
      <c r="P8029" t="s">
        <v>568</v>
      </c>
      <c r="Q8029" t="s">
        <v>587</v>
      </c>
      <c r="R8029" t="s">
        <v>576</v>
      </c>
    </row>
    <row r="8030" spans="11:19">
      <c r="K8030">
        <v>85548</v>
      </c>
      <c r="L8030" t="s">
        <v>565</v>
      </c>
      <c r="M8030">
        <v>2018</v>
      </c>
      <c r="N8030" t="s">
        <v>679</v>
      </c>
      <c r="O8030" t="s">
        <v>620</v>
      </c>
      <c r="P8030" t="s">
        <v>568</v>
      </c>
      <c r="Q8030" t="s">
        <v>587</v>
      </c>
      <c r="R8030" t="s">
        <v>581</v>
      </c>
    </row>
    <row r="8031" spans="11:19">
      <c r="K8031">
        <v>85549</v>
      </c>
      <c r="L8031" t="s">
        <v>565</v>
      </c>
      <c r="M8031">
        <v>2018</v>
      </c>
      <c r="N8031" t="s">
        <v>679</v>
      </c>
      <c r="O8031" t="s">
        <v>620</v>
      </c>
      <c r="P8031" t="s">
        <v>568</v>
      </c>
      <c r="Q8031" t="s">
        <v>587</v>
      </c>
      <c r="R8031" t="s">
        <v>657</v>
      </c>
    </row>
    <row r="8032" spans="11:19">
      <c r="K8032">
        <v>85550</v>
      </c>
      <c r="L8032" t="s">
        <v>565</v>
      </c>
      <c r="M8032">
        <v>2018</v>
      </c>
      <c r="N8032" t="s">
        <v>679</v>
      </c>
      <c r="O8032" t="s">
        <v>621</v>
      </c>
      <c r="P8032" t="s">
        <v>568</v>
      </c>
      <c r="Q8032" t="s">
        <v>587</v>
      </c>
      <c r="R8032" t="s">
        <v>570</v>
      </c>
    </row>
    <row r="8033" spans="11:19">
      <c r="K8033">
        <v>85551</v>
      </c>
      <c r="L8033" t="s">
        <v>565</v>
      </c>
      <c r="M8033">
        <v>2018</v>
      </c>
      <c r="N8033" t="s">
        <v>679</v>
      </c>
      <c r="O8033" t="s">
        <v>621</v>
      </c>
      <c r="P8033" t="s">
        <v>568</v>
      </c>
      <c r="Q8033" t="s">
        <v>587</v>
      </c>
      <c r="R8033" t="s">
        <v>572</v>
      </c>
      <c r="S8033">
        <v>0</v>
      </c>
    </row>
    <row r="8034" spans="11:19">
      <c r="K8034">
        <v>85552</v>
      </c>
      <c r="L8034" t="s">
        <v>565</v>
      </c>
      <c r="M8034">
        <v>2018</v>
      </c>
      <c r="N8034" t="s">
        <v>679</v>
      </c>
      <c r="O8034" t="s">
        <v>621</v>
      </c>
      <c r="P8034" t="s">
        <v>568</v>
      </c>
      <c r="Q8034" t="s">
        <v>587</v>
      </c>
      <c r="R8034" t="s">
        <v>576</v>
      </c>
    </row>
    <row r="8035" spans="11:19">
      <c r="K8035">
        <v>85553</v>
      </c>
      <c r="L8035" t="s">
        <v>565</v>
      </c>
      <c r="M8035">
        <v>2018</v>
      </c>
      <c r="N8035" t="s">
        <v>679</v>
      </c>
      <c r="O8035" t="s">
        <v>621</v>
      </c>
      <c r="P8035" t="s">
        <v>568</v>
      </c>
      <c r="Q8035" t="s">
        <v>587</v>
      </c>
      <c r="R8035" t="s">
        <v>581</v>
      </c>
    </row>
    <row r="8036" spans="11:19">
      <c r="K8036">
        <v>85554</v>
      </c>
      <c r="L8036" t="s">
        <v>565</v>
      </c>
      <c r="M8036">
        <v>2018</v>
      </c>
      <c r="N8036" t="s">
        <v>679</v>
      </c>
      <c r="O8036" t="s">
        <v>621</v>
      </c>
      <c r="P8036" t="s">
        <v>568</v>
      </c>
      <c r="Q8036" t="s">
        <v>587</v>
      </c>
      <c r="R8036" t="s">
        <v>657</v>
      </c>
    </row>
    <row r="8037" spans="11:19">
      <c r="K8037">
        <v>85555</v>
      </c>
      <c r="L8037" t="s">
        <v>565</v>
      </c>
      <c r="M8037">
        <v>2018</v>
      </c>
      <c r="N8037" t="s">
        <v>679</v>
      </c>
      <c r="O8037" t="s">
        <v>622</v>
      </c>
      <c r="P8037" t="s">
        <v>568</v>
      </c>
      <c r="Q8037" t="s">
        <v>587</v>
      </c>
      <c r="R8037" t="s">
        <v>570</v>
      </c>
    </row>
    <row r="8038" spans="11:19">
      <c r="K8038">
        <v>85556</v>
      </c>
      <c r="L8038" t="s">
        <v>565</v>
      </c>
      <c r="M8038">
        <v>2018</v>
      </c>
      <c r="N8038" t="s">
        <v>679</v>
      </c>
      <c r="O8038" t="s">
        <v>622</v>
      </c>
      <c r="P8038" t="s">
        <v>568</v>
      </c>
      <c r="Q8038" t="s">
        <v>587</v>
      </c>
      <c r="R8038" t="s">
        <v>572</v>
      </c>
      <c r="S8038">
        <v>0</v>
      </c>
    </row>
    <row r="8039" spans="11:19">
      <c r="K8039">
        <v>85557</v>
      </c>
      <c r="L8039" t="s">
        <v>565</v>
      </c>
      <c r="M8039">
        <v>2018</v>
      </c>
      <c r="N8039" t="s">
        <v>679</v>
      </c>
      <c r="O8039" t="s">
        <v>622</v>
      </c>
      <c r="P8039" t="s">
        <v>568</v>
      </c>
      <c r="Q8039" t="s">
        <v>587</v>
      </c>
      <c r="R8039" t="s">
        <v>576</v>
      </c>
    </row>
    <row r="8040" spans="11:19">
      <c r="K8040">
        <v>85558</v>
      </c>
      <c r="L8040" t="s">
        <v>565</v>
      </c>
      <c r="M8040">
        <v>2018</v>
      </c>
      <c r="N8040" t="s">
        <v>679</v>
      </c>
      <c r="O8040" t="s">
        <v>622</v>
      </c>
      <c r="P8040" t="s">
        <v>568</v>
      </c>
      <c r="Q8040" t="s">
        <v>587</v>
      </c>
      <c r="R8040" t="s">
        <v>581</v>
      </c>
    </row>
    <row r="8041" spans="11:19">
      <c r="K8041">
        <v>85559</v>
      </c>
      <c r="L8041" t="s">
        <v>565</v>
      </c>
      <c r="M8041">
        <v>2018</v>
      </c>
      <c r="N8041" t="s">
        <v>679</v>
      </c>
      <c r="O8041" t="s">
        <v>622</v>
      </c>
      <c r="P8041" t="s">
        <v>568</v>
      </c>
      <c r="Q8041" t="s">
        <v>587</v>
      </c>
      <c r="R8041" t="s">
        <v>657</v>
      </c>
    </row>
    <row r="8042" spans="11:19">
      <c r="K8042">
        <v>85560</v>
      </c>
      <c r="L8042" t="s">
        <v>565</v>
      </c>
      <c r="M8042">
        <v>2018</v>
      </c>
      <c r="N8042" t="s">
        <v>679</v>
      </c>
      <c r="O8042" t="s">
        <v>623</v>
      </c>
      <c r="P8042" t="s">
        <v>568</v>
      </c>
      <c r="Q8042" t="s">
        <v>587</v>
      </c>
      <c r="R8042" t="s">
        <v>570</v>
      </c>
    </row>
    <row r="8043" spans="11:19">
      <c r="K8043">
        <v>85561</v>
      </c>
      <c r="L8043" t="s">
        <v>565</v>
      </c>
      <c r="M8043">
        <v>2018</v>
      </c>
      <c r="N8043" t="s">
        <v>679</v>
      </c>
      <c r="O8043" t="s">
        <v>623</v>
      </c>
      <c r="P8043" t="s">
        <v>568</v>
      </c>
      <c r="Q8043" t="s">
        <v>587</v>
      </c>
      <c r="R8043" t="s">
        <v>572</v>
      </c>
      <c r="S8043">
        <v>0</v>
      </c>
    </row>
    <row r="8044" spans="11:19">
      <c r="K8044">
        <v>85562</v>
      </c>
      <c r="L8044" t="s">
        <v>565</v>
      </c>
      <c r="M8044">
        <v>2018</v>
      </c>
      <c r="N8044" t="s">
        <v>679</v>
      </c>
      <c r="O8044" t="s">
        <v>623</v>
      </c>
      <c r="P8044" t="s">
        <v>568</v>
      </c>
      <c r="Q8044" t="s">
        <v>587</v>
      </c>
      <c r="R8044" t="s">
        <v>576</v>
      </c>
    </row>
    <row r="8045" spans="11:19">
      <c r="K8045">
        <v>85563</v>
      </c>
      <c r="L8045" t="s">
        <v>565</v>
      </c>
      <c r="M8045">
        <v>2018</v>
      </c>
      <c r="N8045" t="s">
        <v>679</v>
      </c>
      <c r="O8045" t="s">
        <v>623</v>
      </c>
      <c r="P8045" t="s">
        <v>568</v>
      </c>
      <c r="Q8045" t="s">
        <v>587</v>
      </c>
      <c r="R8045" t="s">
        <v>581</v>
      </c>
    </row>
    <row r="8046" spans="11:19">
      <c r="K8046">
        <v>85564</v>
      </c>
      <c r="L8046" t="s">
        <v>565</v>
      </c>
      <c r="M8046">
        <v>2018</v>
      </c>
      <c r="N8046" t="s">
        <v>679</v>
      </c>
      <c r="O8046" t="s">
        <v>623</v>
      </c>
      <c r="P8046" t="s">
        <v>568</v>
      </c>
      <c r="Q8046" t="s">
        <v>587</v>
      </c>
      <c r="R8046" t="s">
        <v>657</v>
      </c>
    </row>
    <row r="8047" spans="11:19">
      <c r="K8047">
        <v>85565</v>
      </c>
      <c r="L8047" t="s">
        <v>565</v>
      </c>
      <c r="M8047">
        <v>2018</v>
      </c>
      <c r="N8047" t="s">
        <v>679</v>
      </c>
      <c r="O8047" t="s">
        <v>624</v>
      </c>
      <c r="P8047" t="s">
        <v>568</v>
      </c>
      <c r="Q8047" t="s">
        <v>587</v>
      </c>
      <c r="R8047" t="s">
        <v>570</v>
      </c>
    </row>
    <row r="8048" spans="11:19">
      <c r="K8048">
        <v>85566</v>
      </c>
      <c r="L8048" t="s">
        <v>565</v>
      </c>
      <c r="M8048">
        <v>2018</v>
      </c>
      <c r="N8048" t="s">
        <v>679</v>
      </c>
      <c r="O8048" t="s">
        <v>624</v>
      </c>
      <c r="P8048" t="s">
        <v>568</v>
      </c>
      <c r="Q8048" t="s">
        <v>587</v>
      </c>
      <c r="R8048" t="s">
        <v>572</v>
      </c>
      <c r="S8048">
        <v>0</v>
      </c>
    </row>
    <row r="8049" spans="11:19">
      <c r="K8049">
        <v>85567</v>
      </c>
      <c r="L8049" t="s">
        <v>565</v>
      </c>
      <c r="M8049">
        <v>2018</v>
      </c>
      <c r="N8049" t="s">
        <v>679</v>
      </c>
      <c r="O8049" t="s">
        <v>624</v>
      </c>
      <c r="P8049" t="s">
        <v>568</v>
      </c>
      <c r="Q8049" t="s">
        <v>587</v>
      </c>
      <c r="R8049" t="s">
        <v>576</v>
      </c>
    </row>
    <row r="8050" spans="11:19">
      <c r="K8050">
        <v>85568</v>
      </c>
      <c r="L8050" t="s">
        <v>565</v>
      </c>
      <c r="M8050">
        <v>2018</v>
      </c>
      <c r="N8050" t="s">
        <v>679</v>
      </c>
      <c r="O8050" t="s">
        <v>624</v>
      </c>
      <c r="P8050" t="s">
        <v>568</v>
      </c>
      <c r="Q8050" t="s">
        <v>587</v>
      </c>
      <c r="R8050" t="s">
        <v>581</v>
      </c>
    </row>
    <row r="8051" spans="11:19">
      <c r="K8051">
        <v>85569</v>
      </c>
      <c r="L8051" t="s">
        <v>565</v>
      </c>
      <c r="M8051">
        <v>2018</v>
      </c>
      <c r="N8051" t="s">
        <v>679</v>
      </c>
      <c r="O8051" t="s">
        <v>624</v>
      </c>
      <c r="P8051" t="s">
        <v>568</v>
      </c>
      <c r="Q8051" t="s">
        <v>587</v>
      </c>
      <c r="R8051" t="s">
        <v>657</v>
      </c>
    </row>
    <row r="8052" spans="11:19">
      <c r="K8052">
        <v>85570</v>
      </c>
      <c r="L8052" t="s">
        <v>565</v>
      </c>
      <c r="M8052">
        <v>2018</v>
      </c>
      <c r="N8052" t="s">
        <v>679</v>
      </c>
      <c r="O8052" t="s">
        <v>625</v>
      </c>
      <c r="P8052" t="s">
        <v>568</v>
      </c>
      <c r="Q8052" t="s">
        <v>587</v>
      </c>
      <c r="R8052" t="s">
        <v>570</v>
      </c>
    </row>
    <row r="8053" spans="11:19">
      <c r="K8053">
        <v>85571</v>
      </c>
      <c r="L8053" t="s">
        <v>565</v>
      </c>
      <c r="M8053">
        <v>2018</v>
      </c>
      <c r="N8053" t="s">
        <v>679</v>
      </c>
      <c r="O8053" t="s">
        <v>625</v>
      </c>
      <c r="P8053" t="s">
        <v>568</v>
      </c>
      <c r="Q8053" t="s">
        <v>587</v>
      </c>
      <c r="R8053" t="s">
        <v>572</v>
      </c>
      <c r="S8053">
        <v>0</v>
      </c>
    </row>
    <row r="8054" spans="11:19">
      <c r="K8054">
        <v>85572</v>
      </c>
      <c r="L8054" t="s">
        <v>565</v>
      </c>
      <c r="M8054">
        <v>2018</v>
      </c>
      <c r="N8054" t="s">
        <v>679</v>
      </c>
      <c r="O8054" t="s">
        <v>625</v>
      </c>
      <c r="P8054" t="s">
        <v>568</v>
      </c>
      <c r="Q8054" t="s">
        <v>587</v>
      </c>
      <c r="R8054" t="s">
        <v>576</v>
      </c>
    </row>
    <row r="8055" spans="11:19">
      <c r="K8055">
        <v>85573</v>
      </c>
      <c r="L8055" t="s">
        <v>565</v>
      </c>
      <c r="M8055">
        <v>2018</v>
      </c>
      <c r="N8055" t="s">
        <v>679</v>
      </c>
      <c r="O8055" t="s">
        <v>625</v>
      </c>
      <c r="P8055" t="s">
        <v>568</v>
      </c>
      <c r="Q8055" t="s">
        <v>587</v>
      </c>
      <c r="R8055" t="s">
        <v>581</v>
      </c>
    </row>
    <row r="8056" spans="11:19">
      <c r="K8056">
        <v>85574</v>
      </c>
      <c r="L8056" t="s">
        <v>565</v>
      </c>
      <c r="M8056">
        <v>2018</v>
      </c>
      <c r="N8056" t="s">
        <v>679</v>
      </c>
      <c r="O8056" t="s">
        <v>625</v>
      </c>
      <c r="P8056" t="s">
        <v>568</v>
      </c>
      <c r="Q8056" t="s">
        <v>587</v>
      </c>
      <c r="R8056" t="s">
        <v>657</v>
      </c>
    </row>
    <row r="8057" spans="11:19">
      <c r="K8057">
        <v>85575</v>
      </c>
      <c r="L8057" t="s">
        <v>565</v>
      </c>
      <c r="M8057">
        <v>2018</v>
      </c>
      <c r="N8057" t="s">
        <v>679</v>
      </c>
      <c r="O8057" t="s">
        <v>626</v>
      </c>
      <c r="P8057" t="s">
        <v>568</v>
      </c>
      <c r="Q8057" t="s">
        <v>587</v>
      </c>
      <c r="R8057" t="s">
        <v>570</v>
      </c>
    </row>
    <row r="8058" spans="11:19">
      <c r="K8058">
        <v>85576</v>
      </c>
      <c r="L8058" t="s">
        <v>565</v>
      </c>
      <c r="M8058">
        <v>2018</v>
      </c>
      <c r="N8058" t="s">
        <v>679</v>
      </c>
      <c r="O8058" t="s">
        <v>626</v>
      </c>
      <c r="P8058" t="s">
        <v>568</v>
      </c>
      <c r="Q8058" t="s">
        <v>587</v>
      </c>
      <c r="R8058" t="s">
        <v>572</v>
      </c>
      <c r="S8058">
        <v>0</v>
      </c>
    </row>
    <row r="8059" spans="11:19">
      <c r="K8059">
        <v>85577</v>
      </c>
      <c r="L8059" t="s">
        <v>565</v>
      </c>
      <c r="M8059">
        <v>2018</v>
      </c>
      <c r="N8059" t="s">
        <v>679</v>
      </c>
      <c r="O8059" t="s">
        <v>626</v>
      </c>
      <c r="P8059" t="s">
        <v>568</v>
      </c>
      <c r="Q8059" t="s">
        <v>587</v>
      </c>
      <c r="R8059" t="s">
        <v>576</v>
      </c>
    </row>
    <row r="8060" spans="11:19">
      <c r="K8060">
        <v>85578</v>
      </c>
      <c r="L8060" t="s">
        <v>565</v>
      </c>
      <c r="M8060">
        <v>2018</v>
      </c>
      <c r="N8060" t="s">
        <v>679</v>
      </c>
      <c r="O8060" t="s">
        <v>626</v>
      </c>
      <c r="P8060" t="s">
        <v>568</v>
      </c>
      <c r="Q8060" t="s">
        <v>587</v>
      </c>
      <c r="R8060" t="s">
        <v>581</v>
      </c>
    </row>
    <row r="8061" spans="11:19">
      <c r="K8061">
        <v>85579</v>
      </c>
      <c r="L8061" t="s">
        <v>565</v>
      </c>
      <c r="M8061">
        <v>2018</v>
      </c>
      <c r="N8061" t="s">
        <v>679</v>
      </c>
      <c r="O8061" t="s">
        <v>626</v>
      </c>
      <c r="P8061" t="s">
        <v>568</v>
      </c>
      <c r="Q8061" t="s">
        <v>587</v>
      </c>
      <c r="R8061" t="s">
        <v>657</v>
      </c>
    </row>
    <row r="8062" spans="11:19">
      <c r="K8062">
        <v>85580</v>
      </c>
      <c r="L8062" t="s">
        <v>565</v>
      </c>
      <c r="M8062">
        <v>2018</v>
      </c>
      <c r="N8062" t="s">
        <v>679</v>
      </c>
      <c r="O8062" t="s">
        <v>627</v>
      </c>
      <c r="P8062" t="s">
        <v>568</v>
      </c>
      <c r="Q8062" t="s">
        <v>587</v>
      </c>
      <c r="R8062" t="s">
        <v>570</v>
      </c>
    </row>
    <row r="8063" spans="11:19">
      <c r="K8063">
        <v>85581</v>
      </c>
      <c r="L8063" t="s">
        <v>565</v>
      </c>
      <c r="M8063">
        <v>2018</v>
      </c>
      <c r="N8063" t="s">
        <v>679</v>
      </c>
      <c r="O8063" t="s">
        <v>627</v>
      </c>
      <c r="P8063" t="s">
        <v>568</v>
      </c>
      <c r="Q8063" t="s">
        <v>587</v>
      </c>
      <c r="R8063" t="s">
        <v>572</v>
      </c>
      <c r="S8063">
        <v>0</v>
      </c>
    </row>
    <row r="8064" spans="11:19">
      <c r="K8064">
        <v>85582</v>
      </c>
      <c r="L8064" t="s">
        <v>565</v>
      </c>
      <c r="M8064">
        <v>2018</v>
      </c>
      <c r="N8064" t="s">
        <v>679</v>
      </c>
      <c r="O8064" t="s">
        <v>627</v>
      </c>
      <c r="P8064" t="s">
        <v>568</v>
      </c>
      <c r="Q8064" t="s">
        <v>587</v>
      </c>
      <c r="R8064" t="s">
        <v>576</v>
      </c>
    </row>
    <row r="8065" spans="11:19">
      <c r="K8065">
        <v>85583</v>
      </c>
      <c r="L8065" t="s">
        <v>565</v>
      </c>
      <c r="M8065">
        <v>2018</v>
      </c>
      <c r="N8065" t="s">
        <v>679</v>
      </c>
      <c r="O8065" t="s">
        <v>627</v>
      </c>
      <c r="P8065" t="s">
        <v>568</v>
      </c>
      <c r="Q8065" t="s">
        <v>587</v>
      </c>
      <c r="R8065" t="s">
        <v>581</v>
      </c>
    </row>
    <row r="8066" spans="11:19">
      <c r="K8066">
        <v>85584</v>
      </c>
      <c r="L8066" t="s">
        <v>565</v>
      </c>
      <c r="M8066">
        <v>2018</v>
      </c>
      <c r="N8066" t="s">
        <v>679</v>
      </c>
      <c r="O8066" t="s">
        <v>627</v>
      </c>
      <c r="P8066" t="s">
        <v>568</v>
      </c>
      <c r="Q8066" t="s">
        <v>587</v>
      </c>
      <c r="R8066" t="s">
        <v>657</v>
      </c>
    </row>
    <row r="8067" spans="11:19">
      <c r="K8067">
        <v>85585</v>
      </c>
      <c r="L8067" t="s">
        <v>565</v>
      </c>
      <c r="M8067">
        <v>2018</v>
      </c>
      <c r="N8067" t="s">
        <v>679</v>
      </c>
      <c r="O8067" t="s">
        <v>628</v>
      </c>
      <c r="P8067" t="s">
        <v>568</v>
      </c>
      <c r="Q8067" t="s">
        <v>587</v>
      </c>
      <c r="R8067" t="s">
        <v>570</v>
      </c>
    </row>
    <row r="8068" spans="11:19">
      <c r="K8068">
        <v>85586</v>
      </c>
      <c r="L8068" t="s">
        <v>565</v>
      </c>
      <c r="M8068">
        <v>2018</v>
      </c>
      <c r="N8068" t="s">
        <v>679</v>
      </c>
      <c r="O8068" t="s">
        <v>628</v>
      </c>
      <c r="P8068" t="s">
        <v>568</v>
      </c>
      <c r="Q8068" t="s">
        <v>587</v>
      </c>
      <c r="R8068" t="s">
        <v>572</v>
      </c>
      <c r="S8068">
        <v>0</v>
      </c>
    </row>
    <row r="8069" spans="11:19">
      <c r="K8069">
        <v>85587</v>
      </c>
      <c r="L8069" t="s">
        <v>565</v>
      </c>
      <c r="M8069">
        <v>2018</v>
      </c>
      <c r="N8069" t="s">
        <v>679</v>
      </c>
      <c r="O8069" t="s">
        <v>628</v>
      </c>
      <c r="P8069" t="s">
        <v>568</v>
      </c>
      <c r="Q8069" t="s">
        <v>587</v>
      </c>
      <c r="R8069" t="s">
        <v>576</v>
      </c>
    </row>
    <row r="8070" spans="11:19">
      <c r="K8070">
        <v>85588</v>
      </c>
      <c r="L8070" t="s">
        <v>565</v>
      </c>
      <c r="M8070">
        <v>2018</v>
      </c>
      <c r="N8070" t="s">
        <v>679</v>
      </c>
      <c r="O8070" t="s">
        <v>628</v>
      </c>
      <c r="P8070" t="s">
        <v>568</v>
      </c>
      <c r="Q8070" t="s">
        <v>587</v>
      </c>
      <c r="R8070" t="s">
        <v>581</v>
      </c>
    </row>
    <row r="8071" spans="11:19">
      <c r="K8071">
        <v>85589</v>
      </c>
      <c r="L8071" t="s">
        <v>565</v>
      </c>
      <c r="M8071">
        <v>2018</v>
      </c>
      <c r="N8071" t="s">
        <v>679</v>
      </c>
      <c r="O8071" t="s">
        <v>628</v>
      </c>
      <c r="P8071" t="s">
        <v>568</v>
      </c>
      <c r="Q8071" t="s">
        <v>587</v>
      </c>
      <c r="R8071" t="s">
        <v>657</v>
      </c>
    </row>
    <row r="8072" spans="11:19">
      <c r="K8072">
        <v>85590</v>
      </c>
      <c r="L8072" t="s">
        <v>565</v>
      </c>
      <c r="M8072">
        <v>2018</v>
      </c>
      <c r="N8072" t="s">
        <v>679</v>
      </c>
      <c r="O8072" t="s">
        <v>629</v>
      </c>
      <c r="P8072" t="s">
        <v>568</v>
      </c>
      <c r="Q8072" t="s">
        <v>587</v>
      </c>
      <c r="R8072" t="s">
        <v>570</v>
      </c>
    </row>
    <row r="8073" spans="11:19">
      <c r="K8073">
        <v>85591</v>
      </c>
      <c r="L8073" t="s">
        <v>565</v>
      </c>
      <c r="M8073">
        <v>2018</v>
      </c>
      <c r="N8073" t="s">
        <v>679</v>
      </c>
      <c r="O8073" t="s">
        <v>629</v>
      </c>
      <c r="P8073" t="s">
        <v>568</v>
      </c>
      <c r="Q8073" t="s">
        <v>587</v>
      </c>
      <c r="R8073" t="s">
        <v>572</v>
      </c>
      <c r="S8073">
        <v>0</v>
      </c>
    </row>
    <row r="8074" spans="11:19">
      <c r="K8074">
        <v>85592</v>
      </c>
      <c r="L8074" t="s">
        <v>565</v>
      </c>
      <c r="M8074">
        <v>2018</v>
      </c>
      <c r="N8074" t="s">
        <v>679</v>
      </c>
      <c r="O8074" t="s">
        <v>629</v>
      </c>
      <c r="P8074" t="s">
        <v>568</v>
      </c>
      <c r="Q8074" t="s">
        <v>587</v>
      </c>
      <c r="R8074" t="s">
        <v>576</v>
      </c>
    </row>
    <row r="8075" spans="11:19">
      <c r="K8075">
        <v>85593</v>
      </c>
      <c r="L8075" t="s">
        <v>565</v>
      </c>
      <c r="M8075">
        <v>2018</v>
      </c>
      <c r="N8075" t="s">
        <v>679</v>
      </c>
      <c r="O8075" t="s">
        <v>629</v>
      </c>
      <c r="P8075" t="s">
        <v>568</v>
      </c>
      <c r="Q8075" t="s">
        <v>587</v>
      </c>
      <c r="R8075" t="s">
        <v>581</v>
      </c>
    </row>
    <row r="8076" spans="11:19">
      <c r="K8076">
        <v>85594</v>
      </c>
      <c r="L8076" t="s">
        <v>565</v>
      </c>
      <c r="M8076">
        <v>2018</v>
      </c>
      <c r="N8076" t="s">
        <v>679</v>
      </c>
      <c r="O8076" t="s">
        <v>629</v>
      </c>
      <c r="P8076" t="s">
        <v>568</v>
      </c>
      <c r="Q8076" t="s">
        <v>587</v>
      </c>
      <c r="R8076" t="s">
        <v>657</v>
      </c>
    </row>
    <row r="8077" spans="11:19">
      <c r="K8077">
        <v>85595</v>
      </c>
      <c r="L8077" t="s">
        <v>565</v>
      </c>
      <c r="M8077">
        <v>2018</v>
      </c>
      <c r="N8077" t="s">
        <v>679</v>
      </c>
      <c r="O8077" t="s">
        <v>630</v>
      </c>
      <c r="P8077" t="s">
        <v>568</v>
      </c>
      <c r="Q8077" t="s">
        <v>587</v>
      </c>
      <c r="R8077" t="s">
        <v>570</v>
      </c>
    </row>
    <row r="8078" spans="11:19">
      <c r="K8078">
        <v>85596</v>
      </c>
      <c r="L8078" t="s">
        <v>565</v>
      </c>
      <c r="M8078">
        <v>2018</v>
      </c>
      <c r="N8078" t="s">
        <v>679</v>
      </c>
      <c r="O8078" t="s">
        <v>630</v>
      </c>
      <c r="P8078" t="s">
        <v>568</v>
      </c>
      <c r="Q8078" t="s">
        <v>587</v>
      </c>
      <c r="R8078" t="s">
        <v>572</v>
      </c>
      <c r="S8078">
        <v>0</v>
      </c>
    </row>
    <row r="8079" spans="11:19">
      <c r="K8079">
        <v>85597</v>
      </c>
      <c r="L8079" t="s">
        <v>565</v>
      </c>
      <c r="M8079">
        <v>2018</v>
      </c>
      <c r="N8079" t="s">
        <v>679</v>
      </c>
      <c r="O8079" t="s">
        <v>630</v>
      </c>
      <c r="P8079" t="s">
        <v>568</v>
      </c>
      <c r="Q8079" t="s">
        <v>587</v>
      </c>
      <c r="R8079" t="s">
        <v>576</v>
      </c>
    </row>
    <row r="8080" spans="11:19">
      <c r="K8080">
        <v>85598</v>
      </c>
      <c r="L8080" t="s">
        <v>565</v>
      </c>
      <c r="M8080">
        <v>2018</v>
      </c>
      <c r="N8080" t="s">
        <v>679</v>
      </c>
      <c r="O8080" t="s">
        <v>630</v>
      </c>
      <c r="P8080" t="s">
        <v>568</v>
      </c>
      <c r="Q8080" t="s">
        <v>587</v>
      </c>
      <c r="R8080" t="s">
        <v>581</v>
      </c>
    </row>
    <row r="8081" spans="11:19">
      <c r="K8081">
        <v>85599</v>
      </c>
      <c r="L8081" t="s">
        <v>565</v>
      </c>
      <c r="M8081">
        <v>2018</v>
      </c>
      <c r="N8081" t="s">
        <v>679</v>
      </c>
      <c r="O8081" t="s">
        <v>630</v>
      </c>
      <c r="P8081" t="s">
        <v>568</v>
      </c>
      <c r="Q8081" t="s">
        <v>587</v>
      </c>
      <c r="R8081" t="s">
        <v>657</v>
      </c>
    </row>
    <row r="8082" spans="11:19">
      <c r="K8082">
        <v>85600</v>
      </c>
      <c r="L8082" t="s">
        <v>565</v>
      </c>
      <c r="M8082">
        <v>2018</v>
      </c>
      <c r="N8082" t="s">
        <v>679</v>
      </c>
      <c r="O8082" t="s">
        <v>631</v>
      </c>
      <c r="P8082" t="s">
        <v>568</v>
      </c>
      <c r="Q8082" t="s">
        <v>587</v>
      </c>
      <c r="R8082" t="s">
        <v>570</v>
      </c>
    </row>
    <row r="8083" spans="11:19">
      <c r="K8083">
        <v>85601</v>
      </c>
      <c r="L8083" t="s">
        <v>565</v>
      </c>
      <c r="M8083">
        <v>2018</v>
      </c>
      <c r="N8083" t="s">
        <v>679</v>
      </c>
      <c r="O8083" t="s">
        <v>631</v>
      </c>
      <c r="P8083" t="s">
        <v>568</v>
      </c>
      <c r="Q8083" t="s">
        <v>587</v>
      </c>
      <c r="R8083" t="s">
        <v>572</v>
      </c>
      <c r="S8083">
        <v>0</v>
      </c>
    </row>
    <row r="8084" spans="11:19">
      <c r="K8084">
        <v>85602</v>
      </c>
      <c r="L8084" t="s">
        <v>565</v>
      </c>
      <c r="M8084">
        <v>2018</v>
      </c>
      <c r="N8084" t="s">
        <v>679</v>
      </c>
      <c r="O8084" t="s">
        <v>631</v>
      </c>
      <c r="P8084" t="s">
        <v>568</v>
      </c>
      <c r="Q8084" t="s">
        <v>587</v>
      </c>
      <c r="R8084" t="s">
        <v>576</v>
      </c>
    </row>
    <row r="8085" spans="11:19">
      <c r="K8085">
        <v>85603</v>
      </c>
      <c r="L8085" t="s">
        <v>565</v>
      </c>
      <c r="M8085">
        <v>2018</v>
      </c>
      <c r="N8085" t="s">
        <v>679</v>
      </c>
      <c r="O8085" t="s">
        <v>631</v>
      </c>
      <c r="P8085" t="s">
        <v>568</v>
      </c>
      <c r="Q8085" t="s">
        <v>587</v>
      </c>
      <c r="R8085" t="s">
        <v>581</v>
      </c>
    </row>
    <row r="8086" spans="11:19">
      <c r="K8086">
        <v>85604</v>
      </c>
      <c r="L8086" t="s">
        <v>565</v>
      </c>
      <c r="M8086">
        <v>2018</v>
      </c>
      <c r="N8086" t="s">
        <v>679</v>
      </c>
      <c r="O8086" t="s">
        <v>631</v>
      </c>
      <c r="P8086" t="s">
        <v>568</v>
      </c>
      <c r="Q8086" t="s">
        <v>587</v>
      </c>
      <c r="R8086" t="s">
        <v>657</v>
      </c>
    </row>
    <row r="8087" spans="11:19">
      <c r="K8087">
        <v>85605</v>
      </c>
      <c r="L8087" t="s">
        <v>565</v>
      </c>
      <c r="M8087">
        <v>2018</v>
      </c>
      <c r="N8087" t="s">
        <v>679</v>
      </c>
      <c r="O8087" t="s">
        <v>632</v>
      </c>
      <c r="P8087" t="s">
        <v>568</v>
      </c>
      <c r="Q8087" t="s">
        <v>587</v>
      </c>
      <c r="R8087" t="s">
        <v>570</v>
      </c>
    </row>
    <row r="8088" spans="11:19">
      <c r="K8088">
        <v>85606</v>
      </c>
      <c r="L8088" t="s">
        <v>565</v>
      </c>
      <c r="M8088">
        <v>2018</v>
      </c>
      <c r="N8088" t="s">
        <v>679</v>
      </c>
      <c r="O8088" t="s">
        <v>632</v>
      </c>
      <c r="P8088" t="s">
        <v>568</v>
      </c>
      <c r="Q8088" t="s">
        <v>587</v>
      </c>
      <c r="R8088" t="s">
        <v>572</v>
      </c>
      <c r="S8088">
        <v>0</v>
      </c>
    </row>
    <row r="8089" spans="11:19">
      <c r="K8089">
        <v>85607</v>
      </c>
      <c r="L8089" t="s">
        <v>565</v>
      </c>
      <c r="M8089">
        <v>2018</v>
      </c>
      <c r="N8089" t="s">
        <v>679</v>
      </c>
      <c r="O8089" t="s">
        <v>632</v>
      </c>
      <c r="P8089" t="s">
        <v>568</v>
      </c>
      <c r="Q8089" t="s">
        <v>587</v>
      </c>
      <c r="R8089" t="s">
        <v>576</v>
      </c>
    </row>
    <row r="8090" spans="11:19">
      <c r="K8090">
        <v>85608</v>
      </c>
      <c r="L8090" t="s">
        <v>565</v>
      </c>
      <c r="M8090">
        <v>2018</v>
      </c>
      <c r="N8090" t="s">
        <v>679</v>
      </c>
      <c r="O8090" t="s">
        <v>632</v>
      </c>
      <c r="P8090" t="s">
        <v>568</v>
      </c>
      <c r="Q8090" t="s">
        <v>587</v>
      </c>
      <c r="R8090" t="s">
        <v>581</v>
      </c>
    </row>
    <row r="8091" spans="11:19">
      <c r="K8091">
        <v>85609</v>
      </c>
      <c r="L8091" t="s">
        <v>565</v>
      </c>
      <c r="M8091">
        <v>2018</v>
      </c>
      <c r="N8091" t="s">
        <v>679</v>
      </c>
      <c r="O8091" t="s">
        <v>632</v>
      </c>
      <c r="P8091" t="s">
        <v>568</v>
      </c>
      <c r="Q8091" t="s">
        <v>587</v>
      </c>
      <c r="R8091" t="s">
        <v>657</v>
      </c>
    </row>
    <row r="8092" spans="11:19">
      <c r="K8092">
        <v>85610</v>
      </c>
      <c r="L8092" t="s">
        <v>565</v>
      </c>
      <c r="M8092">
        <v>2018</v>
      </c>
      <c r="N8092" t="s">
        <v>679</v>
      </c>
      <c r="O8092" t="s">
        <v>633</v>
      </c>
      <c r="P8092" t="s">
        <v>568</v>
      </c>
      <c r="Q8092" t="s">
        <v>587</v>
      </c>
      <c r="R8092" t="s">
        <v>570</v>
      </c>
    </row>
    <row r="8093" spans="11:19">
      <c r="K8093">
        <v>85611</v>
      </c>
      <c r="L8093" t="s">
        <v>565</v>
      </c>
      <c r="M8093">
        <v>2018</v>
      </c>
      <c r="N8093" t="s">
        <v>679</v>
      </c>
      <c r="O8093" t="s">
        <v>633</v>
      </c>
      <c r="P8093" t="s">
        <v>568</v>
      </c>
      <c r="Q8093" t="s">
        <v>587</v>
      </c>
      <c r="R8093" t="s">
        <v>572</v>
      </c>
      <c r="S8093">
        <v>0</v>
      </c>
    </row>
    <row r="8094" spans="11:19">
      <c r="K8094">
        <v>85612</v>
      </c>
      <c r="L8094" t="s">
        <v>565</v>
      </c>
      <c r="M8094">
        <v>2018</v>
      </c>
      <c r="N8094" t="s">
        <v>679</v>
      </c>
      <c r="O8094" t="s">
        <v>633</v>
      </c>
      <c r="P8094" t="s">
        <v>568</v>
      </c>
      <c r="Q8094" t="s">
        <v>587</v>
      </c>
      <c r="R8094" t="s">
        <v>576</v>
      </c>
    </row>
    <row r="8095" spans="11:19">
      <c r="K8095">
        <v>85613</v>
      </c>
      <c r="L8095" t="s">
        <v>565</v>
      </c>
      <c r="M8095">
        <v>2018</v>
      </c>
      <c r="N8095" t="s">
        <v>679</v>
      </c>
      <c r="O8095" t="s">
        <v>633</v>
      </c>
      <c r="P8095" t="s">
        <v>568</v>
      </c>
      <c r="Q8095" t="s">
        <v>587</v>
      </c>
      <c r="R8095" t="s">
        <v>581</v>
      </c>
    </row>
    <row r="8096" spans="11:19">
      <c r="K8096">
        <v>85614</v>
      </c>
      <c r="L8096" t="s">
        <v>565</v>
      </c>
      <c r="M8096">
        <v>2018</v>
      </c>
      <c r="N8096" t="s">
        <v>679</v>
      </c>
      <c r="O8096" t="s">
        <v>633</v>
      </c>
      <c r="P8096" t="s">
        <v>568</v>
      </c>
      <c r="Q8096" t="s">
        <v>587</v>
      </c>
      <c r="R8096" t="s">
        <v>657</v>
      </c>
    </row>
    <row r="8097" spans="11:19">
      <c r="K8097">
        <v>85615</v>
      </c>
      <c r="L8097" t="s">
        <v>565</v>
      </c>
      <c r="M8097">
        <v>2018</v>
      </c>
      <c r="N8097" t="s">
        <v>679</v>
      </c>
      <c r="O8097" t="s">
        <v>634</v>
      </c>
      <c r="P8097" t="s">
        <v>568</v>
      </c>
      <c r="Q8097" t="s">
        <v>587</v>
      </c>
      <c r="R8097" t="s">
        <v>570</v>
      </c>
    </row>
    <row r="8098" spans="11:19">
      <c r="K8098">
        <v>85616</v>
      </c>
      <c r="L8098" t="s">
        <v>565</v>
      </c>
      <c r="M8098">
        <v>2018</v>
      </c>
      <c r="N8098" t="s">
        <v>679</v>
      </c>
      <c r="O8098" t="s">
        <v>634</v>
      </c>
      <c r="P8098" t="s">
        <v>568</v>
      </c>
      <c r="Q8098" t="s">
        <v>587</v>
      </c>
      <c r="R8098" t="s">
        <v>572</v>
      </c>
      <c r="S8098">
        <v>0</v>
      </c>
    </row>
    <row r="8099" spans="11:19">
      <c r="K8099">
        <v>85617</v>
      </c>
      <c r="L8099" t="s">
        <v>565</v>
      </c>
      <c r="M8099">
        <v>2018</v>
      </c>
      <c r="N8099" t="s">
        <v>679</v>
      </c>
      <c r="O8099" t="s">
        <v>634</v>
      </c>
      <c r="P8099" t="s">
        <v>568</v>
      </c>
      <c r="Q8099" t="s">
        <v>587</v>
      </c>
      <c r="R8099" t="s">
        <v>576</v>
      </c>
    </row>
    <row r="8100" spans="11:19">
      <c r="K8100">
        <v>85618</v>
      </c>
      <c r="L8100" t="s">
        <v>565</v>
      </c>
      <c r="M8100">
        <v>2018</v>
      </c>
      <c r="N8100" t="s">
        <v>679</v>
      </c>
      <c r="O8100" t="s">
        <v>634</v>
      </c>
      <c r="P8100" t="s">
        <v>568</v>
      </c>
      <c r="Q8100" t="s">
        <v>587</v>
      </c>
      <c r="R8100" t="s">
        <v>581</v>
      </c>
    </row>
    <row r="8101" spans="11:19">
      <c r="K8101">
        <v>85619</v>
      </c>
      <c r="L8101" t="s">
        <v>565</v>
      </c>
      <c r="M8101">
        <v>2018</v>
      </c>
      <c r="N8101" t="s">
        <v>679</v>
      </c>
      <c r="O8101" t="s">
        <v>634</v>
      </c>
      <c r="P8101" t="s">
        <v>568</v>
      </c>
      <c r="Q8101" t="s">
        <v>587</v>
      </c>
      <c r="R8101" t="s">
        <v>657</v>
      </c>
    </row>
    <row r="8102" spans="11:19">
      <c r="K8102">
        <v>85620</v>
      </c>
      <c r="L8102" t="s">
        <v>565</v>
      </c>
      <c r="M8102">
        <v>2018</v>
      </c>
      <c r="N8102" t="s">
        <v>679</v>
      </c>
      <c r="O8102" t="s">
        <v>635</v>
      </c>
      <c r="P8102" t="s">
        <v>568</v>
      </c>
      <c r="Q8102" t="s">
        <v>587</v>
      </c>
      <c r="R8102" t="s">
        <v>570</v>
      </c>
    </row>
    <row r="8103" spans="11:19">
      <c r="K8103">
        <v>85621</v>
      </c>
      <c r="L8103" t="s">
        <v>565</v>
      </c>
      <c r="M8103">
        <v>2018</v>
      </c>
      <c r="N8103" t="s">
        <v>679</v>
      </c>
      <c r="O8103" t="s">
        <v>635</v>
      </c>
      <c r="P8103" t="s">
        <v>568</v>
      </c>
      <c r="Q8103" t="s">
        <v>587</v>
      </c>
      <c r="R8103" t="s">
        <v>572</v>
      </c>
      <c r="S8103">
        <v>0</v>
      </c>
    </row>
    <row r="8104" spans="11:19">
      <c r="K8104">
        <v>85622</v>
      </c>
      <c r="L8104" t="s">
        <v>565</v>
      </c>
      <c r="M8104">
        <v>2018</v>
      </c>
      <c r="N8104" t="s">
        <v>679</v>
      </c>
      <c r="O8104" t="s">
        <v>635</v>
      </c>
      <c r="P8104" t="s">
        <v>568</v>
      </c>
      <c r="Q8104" t="s">
        <v>587</v>
      </c>
      <c r="R8104" t="s">
        <v>576</v>
      </c>
    </row>
    <row r="8105" spans="11:19">
      <c r="K8105">
        <v>85623</v>
      </c>
      <c r="L8105" t="s">
        <v>565</v>
      </c>
      <c r="M8105">
        <v>2018</v>
      </c>
      <c r="N8105" t="s">
        <v>679</v>
      </c>
      <c r="O8105" t="s">
        <v>635</v>
      </c>
      <c r="P8105" t="s">
        <v>568</v>
      </c>
      <c r="Q8105" t="s">
        <v>587</v>
      </c>
      <c r="R8105" t="s">
        <v>581</v>
      </c>
    </row>
    <row r="8106" spans="11:19">
      <c r="K8106">
        <v>85624</v>
      </c>
      <c r="L8106" t="s">
        <v>565</v>
      </c>
      <c r="M8106">
        <v>2018</v>
      </c>
      <c r="N8106" t="s">
        <v>679</v>
      </c>
      <c r="O8106" t="s">
        <v>635</v>
      </c>
      <c r="P8106" t="s">
        <v>568</v>
      </c>
      <c r="Q8106" t="s">
        <v>587</v>
      </c>
      <c r="R8106" t="s">
        <v>657</v>
      </c>
    </row>
    <row r="8107" spans="11:19">
      <c r="K8107">
        <v>85625</v>
      </c>
      <c r="L8107" t="s">
        <v>565</v>
      </c>
      <c r="M8107">
        <v>2018</v>
      </c>
      <c r="N8107" t="s">
        <v>679</v>
      </c>
      <c r="O8107" t="s">
        <v>636</v>
      </c>
      <c r="P8107" t="s">
        <v>568</v>
      </c>
      <c r="Q8107" t="s">
        <v>587</v>
      </c>
      <c r="R8107" t="s">
        <v>570</v>
      </c>
    </row>
    <row r="8108" spans="11:19">
      <c r="K8108">
        <v>85626</v>
      </c>
      <c r="L8108" t="s">
        <v>565</v>
      </c>
      <c r="M8108">
        <v>2018</v>
      </c>
      <c r="N8108" t="s">
        <v>679</v>
      </c>
      <c r="O8108" t="s">
        <v>636</v>
      </c>
      <c r="P8108" t="s">
        <v>568</v>
      </c>
      <c r="Q8108" t="s">
        <v>587</v>
      </c>
      <c r="R8108" t="s">
        <v>572</v>
      </c>
      <c r="S8108">
        <v>0</v>
      </c>
    </row>
    <row r="8109" spans="11:19">
      <c r="K8109">
        <v>85627</v>
      </c>
      <c r="L8109" t="s">
        <v>565</v>
      </c>
      <c r="M8109">
        <v>2018</v>
      </c>
      <c r="N8109" t="s">
        <v>679</v>
      </c>
      <c r="O8109" t="s">
        <v>636</v>
      </c>
      <c r="P8109" t="s">
        <v>568</v>
      </c>
      <c r="Q8109" t="s">
        <v>587</v>
      </c>
      <c r="R8109" t="s">
        <v>576</v>
      </c>
    </row>
    <row r="8110" spans="11:19">
      <c r="K8110">
        <v>85628</v>
      </c>
      <c r="L8110" t="s">
        <v>565</v>
      </c>
      <c r="M8110">
        <v>2018</v>
      </c>
      <c r="N8110" t="s">
        <v>679</v>
      </c>
      <c r="O8110" t="s">
        <v>636</v>
      </c>
      <c r="P8110" t="s">
        <v>568</v>
      </c>
      <c r="Q8110" t="s">
        <v>587</v>
      </c>
      <c r="R8110" t="s">
        <v>581</v>
      </c>
    </row>
    <row r="8111" spans="11:19">
      <c r="K8111">
        <v>85629</v>
      </c>
      <c r="L8111" t="s">
        <v>565</v>
      </c>
      <c r="M8111">
        <v>2018</v>
      </c>
      <c r="N8111" t="s">
        <v>679</v>
      </c>
      <c r="O8111" t="s">
        <v>636</v>
      </c>
      <c r="P8111" t="s">
        <v>568</v>
      </c>
      <c r="Q8111" t="s">
        <v>587</v>
      </c>
      <c r="R8111" t="s">
        <v>657</v>
      </c>
    </row>
    <row r="8112" spans="11:19">
      <c r="K8112">
        <v>85630</v>
      </c>
      <c r="L8112" t="s">
        <v>565</v>
      </c>
      <c r="M8112">
        <v>2018</v>
      </c>
      <c r="N8112" t="s">
        <v>679</v>
      </c>
      <c r="O8112" t="s">
        <v>637</v>
      </c>
      <c r="P8112" t="s">
        <v>568</v>
      </c>
      <c r="Q8112" t="s">
        <v>587</v>
      </c>
      <c r="R8112" t="s">
        <v>570</v>
      </c>
    </row>
    <row r="8113" spans="11:19">
      <c r="K8113">
        <v>85631</v>
      </c>
      <c r="L8113" t="s">
        <v>565</v>
      </c>
      <c r="M8113">
        <v>2018</v>
      </c>
      <c r="N8113" t="s">
        <v>679</v>
      </c>
      <c r="O8113" t="s">
        <v>637</v>
      </c>
      <c r="P8113" t="s">
        <v>568</v>
      </c>
      <c r="Q8113" t="s">
        <v>587</v>
      </c>
      <c r="R8113" t="s">
        <v>572</v>
      </c>
      <c r="S8113">
        <v>0</v>
      </c>
    </row>
    <row r="8114" spans="11:19">
      <c r="K8114">
        <v>85632</v>
      </c>
      <c r="L8114" t="s">
        <v>565</v>
      </c>
      <c r="M8114">
        <v>2018</v>
      </c>
      <c r="N8114" t="s">
        <v>679</v>
      </c>
      <c r="O8114" t="s">
        <v>637</v>
      </c>
      <c r="P8114" t="s">
        <v>568</v>
      </c>
      <c r="Q8114" t="s">
        <v>587</v>
      </c>
      <c r="R8114" t="s">
        <v>576</v>
      </c>
    </row>
    <row r="8115" spans="11:19">
      <c r="K8115">
        <v>85633</v>
      </c>
      <c r="L8115" t="s">
        <v>565</v>
      </c>
      <c r="M8115">
        <v>2018</v>
      </c>
      <c r="N8115" t="s">
        <v>679</v>
      </c>
      <c r="O8115" t="s">
        <v>637</v>
      </c>
      <c r="P8115" t="s">
        <v>568</v>
      </c>
      <c r="Q8115" t="s">
        <v>587</v>
      </c>
      <c r="R8115" t="s">
        <v>581</v>
      </c>
    </row>
    <row r="8116" spans="11:19">
      <c r="K8116">
        <v>85634</v>
      </c>
      <c r="L8116" t="s">
        <v>565</v>
      </c>
      <c r="M8116">
        <v>2018</v>
      </c>
      <c r="N8116" t="s">
        <v>679</v>
      </c>
      <c r="O8116" t="s">
        <v>637</v>
      </c>
      <c r="P8116" t="s">
        <v>568</v>
      </c>
      <c r="Q8116" t="s">
        <v>587</v>
      </c>
      <c r="R8116" t="s">
        <v>657</v>
      </c>
    </row>
    <row r="8117" spans="11:19">
      <c r="K8117">
        <v>85635</v>
      </c>
      <c r="L8117" t="s">
        <v>565</v>
      </c>
      <c r="M8117">
        <v>2018</v>
      </c>
      <c r="N8117" t="s">
        <v>679</v>
      </c>
      <c r="O8117" t="s">
        <v>638</v>
      </c>
      <c r="P8117" t="s">
        <v>568</v>
      </c>
      <c r="Q8117" t="s">
        <v>587</v>
      </c>
      <c r="R8117" t="s">
        <v>570</v>
      </c>
    </row>
    <row r="8118" spans="11:19">
      <c r="K8118">
        <v>85636</v>
      </c>
      <c r="L8118" t="s">
        <v>565</v>
      </c>
      <c r="M8118">
        <v>2018</v>
      </c>
      <c r="N8118" t="s">
        <v>679</v>
      </c>
      <c r="O8118" t="s">
        <v>638</v>
      </c>
      <c r="P8118" t="s">
        <v>568</v>
      </c>
      <c r="Q8118" t="s">
        <v>587</v>
      </c>
      <c r="R8118" t="s">
        <v>572</v>
      </c>
      <c r="S8118">
        <v>0</v>
      </c>
    </row>
    <row r="8119" spans="11:19">
      <c r="K8119">
        <v>85637</v>
      </c>
      <c r="L8119" t="s">
        <v>565</v>
      </c>
      <c r="M8119">
        <v>2018</v>
      </c>
      <c r="N8119" t="s">
        <v>679</v>
      </c>
      <c r="O8119" t="s">
        <v>638</v>
      </c>
      <c r="P8119" t="s">
        <v>568</v>
      </c>
      <c r="Q8119" t="s">
        <v>587</v>
      </c>
      <c r="R8119" t="s">
        <v>576</v>
      </c>
    </row>
    <row r="8120" spans="11:19">
      <c r="K8120">
        <v>85638</v>
      </c>
      <c r="L8120" t="s">
        <v>565</v>
      </c>
      <c r="M8120">
        <v>2018</v>
      </c>
      <c r="N8120" t="s">
        <v>679</v>
      </c>
      <c r="O8120" t="s">
        <v>638</v>
      </c>
      <c r="P8120" t="s">
        <v>568</v>
      </c>
      <c r="Q8120" t="s">
        <v>587</v>
      </c>
      <c r="R8120" t="s">
        <v>581</v>
      </c>
    </row>
    <row r="8121" spans="11:19">
      <c r="K8121">
        <v>85639</v>
      </c>
      <c r="L8121" t="s">
        <v>565</v>
      </c>
      <c r="M8121">
        <v>2018</v>
      </c>
      <c r="N8121" t="s">
        <v>679</v>
      </c>
      <c r="O8121" t="s">
        <v>638</v>
      </c>
      <c r="P8121" t="s">
        <v>568</v>
      </c>
      <c r="Q8121" t="s">
        <v>587</v>
      </c>
      <c r="R8121" t="s">
        <v>657</v>
      </c>
    </row>
    <row r="8122" spans="11:19">
      <c r="K8122">
        <v>85640</v>
      </c>
      <c r="L8122" t="s">
        <v>565</v>
      </c>
      <c r="M8122">
        <v>2018</v>
      </c>
      <c r="N8122" t="s">
        <v>679</v>
      </c>
      <c r="O8122" t="s">
        <v>639</v>
      </c>
      <c r="P8122" t="s">
        <v>568</v>
      </c>
      <c r="Q8122" t="s">
        <v>587</v>
      </c>
      <c r="R8122" t="s">
        <v>570</v>
      </c>
    </row>
    <row r="8123" spans="11:19">
      <c r="K8123">
        <v>85641</v>
      </c>
      <c r="L8123" t="s">
        <v>565</v>
      </c>
      <c r="M8123">
        <v>2018</v>
      </c>
      <c r="N8123" t="s">
        <v>679</v>
      </c>
      <c r="O8123" t="s">
        <v>639</v>
      </c>
      <c r="P8123" t="s">
        <v>568</v>
      </c>
      <c r="Q8123" t="s">
        <v>587</v>
      </c>
      <c r="R8123" t="s">
        <v>572</v>
      </c>
      <c r="S8123">
        <v>0</v>
      </c>
    </row>
    <row r="8124" spans="11:19">
      <c r="K8124">
        <v>85642</v>
      </c>
      <c r="L8124" t="s">
        <v>565</v>
      </c>
      <c r="M8124">
        <v>2018</v>
      </c>
      <c r="N8124" t="s">
        <v>679</v>
      </c>
      <c r="O8124" t="s">
        <v>639</v>
      </c>
      <c r="P8124" t="s">
        <v>568</v>
      </c>
      <c r="Q8124" t="s">
        <v>587</v>
      </c>
      <c r="R8124" t="s">
        <v>576</v>
      </c>
    </row>
    <row r="8125" spans="11:19">
      <c r="K8125">
        <v>85643</v>
      </c>
      <c r="L8125" t="s">
        <v>565</v>
      </c>
      <c r="M8125">
        <v>2018</v>
      </c>
      <c r="N8125" t="s">
        <v>679</v>
      </c>
      <c r="O8125" t="s">
        <v>639</v>
      </c>
      <c r="P8125" t="s">
        <v>568</v>
      </c>
      <c r="Q8125" t="s">
        <v>587</v>
      </c>
      <c r="R8125" t="s">
        <v>581</v>
      </c>
    </row>
    <row r="8126" spans="11:19">
      <c r="K8126">
        <v>85644</v>
      </c>
      <c r="L8126" t="s">
        <v>565</v>
      </c>
      <c r="M8126">
        <v>2018</v>
      </c>
      <c r="N8126" t="s">
        <v>679</v>
      </c>
      <c r="O8126" t="s">
        <v>639</v>
      </c>
      <c r="P8126" t="s">
        <v>568</v>
      </c>
      <c r="Q8126" t="s">
        <v>587</v>
      </c>
      <c r="R8126" t="s">
        <v>657</v>
      </c>
    </row>
    <row r="8127" spans="11:19">
      <c r="K8127">
        <v>85645</v>
      </c>
      <c r="L8127" t="s">
        <v>565</v>
      </c>
      <c r="M8127">
        <v>2018</v>
      </c>
      <c r="N8127" t="s">
        <v>679</v>
      </c>
      <c r="O8127" t="s">
        <v>640</v>
      </c>
      <c r="P8127" t="s">
        <v>568</v>
      </c>
      <c r="Q8127" t="s">
        <v>587</v>
      </c>
      <c r="R8127" t="s">
        <v>570</v>
      </c>
    </row>
    <row r="8128" spans="11:19">
      <c r="K8128">
        <v>85646</v>
      </c>
      <c r="L8128" t="s">
        <v>565</v>
      </c>
      <c r="M8128">
        <v>2018</v>
      </c>
      <c r="N8128" t="s">
        <v>679</v>
      </c>
      <c r="O8128" t="s">
        <v>640</v>
      </c>
      <c r="P8128" t="s">
        <v>568</v>
      </c>
      <c r="Q8128" t="s">
        <v>587</v>
      </c>
      <c r="R8128" t="s">
        <v>572</v>
      </c>
      <c r="S8128">
        <v>0</v>
      </c>
    </row>
    <row r="8129" spans="11:19">
      <c r="K8129">
        <v>85647</v>
      </c>
      <c r="L8129" t="s">
        <v>565</v>
      </c>
      <c r="M8129">
        <v>2018</v>
      </c>
      <c r="N8129" t="s">
        <v>679</v>
      </c>
      <c r="O8129" t="s">
        <v>640</v>
      </c>
      <c r="P8129" t="s">
        <v>568</v>
      </c>
      <c r="Q8129" t="s">
        <v>587</v>
      </c>
      <c r="R8129" t="s">
        <v>576</v>
      </c>
    </row>
    <row r="8130" spans="11:19">
      <c r="K8130">
        <v>85648</v>
      </c>
      <c r="L8130" t="s">
        <v>565</v>
      </c>
      <c r="M8130">
        <v>2018</v>
      </c>
      <c r="N8130" t="s">
        <v>679</v>
      </c>
      <c r="O8130" t="s">
        <v>640</v>
      </c>
      <c r="P8130" t="s">
        <v>568</v>
      </c>
      <c r="Q8130" t="s">
        <v>587</v>
      </c>
      <c r="R8130" t="s">
        <v>581</v>
      </c>
    </row>
    <row r="8131" spans="11:19">
      <c r="K8131">
        <v>85649</v>
      </c>
      <c r="L8131" t="s">
        <v>565</v>
      </c>
      <c r="M8131">
        <v>2018</v>
      </c>
      <c r="N8131" t="s">
        <v>679</v>
      </c>
      <c r="O8131" t="s">
        <v>640</v>
      </c>
      <c r="P8131" t="s">
        <v>568</v>
      </c>
      <c r="Q8131" t="s">
        <v>587</v>
      </c>
      <c r="R8131" t="s">
        <v>657</v>
      </c>
    </row>
    <row r="8132" spans="11:19">
      <c r="K8132">
        <v>85650</v>
      </c>
      <c r="L8132" t="s">
        <v>565</v>
      </c>
      <c r="M8132">
        <v>2018</v>
      </c>
      <c r="N8132" t="s">
        <v>679</v>
      </c>
      <c r="O8132" t="s">
        <v>641</v>
      </c>
      <c r="P8132" t="s">
        <v>568</v>
      </c>
      <c r="Q8132" t="s">
        <v>587</v>
      </c>
      <c r="R8132" t="s">
        <v>570</v>
      </c>
    </row>
    <row r="8133" spans="11:19">
      <c r="K8133">
        <v>85651</v>
      </c>
      <c r="L8133" t="s">
        <v>565</v>
      </c>
      <c r="M8133">
        <v>2018</v>
      </c>
      <c r="N8133" t="s">
        <v>679</v>
      </c>
      <c r="O8133" t="s">
        <v>641</v>
      </c>
      <c r="P8133" t="s">
        <v>568</v>
      </c>
      <c r="Q8133" t="s">
        <v>587</v>
      </c>
      <c r="R8133" t="s">
        <v>572</v>
      </c>
      <c r="S8133">
        <v>0</v>
      </c>
    </row>
    <row r="8134" spans="11:19">
      <c r="K8134">
        <v>85652</v>
      </c>
      <c r="L8134" t="s">
        <v>565</v>
      </c>
      <c r="M8134">
        <v>2018</v>
      </c>
      <c r="N8134" t="s">
        <v>679</v>
      </c>
      <c r="O8134" t="s">
        <v>641</v>
      </c>
      <c r="P8134" t="s">
        <v>568</v>
      </c>
      <c r="Q8134" t="s">
        <v>587</v>
      </c>
      <c r="R8134" t="s">
        <v>576</v>
      </c>
    </row>
    <row r="8135" spans="11:19">
      <c r="K8135">
        <v>85653</v>
      </c>
      <c r="L8135" t="s">
        <v>565</v>
      </c>
      <c r="M8135">
        <v>2018</v>
      </c>
      <c r="N8135" t="s">
        <v>679</v>
      </c>
      <c r="O8135" t="s">
        <v>641</v>
      </c>
      <c r="P8135" t="s">
        <v>568</v>
      </c>
      <c r="Q8135" t="s">
        <v>587</v>
      </c>
      <c r="R8135" t="s">
        <v>581</v>
      </c>
    </row>
    <row r="8136" spans="11:19">
      <c r="K8136">
        <v>85654</v>
      </c>
      <c r="L8136" t="s">
        <v>565</v>
      </c>
      <c r="M8136">
        <v>2018</v>
      </c>
      <c r="N8136" t="s">
        <v>679</v>
      </c>
      <c r="O8136" t="s">
        <v>641</v>
      </c>
      <c r="P8136" t="s">
        <v>568</v>
      </c>
      <c r="Q8136" t="s">
        <v>587</v>
      </c>
      <c r="R8136" t="s">
        <v>657</v>
      </c>
    </row>
    <row r="8137" spans="11:19">
      <c r="K8137">
        <v>85655</v>
      </c>
      <c r="L8137" t="s">
        <v>565</v>
      </c>
      <c r="M8137">
        <v>2018</v>
      </c>
      <c r="N8137" t="s">
        <v>679</v>
      </c>
      <c r="O8137" t="s">
        <v>642</v>
      </c>
      <c r="P8137" t="s">
        <v>568</v>
      </c>
      <c r="Q8137" t="s">
        <v>587</v>
      </c>
      <c r="R8137" t="s">
        <v>570</v>
      </c>
    </row>
    <row r="8138" spans="11:19">
      <c r="K8138">
        <v>85656</v>
      </c>
      <c r="L8138" t="s">
        <v>565</v>
      </c>
      <c r="M8138">
        <v>2018</v>
      </c>
      <c r="N8138" t="s">
        <v>679</v>
      </c>
      <c r="O8138" t="s">
        <v>642</v>
      </c>
      <c r="P8138" t="s">
        <v>568</v>
      </c>
      <c r="Q8138" t="s">
        <v>587</v>
      </c>
      <c r="R8138" t="s">
        <v>572</v>
      </c>
      <c r="S8138">
        <v>0</v>
      </c>
    </row>
    <row r="8139" spans="11:19">
      <c r="K8139">
        <v>85657</v>
      </c>
      <c r="L8139" t="s">
        <v>565</v>
      </c>
      <c r="M8139">
        <v>2018</v>
      </c>
      <c r="N8139" t="s">
        <v>679</v>
      </c>
      <c r="O8139" t="s">
        <v>642</v>
      </c>
      <c r="P8139" t="s">
        <v>568</v>
      </c>
      <c r="Q8139" t="s">
        <v>587</v>
      </c>
      <c r="R8139" t="s">
        <v>576</v>
      </c>
    </row>
    <row r="8140" spans="11:19">
      <c r="K8140">
        <v>85658</v>
      </c>
      <c r="L8140" t="s">
        <v>565</v>
      </c>
      <c r="M8140">
        <v>2018</v>
      </c>
      <c r="N8140" t="s">
        <v>679</v>
      </c>
      <c r="O8140" t="s">
        <v>642</v>
      </c>
      <c r="P8140" t="s">
        <v>568</v>
      </c>
      <c r="Q8140" t="s">
        <v>587</v>
      </c>
      <c r="R8140" t="s">
        <v>581</v>
      </c>
    </row>
    <row r="8141" spans="11:19">
      <c r="K8141">
        <v>85659</v>
      </c>
      <c r="L8141" t="s">
        <v>565</v>
      </c>
      <c r="M8141">
        <v>2018</v>
      </c>
      <c r="N8141" t="s">
        <v>679</v>
      </c>
      <c r="O8141" t="s">
        <v>642</v>
      </c>
      <c r="P8141" t="s">
        <v>568</v>
      </c>
      <c r="Q8141" t="s">
        <v>587</v>
      </c>
      <c r="R8141" t="s">
        <v>657</v>
      </c>
    </row>
    <row r="8142" spans="11:19">
      <c r="K8142">
        <v>85660</v>
      </c>
      <c r="L8142" t="s">
        <v>565</v>
      </c>
      <c r="M8142">
        <v>2018</v>
      </c>
      <c r="N8142" t="s">
        <v>679</v>
      </c>
      <c r="O8142" t="s">
        <v>643</v>
      </c>
      <c r="P8142" t="s">
        <v>568</v>
      </c>
      <c r="Q8142" t="s">
        <v>587</v>
      </c>
      <c r="R8142" t="s">
        <v>570</v>
      </c>
    </row>
    <row r="8143" spans="11:19">
      <c r="K8143">
        <v>85661</v>
      </c>
      <c r="L8143" t="s">
        <v>565</v>
      </c>
      <c r="M8143">
        <v>2018</v>
      </c>
      <c r="N8143" t="s">
        <v>679</v>
      </c>
      <c r="O8143" t="s">
        <v>643</v>
      </c>
      <c r="P8143" t="s">
        <v>568</v>
      </c>
      <c r="Q8143" t="s">
        <v>587</v>
      </c>
      <c r="R8143" t="s">
        <v>572</v>
      </c>
      <c r="S8143">
        <v>0</v>
      </c>
    </row>
    <row r="8144" spans="11:19">
      <c r="K8144">
        <v>85662</v>
      </c>
      <c r="L8144" t="s">
        <v>565</v>
      </c>
      <c r="M8144">
        <v>2018</v>
      </c>
      <c r="N8144" t="s">
        <v>679</v>
      </c>
      <c r="O8144" t="s">
        <v>643</v>
      </c>
      <c r="P8144" t="s">
        <v>568</v>
      </c>
      <c r="Q8144" t="s">
        <v>587</v>
      </c>
      <c r="R8144" t="s">
        <v>576</v>
      </c>
    </row>
    <row r="8145" spans="11:19">
      <c r="K8145">
        <v>85663</v>
      </c>
      <c r="L8145" t="s">
        <v>565</v>
      </c>
      <c r="M8145">
        <v>2018</v>
      </c>
      <c r="N8145" t="s">
        <v>679</v>
      </c>
      <c r="O8145" t="s">
        <v>643</v>
      </c>
      <c r="P8145" t="s">
        <v>568</v>
      </c>
      <c r="Q8145" t="s">
        <v>587</v>
      </c>
      <c r="R8145" t="s">
        <v>581</v>
      </c>
    </row>
    <row r="8146" spans="11:19">
      <c r="K8146">
        <v>85664</v>
      </c>
      <c r="L8146" t="s">
        <v>565</v>
      </c>
      <c r="M8146">
        <v>2018</v>
      </c>
      <c r="N8146" t="s">
        <v>679</v>
      </c>
      <c r="O8146" t="s">
        <v>643</v>
      </c>
      <c r="P8146" t="s">
        <v>568</v>
      </c>
      <c r="Q8146" t="s">
        <v>587</v>
      </c>
      <c r="R8146" t="s">
        <v>657</v>
      </c>
    </row>
    <row r="8147" spans="11:19">
      <c r="K8147">
        <v>85665</v>
      </c>
      <c r="L8147" t="s">
        <v>565</v>
      </c>
      <c r="M8147">
        <v>2018</v>
      </c>
      <c r="N8147" t="s">
        <v>679</v>
      </c>
      <c r="O8147" t="s">
        <v>644</v>
      </c>
      <c r="P8147" t="s">
        <v>568</v>
      </c>
      <c r="Q8147" t="s">
        <v>587</v>
      </c>
      <c r="R8147" t="s">
        <v>570</v>
      </c>
    </row>
    <row r="8148" spans="11:19">
      <c r="K8148">
        <v>85666</v>
      </c>
      <c r="L8148" t="s">
        <v>565</v>
      </c>
      <c r="M8148">
        <v>2018</v>
      </c>
      <c r="N8148" t="s">
        <v>679</v>
      </c>
      <c r="O8148" t="s">
        <v>644</v>
      </c>
      <c r="P8148" t="s">
        <v>568</v>
      </c>
      <c r="Q8148" t="s">
        <v>587</v>
      </c>
      <c r="R8148" t="s">
        <v>572</v>
      </c>
      <c r="S8148">
        <v>0</v>
      </c>
    </row>
    <row r="8149" spans="11:19">
      <c r="K8149">
        <v>85667</v>
      </c>
      <c r="L8149" t="s">
        <v>565</v>
      </c>
      <c r="M8149">
        <v>2018</v>
      </c>
      <c r="N8149" t="s">
        <v>679</v>
      </c>
      <c r="O8149" t="s">
        <v>644</v>
      </c>
      <c r="P8149" t="s">
        <v>568</v>
      </c>
      <c r="Q8149" t="s">
        <v>587</v>
      </c>
      <c r="R8149" t="s">
        <v>576</v>
      </c>
    </row>
    <row r="8150" spans="11:19">
      <c r="K8150">
        <v>85668</v>
      </c>
      <c r="L8150" t="s">
        <v>565</v>
      </c>
      <c r="M8150">
        <v>2018</v>
      </c>
      <c r="N8150" t="s">
        <v>679</v>
      </c>
      <c r="O8150" t="s">
        <v>644</v>
      </c>
      <c r="P8150" t="s">
        <v>568</v>
      </c>
      <c r="Q8150" t="s">
        <v>587</v>
      </c>
      <c r="R8150" t="s">
        <v>581</v>
      </c>
    </row>
    <row r="8151" spans="11:19">
      <c r="K8151">
        <v>85669</v>
      </c>
      <c r="L8151" t="s">
        <v>565</v>
      </c>
      <c r="M8151">
        <v>2018</v>
      </c>
      <c r="N8151" t="s">
        <v>679</v>
      </c>
      <c r="O8151" t="s">
        <v>644</v>
      </c>
      <c r="P8151" t="s">
        <v>568</v>
      </c>
      <c r="Q8151" t="s">
        <v>587</v>
      </c>
      <c r="R8151" t="s">
        <v>657</v>
      </c>
    </row>
    <row r="8152" spans="11:19">
      <c r="K8152">
        <v>85670</v>
      </c>
      <c r="L8152" t="s">
        <v>565</v>
      </c>
      <c r="M8152">
        <v>2018</v>
      </c>
      <c r="N8152" t="s">
        <v>679</v>
      </c>
      <c r="O8152" t="s">
        <v>645</v>
      </c>
      <c r="P8152" t="s">
        <v>568</v>
      </c>
      <c r="Q8152" t="s">
        <v>587</v>
      </c>
      <c r="R8152" t="s">
        <v>570</v>
      </c>
    </row>
    <row r="8153" spans="11:19">
      <c r="K8153">
        <v>85671</v>
      </c>
      <c r="L8153" t="s">
        <v>565</v>
      </c>
      <c r="M8153">
        <v>2018</v>
      </c>
      <c r="N8153" t="s">
        <v>679</v>
      </c>
      <c r="O8153" t="s">
        <v>645</v>
      </c>
      <c r="P8153" t="s">
        <v>568</v>
      </c>
      <c r="Q8153" t="s">
        <v>587</v>
      </c>
      <c r="R8153" t="s">
        <v>572</v>
      </c>
      <c r="S8153">
        <v>0</v>
      </c>
    </row>
    <row r="8154" spans="11:19">
      <c r="K8154">
        <v>85672</v>
      </c>
      <c r="L8154" t="s">
        <v>565</v>
      </c>
      <c r="M8154">
        <v>2018</v>
      </c>
      <c r="N8154" t="s">
        <v>679</v>
      </c>
      <c r="O8154" t="s">
        <v>645</v>
      </c>
      <c r="P8154" t="s">
        <v>568</v>
      </c>
      <c r="Q8154" t="s">
        <v>587</v>
      </c>
      <c r="R8154" t="s">
        <v>576</v>
      </c>
    </row>
    <row r="8155" spans="11:19">
      <c r="K8155">
        <v>85673</v>
      </c>
      <c r="L8155" t="s">
        <v>565</v>
      </c>
      <c r="M8155">
        <v>2018</v>
      </c>
      <c r="N8155" t="s">
        <v>679</v>
      </c>
      <c r="O8155" t="s">
        <v>645</v>
      </c>
      <c r="P8155" t="s">
        <v>568</v>
      </c>
      <c r="Q8155" t="s">
        <v>587</v>
      </c>
      <c r="R8155" t="s">
        <v>581</v>
      </c>
    </row>
    <row r="8156" spans="11:19">
      <c r="K8156">
        <v>85674</v>
      </c>
      <c r="L8156" t="s">
        <v>565</v>
      </c>
      <c r="M8156">
        <v>2018</v>
      </c>
      <c r="N8156" t="s">
        <v>679</v>
      </c>
      <c r="O8156" t="s">
        <v>645</v>
      </c>
      <c r="P8156" t="s">
        <v>568</v>
      </c>
      <c r="Q8156" t="s">
        <v>587</v>
      </c>
      <c r="R8156" t="s">
        <v>657</v>
      </c>
    </row>
    <row r="8157" spans="11:19">
      <c r="K8157">
        <v>85675</v>
      </c>
      <c r="L8157" t="s">
        <v>565</v>
      </c>
      <c r="M8157">
        <v>2018</v>
      </c>
      <c r="N8157" t="s">
        <v>679</v>
      </c>
      <c r="O8157" t="s">
        <v>646</v>
      </c>
      <c r="P8157" t="s">
        <v>568</v>
      </c>
      <c r="Q8157" t="s">
        <v>587</v>
      </c>
      <c r="R8157" t="s">
        <v>570</v>
      </c>
    </row>
    <row r="8158" spans="11:19">
      <c r="K8158">
        <v>85676</v>
      </c>
      <c r="L8158" t="s">
        <v>565</v>
      </c>
      <c r="M8158">
        <v>2018</v>
      </c>
      <c r="N8158" t="s">
        <v>679</v>
      </c>
      <c r="O8158" t="s">
        <v>646</v>
      </c>
      <c r="P8158" t="s">
        <v>568</v>
      </c>
      <c r="Q8158" t="s">
        <v>587</v>
      </c>
      <c r="R8158" t="s">
        <v>572</v>
      </c>
      <c r="S8158">
        <v>0</v>
      </c>
    </row>
    <row r="8159" spans="11:19">
      <c r="K8159">
        <v>85677</v>
      </c>
      <c r="L8159" t="s">
        <v>565</v>
      </c>
      <c r="M8159">
        <v>2018</v>
      </c>
      <c r="N8159" t="s">
        <v>679</v>
      </c>
      <c r="O8159" t="s">
        <v>646</v>
      </c>
      <c r="P8159" t="s">
        <v>568</v>
      </c>
      <c r="Q8159" t="s">
        <v>587</v>
      </c>
      <c r="R8159" t="s">
        <v>576</v>
      </c>
    </row>
    <row r="8160" spans="11:19">
      <c r="K8160">
        <v>85678</v>
      </c>
      <c r="L8160" t="s">
        <v>565</v>
      </c>
      <c r="M8160">
        <v>2018</v>
      </c>
      <c r="N8160" t="s">
        <v>679</v>
      </c>
      <c r="O8160" t="s">
        <v>646</v>
      </c>
      <c r="P8160" t="s">
        <v>568</v>
      </c>
      <c r="Q8160" t="s">
        <v>587</v>
      </c>
      <c r="R8160" t="s">
        <v>581</v>
      </c>
    </row>
    <row r="8161" spans="11:19">
      <c r="K8161">
        <v>85679</v>
      </c>
      <c r="L8161" t="s">
        <v>565</v>
      </c>
      <c r="M8161">
        <v>2018</v>
      </c>
      <c r="N8161" t="s">
        <v>679</v>
      </c>
      <c r="O8161" t="s">
        <v>646</v>
      </c>
      <c r="P8161" t="s">
        <v>568</v>
      </c>
      <c r="Q8161" t="s">
        <v>587</v>
      </c>
      <c r="R8161" t="s">
        <v>657</v>
      </c>
    </row>
    <row r="8162" spans="11:19">
      <c r="K8162">
        <v>85680</v>
      </c>
      <c r="L8162" t="s">
        <v>565</v>
      </c>
      <c r="M8162">
        <v>2018</v>
      </c>
      <c r="N8162" t="s">
        <v>680</v>
      </c>
      <c r="O8162" t="s">
        <v>567</v>
      </c>
      <c r="P8162" t="s">
        <v>568</v>
      </c>
      <c r="Q8162" t="s">
        <v>588</v>
      </c>
      <c r="R8162" t="s">
        <v>570</v>
      </c>
      <c r="S8162">
        <v>0</v>
      </c>
    </row>
    <row r="8163" spans="11:19">
      <c r="K8163">
        <v>85681</v>
      </c>
      <c r="L8163" t="s">
        <v>565</v>
      </c>
      <c r="M8163">
        <v>2018</v>
      </c>
      <c r="N8163" t="s">
        <v>680</v>
      </c>
      <c r="O8163" t="s">
        <v>567</v>
      </c>
      <c r="P8163" t="s">
        <v>568</v>
      </c>
      <c r="Q8163" t="s">
        <v>588</v>
      </c>
      <c r="R8163" t="s">
        <v>572</v>
      </c>
      <c r="S8163">
        <v>72563.276375326794</v>
      </c>
    </row>
    <row r="8164" spans="11:19">
      <c r="K8164">
        <v>85682</v>
      </c>
      <c r="L8164" t="s">
        <v>565</v>
      </c>
      <c r="M8164">
        <v>2018</v>
      </c>
      <c r="N8164" t="s">
        <v>680</v>
      </c>
      <c r="O8164" t="s">
        <v>567</v>
      </c>
      <c r="P8164" t="s">
        <v>568</v>
      </c>
      <c r="Q8164" t="s">
        <v>588</v>
      </c>
      <c r="R8164" t="s">
        <v>576</v>
      </c>
      <c r="S8164">
        <v>0</v>
      </c>
    </row>
    <row r="8165" spans="11:19">
      <c r="K8165">
        <v>85683</v>
      </c>
      <c r="L8165" t="s">
        <v>565</v>
      </c>
      <c r="M8165">
        <v>2018</v>
      </c>
      <c r="N8165" t="s">
        <v>680</v>
      </c>
      <c r="O8165" t="s">
        <v>567</v>
      </c>
      <c r="P8165" t="s">
        <v>568</v>
      </c>
      <c r="Q8165" t="s">
        <v>588</v>
      </c>
      <c r="R8165" t="s">
        <v>581</v>
      </c>
      <c r="S8165">
        <v>0</v>
      </c>
    </row>
    <row r="8166" spans="11:19">
      <c r="K8166">
        <v>85684</v>
      </c>
      <c r="L8166" t="s">
        <v>565</v>
      </c>
      <c r="M8166">
        <v>2018</v>
      </c>
      <c r="N8166" t="s">
        <v>680</v>
      </c>
      <c r="O8166" t="s">
        <v>567</v>
      </c>
      <c r="P8166" t="s">
        <v>568</v>
      </c>
      <c r="Q8166" t="s">
        <v>588</v>
      </c>
      <c r="R8166" t="s">
        <v>657</v>
      </c>
      <c r="S8166">
        <v>0</v>
      </c>
    </row>
    <row r="8167" spans="11:19">
      <c r="K8167">
        <v>85685</v>
      </c>
      <c r="L8167" t="s">
        <v>565</v>
      </c>
      <c r="M8167">
        <v>2018</v>
      </c>
      <c r="N8167" t="s">
        <v>680</v>
      </c>
      <c r="O8167" t="s">
        <v>584</v>
      </c>
      <c r="P8167" t="s">
        <v>568</v>
      </c>
      <c r="Q8167" t="s">
        <v>588</v>
      </c>
      <c r="R8167" t="s">
        <v>570</v>
      </c>
      <c r="S8167">
        <v>0</v>
      </c>
    </row>
    <row r="8168" spans="11:19">
      <c r="K8168">
        <v>85686</v>
      </c>
      <c r="L8168" t="s">
        <v>565</v>
      </c>
      <c r="M8168">
        <v>2018</v>
      </c>
      <c r="N8168" t="s">
        <v>680</v>
      </c>
      <c r="O8168" t="s">
        <v>584</v>
      </c>
      <c r="P8168" t="s">
        <v>568</v>
      </c>
      <c r="Q8168" t="s">
        <v>588</v>
      </c>
      <c r="R8168" t="s">
        <v>572</v>
      </c>
      <c r="S8168">
        <v>5253.4498827772604</v>
      </c>
    </row>
    <row r="8169" spans="11:19">
      <c r="K8169">
        <v>85687</v>
      </c>
      <c r="L8169" t="s">
        <v>565</v>
      </c>
      <c r="M8169">
        <v>2018</v>
      </c>
      <c r="N8169" t="s">
        <v>680</v>
      </c>
      <c r="O8169" t="s">
        <v>584</v>
      </c>
      <c r="P8169" t="s">
        <v>568</v>
      </c>
      <c r="Q8169" t="s">
        <v>588</v>
      </c>
      <c r="R8169" t="s">
        <v>576</v>
      </c>
      <c r="S8169">
        <v>0</v>
      </c>
    </row>
    <row r="8170" spans="11:19">
      <c r="K8170">
        <v>85688</v>
      </c>
      <c r="L8170" t="s">
        <v>565</v>
      </c>
      <c r="M8170">
        <v>2018</v>
      </c>
      <c r="N8170" t="s">
        <v>680</v>
      </c>
      <c r="O8170" t="s">
        <v>584</v>
      </c>
      <c r="P8170" t="s">
        <v>568</v>
      </c>
      <c r="Q8170" t="s">
        <v>588</v>
      </c>
      <c r="R8170" t="s">
        <v>581</v>
      </c>
      <c r="S8170">
        <v>0</v>
      </c>
    </row>
    <row r="8171" spans="11:19">
      <c r="K8171">
        <v>85689</v>
      </c>
      <c r="L8171" t="s">
        <v>565</v>
      </c>
      <c r="M8171">
        <v>2018</v>
      </c>
      <c r="N8171" t="s">
        <v>680</v>
      </c>
      <c r="O8171" t="s">
        <v>584</v>
      </c>
      <c r="P8171" t="s">
        <v>568</v>
      </c>
      <c r="Q8171" t="s">
        <v>588</v>
      </c>
      <c r="R8171" t="s">
        <v>657</v>
      </c>
      <c r="S8171">
        <v>0</v>
      </c>
    </row>
    <row r="8172" spans="11:19">
      <c r="K8172">
        <v>85690</v>
      </c>
      <c r="L8172" t="s">
        <v>565</v>
      </c>
      <c r="M8172">
        <v>2018</v>
      </c>
      <c r="N8172" t="s">
        <v>680</v>
      </c>
      <c r="O8172" t="s">
        <v>590</v>
      </c>
      <c r="P8172" t="s">
        <v>568</v>
      </c>
      <c r="Q8172" t="s">
        <v>588</v>
      </c>
      <c r="R8172" t="s">
        <v>570</v>
      </c>
      <c r="S8172">
        <v>0</v>
      </c>
    </row>
    <row r="8173" spans="11:19">
      <c r="K8173">
        <v>85691</v>
      </c>
      <c r="L8173" t="s">
        <v>565</v>
      </c>
      <c r="M8173">
        <v>2018</v>
      </c>
      <c r="N8173" t="s">
        <v>680</v>
      </c>
      <c r="O8173" t="s">
        <v>590</v>
      </c>
      <c r="P8173" t="s">
        <v>568</v>
      </c>
      <c r="Q8173" t="s">
        <v>588</v>
      </c>
      <c r="R8173" t="s">
        <v>572</v>
      </c>
      <c r="S8173">
        <v>68294.848307584994</v>
      </c>
    </row>
    <row r="8174" spans="11:19">
      <c r="K8174">
        <v>85692</v>
      </c>
      <c r="L8174" t="s">
        <v>565</v>
      </c>
      <c r="M8174">
        <v>2018</v>
      </c>
      <c r="N8174" t="s">
        <v>680</v>
      </c>
      <c r="O8174" t="s">
        <v>590</v>
      </c>
      <c r="P8174" t="s">
        <v>568</v>
      </c>
      <c r="Q8174" t="s">
        <v>588</v>
      </c>
      <c r="R8174" t="s">
        <v>576</v>
      </c>
      <c r="S8174">
        <v>0</v>
      </c>
    </row>
    <row r="8175" spans="11:19">
      <c r="K8175">
        <v>85693</v>
      </c>
      <c r="L8175" t="s">
        <v>565</v>
      </c>
      <c r="M8175">
        <v>2018</v>
      </c>
      <c r="N8175" t="s">
        <v>680</v>
      </c>
      <c r="O8175" t="s">
        <v>590</v>
      </c>
      <c r="P8175" t="s">
        <v>568</v>
      </c>
      <c r="Q8175" t="s">
        <v>588</v>
      </c>
      <c r="R8175" t="s">
        <v>581</v>
      </c>
      <c r="S8175">
        <v>0</v>
      </c>
    </row>
    <row r="8176" spans="11:19">
      <c r="K8176">
        <v>85694</v>
      </c>
      <c r="L8176" t="s">
        <v>565</v>
      </c>
      <c r="M8176">
        <v>2018</v>
      </c>
      <c r="N8176" t="s">
        <v>680</v>
      </c>
      <c r="O8176" t="s">
        <v>590</v>
      </c>
      <c r="P8176" t="s">
        <v>568</v>
      </c>
      <c r="Q8176" t="s">
        <v>588</v>
      </c>
      <c r="R8176" t="s">
        <v>657</v>
      </c>
      <c r="S8176">
        <v>0</v>
      </c>
    </row>
    <row r="8177" spans="11:19">
      <c r="K8177">
        <v>85695</v>
      </c>
      <c r="L8177" t="s">
        <v>565</v>
      </c>
      <c r="M8177">
        <v>2018</v>
      </c>
      <c r="N8177" t="s">
        <v>680</v>
      </c>
      <c r="O8177" t="s">
        <v>595</v>
      </c>
      <c r="P8177" t="s">
        <v>568</v>
      </c>
      <c r="Q8177" t="s">
        <v>588</v>
      </c>
      <c r="R8177" t="s">
        <v>570</v>
      </c>
      <c r="S8177">
        <v>0</v>
      </c>
    </row>
    <row r="8178" spans="11:19">
      <c r="K8178">
        <v>85696</v>
      </c>
      <c r="L8178" t="s">
        <v>565</v>
      </c>
      <c r="M8178">
        <v>2018</v>
      </c>
      <c r="N8178" t="s">
        <v>680</v>
      </c>
      <c r="O8178" t="s">
        <v>595</v>
      </c>
      <c r="P8178" t="s">
        <v>568</v>
      </c>
      <c r="Q8178" t="s">
        <v>588</v>
      </c>
      <c r="R8178" t="s">
        <v>572</v>
      </c>
      <c r="S8178">
        <v>35132.4458847387</v>
      </c>
    </row>
    <row r="8179" spans="11:19">
      <c r="K8179">
        <v>85697</v>
      </c>
      <c r="L8179" t="s">
        <v>565</v>
      </c>
      <c r="M8179">
        <v>2018</v>
      </c>
      <c r="N8179" t="s">
        <v>680</v>
      </c>
      <c r="O8179" t="s">
        <v>595</v>
      </c>
      <c r="P8179" t="s">
        <v>568</v>
      </c>
      <c r="Q8179" t="s">
        <v>588</v>
      </c>
      <c r="R8179" t="s">
        <v>576</v>
      </c>
      <c r="S8179">
        <v>0</v>
      </c>
    </row>
    <row r="8180" spans="11:19">
      <c r="K8180">
        <v>85698</v>
      </c>
      <c r="L8180" t="s">
        <v>565</v>
      </c>
      <c r="M8180">
        <v>2018</v>
      </c>
      <c r="N8180" t="s">
        <v>680</v>
      </c>
      <c r="O8180" t="s">
        <v>595</v>
      </c>
      <c r="P8180" t="s">
        <v>568</v>
      </c>
      <c r="Q8180" t="s">
        <v>588</v>
      </c>
      <c r="R8180" t="s">
        <v>581</v>
      </c>
      <c r="S8180">
        <v>0</v>
      </c>
    </row>
    <row r="8181" spans="11:19">
      <c r="K8181">
        <v>85699</v>
      </c>
      <c r="L8181" t="s">
        <v>565</v>
      </c>
      <c r="M8181">
        <v>2018</v>
      </c>
      <c r="N8181" t="s">
        <v>680</v>
      </c>
      <c r="O8181" t="s">
        <v>595</v>
      </c>
      <c r="P8181" t="s">
        <v>568</v>
      </c>
      <c r="Q8181" t="s">
        <v>588</v>
      </c>
      <c r="R8181" t="s">
        <v>657</v>
      </c>
      <c r="S8181">
        <v>0</v>
      </c>
    </row>
    <row r="8182" spans="11:19">
      <c r="K8182">
        <v>85700</v>
      </c>
      <c r="L8182" t="s">
        <v>565</v>
      </c>
      <c r="M8182">
        <v>2018</v>
      </c>
      <c r="N8182" t="s">
        <v>680</v>
      </c>
      <c r="O8182" t="s">
        <v>600</v>
      </c>
      <c r="P8182" t="s">
        <v>568</v>
      </c>
      <c r="Q8182" t="s">
        <v>588</v>
      </c>
      <c r="R8182" t="s">
        <v>570</v>
      </c>
      <c r="S8182">
        <v>0</v>
      </c>
    </row>
    <row r="8183" spans="11:19">
      <c r="K8183">
        <v>85701</v>
      </c>
      <c r="L8183" t="s">
        <v>565</v>
      </c>
      <c r="M8183">
        <v>2018</v>
      </c>
      <c r="N8183" t="s">
        <v>680</v>
      </c>
      <c r="O8183" t="s">
        <v>600</v>
      </c>
      <c r="P8183" t="s">
        <v>568</v>
      </c>
      <c r="Q8183" t="s">
        <v>588</v>
      </c>
      <c r="R8183" t="s">
        <v>572</v>
      </c>
      <c r="S8183">
        <v>370696.55666707997</v>
      </c>
    </row>
    <row r="8184" spans="11:19">
      <c r="K8184">
        <v>85702</v>
      </c>
      <c r="L8184" t="s">
        <v>565</v>
      </c>
      <c r="M8184">
        <v>2018</v>
      </c>
      <c r="N8184" t="s">
        <v>680</v>
      </c>
      <c r="O8184" t="s">
        <v>600</v>
      </c>
      <c r="P8184" t="s">
        <v>568</v>
      </c>
      <c r="Q8184" t="s">
        <v>588</v>
      </c>
      <c r="R8184" t="s">
        <v>576</v>
      </c>
      <c r="S8184">
        <v>0</v>
      </c>
    </row>
    <row r="8185" spans="11:19">
      <c r="K8185">
        <v>85703</v>
      </c>
      <c r="L8185" t="s">
        <v>565</v>
      </c>
      <c r="M8185">
        <v>2018</v>
      </c>
      <c r="N8185" t="s">
        <v>680</v>
      </c>
      <c r="O8185" t="s">
        <v>600</v>
      </c>
      <c r="P8185" t="s">
        <v>568</v>
      </c>
      <c r="Q8185" t="s">
        <v>588</v>
      </c>
      <c r="R8185" t="s">
        <v>581</v>
      </c>
      <c r="S8185">
        <v>0</v>
      </c>
    </row>
    <row r="8186" spans="11:19">
      <c r="K8186">
        <v>85704</v>
      </c>
      <c r="L8186" t="s">
        <v>565</v>
      </c>
      <c r="M8186">
        <v>2018</v>
      </c>
      <c r="N8186" t="s">
        <v>680</v>
      </c>
      <c r="O8186" t="s">
        <v>600</v>
      </c>
      <c r="P8186" t="s">
        <v>568</v>
      </c>
      <c r="Q8186" t="s">
        <v>588</v>
      </c>
      <c r="R8186" t="s">
        <v>657</v>
      </c>
      <c r="S8186">
        <v>0</v>
      </c>
    </row>
    <row r="8187" spans="11:19">
      <c r="K8187">
        <v>85705</v>
      </c>
      <c r="L8187" t="s">
        <v>565</v>
      </c>
      <c r="M8187">
        <v>2018</v>
      </c>
      <c r="N8187" t="s">
        <v>680</v>
      </c>
      <c r="O8187" t="s">
        <v>601</v>
      </c>
      <c r="P8187" t="s">
        <v>568</v>
      </c>
      <c r="Q8187" t="s">
        <v>588</v>
      </c>
      <c r="R8187" t="s">
        <v>570</v>
      </c>
      <c r="S8187">
        <v>0</v>
      </c>
    </row>
    <row r="8188" spans="11:19">
      <c r="K8188">
        <v>85706</v>
      </c>
      <c r="L8188" t="s">
        <v>565</v>
      </c>
      <c r="M8188">
        <v>2018</v>
      </c>
      <c r="N8188" t="s">
        <v>680</v>
      </c>
      <c r="O8188" t="s">
        <v>601</v>
      </c>
      <c r="P8188" t="s">
        <v>568</v>
      </c>
      <c r="Q8188" t="s">
        <v>588</v>
      </c>
      <c r="R8188" t="s">
        <v>572</v>
      </c>
      <c r="S8188">
        <v>56802.926760677801</v>
      </c>
    </row>
    <row r="8189" spans="11:19">
      <c r="K8189">
        <v>85707</v>
      </c>
      <c r="L8189" t="s">
        <v>565</v>
      </c>
      <c r="M8189">
        <v>2018</v>
      </c>
      <c r="N8189" t="s">
        <v>680</v>
      </c>
      <c r="O8189" t="s">
        <v>601</v>
      </c>
      <c r="P8189" t="s">
        <v>568</v>
      </c>
      <c r="Q8189" t="s">
        <v>588</v>
      </c>
      <c r="R8189" t="s">
        <v>576</v>
      </c>
      <c r="S8189">
        <v>0</v>
      </c>
    </row>
    <row r="8190" spans="11:19">
      <c r="K8190">
        <v>85708</v>
      </c>
      <c r="L8190" t="s">
        <v>565</v>
      </c>
      <c r="M8190">
        <v>2018</v>
      </c>
      <c r="N8190" t="s">
        <v>680</v>
      </c>
      <c r="O8190" t="s">
        <v>601</v>
      </c>
      <c r="P8190" t="s">
        <v>568</v>
      </c>
      <c r="Q8190" t="s">
        <v>588</v>
      </c>
      <c r="R8190" t="s">
        <v>581</v>
      </c>
      <c r="S8190">
        <v>0</v>
      </c>
    </row>
    <row r="8191" spans="11:19">
      <c r="K8191">
        <v>85709</v>
      </c>
      <c r="L8191" t="s">
        <v>565</v>
      </c>
      <c r="M8191">
        <v>2018</v>
      </c>
      <c r="N8191" t="s">
        <v>680</v>
      </c>
      <c r="O8191" t="s">
        <v>601</v>
      </c>
      <c r="P8191" t="s">
        <v>568</v>
      </c>
      <c r="Q8191" t="s">
        <v>588</v>
      </c>
      <c r="R8191" t="s">
        <v>657</v>
      </c>
      <c r="S8191">
        <v>0</v>
      </c>
    </row>
    <row r="8192" spans="11:19">
      <c r="K8192">
        <v>85710</v>
      </c>
      <c r="L8192" t="s">
        <v>565</v>
      </c>
      <c r="M8192">
        <v>2018</v>
      </c>
      <c r="N8192" t="s">
        <v>680</v>
      </c>
      <c r="O8192" t="s">
        <v>602</v>
      </c>
      <c r="P8192" t="s">
        <v>568</v>
      </c>
      <c r="Q8192" t="s">
        <v>588</v>
      </c>
      <c r="R8192" t="s">
        <v>570</v>
      </c>
      <c r="S8192">
        <v>0</v>
      </c>
    </row>
    <row r="8193" spans="11:19">
      <c r="K8193">
        <v>85711</v>
      </c>
      <c r="L8193" t="s">
        <v>565</v>
      </c>
      <c r="M8193">
        <v>2018</v>
      </c>
      <c r="N8193" t="s">
        <v>680</v>
      </c>
      <c r="O8193" t="s">
        <v>602</v>
      </c>
      <c r="P8193" t="s">
        <v>568</v>
      </c>
      <c r="Q8193" t="s">
        <v>588</v>
      </c>
      <c r="R8193" t="s">
        <v>572</v>
      </c>
      <c r="S8193">
        <v>38087.511532222197</v>
      </c>
    </row>
    <row r="8194" spans="11:19">
      <c r="K8194">
        <v>85712</v>
      </c>
      <c r="L8194" t="s">
        <v>565</v>
      </c>
      <c r="M8194">
        <v>2018</v>
      </c>
      <c r="N8194" t="s">
        <v>680</v>
      </c>
      <c r="O8194" t="s">
        <v>602</v>
      </c>
      <c r="P8194" t="s">
        <v>568</v>
      </c>
      <c r="Q8194" t="s">
        <v>588</v>
      </c>
      <c r="R8194" t="s">
        <v>576</v>
      </c>
      <c r="S8194">
        <v>0</v>
      </c>
    </row>
    <row r="8195" spans="11:19">
      <c r="K8195">
        <v>85713</v>
      </c>
      <c r="L8195" t="s">
        <v>565</v>
      </c>
      <c r="M8195">
        <v>2018</v>
      </c>
      <c r="N8195" t="s">
        <v>680</v>
      </c>
      <c r="O8195" t="s">
        <v>602</v>
      </c>
      <c r="P8195" t="s">
        <v>568</v>
      </c>
      <c r="Q8195" t="s">
        <v>588</v>
      </c>
      <c r="R8195" t="s">
        <v>581</v>
      </c>
      <c r="S8195">
        <v>0</v>
      </c>
    </row>
    <row r="8196" spans="11:19">
      <c r="K8196">
        <v>85714</v>
      </c>
      <c r="L8196" t="s">
        <v>565</v>
      </c>
      <c r="M8196">
        <v>2018</v>
      </c>
      <c r="N8196" t="s">
        <v>680</v>
      </c>
      <c r="O8196" t="s">
        <v>602</v>
      </c>
      <c r="P8196" t="s">
        <v>568</v>
      </c>
      <c r="Q8196" t="s">
        <v>588</v>
      </c>
      <c r="R8196" t="s">
        <v>657</v>
      </c>
      <c r="S8196">
        <v>0</v>
      </c>
    </row>
    <row r="8197" spans="11:19">
      <c r="K8197">
        <v>85715</v>
      </c>
      <c r="L8197" t="s">
        <v>565</v>
      </c>
      <c r="M8197">
        <v>2018</v>
      </c>
      <c r="N8197" t="s">
        <v>680</v>
      </c>
      <c r="O8197" t="s">
        <v>603</v>
      </c>
      <c r="P8197" t="s">
        <v>568</v>
      </c>
      <c r="Q8197" t="s">
        <v>588</v>
      </c>
      <c r="R8197" t="s">
        <v>570</v>
      </c>
      <c r="S8197">
        <v>0</v>
      </c>
    </row>
    <row r="8198" spans="11:19">
      <c r="K8198">
        <v>85716</v>
      </c>
      <c r="L8198" t="s">
        <v>565</v>
      </c>
      <c r="M8198">
        <v>2018</v>
      </c>
      <c r="N8198" t="s">
        <v>680</v>
      </c>
      <c r="O8198" t="s">
        <v>603</v>
      </c>
      <c r="P8198" t="s">
        <v>568</v>
      </c>
      <c r="Q8198" t="s">
        <v>588</v>
      </c>
      <c r="R8198" t="s">
        <v>572</v>
      </c>
      <c r="S8198">
        <v>7551.8341854382597</v>
      </c>
    </row>
    <row r="8199" spans="11:19">
      <c r="K8199">
        <v>85717</v>
      </c>
      <c r="L8199" t="s">
        <v>565</v>
      </c>
      <c r="M8199">
        <v>2018</v>
      </c>
      <c r="N8199" t="s">
        <v>680</v>
      </c>
      <c r="O8199" t="s">
        <v>603</v>
      </c>
      <c r="P8199" t="s">
        <v>568</v>
      </c>
      <c r="Q8199" t="s">
        <v>588</v>
      </c>
      <c r="R8199" t="s">
        <v>576</v>
      </c>
      <c r="S8199">
        <v>0</v>
      </c>
    </row>
    <row r="8200" spans="11:19">
      <c r="K8200">
        <v>85718</v>
      </c>
      <c r="L8200" t="s">
        <v>565</v>
      </c>
      <c r="M8200">
        <v>2018</v>
      </c>
      <c r="N8200" t="s">
        <v>680</v>
      </c>
      <c r="O8200" t="s">
        <v>603</v>
      </c>
      <c r="P8200" t="s">
        <v>568</v>
      </c>
      <c r="Q8200" t="s">
        <v>588</v>
      </c>
      <c r="R8200" t="s">
        <v>581</v>
      </c>
      <c r="S8200">
        <v>0</v>
      </c>
    </row>
    <row r="8201" spans="11:19">
      <c r="K8201">
        <v>85719</v>
      </c>
      <c r="L8201" t="s">
        <v>565</v>
      </c>
      <c r="M8201">
        <v>2018</v>
      </c>
      <c r="N8201" t="s">
        <v>680</v>
      </c>
      <c r="O8201" t="s">
        <v>603</v>
      </c>
      <c r="P8201" t="s">
        <v>568</v>
      </c>
      <c r="Q8201" t="s">
        <v>588</v>
      </c>
      <c r="R8201" t="s">
        <v>657</v>
      </c>
      <c r="S8201">
        <v>0</v>
      </c>
    </row>
    <row r="8202" spans="11:19">
      <c r="K8202">
        <v>85720</v>
      </c>
      <c r="L8202" t="s">
        <v>565</v>
      </c>
      <c r="M8202">
        <v>2018</v>
      </c>
      <c r="N8202" t="s">
        <v>680</v>
      </c>
      <c r="O8202" t="s">
        <v>604</v>
      </c>
      <c r="P8202" t="s">
        <v>568</v>
      </c>
      <c r="Q8202" t="s">
        <v>588</v>
      </c>
      <c r="R8202" t="s">
        <v>570</v>
      </c>
      <c r="S8202">
        <v>0</v>
      </c>
    </row>
    <row r="8203" spans="11:19">
      <c r="K8203">
        <v>85721</v>
      </c>
      <c r="L8203" t="s">
        <v>565</v>
      </c>
      <c r="M8203">
        <v>2018</v>
      </c>
      <c r="N8203" t="s">
        <v>680</v>
      </c>
      <c r="O8203" t="s">
        <v>604</v>
      </c>
      <c r="P8203" t="s">
        <v>568</v>
      </c>
      <c r="Q8203" t="s">
        <v>588</v>
      </c>
      <c r="R8203" t="s">
        <v>572</v>
      </c>
      <c r="S8203">
        <v>7502.8720808327098</v>
      </c>
    </row>
    <row r="8204" spans="11:19">
      <c r="K8204">
        <v>85722</v>
      </c>
      <c r="L8204" t="s">
        <v>565</v>
      </c>
      <c r="M8204">
        <v>2018</v>
      </c>
      <c r="N8204" t="s">
        <v>680</v>
      </c>
      <c r="O8204" t="s">
        <v>604</v>
      </c>
      <c r="P8204" t="s">
        <v>568</v>
      </c>
      <c r="Q8204" t="s">
        <v>588</v>
      </c>
      <c r="R8204" t="s">
        <v>576</v>
      </c>
      <c r="S8204">
        <v>0</v>
      </c>
    </row>
    <row r="8205" spans="11:19">
      <c r="K8205">
        <v>85723</v>
      </c>
      <c r="L8205" t="s">
        <v>565</v>
      </c>
      <c r="M8205">
        <v>2018</v>
      </c>
      <c r="N8205" t="s">
        <v>680</v>
      </c>
      <c r="O8205" t="s">
        <v>604</v>
      </c>
      <c r="P8205" t="s">
        <v>568</v>
      </c>
      <c r="Q8205" t="s">
        <v>588</v>
      </c>
      <c r="R8205" t="s">
        <v>581</v>
      </c>
      <c r="S8205">
        <v>0</v>
      </c>
    </row>
    <row r="8206" spans="11:19">
      <c r="K8206">
        <v>85724</v>
      </c>
      <c r="L8206" t="s">
        <v>565</v>
      </c>
      <c r="M8206">
        <v>2018</v>
      </c>
      <c r="N8206" t="s">
        <v>680</v>
      </c>
      <c r="O8206" t="s">
        <v>604</v>
      </c>
      <c r="P8206" t="s">
        <v>568</v>
      </c>
      <c r="Q8206" t="s">
        <v>588</v>
      </c>
      <c r="R8206" t="s">
        <v>657</v>
      </c>
      <c r="S8206">
        <v>0</v>
      </c>
    </row>
    <row r="8207" spans="11:19">
      <c r="K8207">
        <v>85725</v>
      </c>
      <c r="L8207" t="s">
        <v>565</v>
      </c>
      <c r="M8207">
        <v>2018</v>
      </c>
      <c r="N8207" t="s">
        <v>680</v>
      </c>
      <c r="O8207" t="s">
        <v>605</v>
      </c>
      <c r="P8207" t="s">
        <v>568</v>
      </c>
      <c r="Q8207" t="s">
        <v>588</v>
      </c>
      <c r="R8207" t="s">
        <v>570</v>
      </c>
      <c r="S8207">
        <v>0</v>
      </c>
    </row>
    <row r="8208" spans="11:19">
      <c r="K8208">
        <v>85726</v>
      </c>
      <c r="L8208" t="s">
        <v>565</v>
      </c>
      <c r="M8208">
        <v>2018</v>
      </c>
      <c r="N8208" t="s">
        <v>680</v>
      </c>
      <c r="O8208" t="s">
        <v>605</v>
      </c>
      <c r="P8208" t="s">
        <v>568</v>
      </c>
      <c r="Q8208" t="s">
        <v>588</v>
      </c>
      <c r="R8208" t="s">
        <v>572</v>
      </c>
      <c r="S8208">
        <v>226226.68512651601</v>
      </c>
    </row>
    <row r="8209" spans="11:19">
      <c r="K8209">
        <v>85727</v>
      </c>
      <c r="L8209" t="s">
        <v>565</v>
      </c>
      <c r="M8209">
        <v>2018</v>
      </c>
      <c r="N8209" t="s">
        <v>680</v>
      </c>
      <c r="O8209" t="s">
        <v>605</v>
      </c>
      <c r="P8209" t="s">
        <v>568</v>
      </c>
      <c r="Q8209" t="s">
        <v>588</v>
      </c>
      <c r="R8209" t="s">
        <v>576</v>
      </c>
      <c r="S8209">
        <v>0</v>
      </c>
    </row>
    <row r="8210" spans="11:19">
      <c r="K8210">
        <v>85728</v>
      </c>
      <c r="L8210" t="s">
        <v>565</v>
      </c>
      <c r="M8210">
        <v>2018</v>
      </c>
      <c r="N8210" t="s">
        <v>680</v>
      </c>
      <c r="O8210" t="s">
        <v>605</v>
      </c>
      <c r="P8210" t="s">
        <v>568</v>
      </c>
      <c r="Q8210" t="s">
        <v>588</v>
      </c>
      <c r="R8210" t="s">
        <v>581</v>
      </c>
      <c r="S8210">
        <v>0</v>
      </c>
    </row>
    <row r="8211" spans="11:19">
      <c r="K8211">
        <v>85729</v>
      </c>
      <c r="L8211" t="s">
        <v>565</v>
      </c>
      <c r="M8211">
        <v>2018</v>
      </c>
      <c r="N8211" t="s">
        <v>680</v>
      </c>
      <c r="O8211" t="s">
        <v>605</v>
      </c>
      <c r="P8211" t="s">
        <v>568</v>
      </c>
      <c r="Q8211" t="s">
        <v>588</v>
      </c>
      <c r="R8211" t="s">
        <v>657</v>
      </c>
      <c r="S8211">
        <v>0</v>
      </c>
    </row>
    <row r="8212" spans="11:19">
      <c r="K8212">
        <v>85730</v>
      </c>
      <c r="L8212" t="s">
        <v>565</v>
      </c>
      <c r="M8212">
        <v>2018</v>
      </c>
      <c r="N8212" t="s">
        <v>680</v>
      </c>
      <c r="O8212" t="s">
        <v>606</v>
      </c>
      <c r="P8212" t="s">
        <v>568</v>
      </c>
      <c r="Q8212" t="s">
        <v>588</v>
      </c>
      <c r="R8212" t="s">
        <v>570</v>
      </c>
      <c r="S8212">
        <v>0</v>
      </c>
    </row>
    <row r="8213" spans="11:19">
      <c r="K8213">
        <v>85731</v>
      </c>
      <c r="L8213" t="s">
        <v>565</v>
      </c>
      <c r="M8213">
        <v>2018</v>
      </c>
      <c r="N8213" t="s">
        <v>680</v>
      </c>
      <c r="O8213" t="s">
        <v>606</v>
      </c>
      <c r="P8213" t="s">
        <v>568</v>
      </c>
      <c r="Q8213" t="s">
        <v>588</v>
      </c>
      <c r="R8213" t="s">
        <v>572</v>
      </c>
      <c r="S8213">
        <v>125426.11584182001</v>
      </c>
    </row>
    <row r="8214" spans="11:19">
      <c r="K8214">
        <v>85732</v>
      </c>
      <c r="L8214" t="s">
        <v>565</v>
      </c>
      <c r="M8214">
        <v>2018</v>
      </c>
      <c r="N8214" t="s">
        <v>680</v>
      </c>
      <c r="O8214" t="s">
        <v>606</v>
      </c>
      <c r="P8214" t="s">
        <v>568</v>
      </c>
      <c r="Q8214" t="s">
        <v>588</v>
      </c>
      <c r="R8214" t="s">
        <v>576</v>
      </c>
      <c r="S8214">
        <v>0</v>
      </c>
    </row>
    <row r="8215" spans="11:19">
      <c r="K8215">
        <v>85733</v>
      </c>
      <c r="L8215" t="s">
        <v>565</v>
      </c>
      <c r="M8215">
        <v>2018</v>
      </c>
      <c r="N8215" t="s">
        <v>680</v>
      </c>
      <c r="O8215" t="s">
        <v>606</v>
      </c>
      <c r="P8215" t="s">
        <v>568</v>
      </c>
      <c r="Q8215" t="s">
        <v>588</v>
      </c>
      <c r="R8215" t="s">
        <v>581</v>
      </c>
      <c r="S8215">
        <v>0</v>
      </c>
    </row>
    <row r="8216" spans="11:19">
      <c r="K8216">
        <v>85734</v>
      </c>
      <c r="L8216" t="s">
        <v>565</v>
      </c>
      <c r="M8216">
        <v>2018</v>
      </c>
      <c r="N8216" t="s">
        <v>680</v>
      </c>
      <c r="O8216" t="s">
        <v>606</v>
      </c>
      <c r="P8216" t="s">
        <v>568</v>
      </c>
      <c r="Q8216" t="s">
        <v>588</v>
      </c>
      <c r="R8216" t="s">
        <v>657</v>
      </c>
      <c r="S8216">
        <v>0</v>
      </c>
    </row>
    <row r="8217" spans="11:19">
      <c r="K8217">
        <v>85735</v>
      </c>
      <c r="L8217" t="s">
        <v>565</v>
      </c>
      <c r="M8217">
        <v>2018</v>
      </c>
      <c r="N8217" t="s">
        <v>680</v>
      </c>
      <c r="O8217" t="s">
        <v>607</v>
      </c>
      <c r="P8217" t="s">
        <v>568</v>
      </c>
      <c r="Q8217" t="s">
        <v>588</v>
      </c>
      <c r="R8217" t="s">
        <v>570</v>
      </c>
      <c r="S8217">
        <v>0</v>
      </c>
    </row>
    <row r="8218" spans="11:19">
      <c r="K8218">
        <v>85736</v>
      </c>
      <c r="L8218" t="s">
        <v>565</v>
      </c>
      <c r="M8218">
        <v>2018</v>
      </c>
      <c r="N8218" t="s">
        <v>680</v>
      </c>
      <c r="O8218" t="s">
        <v>607</v>
      </c>
      <c r="P8218" t="s">
        <v>568</v>
      </c>
      <c r="Q8218" t="s">
        <v>588</v>
      </c>
      <c r="R8218" t="s">
        <v>572</v>
      </c>
      <c r="S8218">
        <v>12476.942587305301</v>
      </c>
    </row>
    <row r="8219" spans="11:19">
      <c r="K8219">
        <v>85737</v>
      </c>
      <c r="L8219" t="s">
        <v>565</v>
      </c>
      <c r="M8219">
        <v>2018</v>
      </c>
      <c r="N8219" t="s">
        <v>680</v>
      </c>
      <c r="O8219" t="s">
        <v>607</v>
      </c>
      <c r="P8219" t="s">
        <v>568</v>
      </c>
      <c r="Q8219" t="s">
        <v>588</v>
      </c>
      <c r="R8219" t="s">
        <v>576</v>
      </c>
      <c r="S8219">
        <v>0</v>
      </c>
    </row>
    <row r="8220" spans="11:19">
      <c r="K8220">
        <v>85738</v>
      </c>
      <c r="L8220" t="s">
        <v>565</v>
      </c>
      <c r="M8220">
        <v>2018</v>
      </c>
      <c r="N8220" t="s">
        <v>680</v>
      </c>
      <c r="O8220" t="s">
        <v>607</v>
      </c>
      <c r="P8220" t="s">
        <v>568</v>
      </c>
      <c r="Q8220" t="s">
        <v>588</v>
      </c>
      <c r="R8220" t="s">
        <v>581</v>
      </c>
      <c r="S8220">
        <v>0</v>
      </c>
    </row>
    <row r="8221" spans="11:19">
      <c r="K8221">
        <v>85739</v>
      </c>
      <c r="L8221" t="s">
        <v>565</v>
      </c>
      <c r="M8221">
        <v>2018</v>
      </c>
      <c r="N8221" t="s">
        <v>680</v>
      </c>
      <c r="O8221" t="s">
        <v>607</v>
      </c>
      <c r="P8221" t="s">
        <v>568</v>
      </c>
      <c r="Q8221" t="s">
        <v>588</v>
      </c>
      <c r="R8221" t="s">
        <v>657</v>
      </c>
      <c r="S8221">
        <v>0</v>
      </c>
    </row>
    <row r="8222" spans="11:19">
      <c r="K8222">
        <v>85740</v>
      </c>
      <c r="L8222" t="s">
        <v>565</v>
      </c>
      <c r="M8222">
        <v>2018</v>
      </c>
      <c r="N8222" t="s">
        <v>680</v>
      </c>
      <c r="O8222" t="s">
        <v>608</v>
      </c>
      <c r="P8222" t="s">
        <v>568</v>
      </c>
      <c r="Q8222" t="s">
        <v>588</v>
      </c>
      <c r="R8222" t="s">
        <v>570</v>
      </c>
      <c r="S8222">
        <v>0</v>
      </c>
    </row>
    <row r="8223" spans="11:19">
      <c r="K8223">
        <v>85741</v>
      </c>
      <c r="L8223" t="s">
        <v>565</v>
      </c>
      <c r="M8223">
        <v>2018</v>
      </c>
      <c r="N8223" t="s">
        <v>680</v>
      </c>
      <c r="O8223" t="s">
        <v>608</v>
      </c>
      <c r="P8223" t="s">
        <v>568</v>
      </c>
      <c r="Q8223" t="s">
        <v>588</v>
      </c>
      <c r="R8223" t="s">
        <v>572</v>
      </c>
      <c r="S8223">
        <v>17402.052774596999</v>
      </c>
    </row>
    <row r="8224" spans="11:19">
      <c r="K8224">
        <v>85742</v>
      </c>
      <c r="L8224" t="s">
        <v>565</v>
      </c>
      <c r="M8224">
        <v>2018</v>
      </c>
      <c r="N8224" t="s">
        <v>680</v>
      </c>
      <c r="O8224" t="s">
        <v>608</v>
      </c>
      <c r="P8224" t="s">
        <v>568</v>
      </c>
      <c r="Q8224" t="s">
        <v>588</v>
      </c>
      <c r="R8224" t="s">
        <v>576</v>
      </c>
      <c r="S8224">
        <v>0</v>
      </c>
    </row>
    <row r="8225" spans="11:19">
      <c r="K8225">
        <v>85743</v>
      </c>
      <c r="L8225" t="s">
        <v>565</v>
      </c>
      <c r="M8225">
        <v>2018</v>
      </c>
      <c r="N8225" t="s">
        <v>680</v>
      </c>
      <c r="O8225" t="s">
        <v>608</v>
      </c>
      <c r="P8225" t="s">
        <v>568</v>
      </c>
      <c r="Q8225" t="s">
        <v>588</v>
      </c>
      <c r="R8225" t="s">
        <v>581</v>
      </c>
      <c r="S8225">
        <v>0</v>
      </c>
    </row>
    <row r="8226" spans="11:19">
      <c r="K8226">
        <v>85744</v>
      </c>
      <c r="L8226" t="s">
        <v>565</v>
      </c>
      <c r="M8226">
        <v>2018</v>
      </c>
      <c r="N8226" t="s">
        <v>680</v>
      </c>
      <c r="O8226" t="s">
        <v>608</v>
      </c>
      <c r="P8226" t="s">
        <v>568</v>
      </c>
      <c r="Q8226" t="s">
        <v>588</v>
      </c>
      <c r="R8226" t="s">
        <v>657</v>
      </c>
      <c r="S8226">
        <v>0</v>
      </c>
    </row>
    <row r="8227" spans="11:19">
      <c r="K8227">
        <v>85745</v>
      </c>
      <c r="L8227" t="s">
        <v>565</v>
      </c>
      <c r="M8227">
        <v>2018</v>
      </c>
      <c r="N8227" t="s">
        <v>680</v>
      </c>
      <c r="O8227" t="s">
        <v>609</v>
      </c>
      <c r="P8227" t="s">
        <v>568</v>
      </c>
      <c r="Q8227" t="s">
        <v>588</v>
      </c>
      <c r="R8227" t="s">
        <v>570</v>
      </c>
      <c r="S8227">
        <v>0</v>
      </c>
    </row>
    <row r="8228" spans="11:19">
      <c r="K8228">
        <v>85746</v>
      </c>
      <c r="L8228" t="s">
        <v>565</v>
      </c>
      <c r="M8228">
        <v>2018</v>
      </c>
      <c r="N8228" t="s">
        <v>680</v>
      </c>
      <c r="O8228" t="s">
        <v>609</v>
      </c>
      <c r="P8228" t="s">
        <v>568</v>
      </c>
      <c r="Q8228" t="s">
        <v>588</v>
      </c>
      <c r="R8228" t="s">
        <v>572</v>
      </c>
      <c r="S8228">
        <v>112620.831706235</v>
      </c>
    </row>
    <row r="8229" spans="11:19">
      <c r="K8229">
        <v>85747</v>
      </c>
      <c r="L8229" t="s">
        <v>565</v>
      </c>
      <c r="M8229">
        <v>2018</v>
      </c>
      <c r="N8229" t="s">
        <v>680</v>
      </c>
      <c r="O8229" t="s">
        <v>609</v>
      </c>
      <c r="P8229" t="s">
        <v>568</v>
      </c>
      <c r="Q8229" t="s">
        <v>588</v>
      </c>
      <c r="R8229" t="s">
        <v>576</v>
      </c>
      <c r="S8229">
        <v>0</v>
      </c>
    </row>
    <row r="8230" spans="11:19">
      <c r="K8230">
        <v>85748</v>
      </c>
      <c r="L8230" t="s">
        <v>565</v>
      </c>
      <c r="M8230">
        <v>2018</v>
      </c>
      <c r="N8230" t="s">
        <v>680</v>
      </c>
      <c r="O8230" t="s">
        <v>609</v>
      </c>
      <c r="P8230" t="s">
        <v>568</v>
      </c>
      <c r="Q8230" t="s">
        <v>588</v>
      </c>
      <c r="R8230" t="s">
        <v>581</v>
      </c>
      <c r="S8230">
        <v>0</v>
      </c>
    </row>
    <row r="8231" spans="11:19">
      <c r="K8231">
        <v>85749</v>
      </c>
      <c r="L8231" t="s">
        <v>565</v>
      </c>
      <c r="M8231">
        <v>2018</v>
      </c>
      <c r="N8231" t="s">
        <v>680</v>
      </c>
      <c r="O8231" t="s">
        <v>609</v>
      </c>
      <c r="P8231" t="s">
        <v>568</v>
      </c>
      <c r="Q8231" t="s">
        <v>588</v>
      </c>
      <c r="R8231" t="s">
        <v>657</v>
      </c>
      <c r="S8231">
        <v>0</v>
      </c>
    </row>
    <row r="8232" spans="11:19">
      <c r="K8232">
        <v>85750</v>
      </c>
      <c r="L8232" t="s">
        <v>565</v>
      </c>
      <c r="M8232">
        <v>2018</v>
      </c>
      <c r="N8232" t="s">
        <v>680</v>
      </c>
      <c r="O8232" t="s">
        <v>610</v>
      </c>
      <c r="P8232" t="s">
        <v>568</v>
      </c>
      <c r="Q8232" t="s">
        <v>588</v>
      </c>
      <c r="R8232" t="s">
        <v>570</v>
      </c>
      <c r="S8232">
        <v>0</v>
      </c>
    </row>
    <row r="8233" spans="11:19">
      <c r="K8233">
        <v>85751</v>
      </c>
      <c r="L8233" t="s">
        <v>565</v>
      </c>
      <c r="M8233">
        <v>2018</v>
      </c>
      <c r="N8233" t="s">
        <v>680</v>
      </c>
      <c r="O8233" t="s">
        <v>610</v>
      </c>
      <c r="P8233" t="s">
        <v>568</v>
      </c>
      <c r="Q8233" t="s">
        <v>588</v>
      </c>
      <c r="R8233" t="s">
        <v>572</v>
      </c>
      <c r="S8233">
        <v>85040.219804792796</v>
      </c>
    </row>
    <row r="8234" spans="11:19">
      <c r="K8234">
        <v>85752</v>
      </c>
      <c r="L8234" t="s">
        <v>565</v>
      </c>
      <c r="M8234">
        <v>2018</v>
      </c>
      <c r="N8234" t="s">
        <v>680</v>
      </c>
      <c r="O8234" t="s">
        <v>610</v>
      </c>
      <c r="P8234" t="s">
        <v>568</v>
      </c>
      <c r="Q8234" t="s">
        <v>588</v>
      </c>
      <c r="R8234" t="s">
        <v>576</v>
      </c>
      <c r="S8234">
        <v>0</v>
      </c>
    </row>
    <row r="8235" spans="11:19">
      <c r="K8235">
        <v>85753</v>
      </c>
      <c r="L8235" t="s">
        <v>565</v>
      </c>
      <c r="M8235">
        <v>2018</v>
      </c>
      <c r="N8235" t="s">
        <v>680</v>
      </c>
      <c r="O8235" t="s">
        <v>610</v>
      </c>
      <c r="P8235" t="s">
        <v>568</v>
      </c>
      <c r="Q8235" t="s">
        <v>588</v>
      </c>
      <c r="R8235" t="s">
        <v>581</v>
      </c>
      <c r="S8235">
        <v>0</v>
      </c>
    </row>
    <row r="8236" spans="11:19">
      <c r="K8236">
        <v>85754</v>
      </c>
      <c r="L8236" t="s">
        <v>565</v>
      </c>
      <c r="M8236">
        <v>2018</v>
      </c>
      <c r="N8236" t="s">
        <v>680</v>
      </c>
      <c r="O8236" t="s">
        <v>610</v>
      </c>
      <c r="P8236" t="s">
        <v>568</v>
      </c>
      <c r="Q8236" t="s">
        <v>588</v>
      </c>
      <c r="R8236" t="s">
        <v>657</v>
      </c>
      <c r="S8236">
        <v>0</v>
      </c>
    </row>
    <row r="8237" spans="11:19">
      <c r="K8237">
        <v>85755</v>
      </c>
      <c r="L8237" t="s">
        <v>565</v>
      </c>
      <c r="M8237">
        <v>2018</v>
      </c>
      <c r="N8237" t="s">
        <v>680</v>
      </c>
      <c r="O8237" t="s">
        <v>611</v>
      </c>
      <c r="P8237" t="s">
        <v>568</v>
      </c>
      <c r="Q8237" t="s">
        <v>588</v>
      </c>
      <c r="R8237" t="s">
        <v>570</v>
      </c>
      <c r="S8237">
        <v>0</v>
      </c>
    </row>
    <row r="8238" spans="11:19">
      <c r="K8238">
        <v>85756</v>
      </c>
      <c r="L8238" t="s">
        <v>565</v>
      </c>
      <c r="M8238">
        <v>2018</v>
      </c>
      <c r="N8238" t="s">
        <v>680</v>
      </c>
      <c r="O8238" t="s">
        <v>611</v>
      </c>
      <c r="P8238" t="s">
        <v>568</v>
      </c>
      <c r="Q8238" t="s">
        <v>588</v>
      </c>
      <c r="R8238" t="s">
        <v>572</v>
      </c>
      <c r="S8238">
        <v>34147.423968569397</v>
      </c>
    </row>
    <row r="8239" spans="11:19">
      <c r="K8239">
        <v>85757</v>
      </c>
      <c r="L8239" t="s">
        <v>565</v>
      </c>
      <c r="M8239">
        <v>2018</v>
      </c>
      <c r="N8239" t="s">
        <v>680</v>
      </c>
      <c r="O8239" t="s">
        <v>611</v>
      </c>
      <c r="P8239" t="s">
        <v>568</v>
      </c>
      <c r="Q8239" t="s">
        <v>588</v>
      </c>
      <c r="R8239" t="s">
        <v>576</v>
      </c>
      <c r="S8239">
        <v>0</v>
      </c>
    </row>
    <row r="8240" spans="11:19">
      <c r="K8240">
        <v>85758</v>
      </c>
      <c r="L8240" t="s">
        <v>565</v>
      </c>
      <c r="M8240">
        <v>2018</v>
      </c>
      <c r="N8240" t="s">
        <v>680</v>
      </c>
      <c r="O8240" t="s">
        <v>611</v>
      </c>
      <c r="P8240" t="s">
        <v>568</v>
      </c>
      <c r="Q8240" t="s">
        <v>588</v>
      </c>
      <c r="R8240" t="s">
        <v>581</v>
      </c>
      <c r="S8240">
        <v>0</v>
      </c>
    </row>
    <row r="8241" spans="11:19">
      <c r="K8241">
        <v>85759</v>
      </c>
      <c r="L8241" t="s">
        <v>565</v>
      </c>
      <c r="M8241">
        <v>2018</v>
      </c>
      <c r="N8241" t="s">
        <v>680</v>
      </c>
      <c r="O8241" t="s">
        <v>611</v>
      </c>
      <c r="P8241" t="s">
        <v>568</v>
      </c>
      <c r="Q8241" t="s">
        <v>588</v>
      </c>
      <c r="R8241" t="s">
        <v>657</v>
      </c>
      <c r="S8241">
        <v>0</v>
      </c>
    </row>
    <row r="8242" spans="11:19">
      <c r="K8242">
        <v>85760</v>
      </c>
      <c r="L8242" t="s">
        <v>565</v>
      </c>
      <c r="M8242">
        <v>2018</v>
      </c>
      <c r="N8242" t="s">
        <v>680</v>
      </c>
      <c r="O8242" t="s">
        <v>612</v>
      </c>
      <c r="P8242" t="s">
        <v>568</v>
      </c>
      <c r="Q8242" t="s">
        <v>588</v>
      </c>
      <c r="R8242" t="s">
        <v>570</v>
      </c>
      <c r="S8242">
        <v>0</v>
      </c>
    </row>
    <row r="8243" spans="11:19">
      <c r="K8243">
        <v>85761</v>
      </c>
      <c r="L8243" t="s">
        <v>565</v>
      </c>
      <c r="M8243">
        <v>2018</v>
      </c>
      <c r="N8243" t="s">
        <v>680</v>
      </c>
      <c r="O8243" t="s">
        <v>612</v>
      </c>
      <c r="P8243" t="s">
        <v>568</v>
      </c>
      <c r="Q8243" t="s">
        <v>588</v>
      </c>
      <c r="R8243" t="s">
        <v>572</v>
      </c>
      <c r="S8243">
        <v>32505.721044411301</v>
      </c>
    </row>
    <row r="8244" spans="11:19">
      <c r="K8244">
        <v>85762</v>
      </c>
      <c r="L8244" t="s">
        <v>565</v>
      </c>
      <c r="M8244">
        <v>2018</v>
      </c>
      <c r="N8244" t="s">
        <v>680</v>
      </c>
      <c r="O8244" t="s">
        <v>612</v>
      </c>
      <c r="P8244" t="s">
        <v>568</v>
      </c>
      <c r="Q8244" t="s">
        <v>588</v>
      </c>
      <c r="R8244" t="s">
        <v>576</v>
      </c>
      <c r="S8244">
        <v>0</v>
      </c>
    </row>
    <row r="8245" spans="11:19">
      <c r="K8245">
        <v>85763</v>
      </c>
      <c r="L8245" t="s">
        <v>565</v>
      </c>
      <c r="M8245">
        <v>2018</v>
      </c>
      <c r="N8245" t="s">
        <v>680</v>
      </c>
      <c r="O8245" t="s">
        <v>612</v>
      </c>
      <c r="P8245" t="s">
        <v>568</v>
      </c>
      <c r="Q8245" t="s">
        <v>588</v>
      </c>
      <c r="R8245" t="s">
        <v>581</v>
      </c>
      <c r="S8245">
        <v>0</v>
      </c>
    </row>
    <row r="8246" spans="11:19">
      <c r="K8246">
        <v>85764</v>
      </c>
      <c r="L8246" t="s">
        <v>565</v>
      </c>
      <c r="M8246">
        <v>2018</v>
      </c>
      <c r="N8246" t="s">
        <v>680</v>
      </c>
      <c r="O8246" t="s">
        <v>612</v>
      </c>
      <c r="P8246" t="s">
        <v>568</v>
      </c>
      <c r="Q8246" t="s">
        <v>588</v>
      </c>
      <c r="R8246" t="s">
        <v>657</v>
      </c>
      <c r="S8246">
        <v>0</v>
      </c>
    </row>
    <row r="8247" spans="11:19">
      <c r="K8247">
        <v>85765</v>
      </c>
      <c r="L8247" t="s">
        <v>565</v>
      </c>
      <c r="M8247">
        <v>2018</v>
      </c>
      <c r="N8247" t="s">
        <v>680</v>
      </c>
      <c r="O8247" t="s">
        <v>613</v>
      </c>
      <c r="P8247" t="s">
        <v>568</v>
      </c>
      <c r="Q8247" t="s">
        <v>588</v>
      </c>
      <c r="R8247" t="s">
        <v>570</v>
      </c>
      <c r="S8247">
        <v>0</v>
      </c>
    </row>
    <row r="8248" spans="11:19">
      <c r="K8248">
        <v>85766</v>
      </c>
      <c r="L8248" t="s">
        <v>565</v>
      </c>
      <c r="M8248">
        <v>2018</v>
      </c>
      <c r="N8248" t="s">
        <v>680</v>
      </c>
      <c r="O8248" t="s">
        <v>613</v>
      </c>
      <c r="P8248" t="s">
        <v>568</v>
      </c>
      <c r="Q8248" t="s">
        <v>588</v>
      </c>
      <c r="R8248" t="s">
        <v>572</v>
      </c>
      <c r="S8248">
        <v>52862.839399133001</v>
      </c>
    </row>
    <row r="8249" spans="11:19">
      <c r="K8249">
        <v>85767</v>
      </c>
      <c r="L8249" t="s">
        <v>565</v>
      </c>
      <c r="M8249">
        <v>2018</v>
      </c>
      <c r="N8249" t="s">
        <v>680</v>
      </c>
      <c r="O8249" t="s">
        <v>613</v>
      </c>
      <c r="P8249" t="s">
        <v>568</v>
      </c>
      <c r="Q8249" t="s">
        <v>588</v>
      </c>
      <c r="R8249" t="s">
        <v>576</v>
      </c>
      <c r="S8249">
        <v>0</v>
      </c>
    </row>
    <row r="8250" spans="11:19">
      <c r="K8250">
        <v>85768</v>
      </c>
      <c r="L8250" t="s">
        <v>565</v>
      </c>
      <c r="M8250">
        <v>2018</v>
      </c>
      <c r="N8250" t="s">
        <v>680</v>
      </c>
      <c r="O8250" t="s">
        <v>613</v>
      </c>
      <c r="P8250" t="s">
        <v>568</v>
      </c>
      <c r="Q8250" t="s">
        <v>588</v>
      </c>
      <c r="R8250" t="s">
        <v>581</v>
      </c>
      <c r="S8250">
        <v>0</v>
      </c>
    </row>
    <row r="8251" spans="11:19">
      <c r="K8251">
        <v>85769</v>
      </c>
      <c r="L8251" t="s">
        <v>565</v>
      </c>
      <c r="M8251">
        <v>2018</v>
      </c>
      <c r="N8251" t="s">
        <v>680</v>
      </c>
      <c r="O8251" t="s">
        <v>613</v>
      </c>
      <c r="P8251" t="s">
        <v>568</v>
      </c>
      <c r="Q8251" t="s">
        <v>588</v>
      </c>
      <c r="R8251" t="s">
        <v>657</v>
      </c>
      <c r="S8251">
        <v>0</v>
      </c>
    </row>
    <row r="8252" spans="11:19">
      <c r="K8252">
        <v>85770</v>
      </c>
      <c r="L8252" t="s">
        <v>565</v>
      </c>
      <c r="M8252">
        <v>2018</v>
      </c>
      <c r="N8252" t="s">
        <v>680</v>
      </c>
      <c r="O8252" t="s">
        <v>614</v>
      </c>
      <c r="P8252" t="s">
        <v>568</v>
      </c>
      <c r="Q8252" t="s">
        <v>588</v>
      </c>
      <c r="R8252" t="s">
        <v>570</v>
      </c>
      <c r="S8252">
        <v>0</v>
      </c>
    </row>
    <row r="8253" spans="11:19">
      <c r="K8253">
        <v>85771</v>
      </c>
      <c r="L8253" t="s">
        <v>565</v>
      </c>
      <c r="M8253">
        <v>2018</v>
      </c>
      <c r="N8253" t="s">
        <v>680</v>
      </c>
      <c r="O8253" t="s">
        <v>614</v>
      </c>
      <c r="P8253" t="s">
        <v>568</v>
      </c>
      <c r="Q8253" t="s">
        <v>588</v>
      </c>
      <c r="R8253" t="s">
        <v>572</v>
      </c>
      <c r="S8253">
        <v>50236.114491423803</v>
      </c>
    </row>
    <row r="8254" spans="11:19">
      <c r="K8254">
        <v>85772</v>
      </c>
      <c r="L8254" t="s">
        <v>565</v>
      </c>
      <c r="M8254">
        <v>2018</v>
      </c>
      <c r="N8254" t="s">
        <v>680</v>
      </c>
      <c r="O8254" t="s">
        <v>614</v>
      </c>
      <c r="P8254" t="s">
        <v>568</v>
      </c>
      <c r="Q8254" t="s">
        <v>588</v>
      </c>
      <c r="R8254" t="s">
        <v>576</v>
      </c>
      <c r="S8254">
        <v>0</v>
      </c>
    </row>
    <row r="8255" spans="11:19">
      <c r="K8255">
        <v>85773</v>
      </c>
      <c r="L8255" t="s">
        <v>565</v>
      </c>
      <c r="M8255">
        <v>2018</v>
      </c>
      <c r="N8255" t="s">
        <v>680</v>
      </c>
      <c r="O8255" t="s">
        <v>614</v>
      </c>
      <c r="P8255" t="s">
        <v>568</v>
      </c>
      <c r="Q8255" t="s">
        <v>588</v>
      </c>
      <c r="R8255" t="s">
        <v>581</v>
      </c>
      <c r="S8255">
        <v>0</v>
      </c>
    </row>
    <row r="8256" spans="11:19">
      <c r="K8256">
        <v>85774</v>
      </c>
      <c r="L8256" t="s">
        <v>565</v>
      </c>
      <c r="M8256">
        <v>2018</v>
      </c>
      <c r="N8256" t="s">
        <v>680</v>
      </c>
      <c r="O8256" t="s">
        <v>614</v>
      </c>
      <c r="P8256" t="s">
        <v>568</v>
      </c>
      <c r="Q8256" t="s">
        <v>588</v>
      </c>
      <c r="R8256" t="s">
        <v>657</v>
      </c>
      <c r="S8256">
        <v>0</v>
      </c>
    </row>
    <row r="8257" spans="11:19">
      <c r="K8257">
        <v>85775</v>
      </c>
      <c r="L8257" t="s">
        <v>565</v>
      </c>
      <c r="M8257">
        <v>2018</v>
      </c>
      <c r="N8257" t="s">
        <v>680</v>
      </c>
      <c r="O8257" t="s">
        <v>615</v>
      </c>
      <c r="P8257" t="s">
        <v>568</v>
      </c>
      <c r="Q8257" t="s">
        <v>588</v>
      </c>
      <c r="R8257" t="s">
        <v>570</v>
      </c>
      <c r="S8257">
        <v>0</v>
      </c>
    </row>
    <row r="8258" spans="11:19">
      <c r="K8258">
        <v>85776</v>
      </c>
      <c r="L8258" t="s">
        <v>565</v>
      </c>
      <c r="M8258">
        <v>2018</v>
      </c>
      <c r="N8258" t="s">
        <v>680</v>
      </c>
      <c r="O8258" t="s">
        <v>615</v>
      </c>
      <c r="P8258" t="s">
        <v>568</v>
      </c>
      <c r="Q8258" t="s">
        <v>588</v>
      </c>
      <c r="R8258" t="s">
        <v>572</v>
      </c>
      <c r="S8258">
        <v>16745.371463454201</v>
      </c>
    </row>
    <row r="8259" spans="11:19">
      <c r="K8259">
        <v>85777</v>
      </c>
      <c r="L8259" t="s">
        <v>565</v>
      </c>
      <c r="M8259">
        <v>2018</v>
      </c>
      <c r="N8259" t="s">
        <v>680</v>
      </c>
      <c r="O8259" t="s">
        <v>615</v>
      </c>
      <c r="P8259" t="s">
        <v>568</v>
      </c>
      <c r="Q8259" t="s">
        <v>588</v>
      </c>
      <c r="R8259" t="s">
        <v>576</v>
      </c>
      <c r="S8259">
        <v>0</v>
      </c>
    </row>
    <row r="8260" spans="11:19">
      <c r="K8260">
        <v>85778</v>
      </c>
      <c r="L8260" t="s">
        <v>565</v>
      </c>
      <c r="M8260">
        <v>2018</v>
      </c>
      <c r="N8260" t="s">
        <v>680</v>
      </c>
      <c r="O8260" t="s">
        <v>615</v>
      </c>
      <c r="P8260" t="s">
        <v>568</v>
      </c>
      <c r="Q8260" t="s">
        <v>588</v>
      </c>
      <c r="R8260" t="s">
        <v>581</v>
      </c>
      <c r="S8260">
        <v>0</v>
      </c>
    </row>
    <row r="8261" spans="11:19">
      <c r="K8261">
        <v>85779</v>
      </c>
      <c r="L8261" t="s">
        <v>565</v>
      </c>
      <c r="M8261">
        <v>2018</v>
      </c>
      <c r="N8261" t="s">
        <v>680</v>
      </c>
      <c r="O8261" t="s">
        <v>615</v>
      </c>
      <c r="P8261" t="s">
        <v>568</v>
      </c>
      <c r="Q8261" t="s">
        <v>588</v>
      </c>
      <c r="R8261" t="s">
        <v>657</v>
      </c>
      <c r="S8261">
        <v>0</v>
      </c>
    </row>
    <row r="8262" spans="11:19">
      <c r="K8262">
        <v>85780</v>
      </c>
      <c r="L8262" t="s">
        <v>565</v>
      </c>
      <c r="M8262">
        <v>2018</v>
      </c>
      <c r="N8262" t="s">
        <v>680</v>
      </c>
      <c r="O8262" t="s">
        <v>616</v>
      </c>
      <c r="P8262" t="s">
        <v>568</v>
      </c>
      <c r="Q8262" t="s">
        <v>588</v>
      </c>
      <c r="R8262" t="s">
        <v>570</v>
      </c>
      <c r="S8262">
        <v>0</v>
      </c>
    </row>
    <row r="8263" spans="11:19">
      <c r="K8263">
        <v>85781</v>
      </c>
      <c r="L8263" t="s">
        <v>565</v>
      </c>
      <c r="M8263">
        <v>2018</v>
      </c>
      <c r="N8263" t="s">
        <v>680</v>
      </c>
      <c r="O8263" t="s">
        <v>616</v>
      </c>
      <c r="P8263" t="s">
        <v>568</v>
      </c>
      <c r="Q8263" t="s">
        <v>588</v>
      </c>
      <c r="R8263" t="s">
        <v>572</v>
      </c>
      <c r="S8263">
        <v>65996.464005004906</v>
      </c>
    </row>
    <row r="8264" spans="11:19">
      <c r="K8264">
        <v>85782</v>
      </c>
      <c r="L8264" t="s">
        <v>565</v>
      </c>
      <c r="M8264">
        <v>2018</v>
      </c>
      <c r="N8264" t="s">
        <v>680</v>
      </c>
      <c r="O8264" t="s">
        <v>616</v>
      </c>
      <c r="P8264" t="s">
        <v>568</v>
      </c>
      <c r="Q8264" t="s">
        <v>588</v>
      </c>
      <c r="R8264" t="s">
        <v>576</v>
      </c>
      <c r="S8264">
        <v>0</v>
      </c>
    </row>
    <row r="8265" spans="11:19">
      <c r="K8265">
        <v>85783</v>
      </c>
      <c r="L8265" t="s">
        <v>565</v>
      </c>
      <c r="M8265">
        <v>2018</v>
      </c>
      <c r="N8265" t="s">
        <v>680</v>
      </c>
      <c r="O8265" t="s">
        <v>616</v>
      </c>
      <c r="P8265" t="s">
        <v>568</v>
      </c>
      <c r="Q8265" t="s">
        <v>588</v>
      </c>
      <c r="R8265" t="s">
        <v>581</v>
      </c>
      <c r="S8265">
        <v>0</v>
      </c>
    </row>
    <row r="8266" spans="11:19">
      <c r="K8266">
        <v>85784</v>
      </c>
      <c r="L8266" t="s">
        <v>565</v>
      </c>
      <c r="M8266">
        <v>2018</v>
      </c>
      <c r="N8266" t="s">
        <v>680</v>
      </c>
      <c r="O8266" t="s">
        <v>616</v>
      </c>
      <c r="P8266" t="s">
        <v>568</v>
      </c>
      <c r="Q8266" t="s">
        <v>588</v>
      </c>
      <c r="R8266" t="s">
        <v>657</v>
      </c>
      <c r="S8266">
        <v>0</v>
      </c>
    </row>
    <row r="8267" spans="11:19">
      <c r="K8267">
        <v>85785</v>
      </c>
      <c r="L8267" t="s">
        <v>565</v>
      </c>
      <c r="M8267">
        <v>2018</v>
      </c>
      <c r="N8267" t="s">
        <v>680</v>
      </c>
      <c r="O8267" t="s">
        <v>617</v>
      </c>
      <c r="P8267" t="s">
        <v>568</v>
      </c>
      <c r="Q8267" t="s">
        <v>588</v>
      </c>
      <c r="R8267" t="s">
        <v>570</v>
      </c>
      <c r="S8267">
        <v>0</v>
      </c>
    </row>
    <row r="8268" spans="11:19">
      <c r="K8268">
        <v>85786</v>
      </c>
      <c r="L8268" t="s">
        <v>565</v>
      </c>
      <c r="M8268">
        <v>2018</v>
      </c>
      <c r="N8268" t="s">
        <v>680</v>
      </c>
      <c r="O8268" t="s">
        <v>617</v>
      </c>
      <c r="P8268" t="s">
        <v>568</v>
      </c>
      <c r="Q8268" t="s">
        <v>588</v>
      </c>
      <c r="R8268" t="s">
        <v>572</v>
      </c>
      <c r="S8268">
        <v>69608.210862580003</v>
      </c>
    </row>
    <row r="8269" spans="11:19">
      <c r="K8269">
        <v>85787</v>
      </c>
      <c r="L8269" t="s">
        <v>565</v>
      </c>
      <c r="M8269">
        <v>2018</v>
      </c>
      <c r="N8269" t="s">
        <v>680</v>
      </c>
      <c r="O8269" t="s">
        <v>617</v>
      </c>
      <c r="P8269" t="s">
        <v>568</v>
      </c>
      <c r="Q8269" t="s">
        <v>588</v>
      </c>
      <c r="R8269" t="s">
        <v>576</v>
      </c>
      <c r="S8269">
        <v>0</v>
      </c>
    </row>
    <row r="8270" spans="11:19">
      <c r="K8270">
        <v>85788</v>
      </c>
      <c r="L8270" t="s">
        <v>565</v>
      </c>
      <c r="M8270">
        <v>2018</v>
      </c>
      <c r="N8270" t="s">
        <v>680</v>
      </c>
      <c r="O8270" t="s">
        <v>617</v>
      </c>
      <c r="P8270" t="s">
        <v>568</v>
      </c>
      <c r="Q8270" t="s">
        <v>588</v>
      </c>
      <c r="R8270" t="s">
        <v>581</v>
      </c>
      <c r="S8270">
        <v>0</v>
      </c>
    </row>
    <row r="8271" spans="11:19">
      <c r="K8271">
        <v>85789</v>
      </c>
      <c r="L8271" t="s">
        <v>565</v>
      </c>
      <c r="M8271">
        <v>2018</v>
      </c>
      <c r="N8271" t="s">
        <v>680</v>
      </c>
      <c r="O8271" t="s">
        <v>617</v>
      </c>
      <c r="P8271" t="s">
        <v>568</v>
      </c>
      <c r="Q8271" t="s">
        <v>588</v>
      </c>
      <c r="R8271" t="s">
        <v>657</v>
      </c>
      <c r="S8271">
        <v>0</v>
      </c>
    </row>
    <row r="8272" spans="11:19">
      <c r="K8272">
        <v>85790</v>
      </c>
      <c r="L8272" t="s">
        <v>565</v>
      </c>
      <c r="M8272">
        <v>2018</v>
      </c>
      <c r="N8272" t="s">
        <v>680</v>
      </c>
      <c r="O8272" t="s">
        <v>618</v>
      </c>
      <c r="P8272" t="s">
        <v>568</v>
      </c>
      <c r="Q8272" t="s">
        <v>588</v>
      </c>
      <c r="R8272" t="s">
        <v>570</v>
      </c>
      <c r="S8272">
        <v>0</v>
      </c>
    </row>
    <row r="8273" spans="11:19">
      <c r="K8273">
        <v>85791</v>
      </c>
      <c r="L8273" t="s">
        <v>565</v>
      </c>
      <c r="M8273">
        <v>2018</v>
      </c>
      <c r="N8273" t="s">
        <v>680</v>
      </c>
      <c r="O8273" t="s">
        <v>618</v>
      </c>
      <c r="P8273" t="s">
        <v>568</v>
      </c>
      <c r="Q8273" t="s">
        <v>588</v>
      </c>
      <c r="R8273" t="s">
        <v>572</v>
      </c>
      <c r="S8273">
        <v>113277.51284893999</v>
      </c>
    </row>
    <row r="8274" spans="11:19">
      <c r="K8274">
        <v>85792</v>
      </c>
      <c r="L8274" t="s">
        <v>565</v>
      </c>
      <c r="M8274">
        <v>2018</v>
      </c>
      <c r="N8274" t="s">
        <v>680</v>
      </c>
      <c r="O8274" t="s">
        <v>618</v>
      </c>
      <c r="P8274" t="s">
        <v>568</v>
      </c>
      <c r="Q8274" t="s">
        <v>588</v>
      </c>
      <c r="R8274" t="s">
        <v>576</v>
      </c>
      <c r="S8274">
        <v>0</v>
      </c>
    </row>
    <row r="8275" spans="11:19">
      <c r="K8275">
        <v>85793</v>
      </c>
      <c r="L8275" t="s">
        <v>565</v>
      </c>
      <c r="M8275">
        <v>2018</v>
      </c>
      <c r="N8275" t="s">
        <v>680</v>
      </c>
      <c r="O8275" t="s">
        <v>618</v>
      </c>
      <c r="P8275" t="s">
        <v>568</v>
      </c>
      <c r="Q8275" t="s">
        <v>588</v>
      </c>
      <c r="R8275" t="s">
        <v>581</v>
      </c>
      <c r="S8275">
        <v>0</v>
      </c>
    </row>
    <row r="8276" spans="11:19">
      <c r="K8276">
        <v>85794</v>
      </c>
      <c r="L8276" t="s">
        <v>565</v>
      </c>
      <c r="M8276">
        <v>2018</v>
      </c>
      <c r="N8276" t="s">
        <v>680</v>
      </c>
      <c r="O8276" t="s">
        <v>618</v>
      </c>
      <c r="P8276" t="s">
        <v>568</v>
      </c>
      <c r="Q8276" t="s">
        <v>588</v>
      </c>
      <c r="R8276" t="s">
        <v>657</v>
      </c>
      <c r="S8276">
        <v>0</v>
      </c>
    </row>
    <row r="8277" spans="11:19">
      <c r="K8277">
        <v>85795</v>
      </c>
      <c r="L8277" t="s">
        <v>565</v>
      </c>
      <c r="M8277">
        <v>2018</v>
      </c>
      <c r="N8277" t="s">
        <v>680</v>
      </c>
      <c r="O8277" t="s">
        <v>619</v>
      </c>
      <c r="P8277" t="s">
        <v>568</v>
      </c>
      <c r="Q8277" t="s">
        <v>588</v>
      </c>
      <c r="R8277" t="s">
        <v>570</v>
      </c>
      <c r="S8277">
        <v>0</v>
      </c>
    </row>
    <row r="8278" spans="11:19">
      <c r="K8278">
        <v>85796</v>
      </c>
      <c r="L8278" t="s">
        <v>565</v>
      </c>
      <c r="M8278">
        <v>2018</v>
      </c>
      <c r="N8278" t="s">
        <v>680</v>
      </c>
      <c r="O8278" t="s">
        <v>619</v>
      </c>
      <c r="P8278" t="s">
        <v>568</v>
      </c>
      <c r="Q8278" t="s">
        <v>588</v>
      </c>
      <c r="R8278" t="s">
        <v>572</v>
      </c>
      <c r="S8278">
        <v>67966.507803688597</v>
      </c>
    </row>
    <row r="8279" spans="11:19">
      <c r="K8279">
        <v>85797</v>
      </c>
      <c r="L8279" t="s">
        <v>565</v>
      </c>
      <c r="M8279">
        <v>2018</v>
      </c>
      <c r="N8279" t="s">
        <v>680</v>
      </c>
      <c r="O8279" t="s">
        <v>619</v>
      </c>
      <c r="P8279" t="s">
        <v>568</v>
      </c>
      <c r="Q8279" t="s">
        <v>588</v>
      </c>
      <c r="R8279" t="s">
        <v>576</v>
      </c>
      <c r="S8279">
        <v>0</v>
      </c>
    </row>
    <row r="8280" spans="11:19">
      <c r="K8280">
        <v>85798</v>
      </c>
      <c r="L8280" t="s">
        <v>565</v>
      </c>
      <c r="M8280">
        <v>2018</v>
      </c>
      <c r="N8280" t="s">
        <v>680</v>
      </c>
      <c r="O8280" t="s">
        <v>619</v>
      </c>
      <c r="P8280" t="s">
        <v>568</v>
      </c>
      <c r="Q8280" t="s">
        <v>588</v>
      </c>
      <c r="R8280" t="s">
        <v>581</v>
      </c>
      <c r="S8280">
        <v>0</v>
      </c>
    </row>
    <row r="8281" spans="11:19">
      <c r="K8281">
        <v>85799</v>
      </c>
      <c r="L8281" t="s">
        <v>565</v>
      </c>
      <c r="M8281">
        <v>2018</v>
      </c>
      <c r="N8281" t="s">
        <v>680</v>
      </c>
      <c r="O8281" t="s">
        <v>619</v>
      </c>
      <c r="P8281" t="s">
        <v>568</v>
      </c>
      <c r="Q8281" t="s">
        <v>588</v>
      </c>
      <c r="R8281" t="s">
        <v>657</v>
      </c>
      <c r="S8281">
        <v>0</v>
      </c>
    </row>
    <row r="8282" spans="11:19">
      <c r="K8282">
        <v>85800</v>
      </c>
      <c r="L8282" t="s">
        <v>565</v>
      </c>
      <c r="M8282">
        <v>2018</v>
      </c>
      <c r="N8282" t="s">
        <v>680</v>
      </c>
      <c r="O8282" t="s">
        <v>620</v>
      </c>
      <c r="P8282" t="s">
        <v>568</v>
      </c>
      <c r="Q8282" t="s">
        <v>588</v>
      </c>
      <c r="R8282" t="s">
        <v>570</v>
      </c>
      <c r="S8282">
        <v>0</v>
      </c>
    </row>
    <row r="8283" spans="11:19">
      <c r="K8283">
        <v>85801</v>
      </c>
      <c r="L8283" t="s">
        <v>565</v>
      </c>
      <c r="M8283">
        <v>2018</v>
      </c>
      <c r="N8283" t="s">
        <v>680</v>
      </c>
      <c r="O8283" t="s">
        <v>620</v>
      </c>
      <c r="P8283" t="s">
        <v>568</v>
      </c>
      <c r="Q8283" t="s">
        <v>588</v>
      </c>
      <c r="R8283" t="s">
        <v>572</v>
      </c>
      <c r="S8283">
        <v>42684.280305979599</v>
      </c>
    </row>
    <row r="8284" spans="11:19">
      <c r="K8284">
        <v>85802</v>
      </c>
      <c r="L8284" t="s">
        <v>565</v>
      </c>
      <c r="M8284">
        <v>2018</v>
      </c>
      <c r="N8284" t="s">
        <v>680</v>
      </c>
      <c r="O8284" t="s">
        <v>620</v>
      </c>
      <c r="P8284" t="s">
        <v>568</v>
      </c>
      <c r="Q8284" t="s">
        <v>588</v>
      </c>
      <c r="R8284" t="s">
        <v>576</v>
      </c>
      <c r="S8284">
        <v>0</v>
      </c>
    </row>
    <row r="8285" spans="11:19">
      <c r="K8285">
        <v>85803</v>
      </c>
      <c r="L8285" t="s">
        <v>565</v>
      </c>
      <c r="M8285">
        <v>2018</v>
      </c>
      <c r="N8285" t="s">
        <v>680</v>
      </c>
      <c r="O8285" t="s">
        <v>620</v>
      </c>
      <c r="P8285" t="s">
        <v>568</v>
      </c>
      <c r="Q8285" t="s">
        <v>588</v>
      </c>
      <c r="R8285" t="s">
        <v>581</v>
      </c>
      <c r="S8285">
        <v>0</v>
      </c>
    </row>
    <row r="8286" spans="11:19">
      <c r="K8286">
        <v>85804</v>
      </c>
      <c r="L8286" t="s">
        <v>565</v>
      </c>
      <c r="M8286">
        <v>2018</v>
      </c>
      <c r="N8286" t="s">
        <v>680</v>
      </c>
      <c r="O8286" t="s">
        <v>620</v>
      </c>
      <c r="P8286" t="s">
        <v>568</v>
      </c>
      <c r="Q8286" t="s">
        <v>588</v>
      </c>
      <c r="R8286" t="s">
        <v>657</v>
      </c>
      <c r="S8286">
        <v>0</v>
      </c>
    </row>
    <row r="8287" spans="11:19">
      <c r="K8287">
        <v>85805</v>
      </c>
      <c r="L8287" t="s">
        <v>565</v>
      </c>
      <c r="M8287">
        <v>2018</v>
      </c>
      <c r="N8287" t="s">
        <v>680</v>
      </c>
      <c r="O8287" t="s">
        <v>621</v>
      </c>
      <c r="P8287" t="s">
        <v>568</v>
      </c>
      <c r="Q8287" t="s">
        <v>588</v>
      </c>
      <c r="R8287" t="s">
        <v>570</v>
      </c>
      <c r="S8287">
        <v>0</v>
      </c>
    </row>
    <row r="8288" spans="11:19">
      <c r="K8288">
        <v>85806</v>
      </c>
      <c r="L8288" t="s">
        <v>565</v>
      </c>
      <c r="M8288">
        <v>2018</v>
      </c>
      <c r="N8288" t="s">
        <v>680</v>
      </c>
      <c r="O8288" t="s">
        <v>621</v>
      </c>
      <c r="P8288" t="s">
        <v>568</v>
      </c>
      <c r="Q8288" t="s">
        <v>588</v>
      </c>
      <c r="R8288" t="s">
        <v>572</v>
      </c>
      <c r="S8288">
        <v>74204.979501593305</v>
      </c>
    </row>
    <row r="8289" spans="11:19">
      <c r="K8289">
        <v>85807</v>
      </c>
      <c r="L8289" t="s">
        <v>565</v>
      </c>
      <c r="M8289">
        <v>2018</v>
      </c>
      <c r="N8289" t="s">
        <v>680</v>
      </c>
      <c r="O8289" t="s">
        <v>621</v>
      </c>
      <c r="P8289" t="s">
        <v>568</v>
      </c>
      <c r="Q8289" t="s">
        <v>588</v>
      </c>
      <c r="R8289" t="s">
        <v>576</v>
      </c>
      <c r="S8289">
        <v>0</v>
      </c>
    </row>
    <row r="8290" spans="11:19">
      <c r="K8290">
        <v>85808</v>
      </c>
      <c r="L8290" t="s">
        <v>565</v>
      </c>
      <c r="M8290">
        <v>2018</v>
      </c>
      <c r="N8290" t="s">
        <v>680</v>
      </c>
      <c r="O8290" t="s">
        <v>621</v>
      </c>
      <c r="P8290" t="s">
        <v>568</v>
      </c>
      <c r="Q8290" t="s">
        <v>588</v>
      </c>
      <c r="R8290" t="s">
        <v>581</v>
      </c>
      <c r="S8290">
        <v>0</v>
      </c>
    </row>
    <row r="8291" spans="11:19">
      <c r="K8291">
        <v>85809</v>
      </c>
      <c r="L8291" t="s">
        <v>565</v>
      </c>
      <c r="M8291">
        <v>2018</v>
      </c>
      <c r="N8291" t="s">
        <v>680</v>
      </c>
      <c r="O8291" t="s">
        <v>621</v>
      </c>
      <c r="P8291" t="s">
        <v>568</v>
      </c>
      <c r="Q8291" t="s">
        <v>588</v>
      </c>
      <c r="R8291" t="s">
        <v>657</v>
      </c>
      <c r="S8291">
        <v>0</v>
      </c>
    </row>
    <row r="8292" spans="11:19">
      <c r="K8292">
        <v>85810</v>
      </c>
      <c r="L8292" t="s">
        <v>565</v>
      </c>
      <c r="M8292">
        <v>2018</v>
      </c>
      <c r="N8292" t="s">
        <v>680</v>
      </c>
      <c r="O8292" t="s">
        <v>622</v>
      </c>
      <c r="P8292" t="s">
        <v>568</v>
      </c>
      <c r="Q8292" t="s">
        <v>588</v>
      </c>
      <c r="R8292" t="s">
        <v>570</v>
      </c>
      <c r="S8292">
        <v>0</v>
      </c>
    </row>
    <row r="8293" spans="11:19">
      <c r="K8293">
        <v>85811</v>
      </c>
      <c r="L8293" t="s">
        <v>565</v>
      </c>
      <c r="M8293">
        <v>2018</v>
      </c>
      <c r="N8293" t="s">
        <v>680</v>
      </c>
      <c r="O8293" t="s">
        <v>622</v>
      </c>
      <c r="P8293" t="s">
        <v>568</v>
      </c>
      <c r="Q8293" t="s">
        <v>588</v>
      </c>
      <c r="R8293" t="s">
        <v>572</v>
      </c>
      <c r="S8293">
        <v>13461.9653119841</v>
      </c>
    </row>
    <row r="8294" spans="11:19">
      <c r="K8294">
        <v>85812</v>
      </c>
      <c r="L8294" t="s">
        <v>565</v>
      </c>
      <c r="M8294">
        <v>2018</v>
      </c>
      <c r="N8294" t="s">
        <v>680</v>
      </c>
      <c r="O8294" t="s">
        <v>622</v>
      </c>
      <c r="P8294" t="s">
        <v>568</v>
      </c>
      <c r="Q8294" t="s">
        <v>588</v>
      </c>
      <c r="R8294" t="s">
        <v>576</v>
      </c>
      <c r="S8294">
        <v>0</v>
      </c>
    </row>
    <row r="8295" spans="11:19">
      <c r="K8295">
        <v>85813</v>
      </c>
      <c r="L8295" t="s">
        <v>565</v>
      </c>
      <c r="M8295">
        <v>2018</v>
      </c>
      <c r="N8295" t="s">
        <v>680</v>
      </c>
      <c r="O8295" t="s">
        <v>622</v>
      </c>
      <c r="P8295" t="s">
        <v>568</v>
      </c>
      <c r="Q8295" t="s">
        <v>588</v>
      </c>
      <c r="R8295" t="s">
        <v>581</v>
      </c>
      <c r="S8295">
        <v>0</v>
      </c>
    </row>
    <row r="8296" spans="11:19">
      <c r="K8296">
        <v>85814</v>
      </c>
      <c r="L8296" t="s">
        <v>565</v>
      </c>
      <c r="M8296">
        <v>2018</v>
      </c>
      <c r="N8296" t="s">
        <v>680</v>
      </c>
      <c r="O8296" t="s">
        <v>622</v>
      </c>
      <c r="P8296" t="s">
        <v>568</v>
      </c>
      <c r="Q8296" t="s">
        <v>588</v>
      </c>
      <c r="R8296" t="s">
        <v>657</v>
      </c>
      <c r="S8296">
        <v>0</v>
      </c>
    </row>
    <row r="8297" spans="11:19">
      <c r="K8297">
        <v>85815</v>
      </c>
      <c r="L8297" t="s">
        <v>565</v>
      </c>
      <c r="M8297">
        <v>2018</v>
      </c>
      <c r="N8297" t="s">
        <v>680</v>
      </c>
      <c r="O8297" t="s">
        <v>623</v>
      </c>
      <c r="P8297" t="s">
        <v>568</v>
      </c>
      <c r="Q8297" t="s">
        <v>588</v>
      </c>
      <c r="R8297" t="s">
        <v>570</v>
      </c>
      <c r="S8297">
        <v>0</v>
      </c>
    </row>
    <row r="8298" spans="11:19">
      <c r="K8298">
        <v>85816</v>
      </c>
      <c r="L8298" t="s">
        <v>565</v>
      </c>
      <c r="M8298">
        <v>2018</v>
      </c>
      <c r="N8298" t="s">
        <v>680</v>
      </c>
      <c r="O8298" t="s">
        <v>623</v>
      </c>
      <c r="P8298" t="s">
        <v>568</v>
      </c>
      <c r="Q8298" t="s">
        <v>588</v>
      </c>
      <c r="R8298" t="s">
        <v>572</v>
      </c>
      <c r="S8298">
        <v>20685.458757631801</v>
      </c>
    </row>
    <row r="8299" spans="11:19">
      <c r="K8299">
        <v>85817</v>
      </c>
      <c r="L8299" t="s">
        <v>565</v>
      </c>
      <c r="M8299">
        <v>2018</v>
      </c>
      <c r="N8299" t="s">
        <v>680</v>
      </c>
      <c r="O8299" t="s">
        <v>623</v>
      </c>
      <c r="P8299" t="s">
        <v>568</v>
      </c>
      <c r="Q8299" t="s">
        <v>588</v>
      </c>
      <c r="R8299" t="s">
        <v>576</v>
      </c>
      <c r="S8299">
        <v>0</v>
      </c>
    </row>
    <row r="8300" spans="11:19">
      <c r="K8300">
        <v>85818</v>
      </c>
      <c r="L8300" t="s">
        <v>565</v>
      </c>
      <c r="M8300">
        <v>2018</v>
      </c>
      <c r="N8300" t="s">
        <v>680</v>
      </c>
      <c r="O8300" t="s">
        <v>623</v>
      </c>
      <c r="P8300" t="s">
        <v>568</v>
      </c>
      <c r="Q8300" t="s">
        <v>588</v>
      </c>
      <c r="R8300" t="s">
        <v>581</v>
      </c>
      <c r="S8300">
        <v>0</v>
      </c>
    </row>
    <row r="8301" spans="11:19">
      <c r="K8301">
        <v>85819</v>
      </c>
      <c r="L8301" t="s">
        <v>565</v>
      </c>
      <c r="M8301">
        <v>2018</v>
      </c>
      <c r="N8301" t="s">
        <v>680</v>
      </c>
      <c r="O8301" t="s">
        <v>623</v>
      </c>
      <c r="P8301" t="s">
        <v>568</v>
      </c>
      <c r="Q8301" t="s">
        <v>588</v>
      </c>
      <c r="R8301" t="s">
        <v>657</v>
      </c>
      <c r="S8301">
        <v>0</v>
      </c>
    </row>
    <row r="8302" spans="11:19">
      <c r="K8302">
        <v>85820</v>
      </c>
      <c r="L8302" t="s">
        <v>565</v>
      </c>
      <c r="M8302">
        <v>2018</v>
      </c>
      <c r="N8302" t="s">
        <v>680</v>
      </c>
      <c r="O8302" t="s">
        <v>624</v>
      </c>
      <c r="P8302" t="s">
        <v>568</v>
      </c>
      <c r="Q8302" t="s">
        <v>588</v>
      </c>
      <c r="R8302" t="s">
        <v>570</v>
      </c>
      <c r="S8302">
        <v>0</v>
      </c>
    </row>
    <row r="8303" spans="11:19">
      <c r="K8303">
        <v>85821</v>
      </c>
      <c r="L8303" t="s">
        <v>565</v>
      </c>
      <c r="M8303">
        <v>2018</v>
      </c>
      <c r="N8303" t="s">
        <v>680</v>
      </c>
      <c r="O8303" t="s">
        <v>624</v>
      </c>
      <c r="P8303" t="s">
        <v>568</v>
      </c>
      <c r="Q8303" t="s">
        <v>588</v>
      </c>
      <c r="R8303" t="s">
        <v>572</v>
      </c>
      <c r="S8303">
        <v>28565.6336491603</v>
      </c>
    </row>
    <row r="8304" spans="11:19">
      <c r="K8304">
        <v>85822</v>
      </c>
      <c r="L8304" t="s">
        <v>565</v>
      </c>
      <c r="M8304">
        <v>2018</v>
      </c>
      <c r="N8304" t="s">
        <v>680</v>
      </c>
      <c r="O8304" t="s">
        <v>624</v>
      </c>
      <c r="P8304" t="s">
        <v>568</v>
      </c>
      <c r="Q8304" t="s">
        <v>588</v>
      </c>
      <c r="R8304" t="s">
        <v>576</v>
      </c>
      <c r="S8304">
        <v>0</v>
      </c>
    </row>
    <row r="8305" spans="11:19">
      <c r="K8305">
        <v>85823</v>
      </c>
      <c r="L8305" t="s">
        <v>565</v>
      </c>
      <c r="M8305">
        <v>2018</v>
      </c>
      <c r="N8305" t="s">
        <v>680</v>
      </c>
      <c r="O8305" t="s">
        <v>624</v>
      </c>
      <c r="P8305" t="s">
        <v>568</v>
      </c>
      <c r="Q8305" t="s">
        <v>588</v>
      </c>
      <c r="R8305" t="s">
        <v>581</v>
      </c>
      <c r="S8305">
        <v>0</v>
      </c>
    </row>
    <row r="8306" spans="11:19">
      <c r="K8306">
        <v>85824</v>
      </c>
      <c r="L8306" t="s">
        <v>565</v>
      </c>
      <c r="M8306">
        <v>2018</v>
      </c>
      <c r="N8306" t="s">
        <v>680</v>
      </c>
      <c r="O8306" t="s">
        <v>624</v>
      </c>
      <c r="P8306" t="s">
        <v>568</v>
      </c>
      <c r="Q8306" t="s">
        <v>588</v>
      </c>
      <c r="R8306" t="s">
        <v>657</v>
      </c>
      <c r="S8306">
        <v>0</v>
      </c>
    </row>
    <row r="8307" spans="11:19">
      <c r="K8307">
        <v>85825</v>
      </c>
      <c r="L8307" t="s">
        <v>565</v>
      </c>
      <c r="M8307">
        <v>2018</v>
      </c>
      <c r="N8307" t="s">
        <v>680</v>
      </c>
      <c r="O8307" t="s">
        <v>625</v>
      </c>
      <c r="P8307" t="s">
        <v>568</v>
      </c>
      <c r="Q8307" t="s">
        <v>588</v>
      </c>
      <c r="R8307" t="s">
        <v>570</v>
      </c>
      <c r="S8307">
        <v>0</v>
      </c>
    </row>
    <row r="8308" spans="11:19">
      <c r="K8308">
        <v>85826</v>
      </c>
      <c r="L8308" t="s">
        <v>565</v>
      </c>
      <c r="M8308">
        <v>2018</v>
      </c>
      <c r="N8308" t="s">
        <v>680</v>
      </c>
      <c r="O8308" t="s">
        <v>625</v>
      </c>
      <c r="P8308" t="s">
        <v>568</v>
      </c>
      <c r="Q8308" t="s">
        <v>588</v>
      </c>
      <c r="R8308" t="s">
        <v>572</v>
      </c>
      <c r="S8308">
        <v>15432.0089759163</v>
      </c>
    </row>
    <row r="8309" spans="11:19">
      <c r="K8309">
        <v>85827</v>
      </c>
      <c r="L8309" t="s">
        <v>565</v>
      </c>
      <c r="M8309">
        <v>2018</v>
      </c>
      <c r="N8309" t="s">
        <v>680</v>
      </c>
      <c r="O8309" t="s">
        <v>625</v>
      </c>
      <c r="P8309" t="s">
        <v>568</v>
      </c>
      <c r="Q8309" t="s">
        <v>588</v>
      </c>
      <c r="R8309" t="s">
        <v>576</v>
      </c>
      <c r="S8309">
        <v>0</v>
      </c>
    </row>
    <row r="8310" spans="11:19">
      <c r="K8310">
        <v>85828</v>
      </c>
      <c r="L8310" t="s">
        <v>565</v>
      </c>
      <c r="M8310">
        <v>2018</v>
      </c>
      <c r="N8310" t="s">
        <v>680</v>
      </c>
      <c r="O8310" t="s">
        <v>625</v>
      </c>
      <c r="P8310" t="s">
        <v>568</v>
      </c>
      <c r="Q8310" t="s">
        <v>588</v>
      </c>
      <c r="R8310" t="s">
        <v>581</v>
      </c>
      <c r="S8310">
        <v>0</v>
      </c>
    </row>
    <row r="8311" spans="11:19">
      <c r="K8311">
        <v>85829</v>
      </c>
      <c r="L8311" t="s">
        <v>565</v>
      </c>
      <c r="M8311">
        <v>2018</v>
      </c>
      <c r="N8311" t="s">
        <v>680</v>
      </c>
      <c r="O8311" t="s">
        <v>625</v>
      </c>
      <c r="P8311" t="s">
        <v>568</v>
      </c>
      <c r="Q8311" t="s">
        <v>588</v>
      </c>
      <c r="R8311" t="s">
        <v>657</v>
      </c>
      <c r="S8311">
        <v>0</v>
      </c>
    </row>
    <row r="8312" spans="11:19">
      <c r="K8312">
        <v>85830</v>
      </c>
      <c r="L8312" t="s">
        <v>565</v>
      </c>
      <c r="M8312">
        <v>2018</v>
      </c>
      <c r="N8312" t="s">
        <v>680</v>
      </c>
      <c r="O8312" t="s">
        <v>626</v>
      </c>
      <c r="P8312" t="s">
        <v>568</v>
      </c>
      <c r="Q8312" t="s">
        <v>588</v>
      </c>
      <c r="R8312" t="s">
        <v>570</v>
      </c>
      <c r="S8312">
        <v>0</v>
      </c>
    </row>
    <row r="8313" spans="11:19">
      <c r="K8313">
        <v>85831</v>
      </c>
      <c r="L8313" t="s">
        <v>565</v>
      </c>
      <c r="M8313">
        <v>2018</v>
      </c>
      <c r="N8313" t="s">
        <v>680</v>
      </c>
      <c r="O8313" t="s">
        <v>626</v>
      </c>
      <c r="P8313" t="s">
        <v>568</v>
      </c>
      <c r="Q8313" t="s">
        <v>588</v>
      </c>
      <c r="R8313" t="s">
        <v>572</v>
      </c>
      <c r="S8313">
        <v>90950.350897677898</v>
      </c>
    </row>
    <row r="8314" spans="11:19">
      <c r="K8314">
        <v>85832</v>
      </c>
      <c r="L8314" t="s">
        <v>565</v>
      </c>
      <c r="M8314">
        <v>2018</v>
      </c>
      <c r="N8314" t="s">
        <v>680</v>
      </c>
      <c r="O8314" t="s">
        <v>626</v>
      </c>
      <c r="P8314" t="s">
        <v>568</v>
      </c>
      <c r="Q8314" t="s">
        <v>588</v>
      </c>
      <c r="R8314" t="s">
        <v>576</v>
      </c>
      <c r="S8314">
        <v>0</v>
      </c>
    </row>
    <row r="8315" spans="11:19">
      <c r="K8315">
        <v>85833</v>
      </c>
      <c r="L8315" t="s">
        <v>565</v>
      </c>
      <c r="M8315">
        <v>2018</v>
      </c>
      <c r="N8315" t="s">
        <v>680</v>
      </c>
      <c r="O8315" t="s">
        <v>626</v>
      </c>
      <c r="P8315" t="s">
        <v>568</v>
      </c>
      <c r="Q8315" t="s">
        <v>588</v>
      </c>
      <c r="R8315" t="s">
        <v>581</v>
      </c>
      <c r="S8315">
        <v>0</v>
      </c>
    </row>
    <row r="8316" spans="11:19">
      <c r="K8316">
        <v>85834</v>
      </c>
      <c r="L8316" t="s">
        <v>565</v>
      </c>
      <c r="M8316">
        <v>2018</v>
      </c>
      <c r="N8316" t="s">
        <v>680</v>
      </c>
      <c r="O8316" t="s">
        <v>626</v>
      </c>
      <c r="P8316" t="s">
        <v>568</v>
      </c>
      <c r="Q8316" t="s">
        <v>588</v>
      </c>
      <c r="R8316" t="s">
        <v>657</v>
      </c>
      <c r="S8316">
        <v>0</v>
      </c>
    </row>
    <row r="8317" spans="11:19">
      <c r="K8317">
        <v>85835</v>
      </c>
      <c r="L8317" t="s">
        <v>565</v>
      </c>
      <c r="M8317">
        <v>2018</v>
      </c>
      <c r="N8317" t="s">
        <v>680</v>
      </c>
      <c r="O8317" t="s">
        <v>627</v>
      </c>
      <c r="P8317" t="s">
        <v>568</v>
      </c>
      <c r="Q8317" t="s">
        <v>588</v>
      </c>
      <c r="R8317" t="s">
        <v>570</v>
      </c>
      <c r="S8317">
        <v>0</v>
      </c>
    </row>
    <row r="8318" spans="11:19">
      <c r="K8318">
        <v>85836</v>
      </c>
      <c r="L8318" t="s">
        <v>565</v>
      </c>
      <c r="M8318">
        <v>2018</v>
      </c>
      <c r="N8318" t="s">
        <v>680</v>
      </c>
      <c r="O8318" t="s">
        <v>627</v>
      </c>
      <c r="P8318" t="s">
        <v>568</v>
      </c>
      <c r="Q8318" t="s">
        <v>588</v>
      </c>
      <c r="R8318" t="s">
        <v>572</v>
      </c>
      <c r="S8318">
        <v>24625.546253934699</v>
      </c>
    </row>
    <row r="8319" spans="11:19">
      <c r="K8319">
        <v>85837</v>
      </c>
      <c r="L8319" t="s">
        <v>565</v>
      </c>
      <c r="M8319">
        <v>2018</v>
      </c>
      <c r="N8319" t="s">
        <v>680</v>
      </c>
      <c r="O8319" t="s">
        <v>627</v>
      </c>
      <c r="P8319" t="s">
        <v>568</v>
      </c>
      <c r="Q8319" t="s">
        <v>588</v>
      </c>
      <c r="R8319" t="s">
        <v>576</v>
      </c>
      <c r="S8319">
        <v>0</v>
      </c>
    </row>
    <row r="8320" spans="11:19">
      <c r="K8320">
        <v>85838</v>
      </c>
      <c r="L8320" t="s">
        <v>565</v>
      </c>
      <c r="M8320">
        <v>2018</v>
      </c>
      <c r="N8320" t="s">
        <v>680</v>
      </c>
      <c r="O8320" t="s">
        <v>627</v>
      </c>
      <c r="P8320" t="s">
        <v>568</v>
      </c>
      <c r="Q8320" t="s">
        <v>588</v>
      </c>
      <c r="R8320" t="s">
        <v>581</v>
      </c>
      <c r="S8320">
        <v>0</v>
      </c>
    </row>
    <row r="8321" spans="11:19">
      <c r="K8321">
        <v>85839</v>
      </c>
      <c r="L8321" t="s">
        <v>565</v>
      </c>
      <c r="M8321">
        <v>2018</v>
      </c>
      <c r="N8321" t="s">
        <v>680</v>
      </c>
      <c r="O8321" t="s">
        <v>627</v>
      </c>
      <c r="P8321" t="s">
        <v>568</v>
      </c>
      <c r="Q8321" t="s">
        <v>588</v>
      </c>
      <c r="R8321" t="s">
        <v>657</v>
      </c>
      <c r="S8321">
        <v>0</v>
      </c>
    </row>
    <row r="8322" spans="11:19">
      <c r="K8322">
        <v>85840</v>
      </c>
      <c r="L8322" t="s">
        <v>565</v>
      </c>
      <c r="M8322">
        <v>2018</v>
      </c>
      <c r="N8322" t="s">
        <v>680</v>
      </c>
      <c r="O8322" t="s">
        <v>628</v>
      </c>
      <c r="P8322" t="s">
        <v>568</v>
      </c>
      <c r="Q8322" t="s">
        <v>588</v>
      </c>
      <c r="R8322" t="s">
        <v>570</v>
      </c>
      <c r="S8322">
        <v>0</v>
      </c>
    </row>
    <row r="8323" spans="11:19">
      <c r="K8323">
        <v>85841</v>
      </c>
      <c r="L8323" t="s">
        <v>565</v>
      </c>
      <c r="M8323">
        <v>2018</v>
      </c>
      <c r="N8323" t="s">
        <v>680</v>
      </c>
      <c r="O8323" t="s">
        <v>628</v>
      </c>
      <c r="P8323" t="s">
        <v>568</v>
      </c>
      <c r="Q8323" t="s">
        <v>588</v>
      </c>
      <c r="R8323" t="s">
        <v>572</v>
      </c>
      <c r="S8323">
        <v>145783.23379229201</v>
      </c>
    </row>
    <row r="8324" spans="11:19">
      <c r="K8324">
        <v>85842</v>
      </c>
      <c r="L8324" t="s">
        <v>565</v>
      </c>
      <c r="M8324">
        <v>2018</v>
      </c>
      <c r="N8324" t="s">
        <v>680</v>
      </c>
      <c r="O8324" t="s">
        <v>628</v>
      </c>
      <c r="P8324" t="s">
        <v>568</v>
      </c>
      <c r="Q8324" t="s">
        <v>588</v>
      </c>
      <c r="R8324" t="s">
        <v>576</v>
      </c>
      <c r="S8324">
        <v>0</v>
      </c>
    </row>
    <row r="8325" spans="11:19">
      <c r="K8325">
        <v>85843</v>
      </c>
      <c r="L8325" t="s">
        <v>565</v>
      </c>
      <c r="M8325">
        <v>2018</v>
      </c>
      <c r="N8325" t="s">
        <v>680</v>
      </c>
      <c r="O8325" t="s">
        <v>628</v>
      </c>
      <c r="P8325" t="s">
        <v>568</v>
      </c>
      <c r="Q8325" t="s">
        <v>588</v>
      </c>
      <c r="R8325" t="s">
        <v>581</v>
      </c>
      <c r="S8325">
        <v>0</v>
      </c>
    </row>
    <row r="8326" spans="11:19">
      <c r="K8326">
        <v>85844</v>
      </c>
      <c r="L8326" t="s">
        <v>565</v>
      </c>
      <c r="M8326">
        <v>2018</v>
      </c>
      <c r="N8326" t="s">
        <v>680</v>
      </c>
      <c r="O8326" t="s">
        <v>628</v>
      </c>
      <c r="P8326" t="s">
        <v>568</v>
      </c>
      <c r="Q8326" t="s">
        <v>588</v>
      </c>
      <c r="R8326" t="s">
        <v>657</v>
      </c>
      <c r="S8326">
        <v>0</v>
      </c>
    </row>
    <row r="8327" spans="11:19">
      <c r="K8327">
        <v>85845</v>
      </c>
      <c r="L8327" t="s">
        <v>565</v>
      </c>
      <c r="M8327">
        <v>2018</v>
      </c>
      <c r="N8327" t="s">
        <v>680</v>
      </c>
      <c r="O8327" t="s">
        <v>629</v>
      </c>
      <c r="P8327" t="s">
        <v>568</v>
      </c>
      <c r="Q8327" t="s">
        <v>588</v>
      </c>
      <c r="R8327" t="s">
        <v>570</v>
      </c>
      <c r="S8327">
        <v>0</v>
      </c>
    </row>
    <row r="8328" spans="11:19">
      <c r="K8328">
        <v>85846</v>
      </c>
      <c r="L8328" t="s">
        <v>565</v>
      </c>
      <c r="M8328">
        <v>2018</v>
      </c>
      <c r="N8328" t="s">
        <v>680</v>
      </c>
      <c r="O8328" t="s">
        <v>629</v>
      </c>
      <c r="P8328" t="s">
        <v>568</v>
      </c>
      <c r="Q8328" t="s">
        <v>588</v>
      </c>
      <c r="R8328" t="s">
        <v>572</v>
      </c>
      <c r="S8328">
        <v>126411.137656944</v>
      </c>
    </row>
    <row r="8329" spans="11:19">
      <c r="K8329">
        <v>85847</v>
      </c>
      <c r="L8329" t="s">
        <v>565</v>
      </c>
      <c r="M8329">
        <v>2018</v>
      </c>
      <c r="N8329" t="s">
        <v>680</v>
      </c>
      <c r="O8329" t="s">
        <v>629</v>
      </c>
      <c r="P8329" t="s">
        <v>568</v>
      </c>
      <c r="Q8329" t="s">
        <v>588</v>
      </c>
      <c r="R8329" t="s">
        <v>576</v>
      </c>
      <c r="S8329">
        <v>0</v>
      </c>
    </row>
    <row r="8330" spans="11:19">
      <c r="K8330">
        <v>85848</v>
      </c>
      <c r="L8330" t="s">
        <v>565</v>
      </c>
      <c r="M8330">
        <v>2018</v>
      </c>
      <c r="N8330" t="s">
        <v>680</v>
      </c>
      <c r="O8330" t="s">
        <v>629</v>
      </c>
      <c r="P8330" t="s">
        <v>568</v>
      </c>
      <c r="Q8330" t="s">
        <v>588</v>
      </c>
      <c r="R8330" t="s">
        <v>581</v>
      </c>
      <c r="S8330">
        <v>0</v>
      </c>
    </row>
    <row r="8331" spans="11:19">
      <c r="K8331">
        <v>85849</v>
      </c>
      <c r="L8331" t="s">
        <v>565</v>
      </c>
      <c r="M8331">
        <v>2018</v>
      </c>
      <c r="N8331" t="s">
        <v>680</v>
      </c>
      <c r="O8331" t="s">
        <v>629</v>
      </c>
      <c r="P8331" t="s">
        <v>568</v>
      </c>
      <c r="Q8331" t="s">
        <v>588</v>
      </c>
      <c r="R8331" t="s">
        <v>657</v>
      </c>
      <c r="S8331">
        <v>0</v>
      </c>
    </row>
    <row r="8332" spans="11:19">
      <c r="K8332">
        <v>85850</v>
      </c>
      <c r="L8332" t="s">
        <v>565</v>
      </c>
      <c r="M8332">
        <v>2018</v>
      </c>
      <c r="N8332" t="s">
        <v>680</v>
      </c>
      <c r="O8332" t="s">
        <v>630</v>
      </c>
      <c r="P8332" t="s">
        <v>568</v>
      </c>
      <c r="Q8332" t="s">
        <v>588</v>
      </c>
      <c r="R8332" t="s">
        <v>570</v>
      </c>
      <c r="S8332">
        <v>0</v>
      </c>
    </row>
    <row r="8333" spans="11:19">
      <c r="K8333">
        <v>85851</v>
      </c>
      <c r="L8333" t="s">
        <v>565</v>
      </c>
      <c r="M8333">
        <v>2018</v>
      </c>
      <c r="N8333" t="s">
        <v>680</v>
      </c>
      <c r="O8333" t="s">
        <v>630</v>
      </c>
      <c r="P8333" t="s">
        <v>568</v>
      </c>
      <c r="Q8333" t="s">
        <v>588</v>
      </c>
      <c r="R8333" t="s">
        <v>572</v>
      </c>
      <c r="S8333">
        <v>9521.8778156827793</v>
      </c>
    </row>
    <row r="8334" spans="11:19">
      <c r="K8334">
        <v>85852</v>
      </c>
      <c r="L8334" t="s">
        <v>565</v>
      </c>
      <c r="M8334">
        <v>2018</v>
      </c>
      <c r="N8334" t="s">
        <v>680</v>
      </c>
      <c r="O8334" t="s">
        <v>630</v>
      </c>
      <c r="P8334" t="s">
        <v>568</v>
      </c>
      <c r="Q8334" t="s">
        <v>588</v>
      </c>
      <c r="R8334" t="s">
        <v>576</v>
      </c>
      <c r="S8334">
        <v>0</v>
      </c>
    </row>
    <row r="8335" spans="11:19">
      <c r="K8335">
        <v>85853</v>
      </c>
      <c r="L8335" t="s">
        <v>565</v>
      </c>
      <c r="M8335">
        <v>2018</v>
      </c>
      <c r="N8335" t="s">
        <v>680</v>
      </c>
      <c r="O8335" t="s">
        <v>630</v>
      </c>
      <c r="P8335" t="s">
        <v>568</v>
      </c>
      <c r="Q8335" t="s">
        <v>588</v>
      </c>
      <c r="R8335" t="s">
        <v>581</v>
      </c>
      <c r="S8335">
        <v>0</v>
      </c>
    </row>
    <row r="8336" spans="11:19">
      <c r="K8336">
        <v>85854</v>
      </c>
      <c r="L8336" t="s">
        <v>565</v>
      </c>
      <c r="M8336">
        <v>2018</v>
      </c>
      <c r="N8336" t="s">
        <v>680</v>
      </c>
      <c r="O8336" t="s">
        <v>630</v>
      </c>
      <c r="P8336" t="s">
        <v>568</v>
      </c>
      <c r="Q8336" t="s">
        <v>588</v>
      </c>
      <c r="R8336" t="s">
        <v>657</v>
      </c>
      <c r="S8336">
        <v>0</v>
      </c>
    </row>
    <row r="8337" spans="11:19">
      <c r="K8337">
        <v>85855</v>
      </c>
      <c r="L8337" t="s">
        <v>565</v>
      </c>
      <c r="M8337">
        <v>2018</v>
      </c>
      <c r="N8337" t="s">
        <v>680</v>
      </c>
      <c r="O8337" t="s">
        <v>631</v>
      </c>
      <c r="P8337" t="s">
        <v>568</v>
      </c>
      <c r="Q8337" t="s">
        <v>588</v>
      </c>
      <c r="R8337" t="s">
        <v>570</v>
      </c>
      <c r="S8337">
        <v>0</v>
      </c>
    </row>
    <row r="8338" spans="11:19">
      <c r="K8338">
        <v>85856</v>
      </c>
      <c r="L8338" t="s">
        <v>565</v>
      </c>
      <c r="M8338">
        <v>2018</v>
      </c>
      <c r="N8338" t="s">
        <v>680</v>
      </c>
      <c r="O8338" t="s">
        <v>631</v>
      </c>
      <c r="P8338" t="s">
        <v>568</v>
      </c>
      <c r="Q8338" t="s">
        <v>588</v>
      </c>
      <c r="R8338" t="s">
        <v>572</v>
      </c>
      <c r="S8338">
        <v>121814.368916872</v>
      </c>
    </row>
    <row r="8339" spans="11:19">
      <c r="K8339">
        <v>85857</v>
      </c>
      <c r="L8339" t="s">
        <v>565</v>
      </c>
      <c r="M8339">
        <v>2018</v>
      </c>
      <c r="N8339" t="s">
        <v>680</v>
      </c>
      <c r="O8339" t="s">
        <v>631</v>
      </c>
      <c r="P8339" t="s">
        <v>568</v>
      </c>
      <c r="Q8339" t="s">
        <v>588</v>
      </c>
      <c r="R8339" t="s">
        <v>576</v>
      </c>
      <c r="S8339">
        <v>0</v>
      </c>
    </row>
    <row r="8340" spans="11:19">
      <c r="K8340">
        <v>85858</v>
      </c>
      <c r="L8340" t="s">
        <v>565</v>
      </c>
      <c r="M8340">
        <v>2018</v>
      </c>
      <c r="N8340" t="s">
        <v>680</v>
      </c>
      <c r="O8340" t="s">
        <v>631</v>
      </c>
      <c r="P8340" t="s">
        <v>568</v>
      </c>
      <c r="Q8340" t="s">
        <v>588</v>
      </c>
      <c r="R8340" t="s">
        <v>581</v>
      </c>
      <c r="S8340">
        <v>0</v>
      </c>
    </row>
    <row r="8341" spans="11:19">
      <c r="K8341">
        <v>85859</v>
      </c>
      <c r="L8341" t="s">
        <v>565</v>
      </c>
      <c r="M8341">
        <v>2018</v>
      </c>
      <c r="N8341" t="s">
        <v>680</v>
      </c>
      <c r="O8341" t="s">
        <v>631</v>
      </c>
      <c r="P8341" t="s">
        <v>568</v>
      </c>
      <c r="Q8341" t="s">
        <v>588</v>
      </c>
      <c r="R8341" t="s">
        <v>657</v>
      </c>
      <c r="S8341">
        <v>0</v>
      </c>
    </row>
    <row r="8342" spans="11:19">
      <c r="K8342">
        <v>85860</v>
      </c>
      <c r="L8342" t="s">
        <v>565</v>
      </c>
      <c r="M8342">
        <v>2018</v>
      </c>
      <c r="N8342" t="s">
        <v>680</v>
      </c>
      <c r="O8342" t="s">
        <v>632</v>
      </c>
      <c r="P8342" t="s">
        <v>568</v>
      </c>
      <c r="Q8342" t="s">
        <v>588</v>
      </c>
      <c r="R8342" t="s">
        <v>570</v>
      </c>
      <c r="S8342">
        <v>0</v>
      </c>
    </row>
    <row r="8343" spans="11:19">
      <c r="K8343">
        <v>85861</v>
      </c>
      <c r="L8343" t="s">
        <v>565</v>
      </c>
      <c r="M8343">
        <v>2018</v>
      </c>
      <c r="N8343" t="s">
        <v>680</v>
      </c>
      <c r="O8343" t="s">
        <v>632</v>
      </c>
      <c r="P8343" t="s">
        <v>568</v>
      </c>
      <c r="Q8343" t="s">
        <v>588</v>
      </c>
      <c r="R8343" t="s">
        <v>572</v>
      </c>
      <c r="S8343">
        <v>47609.389381597903</v>
      </c>
    </row>
    <row r="8344" spans="11:19">
      <c r="K8344">
        <v>85862</v>
      </c>
      <c r="L8344" t="s">
        <v>565</v>
      </c>
      <c r="M8344">
        <v>2018</v>
      </c>
      <c r="N8344" t="s">
        <v>680</v>
      </c>
      <c r="O8344" t="s">
        <v>632</v>
      </c>
      <c r="P8344" t="s">
        <v>568</v>
      </c>
      <c r="Q8344" t="s">
        <v>588</v>
      </c>
      <c r="R8344" t="s">
        <v>576</v>
      </c>
      <c r="S8344">
        <v>0</v>
      </c>
    </row>
    <row r="8345" spans="11:19">
      <c r="K8345">
        <v>85863</v>
      </c>
      <c r="L8345" t="s">
        <v>565</v>
      </c>
      <c r="M8345">
        <v>2018</v>
      </c>
      <c r="N8345" t="s">
        <v>680</v>
      </c>
      <c r="O8345" t="s">
        <v>632</v>
      </c>
      <c r="P8345" t="s">
        <v>568</v>
      </c>
      <c r="Q8345" t="s">
        <v>588</v>
      </c>
      <c r="R8345" t="s">
        <v>581</v>
      </c>
      <c r="S8345">
        <v>0</v>
      </c>
    </row>
    <row r="8346" spans="11:19">
      <c r="K8346">
        <v>85864</v>
      </c>
      <c r="L8346" t="s">
        <v>565</v>
      </c>
      <c r="M8346">
        <v>2018</v>
      </c>
      <c r="N8346" t="s">
        <v>680</v>
      </c>
      <c r="O8346" t="s">
        <v>632</v>
      </c>
      <c r="P8346" t="s">
        <v>568</v>
      </c>
      <c r="Q8346" t="s">
        <v>588</v>
      </c>
      <c r="R8346" t="s">
        <v>657</v>
      </c>
      <c r="S8346">
        <v>0</v>
      </c>
    </row>
    <row r="8347" spans="11:19">
      <c r="K8347">
        <v>85865</v>
      </c>
      <c r="L8347" t="s">
        <v>565</v>
      </c>
      <c r="M8347">
        <v>2018</v>
      </c>
      <c r="N8347" t="s">
        <v>680</v>
      </c>
      <c r="O8347" t="s">
        <v>633</v>
      </c>
      <c r="P8347" t="s">
        <v>568</v>
      </c>
      <c r="Q8347" t="s">
        <v>588</v>
      </c>
      <c r="R8347" t="s">
        <v>570</v>
      </c>
      <c r="S8347">
        <v>0</v>
      </c>
    </row>
    <row r="8348" spans="11:19">
      <c r="K8348">
        <v>85866</v>
      </c>
      <c r="L8348" t="s">
        <v>565</v>
      </c>
      <c r="M8348">
        <v>2018</v>
      </c>
      <c r="N8348" t="s">
        <v>680</v>
      </c>
      <c r="O8348" t="s">
        <v>633</v>
      </c>
      <c r="P8348" t="s">
        <v>568</v>
      </c>
      <c r="Q8348" t="s">
        <v>588</v>
      </c>
      <c r="R8348" t="s">
        <v>572</v>
      </c>
      <c r="S8348">
        <v>35132.446019489304</v>
      </c>
    </row>
    <row r="8349" spans="11:19">
      <c r="K8349">
        <v>85867</v>
      </c>
      <c r="L8349" t="s">
        <v>565</v>
      </c>
      <c r="M8349">
        <v>2018</v>
      </c>
      <c r="N8349" t="s">
        <v>680</v>
      </c>
      <c r="O8349" t="s">
        <v>633</v>
      </c>
      <c r="P8349" t="s">
        <v>568</v>
      </c>
      <c r="Q8349" t="s">
        <v>588</v>
      </c>
      <c r="R8349" t="s">
        <v>576</v>
      </c>
      <c r="S8349">
        <v>0</v>
      </c>
    </row>
    <row r="8350" spans="11:19">
      <c r="K8350">
        <v>85868</v>
      </c>
      <c r="L8350" t="s">
        <v>565</v>
      </c>
      <c r="M8350">
        <v>2018</v>
      </c>
      <c r="N8350" t="s">
        <v>680</v>
      </c>
      <c r="O8350" t="s">
        <v>633</v>
      </c>
      <c r="P8350" t="s">
        <v>568</v>
      </c>
      <c r="Q8350" t="s">
        <v>588</v>
      </c>
      <c r="R8350" t="s">
        <v>581</v>
      </c>
      <c r="S8350">
        <v>0</v>
      </c>
    </row>
    <row r="8351" spans="11:19">
      <c r="K8351">
        <v>85869</v>
      </c>
      <c r="L8351" t="s">
        <v>565</v>
      </c>
      <c r="M8351">
        <v>2018</v>
      </c>
      <c r="N8351" t="s">
        <v>680</v>
      </c>
      <c r="O8351" t="s">
        <v>633</v>
      </c>
      <c r="P8351" t="s">
        <v>568</v>
      </c>
      <c r="Q8351" t="s">
        <v>588</v>
      </c>
      <c r="R8351" t="s">
        <v>657</v>
      </c>
      <c r="S8351">
        <v>0</v>
      </c>
    </row>
    <row r="8352" spans="11:19">
      <c r="K8352">
        <v>85870</v>
      </c>
      <c r="L8352" t="s">
        <v>565</v>
      </c>
      <c r="M8352">
        <v>2018</v>
      </c>
      <c r="N8352" t="s">
        <v>680</v>
      </c>
      <c r="O8352" t="s">
        <v>634</v>
      </c>
      <c r="P8352" t="s">
        <v>568</v>
      </c>
      <c r="Q8352" t="s">
        <v>588</v>
      </c>
      <c r="R8352" t="s">
        <v>570</v>
      </c>
      <c r="S8352">
        <v>0</v>
      </c>
    </row>
    <row r="8353" spans="11:19">
      <c r="K8353">
        <v>85871</v>
      </c>
      <c r="L8353" t="s">
        <v>565</v>
      </c>
      <c r="M8353">
        <v>2018</v>
      </c>
      <c r="N8353" t="s">
        <v>680</v>
      </c>
      <c r="O8353" t="s">
        <v>634</v>
      </c>
      <c r="P8353" t="s">
        <v>568</v>
      </c>
      <c r="Q8353" t="s">
        <v>588</v>
      </c>
      <c r="R8353" t="s">
        <v>572</v>
      </c>
      <c r="S8353">
        <v>111307.469117624</v>
      </c>
    </row>
    <row r="8354" spans="11:19">
      <c r="K8354">
        <v>85872</v>
      </c>
      <c r="L8354" t="s">
        <v>565</v>
      </c>
      <c r="M8354">
        <v>2018</v>
      </c>
      <c r="N8354" t="s">
        <v>680</v>
      </c>
      <c r="O8354" t="s">
        <v>634</v>
      </c>
      <c r="P8354" t="s">
        <v>568</v>
      </c>
      <c r="Q8354" t="s">
        <v>588</v>
      </c>
      <c r="R8354" t="s">
        <v>576</v>
      </c>
      <c r="S8354">
        <v>0</v>
      </c>
    </row>
    <row r="8355" spans="11:19">
      <c r="K8355">
        <v>85873</v>
      </c>
      <c r="L8355" t="s">
        <v>565</v>
      </c>
      <c r="M8355">
        <v>2018</v>
      </c>
      <c r="N8355" t="s">
        <v>680</v>
      </c>
      <c r="O8355" t="s">
        <v>634</v>
      </c>
      <c r="P8355" t="s">
        <v>568</v>
      </c>
      <c r="Q8355" t="s">
        <v>588</v>
      </c>
      <c r="R8355" t="s">
        <v>581</v>
      </c>
      <c r="S8355">
        <v>0</v>
      </c>
    </row>
    <row r="8356" spans="11:19">
      <c r="K8356">
        <v>85874</v>
      </c>
      <c r="L8356" t="s">
        <v>565</v>
      </c>
      <c r="M8356">
        <v>2018</v>
      </c>
      <c r="N8356" t="s">
        <v>680</v>
      </c>
      <c r="O8356" t="s">
        <v>634</v>
      </c>
      <c r="P8356" t="s">
        <v>568</v>
      </c>
      <c r="Q8356" t="s">
        <v>588</v>
      </c>
      <c r="R8356" t="s">
        <v>657</v>
      </c>
      <c r="S8356">
        <v>0</v>
      </c>
    </row>
    <row r="8357" spans="11:19">
      <c r="K8357">
        <v>85875</v>
      </c>
      <c r="L8357" t="s">
        <v>565</v>
      </c>
      <c r="M8357">
        <v>2018</v>
      </c>
      <c r="N8357" t="s">
        <v>680</v>
      </c>
      <c r="O8357" t="s">
        <v>635</v>
      </c>
      <c r="P8357" t="s">
        <v>568</v>
      </c>
      <c r="Q8357" t="s">
        <v>588</v>
      </c>
      <c r="R8357" t="s">
        <v>570</v>
      </c>
      <c r="S8357">
        <v>0</v>
      </c>
    </row>
    <row r="8358" spans="11:19">
      <c r="K8358">
        <v>85876</v>
      </c>
      <c r="L8358" t="s">
        <v>565</v>
      </c>
      <c r="M8358">
        <v>2018</v>
      </c>
      <c r="N8358" t="s">
        <v>680</v>
      </c>
      <c r="O8358" t="s">
        <v>635</v>
      </c>
      <c r="P8358" t="s">
        <v>568</v>
      </c>
      <c r="Q8358" t="s">
        <v>588</v>
      </c>
      <c r="R8358" t="s">
        <v>572</v>
      </c>
      <c r="S8358">
        <v>8865.1966392883896</v>
      </c>
    </row>
    <row r="8359" spans="11:19">
      <c r="K8359">
        <v>85877</v>
      </c>
      <c r="L8359" t="s">
        <v>565</v>
      </c>
      <c r="M8359">
        <v>2018</v>
      </c>
      <c r="N8359" t="s">
        <v>680</v>
      </c>
      <c r="O8359" t="s">
        <v>635</v>
      </c>
      <c r="P8359" t="s">
        <v>568</v>
      </c>
      <c r="Q8359" t="s">
        <v>588</v>
      </c>
      <c r="R8359" t="s">
        <v>576</v>
      </c>
      <c r="S8359">
        <v>0</v>
      </c>
    </row>
    <row r="8360" spans="11:19">
      <c r="K8360">
        <v>85878</v>
      </c>
      <c r="L8360" t="s">
        <v>565</v>
      </c>
      <c r="M8360">
        <v>2018</v>
      </c>
      <c r="N8360" t="s">
        <v>680</v>
      </c>
      <c r="O8360" t="s">
        <v>635</v>
      </c>
      <c r="P8360" t="s">
        <v>568</v>
      </c>
      <c r="Q8360" t="s">
        <v>588</v>
      </c>
      <c r="R8360" t="s">
        <v>581</v>
      </c>
      <c r="S8360">
        <v>0</v>
      </c>
    </row>
    <row r="8361" spans="11:19">
      <c r="K8361">
        <v>85879</v>
      </c>
      <c r="L8361" t="s">
        <v>565</v>
      </c>
      <c r="M8361">
        <v>2018</v>
      </c>
      <c r="N8361" t="s">
        <v>680</v>
      </c>
      <c r="O8361" t="s">
        <v>635</v>
      </c>
      <c r="P8361" t="s">
        <v>568</v>
      </c>
      <c r="Q8361" t="s">
        <v>588</v>
      </c>
      <c r="R8361" t="s">
        <v>657</v>
      </c>
      <c r="S8361">
        <v>0</v>
      </c>
    </row>
    <row r="8362" spans="11:19">
      <c r="K8362">
        <v>85880</v>
      </c>
      <c r="L8362" t="s">
        <v>565</v>
      </c>
      <c r="M8362">
        <v>2018</v>
      </c>
      <c r="N8362" t="s">
        <v>680</v>
      </c>
      <c r="O8362" t="s">
        <v>636</v>
      </c>
      <c r="P8362" t="s">
        <v>568</v>
      </c>
      <c r="Q8362" t="s">
        <v>588</v>
      </c>
      <c r="R8362" t="s">
        <v>570</v>
      </c>
      <c r="S8362">
        <v>0</v>
      </c>
    </row>
    <row r="8363" spans="11:19">
      <c r="K8363">
        <v>85881</v>
      </c>
      <c r="L8363" t="s">
        <v>565</v>
      </c>
      <c r="M8363">
        <v>2018</v>
      </c>
      <c r="N8363" t="s">
        <v>680</v>
      </c>
      <c r="O8363" t="s">
        <v>636</v>
      </c>
      <c r="P8363" t="s">
        <v>568</v>
      </c>
      <c r="Q8363" t="s">
        <v>588</v>
      </c>
      <c r="R8363" t="s">
        <v>572</v>
      </c>
      <c r="S8363">
        <v>58116.289248217101</v>
      </c>
    </row>
    <row r="8364" spans="11:19">
      <c r="K8364">
        <v>85882</v>
      </c>
      <c r="L8364" t="s">
        <v>565</v>
      </c>
      <c r="M8364">
        <v>2018</v>
      </c>
      <c r="N8364" t="s">
        <v>680</v>
      </c>
      <c r="O8364" t="s">
        <v>636</v>
      </c>
      <c r="P8364" t="s">
        <v>568</v>
      </c>
      <c r="Q8364" t="s">
        <v>588</v>
      </c>
      <c r="R8364" t="s">
        <v>576</v>
      </c>
      <c r="S8364">
        <v>0</v>
      </c>
    </row>
    <row r="8365" spans="11:19">
      <c r="K8365">
        <v>85883</v>
      </c>
      <c r="L8365" t="s">
        <v>565</v>
      </c>
      <c r="M8365">
        <v>2018</v>
      </c>
      <c r="N8365" t="s">
        <v>680</v>
      </c>
      <c r="O8365" t="s">
        <v>636</v>
      </c>
      <c r="P8365" t="s">
        <v>568</v>
      </c>
      <c r="Q8365" t="s">
        <v>588</v>
      </c>
      <c r="R8365" t="s">
        <v>581</v>
      </c>
      <c r="S8365">
        <v>0</v>
      </c>
    </row>
    <row r="8366" spans="11:19">
      <c r="K8366">
        <v>85884</v>
      </c>
      <c r="L8366" t="s">
        <v>565</v>
      </c>
      <c r="M8366">
        <v>2018</v>
      </c>
      <c r="N8366" t="s">
        <v>680</v>
      </c>
      <c r="O8366" t="s">
        <v>636</v>
      </c>
      <c r="P8366" t="s">
        <v>568</v>
      </c>
      <c r="Q8366" t="s">
        <v>588</v>
      </c>
      <c r="R8366" t="s">
        <v>657</v>
      </c>
      <c r="S8366">
        <v>0</v>
      </c>
    </row>
    <row r="8367" spans="11:19">
      <c r="K8367">
        <v>85885</v>
      </c>
      <c r="L8367" t="s">
        <v>565</v>
      </c>
      <c r="M8367">
        <v>2018</v>
      </c>
      <c r="N8367" t="s">
        <v>680</v>
      </c>
      <c r="O8367" t="s">
        <v>637</v>
      </c>
      <c r="P8367" t="s">
        <v>568</v>
      </c>
      <c r="Q8367" t="s">
        <v>588</v>
      </c>
      <c r="R8367" t="s">
        <v>570</v>
      </c>
      <c r="S8367">
        <v>0</v>
      </c>
    </row>
    <row r="8368" spans="11:19">
      <c r="K8368">
        <v>85886</v>
      </c>
      <c r="L8368" t="s">
        <v>565</v>
      </c>
      <c r="M8368">
        <v>2018</v>
      </c>
      <c r="N8368" t="s">
        <v>680</v>
      </c>
      <c r="O8368" t="s">
        <v>637</v>
      </c>
      <c r="P8368" t="s">
        <v>568</v>
      </c>
      <c r="Q8368" t="s">
        <v>588</v>
      </c>
      <c r="R8368" t="s">
        <v>572</v>
      </c>
      <c r="S8368">
        <v>9850.2185554725493</v>
      </c>
    </row>
    <row r="8369" spans="11:19">
      <c r="K8369">
        <v>85887</v>
      </c>
      <c r="L8369" t="s">
        <v>565</v>
      </c>
      <c r="M8369">
        <v>2018</v>
      </c>
      <c r="N8369" t="s">
        <v>680</v>
      </c>
      <c r="O8369" t="s">
        <v>637</v>
      </c>
      <c r="P8369" t="s">
        <v>568</v>
      </c>
      <c r="Q8369" t="s">
        <v>588</v>
      </c>
      <c r="R8369" t="s">
        <v>576</v>
      </c>
      <c r="S8369">
        <v>0</v>
      </c>
    </row>
    <row r="8370" spans="11:19">
      <c r="K8370">
        <v>85888</v>
      </c>
      <c r="L8370" t="s">
        <v>565</v>
      </c>
      <c r="M8370">
        <v>2018</v>
      </c>
      <c r="N8370" t="s">
        <v>680</v>
      </c>
      <c r="O8370" t="s">
        <v>637</v>
      </c>
      <c r="P8370" t="s">
        <v>568</v>
      </c>
      <c r="Q8370" t="s">
        <v>588</v>
      </c>
      <c r="R8370" t="s">
        <v>581</v>
      </c>
      <c r="S8370">
        <v>0</v>
      </c>
    </row>
    <row r="8371" spans="11:19">
      <c r="K8371">
        <v>85889</v>
      </c>
      <c r="L8371" t="s">
        <v>565</v>
      </c>
      <c r="M8371">
        <v>2018</v>
      </c>
      <c r="N8371" t="s">
        <v>680</v>
      </c>
      <c r="O8371" t="s">
        <v>637</v>
      </c>
      <c r="P8371" t="s">
        <v>568</v>
      </c>
      <c r="Q8371" t="s">
        <v>588</v>
      </c>
      <c r="R8371" t="s">
        <v>657</v>
      </c>
      <c r="S8371">
        <v>0</v>
      </c>
    </row>
    <row r="8372" spans="11:19">
      <c r="K8372">
        <v>85890</v>
      </c>
      <c r="L8372" t="s">
        <v>565</v>
      </c>
      <c r="M8372">
        <v>2018</v>
      </c>
      <c r="N8372" t="s">
        <v>680</v>
      </c>
      <c r="O8372" t="s">
        <v>638</v>
      </c>
      <c r="P8372" t="s">
        <v>568</v>
      </c>
      <c r="Q8372" t="s">
        <v>588</v>
      </c>
      <c r="R8372" t="s">
        <v>570</v>
      </c>
      <c r="S8372">
        <v>0</v>
      </c>
    </row>
    <row r="8373" spans="11:19">
      <c r="K8373">
        <v>85891</v>
      </c>
      <c r="L8373" t="s">
        <v>565</v>
      </c>
      <c r="M8373">
        <v>2018</v>
      </c>
      <c r="N8373" t="s">
        <v>680</v>
      </c>
      <c r="O8373" t="s">
        <v>638</v>
      </c>
      <c r="P8373" t="s">
        <v>568</v>
      </c>
      <c r="Q8373" t="s">
        <v>588</v>
      </c>
      <c r="R8373" t="s">
        <v>572</v>
      </c>
      <c r="S8373">
        <v>82413.494728670295</v>
      </c>
    </row>
    <row r="8374" spans="11:19">
      <c r="K8374">
        <v>85892</v>
      </c>
      <c r="L8374" t="s">
        <v>565</v>
      </c>
      <c r="M8374">
        <v>2018</v>
      </c>
      <c r="N8374" t="s">
        <v>680</v>
      </c>
      <c r="O8374" t="s">
        <v>638</v>
      </c>
      <c r="P8374" t="s">
        <v>568</v>
      </c>
      <c r="Q8374" t="s">
        <v>588</v>
      </c>
      <c r="R8374" t="s">
        <v>576</v>
      </c>
      <c r="S8374">
        <v>0</v>
      </c>
    </row>
    <row r="8375" spans="11:19">
      <c r="K8375">
        <v>85893</v>
      </c>
      <c r="L8375" t="s">
        <v>565</v>
      </c>
      <c r="M8375">
        <v>2018</v>
      </c>
      <c r="N8375" t="s">
        <v>680</v>
      </c>
      <c r="O8375" t="s">
        <v>638</v>
      </c>
      <c r="P8375" t="s">
        <v>568</v>
      </c>
      <c r="Q8375" t="s">
        <v>588</v>
      </c>
      <c r="R8375" t="s">
        <v>581</v>
      </c>
      <c r="S8375">
        <v>0</v>
      </c>
    </row>
    <row r="8376" spans="11:19">
      <c r="K8376">
        <v>85894</v>
      </c>
      <c r="L8376" t="s">
        <v>565</v>
      </c>
      <c r="M8376">
        <v>2018</v>
      </c>
      <c r="N8376" t="s">
        <v>680</v>
      </c>
      <c r="O8376" t="s">
        <v>638</v>
      </c>
      <c r="P8376" t="s">
        <v>568</v>
      </c>
      <c r="Q8376" t="s">
        <v>588</v>
      </c>
      <c r="R8376" t="s">
        <v>657</v>
      </c>
      <c r="S8376">
        <v>0</v>
      </c>
    </row>
    <row r="8377" spans="11:19">
      <c r="K8377">
        <v>85895</v>
      </c>
      <c r="L8377" t="s">
        <v>565</v>
      </c>
      <c r="M8377">
        <v>2018</v>
      </c>
      <c r="N8377" t="s">
        <v>680</v>
      </c>
      <c r="O8377" t="s">
        <v>639</v>
      </c>
      <c r="P8377" t="s">
        <v>568</v>
      </c>
      <c r="Q8377" t="s">
        <v>588</v>
      </c>
      <c r="R8377" t="s">
        <v>570</v>
      </c>
      <c r="S8377">
        <v>0</v>
      </c>
    </row>
    <row r="8378" spans="11:19">
      <c r="K8378">
        <v>85896</v>
      </c>
      <c r="L8378" t="s">
        <v>565</v>
      </c>
      <c r="M8378">
        <v>2018</v>
      </c>
      <c r="N8378" t="s">
        <v>680</v>
      </c>
      <c r="O8378" t="s">
        <v>639</v>
      </c>
      <c r="P8378" t="s">
        <v>568</v>
      </c>
      <c r="Q8378" t="s">
        <v>588</v>
      </c>
      <c r="R8378" t="s">
        <v>572</v>
      </c>
      <c r="S8378">
        <v>245270.44005033901</v>
      </c>
    </row>
    <row r="8379" spans="11:19">
      <c r="K8379">
        <v>85897</v>
      </c>
      <c r="L8379" t="s">
        <v>565</v>
      </c>
      <c r="M8379">
        <v>2018</v>
      </c>
      <c r="N8379" t="s">
        <v>680</v>
      </c>
      <c r="O8379" t="s">
        <v>639</v>
      </c>
      <c r="P8379" t="s">
        <v>568</v>
      </c>
      <c r="Q8379" t="s">
        <v>588</v>
      </c>
      <c r="R8379" t="s">
        <v>576</v>
      </c>
      <c r="S8379">
        <v>0</v>
      </c>
    </row>
    <row r="8380" spans="11:19">
      <c r="K8380">
        <v>85898</v>
      </c>
      <c r="L8380" t="s">
        <v>565</v>
      </c>
      <c r="M8380">
        <v>2018</v>
      </c>
      <c r="N8380" t="s">
        <v>680</v>
      </c>
      <c r="O8380" t="s">
        <v>639</v>
      </c>
      <c r="P8380" t="s">
        <v>568</v>
      </c>
      <c r="Q8380" t="s">
        <v>588</v>
      </c>
      <c r="R8380" t="s">
        <v>581</v>
      </c>
      <c r="S8380">
        <v>0</v>
      </c>
    </row>
    <row r="8381" spans="11:19">
      <c r="K8381">
        <v>85899</v>
      </c>
      <c r="L8381" t="s">
        <v>565</v>
      </c>
      <c r="M8381">
        <v>2018</v>
      </c>
      <c r="N8381" t="s">
        <v>680</v>
      </c>
      <c r="O8381" t="s">
        <v>639</v>
      </c>
      <c r="P8381" t="s">
        <v>568</v>
      </c>
      <c r="Q8381" t="s">
        <v>588</v>
      </c>
      <c r="R8381" t="s">
        <v>657</v>
      </c>
      <c r="S8381">
        <v>0</v>
      </c>
    </row>
    <row r="8382" spans="11:19">
      <c r="K8382">
        <v>85900</v>
      </c>
      <c r="L8382" t="s">
        <v>565</v>
      </c>
      <c r="M8382">
        <v>2018</v>
      </c>
      <c r="N8382" t="s">
        <v>680</v>
      </c>
      <c r="O8382" t="s">
        <v>640</v>
      </c>
      <c r="P8382" t="s">
        <v>568</v>
      </c>
      <c r="Q8382" t="s">
        <v>588</v>
      </c>
      <c r="R8382" t="s">
        <v>570</v>
      </c>
      <c r="S8382">
        <v>0</v>
      </c>
    </row>
    <row r="8383" spans="11:19">
      <c r="K8383">
        <v>85901</v>
      </c>
      <c r="L8383" t="s">
        <v>565</v>
      </c>
      <c r="M8383">
        <v>2018</v>
      </c>
      <c r="N8383" t="s">
        <v>680</v>
      </c>
      <c r="O8383" t="s">
        <v>640</v>
      </c>
      <c r="P8383" t="s">
        <v>568</v>
      </c>
      <c r="Q8383" t="s">
        <v>588</v>
      </c>
      <c r="R8383" t="s">
        <v>572</v>
      </c>
      <c r="S8383">
        <v>25610.568136432499</v>
      </c>
    </row>
    <row r="8384" spans="11:19">
      <c r="K8384">
        <v>85902</v>
      </c>
      <c r="L8384" t="s">
        <v>565</v>
      </c>
      <c r="M8384">
        <v>2018</v>
      </c>
      <c r="N8384" t="s">
        <v>680</v>
      </c>
      <c r="O8384" t="s">
        <v>640</v>
      </c>
      <c r="P8384" t="s">
        <v>568</v>
      </c>
      <c r="Q8384" t="s">
        <v>588</v>
      </c>
      <c r="R8384" t="s">
        <v>576</v>
      </c>
      <c r="S8384">
        <v>0</v>
      </c>
    </row>
    <row r="8385" spans="11:19">
      <c r="K8385">
        <v>85903</v>
      </c>
      <c r="L8385" t="s">
        <v>565</v>
      </c>
      <c r="M8385">
        <v>2018</v>
      </c>
      <c r="N8385" t="s">
        <v>680</v>
      </c>
      <c r="O8385" t="s">
        <v>640</v>
      </c>
      <c r="P8385" t="s">
        <v>568</v>
      </c>
      <c r="Q8385" t="s">
        <v>588</v>
      </c>
      <c r="R8385" t="s">
        <v>581</v>
      </c>
      <c r="S8385">
        <v>0</v>
      </c>
    </row>
    <row r="8386" spans="11:19">
      <c r="K8386">
        <v>85904</v>
      </c>
      <c r="L8386" t="s">
        <v>565</v>
      </c>
      <c r="M8386">
        <v>2018</v>
      </c>
      <c r="N8386" t="s">
        <v>680</v>
      </c>
      <c r="O8386" t="s">
        <v>640</v>
      </c>
      <c r="P8386" t="s">
        <v>568</v>
      </c>
      <c r="Q8386" t="s">
        <v>588</v>
      </c>
      <c r="R8386" t="s">
        <v>657</v>
      </c>
      <c r="S8386">
        <v>0</v>
      </c>
    </row>
    <row r="8387" spans="11:19">
      <c r="K8387">
        <v>85905</v>
      </c>
      <c r="L8387" t="s">
        <v>565</v>
      </c>
      <c r="M8387">
        <v>2018</v>
      </c>
      <c r="N8387" t="s">
        <v>680</v>
      </c>
      <c r="O8387" t="s">
        <v>641</v>
      </c>
      <c r="P8387" t="s">
        <v>568</v>
      </c>
      <c r="Q8387" t="s">
        <v>588</v>
      </c>
      <c r="R8387" t="s">
        <v>570</v>
      </c>
      <c r="S8387">
        <v>0</v>
      </c>
    </row>
    <row r="8388" spans="11:19">
      <c r="K8388">
        <v>85906</v>
      </c>
      <c r="L8388" t="s">
        <v>565</v>
      </c>
      <c r="M8388">
        <v>2018</v>
      </c>
      <c r="N8388" t="s">
        <v>680</v>
      </c>
      <c r="O8388" t="s">
        <v>641</v>
      </c>
      <c r="P8388" t="s">
        <v>568</v>
      </c>
      <c r="Q8388" t="s">
        <v>588</v>
      </c>
      <c r="R8388" t="s">
        <v>572</v>
      </c>
      <c r="S8388">
        <v>8208.5153955169808</v>
      </c>
    </row>
    <row r="8389" spans="11:19">
      <c r="K8389">
        <v>85907</v>
      </c>
      <c r="L8389" t="s">
        <v>565</v>
      </c>
      <c r="M8389">
        <v>2018</v>
      </c>
      <c r="N8389" t="s">
        <v>680</v>
      </c>
      <c r="O8389" t="s">
        <v>641</v>
      </c>
      <c r="P8389" t="s">
        <v>568</v>
      </c>
      <c r="Q8389" t="s">
        <v>588</v>
      </c>
      <c r="R8389" t="s">
        <v>576</v>
      </c>
      <c r="S8389">
        <v>0</v>
      </c>
    </row>
    <row r="8390" spans="11:19">
      <c r="K8390">
        <v>85908</v>
      </c>
      <c r="L8390" t="s">
        <v>565</v>
      </c>
      <c r="M8390">
        <v>2018</v>
      </c>
      <c r="N8390" t="s">
        <v>680</v>
      </c>
      <c r="O8390" t="s">
        <v>641</v>
      </c>
      <c r="P8390" t="s">
        <v>568</v>
      </c>
      <c r="Q8390" t="s">
        <v>588</v>
      </c>
      <c r="R8390" t="s">
        <v>581</v>
      </c>
      <c r="S8390">
        <v>0</v>
      </c>
    </row>
    <row r="8391" spans="11:19">
      <c r="K8391">
        <v>85909</v>
      </c>
      <c r="L8391" t="s">
        <v>565</v>
      </c>
      <c r="M8391">
        <v>2018</v>
      </c>
      <c r="N8391" t="s">
        <v>680</v>
      </c>
      <c r="O8391" t="s">
        <v>641</v>
      </c>
      <c r="P8391" t="s">
        <v>568</v>
      </c>
      <c r="Q8391" t="s">
        <v>588</v>
      </c>
      <c r="R8391" t="s">
        <v>657</v>
      </c>
      <c r="S8391">
        <v>0</v>
      </c>
    </row>
    <row r="8392" spans="11:19">
      <c r="K8392">
        <v>85910</v>
      </c>
      <c r="L8392" t="s">
        <v>565</v>
      </c>
      <c r="M8392">
        <v>2018</v>
      </c>
      <c r="N8392" t="s">
        <v>680</v>
      </c>
      <c r="O8392" t="s">
        <v>642</v>
      </c>
      <c r="P8392" t="s">
        <v>568</v>
      </c>
      <c r="Q8392" t="s">
        <v>588</v>
      </c>
      <c r="R8392" t="s">
        <v>570</v>
      </c>
      <c r="S8392">
        <v>0</v>
      </c>
    </row>
    <row r="8393" spans="11:19">
      <c r="K8393">
        <v>85911</v>
      </c>
      <c r="L8393" t="s">
        <v>565</v>
      </c>
      <c r="M8393">
        <v>2018</v>
      </c>
      <c r="N8393" t="s">
        <v>680</v>
      </c>
      <c r="O8393" t="s">
        <v>642</v>
      </c>
      <c r="P8393" t="s">
        <v>568</v>
      </c>
      <c r="Q8393" t="s">
        <v>588</v>
      </c>
      <c r="R8393" t="s">
        <v>572</v>
      </c>
      <c r="S8393">
        <v>94890.438191846202</v>
      </c>
    </row>
    <row r="8394" spans="11:19">
      <c r="K8394">
        <v>85912</v>
      </c>
      <c r="L8394" t="s">
        <v>565</v>
      </c>
      <c r="M8394">
        <v>2018</v>
      </c>
      <c r="N8394" t="s">
        <v>680</v>
      </c>
      <c r="O8394" t="s">
        <v>642</v>
      </c>
      <c r="P8394" t="s">
        <v>568</v>
      </c>
      <c r="Q8394" t="s">
        <v>588</v>
      </c>
      <c r="R8394" t="s">
        <v>576</v>
      </c>
      <c r="S8394">
        <v>0</v>
      </c>
    </row>
    <row r="8395" spans="11:19">
      <c r="K8395">
        <v>85913</v>
      </c>
      <c r="L8395" t="s">
        <v>565</v>
      </c>
      <c r="M8395">
        <v>2018</v>
      </c>
      <c r="N8395" t="s">
        <v>680</v>
      </c>
      <c r="O8395" t="s">
        <v>642</v>
      </c>
      <c r="P8395" t="s">
        <v>568</v>
      </c>
      <c r="Q8395" t="s">
        <v>588</v>
      </c>
      <c r="R8395" t="s">
        <v>581</v>
      </c>
      <c r="S8395">
        <v>0</v>
      </c>
    </row>
    <row r="8396" spans="11:19">
      <c r="K8396">
        <v>85914</v>
      </c>
      <c r="L8396" t="s">
        <v>565</v>
      </c>
      <c r="M8396">
        <v>2018</v>
      </c>
      <c r="N8396" t="s">
        <v>680</v>
      </c>
      <c r="O8396" t="s">
        <v>642</v>
      </c>
      <c r="P8396" t="s">
        <v>568</v>
      </c>
      <c r="Q8396" t="s">
        <v>588</v>
      </c>
      <c r="R8396" t="s">
        <v>657</v>
      </c>
      <c r="S8396">
        <v>0</v>
      </c>
    </row>
    <row r="8397" spans="11:19">
      <c r="K8397">
        <v>85915</v>
      </c>
      <c r="L8397" t="s">
        <v>565</v>
      </c>
      <c r="M8397">
        <v>2018</v>
      </c>
      <c r="N8397" t="s">
        <v>680</v>
      </c>
      <c r="O8397" t="s">
        <v>643</v>
      </c>
      <c r="P8397" t="s">
        <v>568</v>
      </c>
      <c r="Q8397" t="s">
        <v>588</v>
      </c>
      <c r="R8397" t="s">
        <v>570</v>
      </c>
      <c r="S8397">
        <v>0</v>
      </c>
    </row>
    <row r="8398" spans="11:19">
      <c r="K8398">
        <v>85916</v>
      </c>
      <c r="L8398" t="s">
        <v>565</v>
      </c>
      <c r="M8398">
        <v>2018</v>
      </c>
      <c r="N8398" t="s">
        <v>680</v>
      </c>
      <c r="O8398" t="s">
        <v>643</v>
      </c>
      <c r="P8398" t="s">
        <v>568</v>
      </c>
      <c r="Q8398" t="s">
        <v>588</v>
      </c>
      <c r="R8398" t="s">
        <v>572</v>
      </c>
      <c r="S8398">
        <v>66653.145114026993</v>
      </c>
    </row>
    <row r="8399" spans="11:19">
      <c r="K8399">
        <v>85917</v>
      </c>
      <c r="L8399" t="s">
        <v>565</v>
      </c>
      <c r="M8399">
        <v>2018</v>
      </c>
      <c r="N8399" t="s">
        <v>680</v>
      </c>
      <c r="O8399" t="s">
        <v>643</v>
      </c>
      <c r="P8399" t="s">
        <v>568</v>
      </c>
      <c r="Q8399" t="s">
        <v>588</v>
      </c>
      <c r="R8399" t="s">
        <v>576</v>
      </c>
      <c r="S8399">
        <v>0</v>
      </c>
    </row>
    <row r="8400" spans="11:19">
      <c r="K8400">
        <v>85918</v>
      </c>
      <c r="L8400" t="s">
        <v>565</v>
      </c>
      <c r="M8400">
        <v>2018</v>
      </c>
      <c r="N8400" t="s">
        <v>680</v>
      </c>
      <c r="O8400" t="s">
        <v>643</v>
      </c>
      <c r="P8400" t="s">
        <v>568</v>
      </c>
      <c r="Q8400" t="s">
        <v>588</v>
      </c>
      <c r="R8400" t="s">
        <v>581</v>
      </c>
      <c r="S8400">
        <v>0</v>
      </c>
    </row>
    <row r="8401" spans="11:19">
      <c r="K8401">
        <v>85919</v>
      </c>
      <c r="L8401" t="s">
        <v>565</v>
      </c>
      <c r="M8401">
        <v>2018</v>
      </c>
      <c r="N8401" t="s">
        <v>680</v>
      </c>
      <c r="O8401" t="s">
        <v>643</v>
      </c>
      <c r="P8401" t="s">
        <v>568</v>
      </c>
      <c r="Q8401" t="s">
        <v>588</v>
      </c>
      <c r="R8401" t="s">
        <v>657</v>
      </c>
      <c r="S8401">
        <v>0</v>
      </c>
    </row>
    <row r="8402" spans="11:19">
      <c r="K8402">
        <v>85920</v>
      </c>
      <c r="L8402" t="s">
        <v>565</v>
      </c>
      <c r="M8402">
        <v>2018</v>
      </c>
      <c r="N8402" t="s">
        <v>680</v>
      </c>
      <c r="O8402" t="s">
        <v>644</v>
      </c>
      <c r="P8402" t="s">
        <v>568</v>
      </c>
      <c r="Q8402" t="s">
        <v>588</v>
      </c>
      <c r="R8402" t="s">
        <v>570</v>
      </c>
      <c r="S8402">
        <v>0</v>
      </c>
    </row>
    <row r="8403" spans="11:19">
      <c r="K8403">
        <v>85921</v>
      </c>
      <c r="L8403" t="s">
        <v>565</v>
      </c>
      <c r="M8403">
        <v>2018</v>
      </c>
      <c r="N8403" t="s">
        <v>680</v>
      </c>
      <c r="O8403" t="s">
        <v>644</v>
      </c>
      <c r="P8403" t="s">
        <v>568</v>
      </c>
      <c r="Q8403" t="s">
        <v>588</v>
      </c>
      <c r="R8403" t="s">
        <v>572</v>
      </c>
      <c r="S8403">
        <v>21013.7994637345</v>
      </c>
    </row>
    <row r="8404" spans="11:19">
      <c r="K8404">
        <v>85922</v>
      </c>
      <c r="L8404" t="s">
        <v>565</v>
      </c>
      <c r="M8404">
        <v>2018</v>
      </c>
      <c r="N8404" t="s">
        <v>680</v>
      </c>
      <c r="O8404" t="s">
        <v>644</v>
      </c>
      <c r="P8404" t="s">
        <v>568</v>
      </c>
      <c r="Q8404" t="s">
        <v>588</v>
      </c>
      <c r="R8404" t="s">
        <v>576</v>
      </c>
      <c r="S8404">
        <v>0</v>
      </c>
    </row>
    <row r="8405" spans="11:19">
      <c r="K8405">
        <v>85923</v>
      </c>
      <c r="L8405" t="s">
        <v>565</v>
      </c>
      <c r="M8405">
        <v>2018</v>
      </c>
      <c r="N8405" t="s">
        <v>680</v>
      </c>
      <c r="O8405" t="s">
        <v>644</v>
      </c>
      <c r="P8405" t="s">
        <v>568</v>
      </c>
      <c r="Q8405" t="s">
        <v>588</v>
      </c>
      <c r="R8405" t="s">
        <v>581</v>
      </c>
      <c r="S8405">
        <v>0</v>
      </c>
    </row>
    <row r="8406" spans="11:19">
      <c r="K8406">
        <v>85924</v>
      </c>
      <c r="L8406" t="s">
        <v>565</v>
      </c>
      <c r="M8406">
        <v>2018</v>
      </c>
      <c r="N8406" t="s">
        <v>680</v>
      </c>
      <c r="O8406" t="s">
        <v>644</v>
      </c>
      <c r="P8406" t="s">
        <v>568</v>
      </c>
      <c r="Q8406" t="s">
        <v>588</v>
      </c>
      <c r="R8406" t="s">
        <v>657</v>
      </c>
      <c r="S8406">
        <v>0</v>
      </c>
    </row>
    <row r="8407" spans="11:19">
      <c r="K8407">
        <v>85925</v>
      </c>
      <c r="L8407" t="s">
        <v>565</v>
      </c>
      <c r="M8407">
        <v>2018</v>
      </c>
      <c r="N8407" t="s">
        <v>680</v>
      </c>
      <c r="O8407" t="s">
        <v>645</v>
      </c>
      <c r="P8407" t="s">
        <v>568</v>
      </c>
      <c r="Q8407" t="s">
        <v>588</v>
      </c>
      <c r="R8407" t="s">
        <v>570</v>
      </c>
      <c r="S8407">
        <v>0</v>
      </c>
    </row>
    <row r="8408" spans="11:19">
      <c r="K8408">
        <v>85926</v>
      </c>
      <c r="L8408" t="s">
        <v>565</v>
      </c>
      <c r="M8408">
        <v>2018</v>
      </c>
      <c r="N8408" t="s">
        <v>680</v>
      </c>
      <c r="O8408" t="s">
        <v>645</v>
      </c>
      <c r="P8408" t="s">
        <v>568</v>
      </c>
      <c r="Q8408" t="s">
        <v>588</v>
      </c>
      <c r="R8408" t="s">
        <v>572</v>
      </c>
      <c r="S8408">
        <v>67309.826425180407</v>
      </c>
    </row>
    <row r="8409" spans="11:19">
      <c r="K8409">
        <v>85927</v>
      </c>
      <c r="L8409" t="s">
        <v>565</v>
      </c>
      <c r="M8409">
        <v>2018</v>
      </c>
      <c r="N8409" t="s">
        <v>680</v>
      </c>
      <c r="O8409" t="s">
        <v>645</v>
      </c>
      <c r="P8409" t="s">
        <v>568</v>
      </c>
      <c r="Q8409" t="s">
        <v>588</v>
      </c>
      <c r="R8409" t="s">
        <v>576</v>
      </c>
      <c r="S8409">
        <v>0</v>
      </c>
    </row>
    <row r="8410" spans="11:19">
      <c r="K8410">
        <v>85928</v>
      </c>
      <c r="L8410" t="s">
        <v>565</v>
      </c>
      <c r="M8410">
        <v>2018</v>
      </c>
      <c r="N8410" t="s">
        <v>680</v>
      </c>
      <c r="O8410" t="s">
        <v>645</v>
      </c>
      <c r="P8410" t="s">
        <v>568</v>
      </c>
      <c r="Q8410" t="s">
        <v>588</v>
      </c>
      <c r="R8410" t="s">
        <v>581</v>
      </c>
      <c r="S8410">
        <v>0</v>
      </c>
    </row>
    <row r="8411" spans="11:19">
      <c r="K8411">
        <v>85929</v>
      </c>
      <c r="L8411" t="s">
        <v>565</v>
      </c>
      <c r="M8411">
        <v>2018</v>
      </c>
      <c r="N8411" t="s">
        <v>680</v>
      </c>
      <c r="O8411" t="s">
        <v>645</v>
      </c>
      <c r="P8411" t="s">
        <v>568</v>
      </c>
      <c r="Q8411" t="s">
        <v>588</v>
      </c>
      <c r="R8411" t="s">
        <v>657</v>
      </c>
      <c r="S8411">
        <v>0</v>
      </c>
    </row>
    <row r="8412" spans="11:19">
      <c r="K8412">
        <v>85930</v>
      </c>
      <c r="L8412" t="s">
        <v>565</v>
      </c>
      <c r="M8412">
        <v>2018</v>
      </c>
      <c r="N8412" t="s">
        <v>680</v>
      </c>
      <c r="O8412" t="s">
        <v>646</v>
      </c>
      <c r="P8412" t="s">
        <v>568</v>
      </c>
      <c r="Q8412" t="s">
        <v>588</v>
      </c>
      <c r="R8412" t="s">
        <v>570</v>
      </c>
      <c r="S8412">
        <v>0</v>
      </c>
    </row>
    <row r="8413" spans="11:19">
      <c r="K8413">
        <v>85931</v>
      </c>
      <c r="L8413" t="s">
        <v>565</v>
      </c>
      <c r="M8413">
        <v>2018</v>
      </c>
      <c r="N8413" t="s">
        <v>680</v>
      </c>
      <c r="O8413" t="s">
        <v>646</v>
      </c>
      <c r="P8413" t="s">
        <v>568</v>
      </c>
      <c r="Q8413" t="s">
        <v>588</v>
      </c>
      <c r="R8413" t="s">
        <v>572</v>
      </c>
      <c r="S8413">
        <v>9850.2185217879396</v>
      </c>
    </row>
    <row r="8414" spans="11:19">
      <c r="K8414">
        <v>85932</v>
      </c>
      <c r="L8414" t="s">
        <v>565</v>
      </c>
      <c r="M8414">
        <v>2018</v>
      </c>
      <c r="N8414" t="s">
        <v>680</v>
      </c>
      <c r="O8414" t="s">
        <v>646</v>
      </c>
      <c r="P8414" t="s">
        <v>568</v>
      </c>
      <c r="Q8414" t="s">
        <v>588</v>
      </c>
      <c r="R8414" t="s">
        <v>576</v>
      </c>
      <c r="S8414">
        <v>0</v>
      </c>
    </row>
    <row r="8415" spans="11:19">
      <c r="K8415">
        <v>85933</v>
      </c>
      <c r="L8415" t="s">
        <v>565</v>
      </c>
      <c r="M8415">
        <v>2018</v>
      </c>
      <c r="N8415" t="s">
        <v>680</v>
      </c>
      <c r="O8415" t="s">
        <v>646</v>
      </c>
      <c r="P8415" t="s">
        <v>568</v>
      </c>
      <c r="Q8415" t="s">
        <v>588</v>
      </c>
      <c r="R8415" t="s">
        <v>581</v>
      </c>
      <c r="S8415">
        <v>0</v>
      </c>
    </row>
    <row r="8416" spans="11:19">
      <c r="K8416">
        <v>85934</v>
      </c>
      <c r="L8416" t="s">
        <v>565</v>
      </c>
      <c r="M8416">
        <v>2018</v>
      </c>
      <c r="N8416" t="s">
        <v>680</v>
      </c>
      <c r="O8416" t="s">
        <v>646</v>
      </c>
      <c r="P8416" t="s">
        <v>568</v>
      </c>
      <c r="Q8416" t="s">
        <v>588</v>
      </c>
      <c r="R8416" t="s">
        <v>657</v>
      </c>
      <c r="S8416">
        <v>0</v>
      </c>
    </row>
    <row r="8417" spans="11:19">
      <c r="K8417">
        <v>85935</v>
      </c>
      <c r="L8417" t="s">
        <v>565</v>
      </c>
      <c r="M8417">
        <v>2018</v>
      </c>
      <c r="N8417" t="s">
        <v>681</v>
      </c>
      <c r="O8417" t="s">
        <v>567</v>
      </c>
      <c r="P8417" t="s">
        <v>568</v>
      </c>
      <c r="Q8417" t="s">
        <v>588</v>
      </c>
      <c r="R8417" t="s">
        <v>570</v>
      </c>
      <c r="S8417">
        <v>0</v>
      </c>
    </row>
    <row r="8418" spans="11:19">
      <c r="K8418">
        <v>85936</v>
      </c>
      <c r="L8418" t="s">
        <v>565</v>
      </c>
      <c r="M8418">
        <v>2018</v>
      </c>
      <c r="N8418" t="s">
        <v>681</v>
      </c>
      <c r="O8418" t="s">
        <v>567</v>
      </c>
      <c r="P8418" t="s">
        <v>568</v>
      </c>
      <c r="Q8418" t="s">
        <v>588</v>
      </c>
      <c r="R8418" t="s">
        <v>572</v>
      </c>
      <c r="S8418">
        <v>0</v>
      </c>
    </row>
    <row r="8419" spans="11:19">
      <c r="K8419">
        <v>85937</v>
      </c>
      <c r="L8419" t="s">
        <v>565</v>
      </c>
      <c r="M8419">
        <v>2018</v>
      </c>
      <c r="N8419" t="s">
        <v>681</v>
      </c>
      <c r="O8419" t="s">
        <v>567</v>
      </c>
      <c r="P8419" t="s">
        <v>568</v>
      </c>
      <c r="Q8419" t="s">
        <v>588</v>
      </c>
      <c r="R8419" t="s">
        <v>576</v>
      </c>
      <c r="S8419">
        <v>0</v>
      </c>
    </row>
    <row r="8420" spans="11:19">
      <c r="K8420">
        <v>85938</v>
      </c>
      <c r="L8420" t="s">
        <v>565</v>
      </c>
      <c r="M8420">
        <v>2018</v>
      </c>
      <c r="N8420" t="s">
        <v>681</v>
      </c>
      <c r="O8420" t="s">
        <v>567</v>
      </c>
      <c r="P8420" t="s">
        <v>568</v>
      </c>
      <c r="Q8420" t="s">
        <v>588</v>
      </c>
      <c r="R8420" t="s">
        <v>581</v>
      </c>
      <c r="S8420">
        <v>0</v>
      </c>
    </row>
    <row r="8421" spans="11:19">
      <c r="K8421">
        <v>85939</v>
      </c>
      <c r="L8421" t="s">
        <v>565</v>
      </c>
      <c r="M8421">
        <v>2018</v>
      </c>
      <c r="N8421" t="s">
        <v>681</v>
      </c>
      <c r="O8421" t="s">
        <v>567</v>
      </c>
      <c r="P8421" t="s">
        <v>568</v>
      </c>
      <c r="Q8421" t="s">
        <v>588</v>
      </c>
      <c r="R8421" t="s">
        <v>657</v>
      </c>
      <c r="S8421">
        <v>0</v>
      </c>
    </row>
    <row r="8422" spans="11:19">
      <c r="K8422">
        <v>85940</v>
      </c>
      <c r="L8422" t="s">
        <v>565</v>
      </c>
      <c r="M8422">
        <v>2018</v>
      </c>
      <c r="N8422" t="s">
        <v>681</v>
      </c>
      <c r="O8422" t="s">
        <v>584</v>
      </c>
      <c r="P8422" t="s">
        <v>568</v>
      </c>
      <c r="Q8422" t="s">
        <v>588</v>
      </c>
      <c r="R8422" t="s">
        <v>570</v>
      </c>
      <c r="S8422">
        <v>0</v>
      </c>
    </row>
    <row r="8423" spans="11:19">
      <c r="K8423">
        <v>85941</v>
      </c>
      <c r="L8423" t="s">
        <v>565</v>
      </c>
      <c r="M8423">
        <v>2018</v>
      </c>
      <c r="N8423" t="s">
        <v>681</v>
      </c>
      <c r="O8423" t="s">
        <v>584</v>
      </c>
      <c r="P8423" t="s">
        <v>568</v>
      </c>
      <c r="Q8423" t="s">
        <v>588</v>
      </c>
      <c r="R8423" t="s">
        <v>572</v>
      </c>
      <c r="S8423">
        <v>0</v>
      </c>
    </row>
    <row r="8424" spans="11:19">
      <c r="K8424">
        <v>85942</v>
      </c>
      <c r="L8424" t="s">
        <v>565</v>
      </c>
      <c r="M8424">
        <v>2018</v>
      </c>
      <c r="N8424" t="s">
        <v>681</v>
      </c>
      <c r="O8424" t="s">
        <v>584</v>
      </c>
      <c r="P8424" t="s">
        <v>568</v>
      </c>
      <c r="Q8424" t="s">
        <v>588</v>
      </c>
      <c r="R8424" t="s">
        <v>576</v>
      </c>
      <c r="S8424">
        <v>0</v>
      </c>
    </row>
    <row r="8425" spans="11:19">
      <c r="K8425">
        <v>85943</v>
      </c>
      <c r="L8425" t="s">
        <v>565</v>
      </c>
      <c r="M8425">
        <v>2018</v>
      </c>
      <c r="N8425" t="s">
        <v>681</v>
      </c>
      <c r="O8425" t="s">
        <v>584</v>
      </c>
      <c r="P8425" t="s">
        <v>568</v>
      </c>
      <c r="Q8425" t="s">
        <v>588</v>
      </c>
      <c r="R8425" t="s">
        <v>581</v>
      </c>
      <c r="S8425">
        <v>0</v>
      </c>
    </row>
    <row r="8426" spans="11:19">
      <c r="K8426">
        <v>85944</v>
      </c>
      <c r="L8426" t="s">
        <v>565</v>
      </c>
      <c r="M8426">
        <v>2018</v>
      </c>
      <c r="N8426" t="s">
        <v>681</v>
      </c>
      <c r="O8426" t="s">
        <v>584</v>
      </c>
      <c r="P8426" t="s">
        <v>568</v>
      </c>
      <c r="Q8426" t="s">
        <v>588</v>
      </c>
      <c r="R8426" t="s">
        <v>657</v>
      </c>
      <c r="S8426">
        <v>0</v>
      </c>
    </row>
    <row r="8427" spans="11:19">
      <c r="K8427">
        <v>85945</v>
      </c>
      <c r="L8427" t="s">
        <v>565</v>
      </c>
      <c r="M8427">
        <v>2018</v>
      </c>
      <c r="N8427" t="s">
        <v>681</v>
      </c>
      <c r="O8427" t="s">
        <v>590</v>
      </c>
      <c r="P8427" t="s">
        <v>568</v>
      </c>
      <c r="Q8427" t="s">
        <v>588</v>
      </c>
      <c r="R8427" t="s">
        <v>570</v>
      </c>
      <c r="S8427">
        <v>0</v>
      </c>
    </row>
    <row r="8428" spans="11:19">
      <c r="K8428">
        <v>85946</v>
      </c>
      <c r="L8428" t="s">
        <v>565</v>
      </c>
      <c r="M8428">
        <v>2018</v>
      </c>
      <c r="N8428" t="s">
        <v>681</v>
      </c>
      <c r="O8428" t="s">
        <v>590</v>
      </c>
      <c r="P8428" t="s">
        <v>568</v>
      </c>
      <c r="Q8428" t="s">
        <v>588</v>
      </c>
      <c r="R8428" t="s">
        <v>572</v>
      </c>
      <c r="S8428">
        <v>0</v>
      </c>
    </row>
    <row r="8429" spans="11:19">
      <c r="K8429">
        <v>85947</v>
      </c>
      <c r="L8429" t="s">
        <v>565</v>
      </c>
      <c r="M8429">
        <v>2018</v>
      </c>
      <c r="N8429" t="s">
        <v>681</v>
      </c>
      <c r="O8429" t="s">
        <v>590</v>
      </c>
      <c r="P8429" t="s">
        <v>568</v>
      </c>
      <c r="Q8429" t="s">
        <v>588</v>
      </c>
      <c r="R8429" t="s">
        <v>576</v>
      </c>
      <c r="S8429">
        <v>0</v>
      </c>
    </row>
    <row r="8430" spans="11:19">
      <c r="K8430">
        <v>85948</v>
      </c>
      <c r="L8430" t="s">
        <v>565</v>
      </c>
      <c r="M8430">
        <v>2018</v>
      </c>
      <c r="N8430" t="s">
        <v>681</v>
      </c>
      <c r="O8430" t="s">
        <v>590</v>
      </c>
      <c r="P8430" t="s">
        <v>568</v>
      </c>
      <c r="Q8430" t="s">
        <v>588</v>
      </c>
      <c r="R8430" t="s">
        <v>581</v>
      </c>
      <c r="S8430">
        <v>0</v>
      </c>
    </row>
    <row r="8431" spans="11:19">
      <c r="K8431">
        <v>85949</v>
      </c>
      <c r="L8431" t="s">
        <v>565</v>
      </c>
      <c r="M8431">
        <v>2018</v>
      </c>
      <c r="N8431" t="s">
        <v>681</v>
      </c>
      <c r="O8431" t="s">
        <v>590</v>
      </c>
      <c r="P8431" t="s">
        <v>568</v>
      </c>
      <c r="Q8431" t="s">
        <v>588</v>
      </c>
      <c r="R8431" t="s">
        <v>657</v>
      </c>
      <c r="S8431">
        <v>0</v>
      </c>
    </row>
    <row r="8432" spans="11:19">
      <c r="K8432">
        <v>85950</v>
      </c>
      <c r="L8432" t="s">
        <v>565</v>
      </c>
      <c r="M8432">
        <v>2018</v>
      </c>
      <c r="N8432" t="s">
        <v>681</v>
      </c>
      <c r="O8432" t="s">
        <v>595</v>
      </c>
      <c r="P8432" t="s">
        <v>568</v>
      </c>
      <c r="Q8432" t="s">
        <v>588</v>
      </c>
      <c r="R8432" t="s">
        <v>570</v>
      </c>
      <c r="S8432">
        <v>0</v>
      </c>
    </row>
    <row r="8433" spans="11:19">
      <c r="K8433">
        <v>85951</v>
      </c>
      <c r="L8433" t="s">
        <v>565</v>
      </c>
      <c r="M8433">
        <v>2018</v>
      </c>
      <c r="N8433" t="s">
        <v>681</v>
      </c>
      <c r="O8433" t="s">
        <v>595</v>
      </c>
      <c r="P8433" t="s">
        <v>568</v>
      </c>
      <c r="Q8433" t="s">
        <v>588</v>
      </c>
      <c r="R8433" t="s">
        <v>572</v>
      </c>
      <c r="S8433">
        <v>0</v>
      </c>
    </row>
    <row r="8434" spans="11:19">
      <c r="K8434">
        <v>85952</v>
      </c>
      <c r="L8434" t="s">
        <v>565</v>
      </c>
      <c r="M8434">
        <v>2018</v>
      </c>
      <c r="N8434" t="s">
        <v>681</v>
      </c>
      <c r="O8434" t="s">
        <v>595</v>
      </c>
      <c r="P8434" t="s">
        <v>568</v>
      </c>
      <c r="Q8434" t="s">
        <v>588</v>
      </c>
      <c r="R8434" t="s">
        <v>576</v>
      </c>
      <c r="S8434">
        <v>0</v>
      </c>
    </row>
    <row r="8435" spans="11:19">
      <c r="K8435">
        <v>85953</v>
      </c>
      <c r="L8435" t="s">
        <v>565</v>
      </c>
      <c r="M8435">
        <v>2018</v>
      </c>
      <c r="N8435" t="s">
        <v>681</v>
      </c>
      <c r="O8435" t="s">
        <v>595</v>
      </c>
      <c r="P8435" t="s">
        <v>568</v>
      </c>
      <c r="Q8435" t="s">
        <v>588</v>
      </c>
      <c r="R8435" t="s">
        <v>581</v>
      </c>
      <c r="S8435">
        <v>0</v>
      </c>
    </row>
    <row r="8436" spans="11:19">
      <c r="K8436">
        <v>85954</v>
      </c>
      <c r="L8436" t="s">
        <v>565</v>
      </c>
      <c r="M8436">
        <v>2018</v>
      </c>
      <c r="N8436" t="s">
        <v>681</v>
      </c>
      <c r="O8436" t="s">
        <v>595</v>
      </c>
      <c r="P8436" t="s">
        <v>568</v>
      </c>
      <c r="Q8436" t="s">
        <v>588</v>
      </c>
      <c r="R8436" t="s">
        <v>657</v>
      </c>
      <c r="S8436">
        <v>0</v>
      </c>
    </row>
    <row r="8437" spans="11:19">
      <c r="K8437">
        <v>85955</v>
      </c>
      <c r="L8437" t="s">
        <v>565</v>
      </c>
      <c r="M8437">
        <v>2018</v>
      </c>
      <c r="N8437" t="s">
        <v>681</v>
      </c>
      <c r="O8437" t="s">
        <v>600</v>
      </c>
      <c r="P8437" t="s">
        <v>568</v>
      </c>
      <c r="Q8437" t="s">
        <v>588</v>
      </c>
      <c r="R8437" t="s">
        <v>570</v>
      </c>
      <c r="S8437">
        <v>0</v>
      </c>
    </row>
    <row r="8438" spans="11:19">
      <c r="K8438">
        <v>85956</v>
      </c>
      <c r="L8438" t="s">
        <v>565</v>
      </c>
      <c r="M8438">
        <v>2018</v>
      </c>
      <c r="N8438" t="s">
        <v>681</v>
      </c>
      <c r="O8438" t="s">
        <v>600</v>
      </c>
      <c r="P8438" t="s">
        <v>568</v>
      </c>
      <c r="Q8438" t="s">
        <v>588</v>
      </c>
      <c r="R8438" t="s">
        <v>572</v>
      </c>
      <c r="S8438">
        <v>0</v>
      </c>
    </row>
    <row r="8439" spans="11:19">
      <c r="K8439">
        <v>85957</v>
      </c>
      <c r="L8439" t="s">
        <v>565</v>
      </c>
      <c r="M8439">
        <v>2018</v>
      </c>
      <c r="N8439" t="s">
        <v>681</v>
      </c>
      <c r="O8439" t="s">
        <v>600</v>
      </c>
      <c r="P8439" t="s">
        <v>568</v>
      </c>
      <c r="Q8439" t="s">
        <v>588</v>
      </c>
      <c r="R8439" t="s">
        <v>576</v>
      </c>
      <c r="S8439">
        <v>0</v>
      </c>
    </row>
    <row r="8440" spans="11:19">
      <c r="K8440">
        <v>85958</v>
      </c>
      <c r="L8440" t="s">
        <v>565</v>
      </c>
      <c r="M8440">
        <v>2018</v>
      </c>
      <c r="N8440" t="s">
        <v>681</v>
      </c>
      <c r="O8440" t="s">
        <v>600</v>
      </c>
      <c r="P8440" t="s">
        <v>568</v>
      </c>
      <c r="Q8440" t="s">
        <v>588</v>
      </c>
      <c r="R8440" t="s">
        <v>581</v>
      </c>
      <c r="S8440">
        <v>0</v>
      </c>
    </row>
    <row r="8441" spans="11:19">
      <c r="K8441">
        <v>85959</v>
      </c>
      <c r="L8441" t="s">
        <v>565</v>
      </c>
      <c r="M8441">
        <v>2018</v>
      </c>
      <c r="N8441" t="s">
        <v>681</v>
      </c>
      <c r="O8441" t="s">
        <v>600</v>
      </c>
      <c r="P8441" t="s">
        <v>568</v>
      </c>
      <c r="Q8441" t="s">
        <v>588</v>
      </c>
      <c r="R8441" t="s">
        <v>657</v>
      </c>
      <c r="S8441">
        <v>0</v>
      </c>
    </row>
    <row r="8442" spans="11:19">
      <c r="K8442">
        <v>85960</v>
      </c>
      <c r="L8442" t="s">
        <v>565</v>
      </c>
      <c r="M8442">
        <v>2018</v>
      </c>
      <c r="N8442" t="s">
        <v>681</v>
      </c>
      <c r="O8442" t="s">
        <v>601</v>
      </c>
      <c r="P8442" t="s">
        <v>568</v>
      </c>
      <c r="Q8442" t="s">
        <v>588</v>
      </c>
      <c r="R8442" t="s">
        <v>570</v>
      </c>
      <c r="S8442">
        <v>0</v>
      </c>
    </row>
    <row r="8443" spans="11:19">
      <c r="K8443">
        <v>85961</v>
      </c>
      <c r="L8443" t="s">
        <v>565</v>
      </c>
      <c r="M8443">
        <v>2018</v>
      </c>
      <c r="N8443" t="s">
        <v>681</v>
      </c>
      <c r="O8443" t="s">
        <v>601</v>
      </c>
      <c r="P8443" t="s">
        <v>568</v>
      </c>
      <c r="Q8443" t="s">
        <v>588</v>
      </c>
      <c r="R8443" t="s">
        <v>572</v>
      </c>
      <c r="S8443">
        <v>0</v>
      </c>
    </row>
    <row r="8444" spans="11:19">
      <c r="K8444">
        <v>85962</v>
      </c>
      <c r="L8444" t="s">
        <v>565</v>
      </c>
      <c r="M8444">
        <v>2018</v>
      </c>
      <c r="N8444" t="s">
        <v>681</v>
      </c>
      <c r="O8444" t="s">
        <v>601</v>
      </c>
      <c r="P8444" t="s">
        <v>568</v>
      </c>
      <c r="Q8444" t="s">
        <v>588</v>
      </c>
      <c r="R8444" t="s">
        <v>576</v>
      </c>
      <c r="S8444">
        <v>0</v>
      </c>
    </row>
    <row r="8445" spans="11:19">
      <c r="K8445">
        <v>85963</v>
      </c>
      <c r="L8445" t="s">
        <v>565</v>
      </c>
      <c r="M8445">
        <v>2018</v>
      </c>
      <c r="N8445" t="s">
        <v>681</v>
      </c>
      <c r="O8445" t="s">
        <v>601</v>
      </c>
      <c r="P8445" t="s">
        <v>568</v>
      </c>
      <c r="Q8445" t="s">
        <v>588</v>
      </c>
      <c r="R8445" t="s">
        <v>581</v>
      </c>
      <c r="S8445">
        <v>0</v>
      </c>
    </row>
    <row r="8446" spans="11:19">
      <c r="K8446">
        <v>85964</v>
      </c>
      <c r="L8446" t="s">
        <v>565</v>
      </c>
      <c r="M8446">
        <v>2018</v>
      </c>
      <c r="N8446" t="s">
        <v>681</v>
      </c>
      <c r="O8446" t="s">
        <v>601</v>
      </c>
      <c r="P8446" t="s">
        <v>568</v>
      </c>
      <c r="Q8446" t="s">
        <v>588</v>
      </c>
      <c r="R8446" t="s">
        <v>657</v>
      </c>
      <c r="S8446">
        <v>0</v>
      </c>
    </row>
    <row r="8447" spans="11:19">
      <c r="K8447">
        <v>85965</v>
      </c>
      <c r="L8447" t="s">
        <v>565</v>
      </c>
      <c r="M8447">
        <v>2018</v>
      </c>
      <c r="N8447" t="s">
        <v>681</v>
      </c>
      <c r="O8447" t="s">
        <v>602</v>
      </c>
      <c r="P8447" t="s">
        <v>568</v>
      </c>
      <c r="Q8447" t="s">
        <v>588</v>
      </c>
      <c r="R8447" t="s">
        <v>570</v>
      </c>
      <c r="S8447">
        <v>0</v>
      </c>
    </row>
    <row r="8448" spans="11:19">
      <c r="K8448">
        <v>85966</v>
      </c>
      <c r="L8448" t="s">
        <v>565</v>
      </c>
      <c r="M8448">
        <v>2018</v>
      </c>
      <c r="N8448" t="s">
        <v>681</v>
      </c>
      <c r="O8448" t="s">
        <v>602</v>
      </c>
      <c r="P8448" t="s">
        <v>568</v>
      </c>
      <c r="Q8448" t="s">
        <v>588</v>
      </c>
      <c r="R8448" t="s">
        <v>572</v>
      </c>
      <c r="S8448">
        <v>0</v>
      </c>
    </row>
    <row r="8449" spans="11:19">
      <c r="K8449">
        <v>85967</v>
      </c>
      <c r="L8449" t="s">
        <v>565</v>
      </c>
      <c r="M8449">
        <v>2018</v>
      </c>
      <c r="N8449" t="s">
        <v>681</v>
      </c>
      <c r="O8449" t="s">
        <v>602</v>
      </c>
      <c r="P8449" t="s">
        <v>568</v>
      </c>
      <c r="Q8449" t="s">
        <v>588</v>
      </c>
      <c r="R8449" t="s">
        <v>576</v>
      </c>
      <c r="S8449">
        <v>0</v>
      </c>
    </row>
    <row r="8450" spans="11:19">
      <c r="K8450">
        <v>85968</v>
      </c>
      <c r="L8450" t="s">
        <v>565</v>
      </c>
      <c r="M8450">
        <v>2018</v>
      </c>
      <c r="N8450" t="s">
        <v>681</v>
      </c>
      <c r="O8450" t="s">
        <v>602</v>
      </c>
      <c r="P8450" t="s">
        <v>568</v>
      </c>
      <c r="Q8450" t="s">
        <v>588</v>
      </c>
      <c r="R8450" t="s">
        <v>581</v>
      </c>
      <c r="S8450">
        <v>0</v>
      </c>
    </row>
    <row r="8451" spans="11:19">
      <c r="K8451">
        <v>85969</v>
      </c>
      <c r="L8451" t="s">
        <v>565</v>
      </c>
      <c r="M8451">
        <v>2018</v>
      </c>
      <c r="N8451" t="s">
        <v>681</v>
      </c>
      <c r="O8451" t="s">
        <v>602</v>
      </c>
      <c r="P8451" t="s">
        <v>568</v>
      </c>
      <c r="Q8451" t="s">
        <v>588</v>
      </c>
      <c r="R8451" t="s">
        <v>657</v>
      </c>
      <c r="S8451">
        <v>0</v>
      </c>
    </row>
    <row r="8452" spans="11:19">
      <c r="K8452">
        <v>85970</v>
      </c>
      <c r="L8452" t="s">
        <v>565</v>
      </c>
      <c r="M8452">
        <v>2018</v>
      </c>
      <c r="N8452" t="s">
        <v>681</v>
      </c>
      <c r="O8452" t="s">
        <v>603</v>
      </c>
      <c r="P8452" t="s">
        <v>568</v>
      </c>
      <c r="Q8452" t="s">
        <v>588</v>
      </c>
      <c r="R8452" t="s">
        <v>570</v>
      </c>
      <c r="S8452">
        <v>0</v>
      </c>
    </row>
    <row r="8453" spans="11:19">
      <c r="K8453">
        <v>85971</v>
      </c>
      <c r="L8453" t="s">
        <v>565</v>
      </c>
      <c r="M8453">
        <v>2018</v>
      </c>
      <c r="N8453" t="s">
        <v>681</v>
      </c>
      <c r="O8453" t="s">
        <v>603</v>
      </c>
      <c r="P8453" t="s">
        <v>568</v>
      </c>
      <c r="Q8453" t="s">
        <v>588</v>
      </c>
      <c r="R8453" t="s">
        <v>572</v>
      </c>
      <c r="S8453">
        <v>0</v>
      </c>
    </row>
    <row r="8454" spans="11:19">
      <c r="K8454">
        <v>85972</v>
      </c>
      <c r="L8454" t="s">
        <v>565</v>
      </c>
      <c r="M8454">
        <v>2018</v>
      </c>
      <c r="N8454" t="s">
        <v>681</v>
      </c>
      <c r="O8454" t="s">
        <v>603</v>
      </c>
      <c r="P8454" t="s">
        <v>568</v>
      </c>
      <c r="Q8454" t="s">
        <v>588</v>
      </c>
      <c r="R8454" t="s">
        <v>576</v>
      </c>
      <c r="S8454">
        <v>0</v>
      </c>
    </row>
    <row r="8455" spans="11:19">
      <c r="K8455">
        <v>85973</v>
      </c>
      <c r="L8455" t="s">
        <v>565</v>
      </c>
      <c r="M8455">
        <v>2018</v>
      </c>
      <c r="N8455" t="s">
        <v>681</v>
      </c>
      <c r="O8455" t="s">
        <v>603</v>
      </c>
      <c r="P8455" t="s">
        <v>568</v>
      </c>
      <c r="Q8455" t="s">
        <v>588</v>
      </c>
      <c r="R8455" t="s">
        <v>581</v>
      </c>
      <c r="S8455">
        <v>0</v>
      </c>
    </row>
    <row r="8456" spans="11:19">
      <c r="K8456">
        <v>85974</v>
      </c>
      <c r="L8456" t="s">
        <v>565</v>
      </c>
      <c r="M8456">
        <v>2018</v>
      </c>
      <c r="N8456" t="s">
        <v>681</v>
      </c>
      <c r="O8456" t="s">
        <v>603</v>
      </c>
      <c r="P8456" t="s">
        <v>568</v>
      </c>
      <c r="Q8456" t="s">
        <v>588</v>
      </c>
      <c r="R8456" t="s">
        <v>657</v>
      </c>
      <c r="S8456">
        <v>0</v>
      </c>
    </row>
    <row r="8457" spans="11:19">
      <c r="K8457">
        <v>85975</v>
      </c>
      <c r="L8457" t="s">
        <v>565</v>
      </c>
      <c r="M8457">
        <v>2018</v>
      </c>
      <c r="N8457" t="s">
        <v>681</v>
      </c>
      <c r="O8457" t="s">
        <v>604</v>
      </c>
      <c r="P8457" t="s">
        <v>568</v>
      </c>
      <c r="Q8457" t="s">
        <v>588</v>
      </c>
      <c r="R8457" t="s">
        <v>570</v>
      </c>
      <c r="S8457">
        <v>0</v>
      </c>
    </row>
    <row r="8458" spans="11:19">
      <c r="K8458">
        <v>85976</v>
      </c>
      <c r="L8458" t="s">
        <v>565</v>
      </c>
      <c r="M8458">
        <v>2018</v>
      </c>
      <c r="N8458" t="s">
        <v>681</v>
      </c>
      <c r="O8458" t="s">
        <v>604</v>
      </c>
      <c r="P8458" t="s">
        <v>568</v>
      </c>
      <c r="Q8458" t="s">
        <v>588</v>
      </c>
      <c r="R8458" t="s">
        <v>572</v>
      </c>
      <c r="S8458">
        <v>0</v>
      </c>
    </row>
    <row r="8459" spans="11:19">
      <c r="K8459">
        <v>85977</v>
      </c>
      <c r="L8459" t="s">
        <v>565</v>
      </c>
      <c r="M8459">
        <v>2018</v>
      </c>
      <c r="N8459" t="s">
        <v>681</v>
      </c>
      <c r="O8459" t="s">
        <v>604</v>
      </c>
      <c r="P8459" t="s">
        <v>568</v>
      </c>
      <c r="Q8459" t="s">
        <v>588</v>
      </c>
      <c r="R8459" t="s">
        <v>576</v>
      </c>
      <c r="S8459">
        <v>0</v>
      </c>
    </row>
    <row r="8460" spans="11:19">
      <c r="K8460">
        <v>85978</v>
      </c>
      <c r="L8460" t="s">
        <v>565</v>
      </c>
      <c r="M8460">
        <v>2018</v>
      </c>
      <c r="N8460" t="s">
        <v>681</v>
      </c>
      <c r="O8460" t="s">
        <v>604</v>
      </c>
      <c r="P8460" t="s">
        <v>568</v>
      </c>
      <c r="Q8460" t="s">
        <v>588</v>
      </c>
      <c r="R8460" t="s">
        <v>581</v>
      </c>
      <c r="S8460">
        <v>0</v>
      </c>
    </row>
    <row r="8461" spans="11:19">
      <c r="K8461">
        <v>85979</v>
      </c>
      <c r="L8461" t="s">
        <v>565</v>
      </c>
      <c r="M8461">
        <v>2018</v>
      </c>
      <c r="N8461" t="s">
        <v>681</v>
      </c>
      <c r="O8461" t="s">
        <v>604</v>
      </c>
      <c r="P8461" t="s">
        <v>568</v>
      </c>
      <c r="Q8461" t="s">
        <v>588</v>
      </c>
      <c r="R8461" t="s">
        <v>657</v>
      </c>
      <c r="S8461">
        <v>0</v>
      </c>
    </row>
    <row r="8462" spans="11:19">
      <c r="K8462">
        <v>85980</v>
      </c>
      <c r="L8462" t="s">
        <v>565</v>
      </c>
      <c r="M8462">
        <v>2018</v>
      </c>
      <c r="N8462" t="s">
        <v>681</v>
      </c>
      <c r="O8462" t="s">
        <v>605</v>
      </c>
      <c r="P8462" t="s">
        <v>568</v>
      </c>
      <c r="Q8462" t="s">
        <v>588</v>
      </c>
      <c r="R8462" t="s">
        <v>570</v>
      </c>
      <c r="S8462">
        <v>0</v>
      </c>
    </row>
    <row r="8463" spans="11:19">
      <c r="K8463">
        <v>85981</v>
      </c>
      <c r="L8463" t="s">
        <v>565</v>
      </c>
      <c r="M8463">
        <v>2018</v>
      </c>
      <c r="N8463" t="s">
        <v>681</v>
      </c>
      <c r="O8463" t="s">
        <v>605</v>
      </c>
      <c r="P8463" t="s">
        <v>568</v>
      </c>
      <c r="Q8463" t="s">
        <v>588</v>
      </c>
      <c r="R8463" t="s">
        <v>572</v>
      </c>
      <c r="S8463">
        <v>0</v>
      </c>
    </row>
    <row r="8464" spans="11:19">
      <c r="K8464">
        <v>85982</v>
      </c>
      <c r="L8464" t="s">
        <v>565</v>
      </c>
      <c r="M8464">
        <v>2018</v>
      </c>
      <c r="N8464" t="s">
        <v>681</v>
      </c>
      <c r="O8464" t="s">
        <v>605</v>
      </c>
      <c r="P8464" t="s">
        <v>568</v>
      </c>
      <c r="Q8464" t="s">
        <v>588</v>
      </c>
      <c r="R8464" t="s">
        <v>576</v>
      </c>
      <c r="S8464">
        <v>0</v>
      </c>
    </row>
    <row r="8465" spans="11:19">
      <c r="K8465">
        <v>85983</v>
      </c>
      <c r="L8465" t="s">
        <v>565</v>
      </c>
      <c r="M8465">
        <v>2018</v>
      </c>
      <c r="N8465" t="s">
        <v>681</v>
      </c>
      <c r="O8465" t="s">
        <v>605</v>
      </c>
      <c r="P8465" t="s">
        <v>568</v>
      </c>
      <c r="Q8465" t="s">
        <v>588</v>
      </c>
      <c r="R8465" t="s">
        <v>581</v>
      </c>
      <c r="S8465">
        <v>0</v>
      </c>
    </row>
    <row r="8466" spans="11:19">
      <c r="K8466">
        <v>85984</v>
      </c>
      <c r="L8466" t="s">
        <v>565</v>
      </c>
      <c r="M8466">
        <v>2018</v>
      </c>
      <c r="N8466" t="s">
        <v>681</v>
      </c>
      <c r="O8466" t="s">
        <v>605</v>
      </c>
      <c r="P8466" t="s">
        <v>568</v>
      </c>
      <c r="Q8466" t="s">
        <v>588</v>
      </c>
      <c r="R8466" t="s">
        <v>657</v>
      </c>
      <c r="S8466">
        <v>0</v>
      </c>
    </row>
    <row r="8467" spans="11:19">
      <c r="K8467">
        <v>85985</v>
      </c>
      <c r="L8467" t="s">
        <v>565</v>
      </c>
      <c r="M8467">
        <v>2018</v>
      </c>
      <c r="N8467" t="s">
        <v>681</v>
      </c>
      <c r="O8467" t="s">
        <v>606</v>
      </c>
      <c r="P8467" t="s">
        <v>568</v>
      </c>
      <c r="Q8467" t="s">
        <v>588</v>
      </c>
      <c r="R8467" t="s">
        <v>570</v>
      </c>
      <c r="S8467">
        <v>0</v>
      </c>
    </row>
    <row r="8468" spans="11:19">
      <c r="K8468">
        <v>85986</v>
      </c>
      <c r="L8468" t="s">
        <v>565</v>
      </c>
      <c r="M8468">
        <v>2018</v>
      </c>
      <c r="N8468" t="s">
        <v>681</v>
      </c>
      <c r="O8468" t="s">
        <v>606</v>
      </c>
      <c r="P8468" t="s">
        <v>568</v>
      </c>
      <c r="Q8468" t="s">
        <v>588</v>
      </c>
      <c r="R8468" t="s">
        <v>572</v>
      </c>
      <c r="S8468">
        <v>0</v>
      </c>
    </row>
    <row r="8469" spans="11:19">
      <c r="K8469">
        <v>85987</v>
      </c>
      <c r="L8469" t="s">
        <v>565</v>
      </c>
      <c r="M8469">
        <v>2018</v>
      </c>
      <c r="N8469" t="s">
        <v>681</v>
      </c>
      <c r="O8469" t="s">
        <v>606</v>
      </c>
      <c r="P8469" t="s">
        <v>568</v>
      </c>
      <c r="Q8469" t="s">
        <v>588</v>
      </c>
      <c r="R8469" t="s">
        <v>576</v>
      </c>
      <c r="S8469">
        <v>0</v>
      </c>
    </row>
    <row r="8470" spans="11:19">
      <c r="K8470">
        <v>85988</v>
      </c>
      <c r="L8470" t="s">
        <v>565</v>
      </c>
      <c r="M8470">
        <v>2018</v>
      </c>
      <c r="N8470" t="s">
        <v>681</v>
      </c>
      <c r="O8470" t="s">
        <v>606</v>
      </c>
      <c r="P8470" t="s">
        <v>568</v>
      </c>
      <c r="Q8470" t="s">
        <v>588</v>
      </c>
      <c r="R8470" t="s">
        <v>581</v>
      </c>
      <c r="S8470">
        <v>0</v>
      </c>
    </row>
    <row r="8471" spans="11:19">
      <c r="K8471">
        <v>85989</v>
      </c>
      <c r="L8471" t="s">
        <v>565</v>
      </c>
      <c r="M8471">
        <v>2018</v>
      </c>
      <c r="N8471" t="s">
        <v>681</v>
      </c>
      <c r="O8471" t="s">
        <v>606</v>
      </c>
      <c r="P8471" t="s">
        <v>568</v>
      </c>
      <c r="Q8471" t="s">
        <v>588</v>
      </c>
      <c r="R8471" t="s">
        <v>657</v>
      </c>
      <c r="S8471">
        <v>0</v>
      </c>
    </row>
    <row r="8472" spans="11:19">
      <c r="K8472">
        <v>85990</v>
      </c>
      <c r="L8472" t="s">
        <v>565</v>
      </c>
      <c r="M8472">
        <v>2018</v>
      </c>
      <c r="N8472" t="s">
        <v>681</v>
      </c>
      <c r="O8472" t="s">
        <v>607</v>
      </c>
      <c r="P8472" t="s">
        <v>568</v>
      </c>
      <c r="Q8472" t="s">
        <v>588</v>
      </c>
      <c r="R8472" t="s">
        <v>570</v>
      </c>
      <c r="S8472">
        <v>0</v>
      </c>
    </row>
    <row r="8473" spans="11:19">
      <c r="K8473">
        <v>85991</v>
      </c>
      <c r="L8473" t="s">
        <v>565</v>
      </c>
      <c r="M8473">
        <v>2018</v>
      </c>
      <c r="N8473" t="s">
        <v>681</v>
      </c>
      <c r="O8473" t="s">
        <v>607</v>
      </c>
      <c r="P8473" t="s">
        <v>568</v>
      </c>
      <c r="Q8473" t="s">
        <v>588</v>
      </c>
      <c r="R8473" t="s">
        <v>572</v>
      </c>
      <c r="S8473">
        <v>0</v>
      </c>
    </row>
    <row r="8474" spans="11:19">
      <c r="K8474">
        <v>85992</v>
      </c>
      <c r="L8474" t="s">
        <v>565</v>
      </c>
      <c r="M8474">
        <v>2018</v>
      </c>
      <c r="N8474" t="s">
        <v>681</v>
      </c>
      <c r="O8474" t="s">
        <v>607</v>
      </c>
      <c r="P8474" t="s">
        <v>568</v>
      </c>
      <c r="Q8474" t="s">
        <v>588</v>
      </c>
      <c r="R8474" t="s">
        <v>576</v>
      </c>
      <c r="S8474">
        <v>0</v>
      </c>
    </row>
    <row r="8475" spans="11:19">
      <c r="K8475">
        <v>85993</v>
      </c>
      <c r="L8475" t="s">
        <v>565</v>
      </c>
      <c r="M8475">
        <v>2018</v>
      </c>
      <c r="N8475" t="s">
        <v>681</v>
      </c>
      <c r="O8475" t="s">
        <v>607</v>
      </c>
      <c r="P8475" t="s">
        <v>568</v>
      </c>
      <c r="Q8475" t="s">
        <v>588</v>
      </c>
      <c r="R8475" t="s">
        <v>581</v>
      </c>
      <c r="S8475">
        <v>0</v>
      </c>
    </row>
    <row r="8476" spans="11:19">
      <c r="K8476">
        <v>85994</v>
      </c>
      <c r="L8476" t="s">
        <v>565</v>
      </c>
      <c r="M8476">
        <v>2018</v>
      </c>
      <c r="N8476" t="s">
        <v>681</v>
      </c>
      <c r="O8476" t="s">
        <v>607</v>
      </c>
      <c r="P8476" t="s">
        <v>568</v>
      </c>
      <c r="Q8476" t="s">
        <v>588</v>
      </c>
      <c r="R8476" t="s">
        <v>657</v>
      </c>
      <c r="S8476">
        <v>0</v>
      </c>
    </row>
    <row r="8477" spans="11:19">
      <c r="K8477">
        <v>85995</v>
      </c>
      <c r="L8477" t="s">
        <v>565</v>
      </c>
      <c r="M8477">
        <v>2018</v>
      </c>
      <c r="N8477" t="s">
        <v>681</v>
      </c>
      <c r="O8477" t="s">
        <v>608</v>
      </c>
      <c r="P8477" t="s">
        <v>568</v>
      </c>
      <c r="Q8477" t="s">
        <v>588</v>
      </c>
      <c r="R8477" t="s">
        <v>570</v>
      </c>
      <c r="S8477">
        <v>0</v>
      </c>
    </row>
    <row r="8478" spans="11:19">
      <c r="K8478">
        <v>85996</v>
      </c>
      <c r="L8478" t="s">
        <v>565</v>
      </c>
      <c r="M8478">
        <v>2018</v>
      </c>
      <c r="N8478" t="s">
        <v>681</v>
      </c>
      <c r="O8478" t="s">
        <v>608</v>
      </c>
      <c r="P8478" t="s">
        <v>568</v>
      </c>
      <c r="Q8478" t="s">
        <v>588</v>
      </c>
      <c r="R8478" t="s">
        <v>572</v>
      </c>
      <c r="S8478">
        <v>0</v>
      </c>
    </row>
    <row r="8479" spans="11:19">
      <c r="K8479">
        <v>85997</v>
      </c>
      <c r="L8479" t="s">
        <v>565</v>
      </c>
      <c r="M8479">
        <v>2018</v>
      </c>
      <c r="N8479" t="s">
        <v>681</v>
      </c>
      <c r="O8479" t="s">
        <v>608</v>
      </c>
      <c r="P8479" t="s">
        <v>568</v>
      </c>
      <c r="Q8479" t="s">
        <v>588</v>
      </c>
      <c r="R8479" t="s">
        <v>576</v>
      </c>
      <c r="S8479">
        <v>0</v>
      </c>
    </row>
    <row r="8480" spans="11:19">
      <c r="K8480">
        <v>85998</v>
      </c>
      <c r="L8480" t="s">
        <v>565</v>
      </c>
      <c r="M8480">
        <v>2018</v>
      </c>
      <c r="N8480" t="s">
        <v>681</v>
      </c>
      <c r="O8480" t="s">
        <v>608</v>
      </c>
      <c r="P8480" t="s">
        <v>568</v>
      </c>
      <c r="Q8480" t="s">
        <v>588</v>
      </c>
      <c r="R8480" t="s">
        <v>581</v>
      </c>
      <c r="S8480">
        <v>0</v>
      </c>
    </row>
    <row r="8481" spans="11:19">
      <c r="K8481">
        <v>85999</v>
      </c>
      <c r="L8481" t="s">
        <v>565</v>
      </c>
      <c r="M8481">
        <v>2018</v>
      </c>
      <c r="N8481" t="s">
        <v>681</v>
      </c>
      <c r="O8481" t="s">
        <v>608</v>
      </c>
      <c r="P8481" t="s">
        <v>568</v>
      </c>
      <c r="Q8481" t="s">
        <v>588</v>
      </c>
      <c r="R8481" t="s">
        <v>657</v>
      </c>
      <c r="S8481">
        <v>0</v>
      </c>
    </row>
    <row r="8482" spans="11:19">
      <c r="K8482">
        <v>86000</v>
      </c>
      <c r="L8482" t="s">
        <v>565</v>
      </c>
      <c r="M8482">
        <v>2018</v>
      </c>
      <c r="N8482" t="s">
        <v>681</v>
      </c>
      <c r="O8482" t="s">
        <v>609</v>
      </c>
      <c r="P8482" t="s">
        <v>568</v>
      </c>
      <c r="Q8482" t="s">
        <v>588</v>
      </c>
      <c r="R8482" t="s">
        <v>570</v>
      </c>
      <c r="S8482">
        <v>0</v>
      </c>
    </row>
    <row r="8483" spans="11:19">
      <c r="K8483">
        <v>86001</v>
      </c>
      <c r="L8483" t="s">
        <v>565</v>
      </c>
      <c r="M8483">
        <v>2018</v>
      </c>
      <c r="N8483" t="s">
        <v>681</v>
      </c>
      <c r="O8483" t="s">
        <v>609</v>
      </c>
      <c r="P8483" t="s">
        <v>568</v>
      </c>
      <c r="Q8483" t="s">
        <v>588</v>
      </c>
      <c r="R8483" t="s">
        <v>572</v>
      </c>
      <c r="S8483">
        <v>0</v>
      </c>
    </row>
    <row r="8484" spans="11:19">
      <c r="K8484">
        <v>86002</v>
      </c>
      <c r="L8484" t="s">
        <v>565</v>
      </c>
      <c r="M8484">
        <v>2018</v>
      </c>
      <c r="N8484" t="s">
        <v>681</v>
      </c>
      <c r="O8484" t="s">
        <v>609</v>
      </c>
      <c r="P8484" t="s">
        <v>568</v>
      </c>
      <c r="Q8484" t="s">
        <v>588</v>
      </c>
      <c r="R8484" t="s">
        <v>576</v>
      </c>
      <c r="S8484">
        <v>0</v>
      </c>
    </row>
    <row r="8485" spans="11:19">
      <c r="K8485">
        <v>86003</v>
      </c>
      <c r="L8485" t="s">
        <v>565</v>
      </c>
      <c r="M8485">
        <v>2018</v>
      </c>
      <c r="N8485" t="s">
        <v>681</v>
      </c>
      <c r="O8485" t="s">
        <v>609</v>
      </c>
      <c r="P8485" t="s">
        <v>568</v>
      </c>
      <c r="Q8485" t="s">
        <v>588</v>
      </c>
      <c r="R8485" t="s">
        <v>581</v>
      </c>
      <c r="S8485">
        <v>0</v>
      </c>
    </row>
    <row r="8486" spans="11:19">
      <c r="K8486">
        <v>86004</v>
      </c>
      <c r="L8486" t="s">
        <v>565</v>
      </c>
      <c r="M8486">
        <v>2018</v>
      </c>
      <c r="N8486" t="s">
        <v>681</v>
      </c>
      <c r="O8486" t="s">
        <v>609</v>
      </c>
      <c r="P8486" t="s">
        <v>568</v>
      </c>
      <c r="Q8486" t="s">
        <v>588</v>
      </c>
      <c r="R8486" t="s">
        <v>657</v>
      </c>
      <c r="S8486">
        <v>0</v>
      </c>
    </row>
    <row r="8487" spans="11:19">
      <c r="K8487">
        <v>86005</v>
      </c>
      <c r="L8487" t="s">
        <v>565</v>
      </c>
      <c r="M8487">
        <v>2018</v>
      </c>
      <c r="N8487" t="s">
        <v>681</v>
      </c>
      <c r="O8487" t="s">
        <v>610</v>
      </c>
      <c r="P8487" t="s">
        <v>568</v>
      </c>
      <c r="Q8487" t="s">
        <v>588</v>
      </c>
      <c r="R8487" t="s">
        <v>570</v>
      </c>
      <c r="S8487">
        <v>0</v>
      </c>
    </row>
    <row r="8488" spans="11:19">
      <c r="K8488">
        <v>86006</v>
      </c>
      <c r="L8488" t="s">
        <v>565</v>
      </c>
      <c r="M8488">
        <v>2018</v>
      </c>
      <c r="N8488" t="s">
        <v>681</v>
      </c>
      <c r="O8488" t="s">
        <v>610</v>
      </c>
      <c r="P8488" t="s">
        <v>568</v>
      </c>
      <c r="Q8488" t="s">
        <v>588</v>
      </c>
      <c r="R8488" t="s">
        <v>572</v>
      </c>
      <c r="S8488">
        <v>0</v>
      </c>
    </row>
    <row r="8489" spans="11:19">
      <c r="K8489">
        <v>86007</v>
      </c>
      <c r="L8489" t="s">
        <v>565</v>
      </c>
      <c r="M8489">
        <v>2018</v>
      </c>
      <c r="N8489" t="s">
        <v>681</v>
      </c>
      <c r="O8489" t="s">
        <v>610</v>
      </c>
      <c r="P8489" t="s">
        <v>568</v>
      </c>
      <c r="Q8489" t="s">
        <v>588</v>
      </c>
      <c r="R8489" t="s">
        <v>576</v>
      </c>
      <c r="S8489">
        <v>0</v>
      </c>
    </row>
    <row r="8490" spans="11:19">
      <c r="K8490">
        <v>86008</v>
      </c>
      <c r="L8490" t="s">
        <v>565</v>
      </c>
      <c r="M8490">
        <v>2018</v>
      </c>
      <c r="N8490" t="s">
        <v>681</v>
      </c>
      <c r="O8490" t="s">
        <v>610</v>
      </c>
      <c r="P8490" t="s">
        <v>568</v>
      </c>
      <c r="Q8490" t="s">
        <v>588</v>
      </c>
      <c r="R8490" t="s">
        <v>581</v>
      </c>
      <c r="S8490">
        <v>0</v>
      </c>
    </row>
    <row r="8491" spans="11:19">
      <c r="K8491">
        <v>86009</v>
      </c>
      <c r="L8491" t="s">
        <v>565</v>
      </c>
      <c r="M8491">
        <v>2018</v>
      </c>
      <c r="N8491" t="s">
        <v>681</v>
      </c>
      <c r="O8491" t="s">
        <v>610</v>
      </c>
      <c r="P8491" t="s">
        <v>568</v>
      </c>
      <c r="Q8491" t="s">
        <v>588</v>
      </c>
      <c r="R8491" t="s">
        <v>657</v>
      </c>
      <c r="S8491">
        <v>0</v>
      </c>
    </row>
    <row r="8492" spans="11:19">
      <c r="K8492">
        <v>86010</v>
      </c>
      <c r="L8492" t="s">
        <v>565</v>
      </c>
      <c r="M8492">
        <v>2018</v>
      </c>
      <c r="N8492" t="s">
        <v>681</v>
      </c>
      <c r="O8492" t="s">
        <v>611</v>
      </c>
      <c r="P8492" t="s">
        <v>568</v>
      </c>
      <c r="Q8492" t="s">
        <v>588</v>
      </c>
      <c r="R8492" t="s">
        <v>570</v>
      </c>
      <c r="S8492">
        <v>0</v>
      </c>
    </row>
    <row r="8493" spans="11:19">
      <c r="K8493">
        <v>86011</v>
      </c>
      <c r="L8493" t="s">
        <v>565</v>
      </c>
      <c r="M8493">
        <v>2018</v>
      </c>
      <c r="N8493" t="s">
        <v>681</v>
      </c>
      <c r="O8493" t="s">
        <v>611</v>
      </c>
      <c r="P8493" t="s">
        <v>568</v>
      </c>
      <c r="Q8493" t="s">
        <v>588</v>
      </c>
      <c r="R8493" t="s">
        <v>572</v>
      </c>
      <c r="S8493">
        <v>0</v>
      </c>
    </row>
    <row r="8494" spans="11:19">
      <c r="K8494">
        <v>86012</v>
      </c>
      <c r="L8494" t="s">
        <v>565</v>
      </c>
      <c r="M8494">
        <v>2018</v>
      </c>
      <c r="N8494" t="s">
        <v>681</v>
      </c>
      <c r="O8494" t="s">
        <v>611</v>
      </c>
      <c r="P8494" t="s">
        <v>568</v>
      </c>
      <c r="Q8494" t="s">
        <v>588</v>
      </c>
      <c r="R8494" t="s">
        <v>576</v>
      </c>
      <c r="S8494">
        <v>0</v>
      </c>
    </row>
    <row r="8495" spans="11:19">
      <c r="K8495">
        <v>86013</v>
      </c>
      <c r="L8495" t="s">
        <v>565</v>
      </c>
      <c r="M8495">
        <v>2018</v>
      </c>
      <c r="N8495" t="s">
        <v>681</v>
      </c>
      <c r="O8495" t="s">
        <v>611</v>
      </c>
      <c r="P8495" t="s">
        <v>568</v>
      </c>
      <c r="Q8495" t="s">
        <v>588</v>
      </c>
      <c r="R8495" t="s">
        <v>581</v>
      </c>
      <c r="S8495">
        <v>0</v>
      </c>
    </row>
    <row r="8496" spans="11:19">
      <c r="K8496">
        <v>86014</v>
      </c>
      <c r="L8496" t="s">
        <v>565</v>
      </c>
      <c r="M8496">
        <v>2018</v>
      </c>
      <c r="N8496" t="s">
        <v>681</v>
      </c>
      <c r="O8496" t="s">
        <v>611</v>
      </c>
      <c r="P8496" t="s">
        <v>568</v>
      </c>
      <c r="Q8496" t="s">
        <v>588</v>
      </c>
      <c r="R8496" t="s">
        <v>657</v>
      </c>
      <c r="S8496">
        <v>0</v>
      </c>
    </row>
    <row r="8497" spans="11:19">
      <c r="K8497">
        <v>86015</v>
      </c>
      <c r="L8497" t="s">
        <v>565</v>
      </c>
      <c r="M8497">
        <v>2018</v>
      </c>
      <c r="N8497" t="s">
        <v>681</v>
      </c>
      <c r="O8497" t="s">
        <v>612</v>
      </c>
      <c r="P8497" t="s">
        <v>568</v>
      </c>
      <c r="Q8497" t="s">
        <v>588</v>
      </c>
      <c r="R8497" t="s">
        <v>570</v>
      </c>
      <c r="S8497">
        <v>0</v>
      </c>
    </row>
    <row r="8498" spans="11:19">
      <c r="K8498">
        <v>86016</v>
      </c>
      <c r="L8498" t="s">
        <v>565</v>
      </c>
      <c r="M8498">
        <v>2018</v>
      </c>
      <c r="N8498" t="s">
        <v>681</v>
      </c>
      <c r="O8498" t="s">
        <v>612</v>
      </c>
      <c r="P8498" t="s">
        <v>568</v>
      </c>
      <c r="Q8498" t="s">
        <v>588</v>
      </c>
      <c r="R8498" t="s">
        <v>572</v>
      </c>
      <c r="S8498">
        <v>0</v>
      </c>
    </row>
    <row r="8499" spans="11:19">
      <c r="K8499">
        <v>86017</v>
      </c>
      <c r="L8499" t="s">
        <v>565</v>
      </c>
      <c r="M8499">
        <v>2018</v>
      </c>
      <c r="N8499" t="s">
        <v>681</v>
      </c>
      <c r="O8499" t="s">
        <v>612</v>
      </c>
      <c r="P8499" t="s">
        <v>568</v>
      </c>
      <c r="Q8499" t="s">
        <v>588</v>
      </c>
      <c r="R8499" t="s">
        <v>576</v>
      </c>
      <c r="S8499">
        <v>0</v>
      </c>
    </row>
    <row r="8500" spans="11:19">
      <c r="K8500">
        <v>86018</v>
      </c>
      <c r="L8500" t="s">
        <v>565</v>
      </c>
      <c r="M8500">
        <v>2018</v>
      </c>
      <c r="N8500" t="s">
        <v>681</v>
      </c>
      <c r="O8500" t="s">
        <v>612</v>
      </c>
      <c r="P8500" t="s">
        <v>568</v>
      </c>
      <c r="Q8500" t="s">
        <v>588</v>
      </c>
      <c r="R8500" t="s">
        <v>581</v>
      </c>
      <c r="S8500">
        <v>0</v>
      </c>
    </row>
    <row r="8501" spans="11:19">
      <c r="K8501">
        <v>86019</v>
      </c>
      <c r="L8501" t="s">
        <v>565</v>
      </c>
      <c r="M8501">
        <v>2018</v>
      </c>
      <c r="N8501" t="s">
        <v>681</v>
      </c>
      <c r="O8501" t="s">
        <v>612</v>
      </c>
      <c r="P8501" t="s">
        <v>568</v>
      </c>
      <c r="Q8501" t="s">
        <v>588</v>
      </c>
      <c r="R8501" t="s">
        <v>657</v>
      </c>
      <c r="S8501">
        <v>0</v>
      </c>
    </row>
    <row r="8502" spans="11:19">
      <c r="K8502">
        <v>86020</v>
      </c>
      <c r="L8502" t="s">
        <v>565</v>
      </c>
      <c r="M8502">
        <v>2018</v>
      </c>
      <c r="N8502" t="s">
        <v>681</v>
      </c>
      <c r="O8502" t="s">
        <v>613</v>
      </c>
      <c r="P8502" t="s">
        <v>568</v>
      </c>
      <c r="Q8502" t="s">
        <v>588</v>
      </c>
      <c r="R8502" t="s">
        <v>570</v>
      </c>
      <c r="S8502">
        <v>0</v>
      </c>
    </row>
    <row r="8503" spans="11:19">
      <c r="K8503">
        <v>86021</v>
      </c>
      <c r="L8503" t="s">
        <v>565</v>
      </c>
      <c r="M8503">
        <v>2018</v>
      </c>
      <c r="N8503" t="s">
        <v>681</v>
      </c>
      <c r="O8503" t="s">
        <v>613</v>
      </c>
      <c r="P8503" t="s">
        <v>568</v>
      </c>
      <c r="Q8503" t="s">
        <v>588</v>
      </c>
      <c r="R8503" t="s">
        <v>572</v>
      </c>
      <c r="S8503">
        <v>0</v>
      </c>
    </row>
    <row r="8504" spans="11:19">
      <c r="K8504">
        <v>86022</v>
      </c>
      <c r="L8504" t="s">
        <v>565</v>
      </c>
      <c r="M8504">
        <v>2018</v>
      </c>
      <c r="N8504" t="s">
        <v>681</v>
      </c>
      <c r="O8504" t="s">
        <v>613</v>
      </c>
      <c r="P8504" t="s">
        <v>568</v>
      </c>
      <c r="Q8504" t="s">
        <v>588</v>
      </c>
      <c r="R8504" t="s">
        <v>576</v>
      </c>
      <c r="S8504">
        <v>0</v>
      </c>
    </row>
    <row r="8505" spans="11:19">
      <c r="K8505">
        <v>86023</v>
      </c>
      <c r="L8505" t="s">
        <v>565</v>
      </c>
      <c r="M8505">
        <v>2018</v>
      </c>
      <c r="N8505" t="s">
        <v>681</v>
      </c>
      <c r="O8505" t="s">
        <v>613</v>
      </c>
      <c r="P8505" t="s">
        <v>568</v>
      </c>
      <c r="Q8505" t="s">
        <v>588</v>
      </c>
      <c r="R8505" t="s">
        <v>581</v>
      </c>
      <c r="S8505">
        <v>0</v>
      </c>
    </row>
    <row r="8506" spans="11:19">
      <c r="K8506">
        <v>86024</v>
      </c>
      <c r="L8506" t="s">
        <v>565</v>
      </c>
      <c r="M8506">
        <v>2018</v>
      </c>
      <c r="N8506" t="s">
        <v>681</v>
      </c>
      <c r="O8506" t="s">
        <v>613</v>
      </c>
      <c r="P8506" t="s">
        <v>568</v>
      </c>
      <c r="Q8506" t="s">
        <v>588</v>
      </c>
      <c r="R8506" t="s">
        <v>657</v>
      </c>
      <c r="S8506">
        <v>0</v>
      </c>
    </row>
    <row r="8507" spans="11:19">
      <c r="K8507">
        <v>86025</v>
      </c>
      <c r="L8507" t="s">
        <v>565</v>
      </c>
      <c r="M8507">
        <v>2018</v>
      </c>
      <c r="N8507" t="s">
        <v>681</v>
      </c>
      <c r="O8507" t="s">
        <v>614</v>
      </c>
      <c r="P8507" t="s">
        <v>568</v>
      </c>
      <c r="Q8507" t="s">
        <v>588</v>
      </c>
      <c r="R8507" t="s">
        <v>570</v>
      </c>
      <c r="S8507">
        <v>0</v>
      </c>
    </row>
    <row r="8508" spans="11:19">
      <c r="K8508">
        <v>86026</v>
      </c>
      <c r="L8508" t="s">
        <v>565</v>
      </c>
      <c r="M8508">
        <v>2018</v>
      </c>
      <c r="N8508" t="s">
        <v>681</v>
      </c>
      <c r="O8508" t="s">
        <v>614</v>
      </c>
      <c r="P8508" t="s">
        <v>568</v>
      </c>
      <c r="Q8508" t="s">
        <v>588</v>
      </c>
      <c r="R8508" t="s">
        <v>572</v>
      </c>
      <c r="S8508">
        <v>0</v>
      </c>
    </row>
    <row r="8509" spans="11:19">
      <c r="K8509">
        <v>86027</v>
      </c>
      <c r="L8509" t="s">
        <v>565</v>
      </c>
      <c r="M8509">
        <v>2018</v>
      </c>
      <c r="N8509" t="s">
        <v>681</v>
      </c>
      <c r="O8509" t="s">
        <v>614</v>
      </c>
      <c r="P8509" t="s">
        <v>568</v>
      </c>
      <c r="Q8509" t="s">
        <v>588</v>
      </c>
      <c r="R8509" t="s">
        <v>576</v>
      </c>
      <c r="S8509">
        <v>0</v>
      </c>
    </row>
    <row r="8510" spans="11:19">
      <c r="K8510">
        <v>86028</v>
      </c>
      <c r="L8510" t="s">
        <v>565</v>
      </c>
      <c r="M8510">
        <v>2018</v>
      </c>
      <c r="N8510" t="s">
        <v>681</v>
      </c>
      <c r="O8510" t="s">
        <v>614</v>
      </c>
      <c r="P8510" t="s">
        <v>568</v>
      </c>
      <c r="Q8510" t="s">
        <v>588</v>
      </c>
      <c r="R8510" t="s">
        <v>581</v>
      </c>
      <c r="S8510">
        <v>0</v>
      </c>
    </row>
    <row r="8511" spans="11:19">
      <c r="K8511">
        <v>86029</v>
      </c>
      <c r="L8511" t="s">
        <v>565</v>
      </c>
      <c r="M8511">
        <v>2018</v>
      </c>
      <c r="N8511" t="s">
        <v>681</v>
      </c>
      <c r="O8511" t="s">
        <v>614</v>
      </c>
      <c r="P8511" t="s">
        <v>568</v>
      </c>
      <c r="Q8511" t="s">
        <v>588</v>
      </c>
      <c r="R8511" t="s">
        <v>657</v>
      </c>
      <c r="S8511">
        <v>0</v>
      </c>
    </row>
    <row r="8512" spans="11:19">
      <c r="K8512">
        <v>86030</v>
      </c>
      <c r="L8512" t="s">
        <v>565</v>
      </c>
      <c r="M8512">
        <v>2018</v>
      </c>
      <c r="N8512" t="s">
        <v>681</v>
      </c>
      <c r="O8512" t="s">
        <v>615</v>
      </c>
      <c r="P8512" t="s">
        <v>568</v>
      </c>
      <c r="Q8512" t="s">
        <v>588</v>
      </c>
      <c r="R8512" t="s">
        <v>570</v>
      </c>
      <c r="S8512">
        <v>0</v>
      </c>
    </row>
    <row r="8513" spans="11:19">
      <c r="K8513">
        <v>86031</v>
      </c>
      <c r="L8513" t="s">
        <v>565</v>
      </c>
      <c r="M8513">
        <v>2018</v>
      </c>
      <c r="N8513" t="s">
        <v>681</v>
      </c>
      <c r="O8513" t="s">
        <v>615</v>
      </c>
      <c r="P8513" t="s">
        <v>568</v>
      </c>
      <c r="Q8513" t="s">
        <v>588</v>
      </c>
      <c r="R8513" t="s">
        <v>572</v>
      </c>
      <c r="S8513">
        <v>0</v>
      </c>
    </row>
    <row r="8514" spans="11:19">
      <c r="K8514">
        <v>86032</v>
      </c>
      <c r="L8514" t="s">
        <v>565</v>
      </c>
      <c r="M8514">
        <v>2018</v>
      </c>
      <c r="N8514" t="s">
        <v>681</v>
      </c>
      <c r="O8514" t="s">
        <v>615</v>
      </c>
      <c r="P8514" t="s">
        <v>568</v>
      </c>
      <c r="Q8514" t="s">
        <v>588</v>
      </c>
      <c r="R8514" t="s">
        <v>576</v>
      </c>
      <c r="S8514">
        <v>0</v>
      </c>
    </row>
    <row r="8515" spans="11:19">
      <c r="K8515">
        <v>86033</v>
      </c>
      <c r="L8515" t="s">
        <v>565</v>
      </c>
      <c r="M8515">
        <v>2018</v>
      </c>
      <c r="N8515" t="s">
        <v>681</v>
      </c>
      <c r="O8515" t="s">
        <v>615</v>
      </c>
      <c r="P8515" t="s">
        <v>568</v>
      </c>
      <c r="Q8515" t="s">
        <v>588</v>
      </c>
      <c r="R8515" t="s">
        <v>581</v>
      </c>
      <c r="S8515">
        <v>0</v>
      </c>
    </row>
    <row r="8516" spans="11:19">
      <c r="K8516">
        <v>86034</v>
      </c>
      <c r="L8516" t="s">
        <v>565</v>
      </c>
      <c r="M8516">
        <v>2018</v>
      </c>
      <c r="N8516" t="s">
        <v>681</v>
      </c>
      <c r="O8516" t="s">
        <v>615</v>
      </c>
      <c r="P8516" t="s">
        <v>568</v>
      </c>
      <c r="Q8516" t="s">
        <v>588</v>
      </c>
      <c r="R8516" t="s">
        <v>657</v>
      </c>
      <c r="S8516">
        <v>0</v>
      </c>
    </row>
    <row r="8517" spans="11:19">
      <c r="K8517">
        <v>86035</v>
      </c>
      <c r="L8517" t="s">
        <v>565</v>
      </c>
      <c r="M8517">
        <v>2018</v>
      </c>
      <c r="N8517" t="s">
        <v>681</v>
      </c>
      <c r="O8517" t="s">
        <v>616</v>
      </c>
      <c r="P8517" t="s">
        <v>568</v>
      </c>
      <c r="Q8517" t="s">
        <v>588</v>
      </c>
      <c r="R8517" t="s">
        <v>570</v>
      </c>
      <c r="S8517">
        <v>0</v>
      </c>
    </row>
    <row r="8518" spans="11:19">
      <c r="K8518">
        <v>86036</v>
      </c>
      <c r="L8518" t="s">
        <v>565</v>
      </c>
      <c r="M8518">
        <v>2018</v>
      </c>
      <c r="N8518" t="s">
        <v>681</v>
      </c>
      <c r="O8518" t="s">
        <v>616</v>
      </c>
      <c r="P8518" t="s">
        <v>568</v>
      </c>
      <c r="Q8518" t="s">
        <v>588</v>
      </c>
      <c r="R8518" t="s">
        <v>572</v>
      </c>
      <c r="S8518">
        <v>0</v>
      </c>
    </row>
    <row r="8519" spans="11:19">
      <c r="K8519">
        <v>86037</v>
      </c>
      <c r="L8519" t="s">
        <v>565</v>
      </c>
      <c r="M8519">
        <v>2018</v>
      </c>
      <c r="N8519" t="s">
        <v>681</v>
      </c>
      <c r="O8519" t="s">
        <v>616</v>
      </c>
      <c r="P8519" t="s">
        <v>568</v>
      </c>
      <c r="Q8519" t="s">
        <v>588</v>
      </c>
      <c r="R8519" t="s">
        <v>576</v>
      </c>
      <c r="S8519">
        <v>0</v>
      </c>
    </row>
    <row r="8520" spans="11:19">
      <c r="K8520">
        <v>86038</v>
      </c>
      <c r="L8520" t="s">
        <v>565</v>
      </c>
      <c r="M8520">
        <v>2018</v>
      </c>
      <c r="N8520" t="s">
        <v>681</v>
      </c>
      <c r="O8520" t="s">
        <v>616</v>
      </c>
      <c r="P8520" t="s">
        <v>568</v>
      </c>
      <c r="Q8520" t="s">
        <v>588</v>
      </c>
      <c r="R8520" t="s">
        <v>581</v>
      </c>
      <c r="S8520">
        <v>0</v>
      </c>
    </row>
    <row r="8521" spans="11:19">
      <c r="K8521">
        <v>86039</v>
      </c>
      <c r="L8521" t="s">
        <v>565</v>
      </c>
      <c r="M8521">
        <v>2018</v>
      </c>
      <c r="N8521" t="s">
        <v>681</v>
      </c>
      <c r="O8521" t="s">
        <v>616</v>
      </c>
      <c r="P8521" t="s">
        <v>568</v>
      </c>
      <c r="Q8521" t="s">
        <v>588</v>
      </c>
      <c r="R8521" t="s">
        <v>657</v>
      </c>
      <c r="S8521">
        <v>0</v>
      </c>
    </row>
    <row r="8522" spans="11:19">
      <c r="K8522">
        <v>86040</v>
      </c>
      <c r="L8522" t="s">
        <v>565</v>
      </c>
      <c r="M8522">
        <v>2018</v>
      </c>
      <c r="N8522" t="s">
        <v>681</v>
      </c>
      <c r="O8522" t="s">
        <v>617</v>
      </c>
      <c r="P8522" t="s">
        <v>568</v>
      </c>
      <c r="Q8522" t="s">
        <v>588</v>
      </c>
      <c r="R8522" t="s">
        <v>570</v>
      </c>
      <c r="S8522">
        <v>0</v>
      </c>
    </row>
    <row r="8523" spans="11:19">
      <c r="K8523">
        <v>86041</v>
      </c>
      <c r="L8523" t="s">
        <v>565</v>
      </c>
      <c r="M8523">
        <v>2018</v>
      </c>
      <c r="N8523" t="s">
        <v>681</v>
      </c>
      <c r="O8523" t="s">
        <v>617</v>
      </c>
      <c r="P8523" t="s">
        <v>568</v>
      </c>
      <c r="Q8523" t="s">
        <v>588</v>
      </c>
      <c r="R8523" t="s">
        <v>572</v>
      </c>
      <c r="S8523">
        <v>0</v>
      </c>
    </row>
    <row r="8524" spans="11:19">
      <c r="K8524">
        <v>86042</v>
      </c>
      <c r="L8524" t="s">
        <v>565</v>
      </c>
      <c r="M8524">
        <v>2018</v>
      </c>
      <c r="N8524" t="s">
        <v>681</v>
      </c>
      <c r="O8524" t="s">
        <v>617</v>
      </c>
      <c r="P8524" t="s">
        <v>568</v>
      </c>
      <c r="Q8524" t="s">
        <v>588</v>
      </c>
      <c r="R8524" t="s">
        <v>576</v>
      </c>
      <c r="S8524">
        <v>0</v>
      </c>
    </row>
    <row r="8525" spans="11:19">
      <c r="K8525">
        <v>86043</v>
      </c>
      <c r="L8525" t="s">
        <v>565</v>
      </c>
      <c r="M8525">
        <v>2018</v>
      </c>
      <c r="N8525" t="s">
        <v>681</v>
      </c>
      <c r="O8525" t="s">
        <v>617</v>
      </c>
      <c r="P8525" t="s">
        <v>568</v>
      </c>
      <c r="Q8525" t="s">
        <v>588</v>
      </c>
      <c r="R8525" t="s">
        <v>581</v>
      </c>
      <c r="S8525">
        <v>0</v>
      </c>
    </row>
    <row r="8526" spans="11:19">
      <c r="K8526">
        <v>86044</v>
      </c>
      <c r="L8526" t="s">
        <v>565</v>
      </c>
      <c r="M8526">
        <v>2018</v>
      </c>
      <c r="N8526" t="s">
        <v>681</v>
      </c>
      <c r="O8526" t="s">
        <v>617</v>
      </c>
      <c r="P8526" t="s">
        <v>568</v>
      </c>
      <c r="Q8526" t="s">
        <v>588</v>
      </c>
      <c r="R8526" t="s">
        <v>657</v>
      </c>
      <c r="S8526">
        <v>0</v>
      </c>
    </row>
    <row r="8527" spans="11:19">
      <c r="K8527">
        <v>86045</v>
      </c>
      <c r="L8527" t="s">
        <v>565</v>
      </c>
      <c r="M8527">
        <v>2018</v>
      </c>
      <c r="N8527" t="s">
        <v>681</v>
      </c>
      <c r="O8527" t="s">
        <v>618</v>
      </c>
      <c r="P8527" t="s">
        <v>568</v>
      </c>
      <c r="Q8527" t="s">
        <v>588</v>
      </c>
      <c r="R8527" t="s">
        <v>570</v>
      </c>
      <c r="S8527">
        <v>0</v>
      </c>
    </row>
    <row r="8528" spans="11:19">
      <c r="K8528">
        <v>86046</v>
      </c>
      <c r="L8528" t="s">
        <v>565</v>
      </c>
      <c r="M8528">
        <v>2018</v>
      </c>
      <c r="N8528" t="s">
        <v>681</v>
      </c>
      <c r="O8528" t="s">
        <v>618</v>
      </c>
      <c r="P8528" t="s">
        <v>568</v>
      </c>
      <c r="Q8528" t="s">
        <v>588</v>
      </c>
      <c r="R8528" t="s">
        <v>572</v>
      </c>
      <c r="S8528">
        <v>0</v>
      </c>
    </row>
    <row r="8529" spans="11:19">
      <c r="K8529">
        <v>86047</v>
      </c>
      <c r="L8529" t="s">
        <v>565</v>
      </c>
      <c r="M8529">
        <v>2018</v>
      </c>
      <c r="N8529" t="s">
        <v>681</v>
      </c>
      <c r="O8529" t="s">
        <v>618</v>
      </c>
      <c r="P8529" t="s">
        <v>568</v>
      </c>
      <c r="Q8529" t="s">
        <v>588</v>
      </c>
      <c r="R8529" t="s">
        <v>576</v>
      </c>
      <c r="S8529">
        <v>0</v>
      </c>
    </row>
    <row r="8530" spans="11:19">
      <c r="K8530">
        <v>86048</v>
      </c>
      <c r="L8530" t="s">
        <v>565</v>
      </c>
      <c r="M8530">
        <v>2018</v>
      </c>
      <c r="N8530" t="s">
        <v>681</v>
      </c>
      <c r="O8530" t="s">
        <v>618</v>
      </c>
      <c r="P8530" t="s">
        <v>568</v>
      </c>
      <c r="Q8530" t="s">
        <v>588</v>
      </c>
      <c r="R8530" t="s">
        <v>581</v>
      </c>
      <c r="S8530">
        <v>0</v>
      </c>
    </row>
    <row r="8531" spans="11:19">
      <c r="K8531">
        <v>86049</v>
      </c>
      <c r="L8531" t="s">
        <v>565</v>
      </c>
      <c r="M8531">
        <v>2018</v>
      </c>
      <c r="N8531" t="s">
        <v>681</v>
      </c>
      <c r="O8531" t="s">
        <v>618</v>
      </c>
      <c r="P8531" t="s">
        <v>568</v>
      </c>
      <c r="Q8531" t="s">
        <v>588</v>
      </c>
      <c r="R8531" t="s">
        <v>657</v>
      </c>
      <c r="S8531">
        <v>0</v>
      </c>
    </row>
    <row r="8532" spans="11:19">
      <c r="K8532">
        <v>86050</v>
      </c>
      <c r="L8532" t="s">
        <v>565</v>
      </c>
      <c r="M8532">
        <v>2018</v>
      </c>
      <c r="N8532" t="s">
        <v>681</v>
      </c>
      <c r="O8532" t="s">
        <v>619</v>
      </c>
      <c r="P8532" t="s">
        <v>568</v>
      </c>
      <c r="Q8532" t="s">
        <v>588</v>
      </c>
      <c r="R8532" t="s">
        <v>570</v>
      </c>
      <c r="S8532">
        <v>0</v>
      </c>
    </row>
    <row r="8533" spans="11:19">
      <c r="K8533">
        <v>86051</v>
      </c>
      <c r="L8533" t="s">
        <v>565</v>
      </c>
      <c r="M8533">
        <v>2018</v>
      </c>
      <c r="N8533" t="s">
        <v>681</v>
      </c>
      <c r="O8533" t="s">
        <v>619</v>
      </c>
      <c r="P8533" t="s">
        <v>568</v>
      </c>
      <c r="Q8533" t="s">
        <v>588</v>
      </c>
      <c r="R8533" t="s">
        <v>572</v>
      </c>
      <c r="S8533">
        <v>0</v>
      </c>
    </row>
    <row r="8534" spans="11:19">
      <c r="K8534">
        <v>86052</v>
      </c>
      <c r="L8534" t="s">
        <v>565</v>
      </c>
      <c r="M8534">
        <v>2018</v>
      </c>
      <c r="N8534" t="s">
        <v>681</v>
      </c>
      <c r="O8534" t="s">
        <v>619</v>
      </c>
      <c r="P8534" t="s">
        <v>568</v>
      </c>
      <c r="Q8534" t="s">
        <v>588</v>
      </c>
      <c r="R8534" t="s">
        <v>576</v>
      </c>
      <c r="S8534">
        <v>0</v>
      </c>
    </row>
    <row r="8535" spans="11:19">
      <c r="K8535">
        <v>86053</v>
      </c>
      <c r="L8535" t="s">
        <v>565</v>
      </c>
      <c r="M8535">
        <v>2018</v>
      </c>
      <c r="N8535" t="s">
        <v>681</v>
      </c>
      <c r="O8535" t="s">
        <v>619</v>
      </c>
      <c r="P8535" t="s">
        <v>568</v>
      </c>
      <c r="Q8535" t="s">
        <v>588</v>
      </c>
      <c r="R8535" t="s">
        <v>581</v>
      </c>
      <c r="S8535">
        <v>0</v>
      </c>
    </row>
    <row r="8536" spans="11:19">
      <c r="K8536">
        <v>86054</v>
      </c>
      <c r="L8536" t="s">
        <v>565</v>
      </c>
      <c r="M8536">
        <v>2018</v>
      </c>
      <c r="N8536" t="s">
        <v>681</v>
      </c>
      <c r="O8536" t="s">
        <v>619</v>
      </c>
      <c r="P8536" t="s">
        <v>568</v>
      </c>
      <c r="Q8536" t="s">
        <v>588</v>
      </c>
      <c r="R8536" t="s">
        <v>657</v>
      </c>
      <c r="S8536">
        <v>0</v>
      </c>
    </row>
    <row r="8537" spans="11:19">
      <c r="K8537">
        <v>86055</v>
      </c>
      <c r="L8537" t="s">
        <v>565</v>
      </c>
      <c r="M8537">
        <v>2018</v>
      </c>
      <c r="N8537" t="s">
        <v>681</v>
      </c>
      <c r="O8537" t="s">
        <v>620</v>
      </c>
      <c r="P8537" t="s">
        <v>568</v>
      </c>
      <c r="Q8537" t="s">
        <v>588</v>
      </c>
      <c r="R8537" t="s">
        <v>570</v>
      </c>
      <c r="S8537">
        <v>0</v>
      </c>
    </row>
    <row r="8538" spans="11:19">
      <c r="K8538">
        <v>86056</v>
      </c>
      <c r="L8538" t="s">
        <v>565</v>
      </c>
      <c r="M8538">
        <v>2018</v>
      </c>
      <c r="N8538" t="s">
        <v>681</v>
      </c>
      <c r="O8538" t="s">
        <v>620</v>
      </c>
      <c r="P8538" t="s">
        <v>568</v>
      </c>
      <c r="Q8538" t="s">
        <v>588</v>
      </c>
      <c r="R8538" t="s">
        <v>572</v>
      </c>
      <c r="S8538">
        <v>0</v>
      </c>
    </row>
    <row r="8539" spans="11:19">
      <c r="K8539">
        <v>86057</v>
      </c>
      <c r="L8539" t="s">
        <v>565</v>
      </c>
      <c r="M8539">
        <v>2018</v>
      </c>
      <c r="N8539" t="s">
        <v>681</v>
      </c>
      <c r="O8539" t="s">
        <v>620</v>
      </c>
      <c r="P8539" t="s">
        <v>568</v>
      </c>
      <c r="Q8539" t="s">
        <v>588</v>
      </c>
      <c r="R8539" t="s">
        <v>576</v>
      </c>
      <c r="S8539">
        <v>0</v>
      </c>
    </row>
    <row r="8540" spans="11:19">
      <c r="K8540">
        <v>86058</v>
      </c>
      <c r="L8540" t="s">
        <v>565</v>
      </c>
      <c r="M8540">
        <v>2018</v>
      </c>
      <c r="N8540" t="s">
        <v>681</v>
      </c>
      <c r="O8540" t="s">
        <v>620</v>
      </c>
      <c r="P8540" t="s">
        <v>568</v>
      </c>
      <c r="Q8540" t="s">
        <v>588</v>
      </c>
      <c r="R8540" t="s">
        <v>581</v>
      </c>
      <c r="S8540">
        <v>0</v>
      </c>
    </row>
    <row r="8541" spans="11:19">
      <c r="K8541">
        <v>86059</v>
      </c>
      <c r="L8541" t="s">
        <v>565</v>
      </c>
      <c r="M8541">
        <v>2018</v>
      </c>
      <c r="N8541" t="s">
        <v>681</v>
      </c>
      <c r="O8541" t="s">
        <v>620</v>
      </c>
      <c r="P8541" t="s">
        <v>568</v>
      </c>
      <c r="Q8541" t="s">
        <v>588</v>
      </c>
      <c r="R8541" t="s">
        <v>657</v>
      </c>
      <c r="S8541">
        <v>0</v>
      </c>
    </row>
    <row r="8542" spans="11:19">
      <c r="K8542">
        <v>86060</v>
      </c>
      <c r="L8542" t="s">
        <v>565</v>
      </c>
      <c r="M8542">
        <v>2018</v>
      </c>
      <c r="N8542" t="s">
        <v>681</v>
      </c>
      <c r="O8542" t="s">
        <v>621</v>
      </c>
      <c r="P8542" t="s">
        <v>568</v>
      </c>
      <c r="Q8542" t="s">
        <v>588</v>
      </c>
      <c r="R8542" t="s">
        <v>570</v>
      </c>
      <c r="S8542">
        <v>0</v>
      </c>
    </row>
    <row r="8543" spans="11:19">
      <c r="K8543">
        <v>86061</v>
      </c>
      <c r="L8543" t="s">
        <v>565</v>
      </c>
      <c r="M8543">
        <v>2018</v>
      </c>
      <c r="N8543" t="s">
        <v>681</v>
      </c>
      <c r="O8543" t="s">
        <v>621</v>
      </c>
      <c r="P8543" t="s">
        <v>568</v>
      </c>
      <c r="Q8543" t="s">
        <v>588</v>
      </c>
      <c r="R8543" t="s">
        <v>572</v>
      </c>
      <c r="S8543">
        <v>0</v>
      </c>
    </row>
    <row r="8544" spans="11:19">
      <c r="K8544">
        <v>86062</v>
      </c>
      <c r="L8544" t="s">
        <v>565</v>
      </c>
      <c r="M8544">
        <v>2018</v>
      </c>
      <c r="N8544" t="s">
        <v>681</v>
      </c>
      <c r="O8544" t="s">
        <v>621</v>
      </c>
      <c r="P8544" t="s">
        <v>568</v>
      </c>
      <c r="Q8544" t="s">
        <v>588</v>
      </c>
      <c r="R8544" t="s">
        <v>576</v>
      </c>
      <c r="S8544">
        <v>0</v>
      </c>
    </row>
    <row r="8545" spans="11:19">
      <c r="K8545">
        <v>86063</v>
      </c>
      <c r="L8545" t="s">
        <v>565</v>
      </c>
      <c r="M8545">
        <v>2018</v>
      </c>
      <c r="N8545" t="s">
        <v>681</v>
      </c>
      <c r="O8545" t="s">
        <v>621</v>
      </c>
      <c r="P8545" t="s">
        <v>568</v>
      </c>
      <c r="Q8545" t="s">
        <v>588</v>
      </c>
      <c r="R8545" t="s">
        <v>581</v>
      </c>
      <c r="S8545">
        <v>0</v>
      </c>
    </row>
    <row r="8546" spans="11:19">
      <c r="K8546">
        <v>86064</v>
      </c>
      <c r="L8546" t="s">
        <v>565</v>
      </c>
      <c r="M8546">
        <v>2018</v>
      </c>
      <c r="N8546" t="s">
        <v>681</v>
      </c>
      <c r="O8546" t="s">
        <v>621</v>
      </c>
      <c r="P8546" t="s">
        <v>568</v>
      </c>
      <c r="Q8546" t="s">
        <v>588</v>
      </c>
      <c r="R8546" t="s">
        <v>657</v>
      </c>
      <c r="S8546">
        <v>0</v>
      </c>
    </row>
    <row r="8547" spans="11:19">
      <c r="K8547">
        <v>86065</v>
      </c>
      <c r="L8547" t="s">
        <v>565</v>
      </c>
      <c r="M8547">
        <v>2018</v>
      </c>
      <c r="N8547" t="s">
        <v>681</v>
      </c>
      <c r="O8547" t="s">
        <v>622</v>
      </c>
      <c r="P8547" t="s">
        <v>568</v>
      </c>
      <c r="Q8547" t="s">
        <v>588</v>
      </c>
      <c r="R8547" t="s">
        <v>570</v>
      </c>
      <c r="S8547">
        <v>0</v>
      </c>
    </row>
    <row r="8548" spans="11:19">
      <c r="K8548">
        <v>86066</v>
      </c>
      <c r="L8548" t="s">
        <v>565</v>
      </c>
      <c r="M8548">
        <v>2018</v>
      </c>
      <c r="N8548" t="s">
        <v>681</v>
      </c>
      <c r="O8548" t="s">
        <v>622</v>
      </c>
      <c r="P8548" t="s">
        <v>568</v>
      </c>
      <c r="Q8548" t="s">
        <v>588</v>
      </c>
      <c r="R8548" t="s">
        <v>572</v>
      </c>
      <c r="S8548">
        <v>0</v>
      </c>
    </row>
    <row r="8549" spans="11:19">
      <c r="K8549">
        <v>86067</v>
      </c>
      <c r="L8549" t="s">
        <v>565</v>
      </c>
      <c r="M8549">
        <v>2018</v>
      </c>
      <c r="N8549" t="s">
        <v>681</v>
      </c>
      <c r="O8549" t="s">
        <v>622</v>
      </c>
      <c r="P8549" t="s">
        <v>568</v>
      </c>
      <c r="Q8549" t="s">
        <v>588</v>
      </c>
      <c r="R8549" t="s">
        <v>576</v>
      </c>
      <c r="S8549">
        <v>0</v>
      </c>
    </row>
    <row r="8550" spans="11:19">
      <c r="K8550">
        <v>86068</v>
      </c>
      <c r="L8550" t="s">
        <v>565</v>
      </c>
      <c r="M8550">
        <v>2018</v>
      </c>
      <c r="N8550" t="s">
        <v>681</v>
      </c>
      <c r="O8550" t="s">
        <v>622</v>
      </c>
      <c r="P8550" t="s">
        <v>568</v>
      </c>
      <c r="Q8550" t="s">
        <v>588</v>
      </c>
      <c r="R8550" t="s">
        <v>581</v>
      </c>
      <c r="S8550">
        <v>0</v>
      </c>
    </row>
    <row r="8551" spans="11:19">
      <c r="K8551">
        <v>86069</v>
      </c>
      <c r="L8551" t="s">
        <v>565</v>
      </c>
      <c r="M8551">
        <v>2018</v>
      </c>
      <c r="N8551" t="s">
        <v>681</v>
      </c>
      <c r="O8551" t="s">
        <v>622</v>
      </c>
      <c r="P8551" t="s">
        <v>568</v>
      </c>
      <c r="Q8551" t="s">
        <v>588</v>
      </c>
      <c r="R8551" t="s">
        <v>657</v>
      </c>
      <c r="S8551">
        <v>0</v>
      </c>
    </row>
    <row r="8552" spans="11:19">
      <c r="K8552">
        <v>86070</v>
      </c>
      <c r="L8552" t="s">
        <v>565</v>
      </c>
      <c r="M8552">
        <v>2018</v>
      </c>
      <c r="N8552" t="s">
        <v>681</v>
      </c>
      <c r="O8552" t="s">
        <v>623</v>
      </c>
      <c r="P8552" t="s">
        <v>568</v>
      </c>
      <c r="Q8552" t="s">
        <v>588</v>
      </c>
      <c r="R8552" t="s">
        <v>570</v>
      </c>
      <c r="S8552">
        <v>0</v>
      </c>
    </row>
    <row r="8553" spans="11:19">
      <c r="K8553">
        <v>86071</v>
      </c>
      <c r="L8553" t="s">
        <v>565</v>
      </c>
      <c r="M8553">
        <v>2018</v>
      </c>
      <c r="N8553" t="s">
        <v>681</v>
      </c>
      <c r="O8553" t="s">
        <v>623</v>
      </c>
      <c r="P8553" t="s">
        <v>568</v>
      </c>
      <c r="Q8553" t="s">
        <v>588</v>
      </c>
      <c r="R8553" t="s">
        <v>572</v>
      </c>
      <c r="S8553">
        <v>0</v>
      </c>
    </row>
    <row r="8554" spans="11:19">
      <c r="K8554">
        <v>86072</v>
      </c>
      <c r="L8554" t="s">
        <v>565</v>
      </c>
      <c r="M8554">
        <v>2018</v>
      </c>
      <c r="N8554" t="s">
        <v>681</v>
      </c>
      <c r="O8554" t="s">
        <v>623</v>
      </c>
      <c r="P8554" t="s">
        <v>568</v>
      </c>
      <c r="Q8554" t="s">
        <v>588</v>
      </c>
      <c r="R8554" t="s">
        <v>576</v>
      </c>
      <c r="S8554">
        <v>0</v>
      </c>
    </row>
    <row r="8555" spans="11:19">
      <c r="K8555">
        <v>86073</v>
      </c>
      <c r="L8555" t="s">
        <v>565</v>
      </c>
      <c r="M8555">
        <v>2018</v>
      </c>
      <c r="N8555" t="s">
        <v>681</v>
      </c>
      <c r="O8555" t="s">
        <v>623</v>
      </c>
      <c r="P8555" t="s">
        <v>568</v>
      </c>
      <c r="Q8555" t="s">
        <v>588</v>
      </c>
      <c r="R8555" t="s">
        <v>581</v>
      </c>
      <c r="S8555">
        <v>0</v>
      </c>
    </row>
    <row r="8556" spans="11:19">
      <c r="K8556">
        <v>86074</v>
      </c>
      <c r="L8556" t="s">
        <v>565</v>
      </c>
      <c r="M8556">
        <v>2018</v>
      </c>
      <c r="N8556" t="s">
        <v>681</v>
      </c>
      <c r="O8556" t="s">
        <v>623</v>
      </c>
      <c r="P8556" t="s">
        <v>568</v>
      </c>
      <c r="Q8556" t="s">
        <v>588</v>
      </c>
      <c r="R8556" t="s">
        <v>657</v>
      </c>
      <c r="S8556">
        <v>0</v>
      </c>
    </row>
    <row r="8557" spans="11:19">
      <c r="K8557">
        <v>86075</v>
      </c>
      <c r="L8557" t="s">
        <v>565</v>
      </c>
      <c r="M8557">
        <v>2018</v>
      </c>
      <c r="N8557" t="s">
        <v>681</v>
      </c>
      <c r="O8557" t="s">
        <v>624</v>
      </c>
      <c r="P8557" t="s">
        <v>568</v>
      </c>
      <c r="Q8557" t="s">
        <v>588</v>
      </c>
      <c r="R8557" t="s">
        <v>570</v>
      </c>
      <c r="S8557">
        <v>0</v>
      </c>
    </row>
    <row r="8558" spans="11:19">
      <c r="K8558">
        <v>86076</v>
      </c>
      <c r="L8558" t="s">
        <v>565</v>
      </c>
      <c r="M8558">
        <v>2018</v>
      </c>
      <c r="N8558" t="s">
        <v>681</v>
      </c>
      <c r="O8558" t="s">
        <v>624</v>
      </c>
      <c r="P8558" t="s">
        <v>568</v>
      </c>
      <c r="Q8558" t="s">
        <v>588</v>
      </c>
      <c r="R8558" t="s">
        <v>572</v>
      </c>
      <c r="S8558">
        <v>0</v>
      </c>
    </row>
    <row r="8559" spans="11:19">
      <c r="K8559">
        <v>86077</v>
      </c>
      <c r="L8559" t="s">
        <v>565</v>
      </c>
      <c r="M8559">
        <v>2018</v>
      </c>
      <c r="N8559" t="s">
        <v>681</v>
      </c>
      <c r="O8559" t="s">
        <v>624</v>
      </c>
      <c r="P8559" t="s">
        <v>568</v>
      </c>
      <c r="Q8559" t="s">
        <v>588</v>
      </c>
      <c r="R8559" t="s">
        <v>576</v>
      </c>
      <c r="S8559">
        <v>0</v>
      </c>
    </row>
    <row r="8560" spans="11:19">
      <c r="K8560">
        <v>86078</v>
      </c>
      <c r="L8560" t="s">
        <v>565</v>
      </c>
      <c r="M8560">
        <v>2018</v>
      </c>
      <c r="N8560" t="s">
        <v>681</v>
      </c>
      <c r="O8560" t="s">
        <v>624</v>
      </c>
      <c r="P8560" t="s">
        <v>568</v>
      </c>
      <c r="Q8560" t="s">
        <v>588</v>
      </c>
      <c r="R8560" t="s">
        <v>581</v>
      </c>
      <c r="S8560">
        <v>0</v>
      </c>
    </row>
    <row r="8561" spans="11:19">
      <c r="K8561">
        <v>86079</v>
      </c>
      <c r="L8561" t="s">
        <v>565</v>
      </c>
      <c r="M8561">
        <v>2018</v>
      </c>
      <c r="N8561" t="s">
        <v>681</v>
      </c>
      <c r="O8561" t="s">
        <v>624</v>
      </c>
      <c r="P8561" t="s">
        <v>568</v>
      </c>
      <c r="Q8561" t="s">
        <v>588</v>
      </c>
      <c r="R8561" t="s">
        <v>657</v>
      </c>
      <c r="S8561">
        <v>0</v>
      </c>
    </row>
    <row r="8562" spans="11:19">
      <c r="K8562">
        <v>86080</v>
      </c>
      <c r="L8562" t="s">
        <v>565</v>
      </c>
      <c r="M8562">
        <v>2018</v>
      </c>
      <c r="N8562" t="s">
        <v>681</v>
      </c>
      <c r="O8562" t="s">
        <v>625</v>
      </c>
      <c r="P8562" t="s">
        <v>568</v>
      </c>
      <c r="Q8562" t="s">
        <v>588</v>
      </c>
      <c r="R8562" t="s">
        <v>570</v>
      </c>
      <c r="S8562">
        <v>0</v>
      </c>
    </row>
    <row r="8563" spans="11:19">
      <c r="K8563">
        <v>86081</v>
      </c>
      <c r="L8563" t="s">
        <v>565</v>
      </c>
      <c r="M8563">
        <v>2018</v>
      </c>
      <c r="N8563" t="s">
        <v>681</v>
      </c>
      <c r="O8563" t="s">
        <v>625</v>
      </c>
      <c r="P8563" t="s">
        <v>568</v>
      </c>
      <c r="Q8563" t="s">
        <v>588</v>
      </c>
      <c r="R8563" t="s">
        <v>572</v>
      </c>
      <c r="S8563">
        <v>0</v>
      </c>
    </row>
    <row r="8564" spans="11:19">
      <c r="K8564">
        <v>86082</v>
      </c>
      <c r="L8564" t="s">
        <v>565</v>
      </c>
      <c r="M8564">
        <v>2018</v>
      </c>
      <c r="N8564" t="s">
        <v>681</v>
      </c>
      <c r="O8564" t="s">
        <v>625</v>
      </c>
      <c r="P8564" t="s">
        <v>568</v>
      </c>
      <c r="Q8564" t="s">
        <v>588</v>
      </c>
      <c r="R8564" t="s">
        <v>576</v>
      </c>
      <c r="S8564">
        <v>0</v>
      </c>
    </row>
    <row r="8565" spans="11:19">
      <c r="K8565">
        <v>86083</v>
      </c>
      <c r="L8565" t="s">
        <v>565</v>
      </c>
      <c r="M8565">
        <v>2018</v>
      </c>
      <c r="N8565" t="s">
        <v>681</v>
      </c>
      <c r="O8565" t="s">
        <v>625</v>
      </c>
      <c r="P8565" t="s">
        <v>568</v>
      </c>
      <c r="Q8565" t="s">
        <v>588</v>
      </c>
      <c r="R8565" t="s">
        <v>581</v>
      </c>
      <c r="S8565">
        <v>0</v>
      </c>
    </row>
    <row r="8566" spans="11:19">
      <c r="K8566">
        <v>86084</v>
      </c>
      <c r="L8566" t="s">
        <v>565</v>
      </c>
      <c r="M8566">
        <v>2018</v>
      </c>
      <c r="N8566" t="s">
        <v>681</v>
      </c>
      <c r="O8566" t="s">
        <v>625</v>
      </c>
      <c r="P8566" t="s">
        <v>568</v>
      </c>
      <c r="Q8566" t="s">
        <v>588</v>
      </c>
      <c r="R8566" t="s">
        <v>657</v>
      </c>
      <c r="S8566">
        <v>0</v>
      </c>
    </row>
    <row r="8567" spans="11:19">
      <c r="K8567">
        <v>86085</v>
      </c>
      <c r="L8567" t="s">
        <v>565</v>
      </c>
      <c r="M8567">
        <v>2018</v>
      </c>
      <c r="N8567" t="s">
        <v>681</v>
      </c>
      <c r="O8567" t="s">
        <v>626</v>
      </c>
      <c r="P8567" t="s">
        <v>568</v>
      </c>
      <c r="Q8567" t="s">
        <v>588</v>
      </c>
      <c r="R8567" t="s">
        <v>570</v>
      </c>
      <c r="S8567">
        <v>0</v>
      </c>
    </row>
    <row r="8568" spans="11:19">
      <c r="K8568">
        <v>86086</v>
      </c>
      <c r="L8568" t="s">
        <v>565</v>
      </c>
      <c r="M8568">
        <v>2018</v>
      </c>
      <c r="N8568" t="s">
        <v>681</v>
      </c>
      <c r="O8568" t="s">
        <v>626</v>
      </c>
      <c r="P8568" t="s">
        <v>568</v>
      </c>
      <c r="Q8568" t="s">
        <v>588</v>
      </c>
      <c r="R8568" t="s">
        <v>572</v>
      </c>
      <c r="S8568">
        <v>0</v>
      </c>
    </row>
    <row r="8569" spans="11:19">
      <c r="K8569">
        <v>86087</v>
      </c>
      <c r="L8569" t="s">
        <v>565</v>
      </c>
      <c r="M8569">
        <v>2018</v>
      </c>
      <c r="N8569" t="s">
        <v>681</v>
      </c>
      <c r="O8569" t="s">
        <v>626</v>
      </c>
      <c r="P8569" t="s">
        <v>568</v>
      </c>
      <c r="Q8569" t="s">
        <v>588</v>
      </c>
      <c r="R8569" t="s">
        <v>576</v>
      </c>
      <c r="S8569">
        <v>0</v>
      </c>
    </row>
    <row r="8570" spans="11:19">
      <c r="K8570">
        <v>86088</v>
      </c>
      <c r="L8570" t="s">
        <v>565</v>
      </c>
      <c r="M8570">
        <v>2018</v>
      </c>
      <c r="N8570" t="s">
        <v>681</v>
      </c>
      <c r="O8570" t="s">
        <v>626</v>
      </c>
      <c r="P8570" t="s">
        <v>568</v>
      </c>
      <c r="Q8570" t="s">
        <v>588</v>
      </c>
      <c r="R8570" t="s">
        <v>581</v>
      </c>
      <c r="S8570">
        <v>0</v>
      </c>
    </row>
    <row r="8571" spans="11:19">
      <c r="K8571">
        <v>86089</v>
      </c>
      <c r="L8571" t="s">
        <v>565</v>
      </c>
      <c r="M8571">
        <v>2018</v>
      </c>
      <c r="N8571" t="s">
        <v>681</v>
      </c>
      <c r="O8571" t="s">
        <v>626</v>
      </c>
      <c r="P8571" t="s">
        <v>568</v>
      </c>
      <c r="Q8571" t="s">
        <v>588</v>
      </c>
      <c r="R8571" t="s">
        <v>657</v>
      </c>
      <c r="S8571">
        <v>0</v>
      </c>
    </row>
    <row r="8572" spans="11:19">
      <c r="K8572">
        <v>86090</v>
      </c>
      <c r="L8572" t="s">
        <v>565</v>
      </c>
      <c r="M8572">
        <v>2018</v>
      </c>
      <c r="N8572" t="s">
        <v>681</v>
      </c>
      <c r="O8572" t="s">
        <v>627</v>
      </c>
      <c r="P8572" t="s">
        <v>568</v>
      </c>
      <c r="Q8572" t="s">
        <v>588</v>
      </c>
      <c r="R8572" t="s">
        <v>570</v>
      </c>
      <c r="S8572">
        <v>0</v>
      </c>
    </row>
    <row r="8573" spans="11:19">
      <c r="K8573">
        <v>86091</v>
      </c>
      <c r="L8573" t="s">
        <v>565</v>
      </c>
      <c r="M8573">
        <v>2018</v>
      </c>
      <c r="N8573" t="s">
        <v>681</v>
      </c>
      <c r="O8573" t="s">
        <v>627</v>
      </c>
      <c r="P8573" t="s">
        <v>568</v>
      </c>
      <c r="Q8573" t="s">
        <v>588</v>
      </c>
      <c r="R8573" t="s">
        <v>572</v>
      </c>
      <c r="S8573">
        <v>0</v>
      </c>
    </row>
    <row r="8574" spans="11:19">
      <c r="K8574">
        <v>86092</v>
      </c>
      <c r="L8574" t="s">
        <v>565</v>
      </c>
      <c r="M8574">
        <v>2018</v>
      </c>
      <c r="N8574" t="s">
        <v>681</v>
      </c>
      <c r="O8574" t="s">
        <v>627</v>
      </c>
      <c r="P8574" t="s">
        <v>568</v>
      </c>
      <c r="Q8574" t="s">
        <v>588</v>
      </c>
      <c r="R8574" t="s">
        <v>576</v>
      </c>
      <c r="S8574">
        <v>0</v>
      </c>
    </row>
    <row r="8575" spans="11:19">
      <c r="K8575">
        <v>86093</v>
      </c>
      <c r="L8575" t="s">
        <v>565</v>
      </c>
      <c r="M8575">
        <v>2018</v>
      </c>
      <c r="N8575" t="s">
        <v>681</v>
      </c>
      <c r="O8575" t="s">
        <v>627</v>
      </c>
      <c r="P8575" t="s">
        <v>568</v>
      </c>
      <c r="Q8575" t="s">
        <v>588</v>
      </c>
      <c r="R8575" t="s">
        <v>581</v>
      </c>
      <c r="S8575">
        <v>0</v>
      </c>
    </row>
    <row r="8576" spans="11:19">
      <c r="K8576">
        <v>86094</v>
      </c>
      <c r="L8576" t="s">
        <v>565</v>
      </c>
      <c r="M8576">
        <v>2018</v>
      </c>
      <c r="N8576" t="s">
        <v>681</v>
      </c>
      <c r="O8576" t="s">
        <v>627</v>
      </c>
      <c r="P8576" t="s">
        <v>568</v>
      </c>
      <c r="Q8576" t="s">
        <v>588</v>
      </c>
      <c r="R8576" t="s">
        <v>657</v>
      </c>
      <c r="S8576">
        <v>0</v>
      </c>
    </row>
    <row r="8577" spans="11:19">
      <c r="K8577">
        <v>86095</v>
      </c>
      <c r="L8577" t="s">
        <v>565</v>
      </c>
      <c r="M8577">
        <v>2018</v>
      </c>
      <c r="N8577" t="s">
        <v>681</v>
      </c>
      <c r="O8577" t="s">
        <v>628</v>
      </c>
      <c r="P8577" t="s">
        <v>568</v>
      </c>
      <c r="Q8577" t="s">
        <v>588</v>
      </c>
      <c r="R8577" t="s">
        <v>570</v>
      </c>
      <c r="S8577">
        <v>0</v>
      </c>
    </row>
    <row r="8578" spans="11:19">
      <c r="K8578">
        <v>86096</v>
      </c>
      <c r="L8578" t="s">
        <v>565</v>
      </c>
      <c r="M8578">
        <v>2018</v>
      </c>
      <c r="N8578" t="s">
        <v>681</v>
      </c>
      <c r="O8578" t="s">
        <v>628</v>
      </c>
      <c r="P8578" t="s">
        <v>568</v>
      </c>
      <c r="Q8578" t="s">
        <v>588</v>
      </c>
      <c r="R8578" t="s">
        <v>572</v>
      </c>
      <c r="S8578">
        <v>0</v>
      </c>
    </row>
    <row r="8579" spans="11:19">
      <c r="K8579">
        <v>86097</v>
      </c>
      <c r="L8579" t="s">
        <v>565</v>
      </c>
      <c r="M8579">
        <v>2018</v>
      </c>
      <c r="N8579" t="s">
        <v>681</v>
      </c>
      <c r="O8579" t="s">
        <v>628</v>
      </c>
      <c r="P8579" t="s">
        <v>568</v>
      </c>
      <c r="Q8579" t="s">
        <v>588</v>
      </c>
      <c r="R8579" t="s">
        <v>576</v>
      </c>
      <c r="S8579">
        <v>0</v>
      </c>
    </row>
    <row r="8580" spans="11:19">
      <c r="K8580">
        <v>86098</v>
      </c>
      <c r="L8580" t="s">
        <v>565</v>
      </c>
      <c r="M8580">
        <v>2018</v>
      </c>
      <c r="N8580" t="s">
        <v>681</v>
      </c>
      <c r="O8580" t="s">
        <v>628</v>
      </c>
      <c r="P8580" t="s">
        <v>568</v>
      </c>
      <c r="Q8580" t="s">
        <v>588</v>
      </c>
      <c r="R8580" t="s">
        <v>581</v>
      </c>
      <c r="S8580">
        <v>0</v>
      </c>
    </row>
    <row r="8581" spans="11:19">
      <c r="K8581">
        <v>86099</v>
      </c>
      <c r="L8581" t="s">
        <v>565</v>
      </c>
      <c r="M8581">
        <v>2018</v>
      </c>
      <c r="N8581" t="s">
        <v>681</v>
      </c>
      <c r="O8581" t="s">
        <v>628</v>
      </c>
      <c r="P8581" t="s">
        <v>568</v>
      </c>
      <c r="Q8581" t="s">
        <v>588</v>
      </c>
      <c r="R8581" t="s">
        <v>657</v>
      </c>
      <c r="S8581">
        <v>0</v>
      </c>
    </row>
    <row r="8582" spans="11:19">
      <c r="K8582">
        <v>86100</v>
      </c>
      <c r="L8582" t="s">
        <v>565</v>
      </c>
      <c r="M8582">
        <v>2018</v>
      </c>
      <c r="N8582" t="s">
        <v>681</v>
      </c>
      <c r="O8582" t="s">
        <v>629</v>
      </c>
      <c r="P8582" t="s">
        <v>568</v>
      </c>
      <c r="Q8582" t="s">
        <v>588</v>
      </c>
      <c r="R8582" t="s">
        <v>570</v>
      </c>
      <c r="S8582">
        <v>0</v>
      </c>
    </row>
    <row r="8583" spans="11:19">
      <c r="K8583">
        <v>86101</v>
      </c>
      <c r="L8583" t="s">
        <v>565</v>
      </c>
      <c r="M8583">
        <v>2018</v>
      </c>
      <c r="N8583" t="s">
        <v>681</v>
      </c>
      <c r="O8583" t="s">
        <v>629</v>
      </c>
      <c r="P8583" t="s">
        <v>568</v>
      </c>
      <c r="Q8583" t="s">
        <v>588</v>
      </c>
      <c r="R8583" t="s">
        <v>572</v>
      </c>
      <c r="S8583">
        <v>0</v>
      </c>
    </row>
    <row r="8584" spans="11:19">
      <c r="K8584">
        <v>86102</v>
      </c>
      <c r="L8584" t="s">
        <v>565</v>
      </c>
      <c r="M8584">
        <v>2018</v>
      </c>
      <c r="N8584" t="s">
        <v>681</v>
      </c>
      <c r="O8584" t="s">
        <v>629</v>
      </c>
      <c r="P8584" t="s">
        <v>568</v>
      </c>
      <c r="Q8584" t="s">
        <v>588</v>
      </c>
      <c r="R8584" t="s">
        <v>576</v>
      </c>
      <c r="S8584">
        <v>0</v>
      </c>
    </row>
    <row r="8585" spans="11:19">
      <c r="K8585">
        <v>86103</v>
      </c>
      <c r="L8585" t="s">
        <v>565</v>
      </c>
      <c r="M8585">
        <v>2018</v>
      </c>
      <c r="N8585" t="s">
        <v>681</v>
      </c>
      <c r="O8585" t="s">
        <v>629</v>
      </c>
      <c r="P8585" t="s">
        <v>568</v>
      </c>
      <c r="Q8585" t="s">
        <v>588</v>
      </c>
      <c r="R8585" t="s">
        <v>581</v>
      </c>
      <c r="S8585">
        <v>0</v>
      </c>
    </row>
    <row r="8586" spans="11:19">
      <c r="K8586">
        <v>86104</v>
      </c>
      <c r="L8586" t="s">
        <v>565</v>
      </c>
      <c r="M8586">
        <v>2018</v>
      </c>
      <c r="N8586" t="s">
        <v>681</v>
      </c>
      <c r="O8586" t="s">
        <v>629</v>
      </c>
      <c r="P8586" t="s">
        <v>568</v>
      </c>
      <c r="Q8586" t="s">
        <v>588</v>
      </c>
      <c r="R8586" t="s">
        <v>657</v>
      </c>
      <c r="S8586">
        <v>0</v>
      </c>
    </row>
    <row r="8587" spans="11:19">
      <c r="K8587">
        <v>86105</v>
      </c>
      <c r="L8587" t="s">
        <v>565</v>
      </c>
      <c r="M8587">
        <v>2018</v>
      </c>
      <c r="N8587" t="s">
        <v>681</v>
      </c>
      <c r="O8587" t="s">
        <v>630</v>
      </c>
      <c r="P8587" t="s">
        <v>568</v>
      </c>
      <c r="Q8587" t="s">
        <v>588</v>
      </c>
      <c r="R8587" t="s">
        <v>570</v>
      </c>
      <c r="S8587">
        <v>0</v>
      </c>
    </row>
    <row r="8588" spans="11:19">
      <c r="K8588">
        <v>86106</v>
      </c>
      <c r="L8588" t="s">
        <v>565</v>
      </c>
      <c r="M8588">
        <v>2018</v>
      </c>
      <c r="N8588" t="s">
        <v>681</v>
      </c>
      <c r="O8588" t="s">
        <v>630</v>
      </c>
      <c r="P8588" t="s">
        <v>568</v>
      </c>
      <c r="Q8588" t="s">
        <v>588</v>
      </c>
      <c r="R8588" t="s">
        <v>572</v>
      </c>
      <c r="S8588">
        <v>0</v>
      </c>
    </row>
    <row r="8589" spans="11:19">
      <c r="K8589">
        <v>86107</v>
      </c>
      <c r="L8589" t="s">
        <v>565</v>
      </c>
      <c r="M8589">
        <v>2018</v>
      </c>
      <c r="N8589" t="s">
        <v>681</v>
      </c>
      <c r="O8589" t="s">
        <v>630</v>
      </c>
      <c r="P8589" t="s">
        <v>568</v>
      </c>
      <c r="Q8589" t="s">
        <v>588</v>
      </c>
      <c r="R8589" t="s">
        <v>576</v>
      </c>
      <c r="S8589">
        <v>0</v>
      </c>
    </row>
    <row r="8590" spans="11:19">
      <c r="K8590">
        <v>86108</v>
      </c>
      <c r="L8590" t="s">
        <v>565</v>
      </c>
      <c r="M8590">
        <v>2018</v>
      </c>
      <c r="N8590" t="s">
        <v>681</v>
      </c>
      <c r="O8590" t="s">
        <v>630</v>
      </c>
      <c r="P8590" t="s">
        <v>568</v>
      </c>
      <c r="Q8590" t="s">
        <v>588</v>
      </c>
      <c r="R8590" t="s">
        <v>581</v>
      </c>
      <c r="S8590">
        <v>0</v>
      </c>
    </row>
    <row r="8591" spans="11:19">
      <c r="K8591">
        <v>86109</v>
      </c>
      <c r="L8591" t="s">
        <v>565</v>
      </c>
      <c r="M8591">
        <v>2018</v>
      </c>
      <c r="N8591" t="s">
        <v>681</v>
      </c>
      <c r="O8591" t="s">
        <v>630</v>
      </c>
      <c r="P8591" t="s">
        <v>568</v>
      </c>
      <c r="Q8591" t="s">
        <v>588</v>
      </c>
      <c r="R8591" t="s">
        <v>657</v>
      </c>
      <c r="S8591">
        <v>0</v>
      </c>
    </row>
    <row r="8592" spans="11:19">
      <c r="K8592">
        <v>86110</v>
      </c>
      <c r="L8592" t="s">
        <v>565</v>
      </c>
      <c r="M8592">
        <v>2018</v>
      </c>
      <c r="N8592" t="s">
        <v>681</v>
      </c>
      <c r="O8592" t="s">
        <v>631</v>
      </c>
      <c r="P8592" t="s">
        <v>568</v>
      </c>
      <c r="Q8592" t="s">
        <v>588</v>
      </c>
      <c r="R8592" t="s">
        <v>570</v>
      </c>
      <c r="S8592">
        <v>0</v>
      </c>
    </row>
    <row r="8593" spans="11:19">
      <c r="K8593">
        <v>86111</v>
      </c>
      <c r="L8593" t="s">
        <v>565</v>
      </c>
      <c r="M8593">
        <v>2018</v>
      </c>
      <c r="N8593" t="s">
        <v>681</v>
      </c>
      <c r="O8593" t="s">
        <v>631</v>
      </c>
      <c r="P8593" t="s">
        <v>568</v>
      </c>
      <c r="Q8593" t="s">
        <v>588</v>
      </c>
      <c r="R8593" t="s">
        <v>572</v>
      </c>
      <c r="S8593">
        <v>0</v>
      </c>
    </row>
    <row r="8594" spans="11:19">
      <c r="K8594">
        <v>86112</v>
      </c>
      <c r="L8594" t="s">
        <v>565</v>
      </c>
      <c r="M8594">
        <v>2018</v>
      </c>
      <c r="N8594" t="s">
        <v>681</v>
      </c>
      <c r="O8594" t="s">
        <v>631</v>
      </c>
      <c r="P8594" t="s">
        <v>568</v>
      </c>
      <c r="Q8594" t="s">
        <v>588</v>
      </c>
      <c r="R8594" t="s">
        <v>576</v>
      </c>
      <c r="S8594">
        <v>0</v>
      </c>
    </row>
    <row r="8595" spans="11:19">
      <c r="K8595">
        <v>86113</v>
      </c>
      <c r="L8595" t="s">
        <v>565</v>
      </c>
      <c r="M8595">
        <v>2018</v>
      </c>
      <c r="N8595" t="s">
        <v>681</v>
      </c>
      <c r="O8595" t="s">
        <v>631</v>
      </c>
      <c r="P8595" t="s">
        <v>568</v>
      </c>
      <c r="Q8595" t="s">
        <v>588</v>
      </c>
      <c r="R8595" t="s">
        <v>581</v>
      </c>
      <c r="S8595">
        <v>0</v>
      </c>
    </row>
    <row r="8596" spans="11:19">
      <c r="K8596">
        <v>86114</v>
      </c>
      <c r="L8596" t="s">
        <v>565</v>
      </c>
      <c r="M8596">
        <v>2018</v>
      </c>
      <c r="N8596" t="s">
        <v>681</v>
      </c>
      <c r="O8596" t="s">
        <v>631</v>
      </c>
      <c r="P8596" t="s">
        <v>568</v>
      </c>
      <c r="Q8596" t="s">
        <v>588</v>
      </c>
      <c r="R8596" t="s">
        <v>657</v>
      </c>
      <c r="S8596">
        <v>0</v>
      </c>
    </row>
    <row r="8597" spans="11:19">
      <c r="K8597">
        <v>86115</v>
      </c>
      <c r="L8597" t="s">
        <v>565</v>
      </c>
      <c r="M8597">
        <v>2018</v>
      </c>
      <c r="N8597" t="s">
        <v>681</v>
      </c>
      <c r="O8597" t="s">
        <v>632</v>
      </c>
      <c r="P8597" t="s">
        <v>568</v>
      </c>
      <c r="Q8597" t="s">
        <v>588</v>
      </c>
      <c r="R8597" t="s">
        <v>570</v>
      </c>
      <c r="S8597">
        <v>0</v>
      </c>
    </row>
    <row r="8598" spans="11:19">
      <c r="K8598">
        <v>86116</v>
      </c>
      <c r="L8598" t="s">
        <v>565</v>
      </c>
      <c r="M8598">
        <v>2018</v>
      </c>
      <c r="N8598" t="s">
        <v>681</v>
      </c>
      <c r="O8598" t="s">
        <v>632</v>
      </c>
      <c r="P8598" t="s">
        <v>568</v>
      </c>
      <c r="Q8598" t="s">
        <v>588</v>
      </c>
      <c r="R8598" t="s">
        <v>572</v>
      </c>
      <c r="S8598">
        <v>0</v>
      </c>
    </row>
    <row r="8599" spans="11:19">
      <c r="K8599">
        <v>86117</v>
      </c>
      <c r="L8599" t="s">
        <v>565</v>
      </c>
      <c r="M8599">
        <v>2018</v>
      </c>
      <c r="N8599" t="s">
        <v>681</v>
      </c>
      <c r="O8599" t="s">
        <v>632</v>
      </c>
      <c r="P8599" t="s">
        <v>568</v>
      </c>
      <c r="Q8599" t="s">
        <v>588</v>
      </c>
      <c r="R8599" t="s">
        <v>576</v>
      </c>
      <c r="S8599">
        <v>0</v>
      </c>
    </row>
    <row r="8600" spans="11:19">
      <c r="K8600">
        <v>86118</v>
      </c>
      <c r="L8600" t="s">
        <v>565</v>
      </c>
      <c r="M8600">
        <v>2018</v>
      </c>
      <c r="N8600" t="s">
        <v>681</v>
      </c>
      <c r="O8600" t="s">
        <v>632</v>
      </c>
      <c r="P8600" t="s">
        <v>568</v>
      </c>
      <c r="Q8600" t="s">
        <v>588</v>
      </c>
      <c r="R8600" t="s">
        <v>581</v>
      </c>
      <c r="S8600">
        <v>0</v>
      </c>
    </row>
    <row r="8601" spans="11:19">
      <c r="K8601">
        <v>86119</v>
      </c>
      <c r="L8601" t="s">
        <v>565</v>
      </c>
      <c r="M8601">
        <v>2018</v>
      </c>
      <c r="N8601" t="s">
        <v>681</v>
      </c>
      <c r="O8601" t="s">
        <v>632</v>
      </c>
      <c r="P8601" t="s">
        <v>568</v>
      </c>
      <c r="Q8601" t="s">
        <v>588</v>
      </c>
      <c r="R8601" t="s">
        <v>657</v>
      </c>
      <c r="S8601">
        <v>0</v>
      </c>
    </row>
    <row r="8602" spans="11:19">
      <c r="K8602">
        <v>86120</v>
      </c>
      <c r="L8602" t="s">
        <v>565</v>
      </c>
      <c r="M8602">
        <v>2018</v>
      </c>
      <c r="N8602" t="s">
        <v>681</v>
      </c>
      <c r="O8602" t="s">
        <v>633</v>
      </c>
      <c r="P8602" t="s">
        <v>568</v>
      </c>
      <c r="Q8602" t="s">
        <v>588</v>
      </c>
      <c r="R8602" t="s">
        <v>570</v>
      </c>
      <c r="S8602">
        <v>0</v>
      </c>
    </row>
    <row r="8603" spans="11:19">
      <c r="K8603">
        <v>86121</v>
      </c>
      <c r="L8603" t="s">
        <v>565</v>
      </c>
      <c r="M8603">
        <v>2018</v>
      </c>
      <c r="N8603" t="s">
        <v>681</v>
      </c>
      <c r="O8603" t="s">
        <v>633</v>
      </c>
      <c r="P8603" t="s">
        <v>568</v>
      </c>
      <c r="Q8603" t="s">
        <v>588</v>
      </c>
      <c r="R8603" t="s">
        <v>572</v>
      </c>
      <c r="S8603">
        <v>0</v>
      </c>
    </row>
    <row r="8604" spans="11:19">
      <c r="K8604">
        <v>86122</v>
      </c>
      <c r="L8604" t="s">
        <v>565</v>
      </c>
      <c r="M8604">
        <v>2018</v>
      </c>
      <c r="N8604" t="s">
        <v>681</v>
      </c>
      <c r="O8604" t="s">
        <v>633</v>
      </c>
      <c r="P8604" t="s">
        <v>568</v>
      </c>
      <c r="Q8604" t="s">
        <v>588</v>
      </c>
      <c r="R8604" t="s">
        <v>576</v>
      </c>
      <c r="S8604">
        <v>0</v>
      </c>
    </row>
    <row r="8605" spans="11:19">
      <c r="K8605">
        <v>86123</v>
      </c>
      <c r="L8605" t="s">
        <v>565</v>
      </c>
      <c r="M8605">
        <v>2018</v>
      </c>
      <c r="N8605" t="s">
        <v>681</v>
      </c>
      <c r="O8605" t="s">
        <v>633</v>
      </c>
      <c r="P8605" t="s">
        <v>568</v>
      </c>
      <c r="Q8605" t="s">
        <v>588</v>
      </c>
      <c r="R8605" t="s">
        <v>581</v>
      </c>
      <c r="S8605">
        <v>0</v>
      </c>
    </row>
    <row r="8606" spans="11:19">
      <c r="K8606">
        <v>86124</v>
      </c>
      <c r="L8606" t="s">
        <v>565</v>
      </c>
      <c r="M8606">
        <v>2018</v>
      </c>
      <c r="N8606" t="s">
        <v>681</v>
      </c>
      <c r="O8606" t="s">
        <v>633</v>
      </c>
      <c r="P8606" t="s">
        <v>568</v>
      </c>
      <c r="Q8606" t="s">
        <v>588</v>
      </c>
      <c r="R8606" t="s">
        <v>657</v>
      </c>
      <c r="S8606">
        <v>0</v>
      </c>
    </row>
    <row r="8607" spans="11:19">
      <c r="K8607">
        <v>86125</v>
      </c>
      <c r="L8607" t="s">
        <v>565</v>
      </c>
      <c r="M8607">
        <v>2018</v>
      </c>
      <c r="N8607" t="s">
        <v>681</v>
      </c>
      <c r="O8607" t="s">
        <v>634</v>
      </c>
      <c r="P8607" t="s">
        <v>568</v>
      </c>
      <c r="Q8607" t="s">
        <v>588</v>
      </c>
      <c r="R8607" t="s">
        <v>570</v>
      </c>
      <c r="S8607">
        <v>0</v>
      </c>
    </row>
    <row r="8608" spans="11:19">
      <c r="K8608">
        <v>86126</v>
      </c>
      <c r="L8608" t="s">
        <v>565</v>
      </c>
      <c r="M8608">
        <v>2018</v>
      </c>
      <c r="N8608" t="s">
        <v>681</v>
      </c>
      <c r="O8608" t="s">
        <v>634</v>
      </c>
      <c r="P8608" t="s">
        <v>568</v>
      </c>
      <c r="Q8608" t="s">
        <v>588</v>
      </c>
      <c r="R8608" t="s">
        <v>572</v>
      </c>
      <c r="S8608">
        <v>0</v>
      </c>
    </row>
    <row r="8609" spans="11:19">
      <c r="K8609">
        <v>86127</v>
      </c>
      <c r="L8609" t="s">
        <v>565</v>
      </c>
      <c r="M8609">
        <v>2018</v>
      </c>
      <c r="N8609" t="s">
        <v>681</v>
      </c>
      <c r="O8609" t="s">
        <v>634</v>
      </c>
      <c r="P8609" t="s">
        <v>568</v>
      </c>
      <c r="Q8609" t="s">
        <v>588</v>
      </c>
      <c r="R8609" t="s">
        <v>576</v>
      </c>
      <c r="S8609">
        <v>0</v>
      </c>
    </row>
    <row r="8610" spans="11:19">
      <c r="K8610">
        <v>86128</v>
      </c>
      <c r="L8610" t="s">
        <v>565</v>
      </c>
      <c r="M8610">
        <v>2018</v>
      </c>
      <c r="N8610" t="s">
        <v>681</v>
      </c>
      <c r="O8610" t="s">
        <v>634</v>
      </c>
      <c r="P8610" t="s">
        <v>568</v>
      </c>
      <c r="Q8610" t="s">
        <v>588</v>
      </c>
      <c r="R8610" t="s">
        <v>581</v>
      </c>
      <c r="S8610">
        <v>0</v>
      </c>
    </row>
    <row r="8611" spans="11:19">
      <c r="K8611">
        <v>86129</v>
      </c>
      <c r="L8611" t="s">
        <v>565</v>
      </c>
      <c r="M8611">
        <v>2018</v>
      </c>
      <c r="N8611" t="s">
        <v>681</v>
      </c>
      <c r="O8611" t="s">
        <v>634</v>
      </c>
      <c r="P8611" t="s">
        <v>568</v>
      </c>
      <c r="Q8611" t="s">
        <v>588</v>
      </c>
      <c r="R8611" t="s">
        <v>657</v>
      </c>
      <c r="S8611">
        <v>0</v>
      </c>
    </row>
    <row r="8612" spans="11:19">
      <c r="K8612">
        <v>86130</v>
      </c>
      <c r="L8612" t="s">
        <v>565</v>
      </c>
      <c r="M8612">
        <v>2018</v>
      </c>
      <c r="N8612" t="s">
        <v>681</v>
      </c>
      <c r="O8612" t="s">
        <v>635</v>
      </c>
      <c r="P8612" t="s">
        <v>568</v>
      </c>
      <c r="Q8612" t="s">
        <v>588</v>
      </c>
      <c r="R8612" t="s">
        <v>570</v>
      </c>
      <c r="S8612">
        <v>0</v>
      </c>
    </row>
    <row r="8613" spans="11:19">
      <c r="K8613">
        <v>86131</v>
      </c>
      <c r="L8613" t="s">
        <v>565</v>
      </c>
      <c r="M8613">
        <v>2018</v>
      </c>
      <c r="N8613" t="s">
        <v>681</v>
      </c>
      <c r="O8613" t="s">
        <v>635</v>
      </c>
      <c r="P8613" t="s">
        <v>568</v>
      </c>
      <c r="Q8613" t="s">
        <v>588</v>
      </c>
      <c r="R8613" t="s">
        <v>572</v>
      </c>
      <c r="S8613">
        <v>0</v>
      </c>
    </row>
    <row r="8614" spans="11:19">
      <c r="K8614">
        <v>86132</v>
      </c>
      <c r="L8614" t="s">
        <v>565</v>
      </c>
      <c r="M8614">
        <v>2018</v>
      </c>
      <c r="N8614" t="s">
        <v>681</v>
      </c>
      <c r="O8614" t="s">
        <v>635</v>
      </c>
      <c r="P8614" t="s">
        <v>568</v>
      </c>
      <c r="Q8614" t="s">
        <v>588</v>
      </c>
      <c r="R8614" t="s">
        <v>576</v>
      </c>
      <c r="S8614">
        <v>0</v>
      </c>
    </row>
    <row r="8615" spans="11:19">
      <c r="K8615">
        <v>86133</v>
      </c>
      <c r="L8615" t="s">
        <v>565</v>
      </c>
      <c r="M8615">
        <v>2018</v>
      </c>
      <c r="N8615" t="s">
        <v>681</v>
      </c>
      <c r="O8615" t="s">
        <v>635</v>
      </c>
      <c r="P8615" t="s">
        <v>568</v>
      </c>
      <c r="Q8615" t="s">
        <v>588</v>
      </c>
      <c r="R8615" t="s">
        <v>581</v>
      </c>
      <c r="S8615">
        <v>0</v>
      </c>
    </row>
    <row r="8616" spans="11:19">
      <c r="K8616">
        <v>86134</v>
      </c>
      <c r="L8616" t="s">
        <v>565</v>
      </c>
      <c r="M8616">
        <v>2018</v>
      </c>
      <c r="N8616" t="s">
        <v>681</v>
      </c>
      <c r="O8616" t="s">
        <v>635</v>
      </c>
      <c r="P8616" t="s">
        <v>568</v>
      </c>
      <c r="Q8616" t="s">
        <v>588</v>
      </c>
      <c r="R8616" t="s">
        <v>657</v>
      </c>
      <c r="S8616">
        <v>0</v>
      </c>
    </row>
    <row r="8617" spans="11:19">
      <c r="K8617">
        <v>86135</v>
      </c>
      <c r="L8617" t="s">
        <v>565</v>
      </c>
      <c r="M8617">
        <v>2018</v>
      </c>
      <c r="N8617" t="s">
        <v>681</v>
      </c>
      <c r="O8617" t="s">
        <v>636</v>
      </c>
      <c r="P8617" t="s">
        <v>568</v>
      </c>
      <c r="Q8617" t="s">
        <v>588</v>
      </c>
      <c r="R8617" t="s">
        <v>570</v>
      </c>
      <c r="S8617">
        <v>0</v>
      </c>
    </row>
    <row r="8618" spans="11:19">
      <c r="K8618">
        <v>86136</v>
      </c>
      <c r="L8618" t="s">
        <v>565</v>
      </c>
      <c r="M8618">
        <v>2018</v>
      </c>
      <c r="N8618" t="s">
        <v>681</v>
      </c>
      <c r="O8618" t="s">
        <v>636</v>
      </c>
      <c r="P8618" t="s">
        <v>568</v>
      </c>
      <c r="Q8618" t="s">
        <v>588</v>
      </c>
      <c r="R8618" t="s">
        <v>572</v>
      </c>
      <c r="S8618">
        <v>0</v>
      </c>
    </row>
    <row r="8619" spans="11:19">
      <c r="K8619">
        <v>86137</v>
      </c>
      <c r="L8619" t="s">
        <v>565</v>
      </c>
      <c r="M8619">
        <v>2018</v>
      </c>
      <c r="N8619" t="s">
        <v>681</v>
      </c>
      <c r="O8619" t="s">
        <v>636</v>
      </c>
      <c r="P8619" t="s">
        <v>568</v>
      </c>
      <c r="Q8619" t="s">
        <v>588</v>
      </c>
      <c r="R8619" t="s">
        <v>576</v>
      </c>
      <c r="S8619">
        <v>0</v>
      </c>
    </row>
    <row r="8620" spans="11:19">
      <c r="K8620">
        <v>86138</v>
      </c>
      <c r="L8620" t="s">
        <v>565</v>
      </c>
      <c r="M8620">
        <v>2018</v>
      </c>
      <c r="N8620" t="s">
        <v>681</v>
      </c>
      <c r="O8620" t="s">
        <v>636</v>
      </c>
      <c r="P8620" t="s">
        <v>568</v>
      </c>
      <c r="Q8620" t="s">
        <v>588</v>
      </c>
      <c r="R8620" t="s">
        <v>581</v>
      </c>
      <c r="S8620">
        <v>0</v>
      </c>
    </row>
    <row r="8621" spans="11:19">
      <c r="K8621">
        <v>86139</v>
      </c>
      <c r="L8621" t="s">
        <v>565</v>
      </c>
      <c r="M8621">
        <v>2018</v>
      </c>
      <c r="N8621" t="s">
        <v>681</v>
      </c>
      <c r="O8621" t="s">
        <v>636</v>
      </c>
      <c r="P8621" t="s">
        <v>568</v>
      </c>
      <c r="Q8621" t="s">
        <v>588</v>
      </c>
      <c r="R8621" t="s">
        <v>657</v>
      </c>
      <c r="S8621">
        <v>0</v>
      </c>
    </row>
    <row r="8622" spans="11:19">
      <c r="K8622">
        <v>86140</v>
      </c>
      <c r="L8622" t="s">
        <v>565</v>
      </c>
      <c r="M8622">
        <v>2018</v>
      </c>
      <c r="N8622" t="s">
        <v>681</v>
      </c>
      <c r="O8622" t="s">
        <v>637</v>
      </c>
      <c r="P8622" t="s">
        <v>568</v>
      </c>
      <c r="Q8622" t="s">
        <v>588</v>
      </c>
      <c r="R8622" t="s">
        <v>570</v>
      </c>
      <c r="S8622">
        <v>0</v>
      </c>
    </row>
    <row r="8623" spans="11:19">
      <c r="K8623">
        <v>86141</v>
      </c>
      <c r="L8623" t="s">
        <v>565</v>
      </c>
      <c r="M8623">
        <v>2018</v>
      </c>
      <c r="N8623" t="s">
        <v>681</v>
      </c>
      <c r="O8623" t="s">
        <v>637</v>
      </c>
      <c r="P8623" t="s">
        <v>568</v>
      </c>
      <c r="Q8623" t="s">
        <v>588</v>
      </c>
      <c r="R8623" t="s">
        <v>572</v>
      </c>
      <c r="S8623">
        <v>0</v>
      </c>
    </row>
    <row r="8624" spans="11:19">
      <c r="K8624">
        <v>86142</v>
      </c>
      <c r="L8624" t="s">
        <v>565</v>
      </c>
      <c r="M8624">
        <v>2018</v>
      </c>
      <c r="N8624" t="s">
        <v>681</v>
      </c>
      <c r="O8624" t="s">
        <v>637</v>
      </c>
      <c r="P8624" t="s">
        <v>568</v>
      </c>
      <c r="Q8624" t="s">
        <v>588</v>
      </c>
      <c r="R8624" t="s">
        <v>576</v>
      </c>
      <c r="S8624">
        <v>0</v>
      </c>
    </row>
    <row r="8625" spans="11:19">
      <c r="K8625">
        <v>86143</v>
      </c>
      <c r="L8625" t="s">
        <v>565</v>
      </c>
      <c r="M8625">
        <v>2018</v>
      </c>
      <c r="N8625" t="s">
        <v>681</v>
      </c>
      <c r="O8625" t="s">
        <v>637</v>
      </c>
      <c r="P8625" t="s">
        <v>568</v>
      </c>
      <c r="Q8625" t="s">
        <v>588</v>
      </c>
      <c r="R8625" t="s">
        <v>581</v>
      </c>
      <c r="S8625">
        <v>0</v>
      </c>
    </row>
    <row r="8626" spans="11:19">
      <c r="K8626">
        <v>86144</v>
      </c>
      <c r="L8626" t="s">
        <v>565</v>
      </c>
      <c r="M8626">
        <v>2018</v>
      </c>
      <c r="N8626" t="s">
        <v>681</v>
      </c>
      <c r="O8626" t="s">
        <v>637</v>
      </c>
      <c r="P8626" t="s">
        <v>568</v>
      </c>
      <c r="Q8626" t="s">
        <v>588</v>
      </c>
      <c r="R8626" t="s">
        <v>657</v>
      </c>
      <c r="S8626">
        <v>0</v>
      </c>
    </row>
    <row r="8627" spans="11:19">
      <c r="K8627">
        <v>86145</v>
      </c>
      <c r="L8627" t="s">
        <v>565</v>
      </c>
      <c r="M8627">
        <v>2018</v>
      </c>
      <c r="N8627" t="s">
        <v>681</v>
      </c>
      <c r="O8627" t="s">
        <v>638</v>
      </c>
      <c r="P8627" t="s">
        <v>568</v>
      </c>
      <c r="Q8627" t="s">
        <v>588</v>
      </c>
      <c r="R8627" t="s">
        <v>570</v>
      </c>
      <c r="S8627">
        <v>0</v>
      </c>
    </row>
    <row r="8628" spans="11:19">
      <c r="K8628">
        <v>86146</v>
      </c>
      <c r="L8628" t="s">
        <v>565</v>
      </c>
      <c r="M8628">
        <v>2018</v>
      </c>
      <c r="N8628" t="s">
        <v>681</v>
      </c>
      <c r="O8628" t="s">
        <v>638</v>
      </c>
      <c r="P8628" t="s">
        <v>568</v>
      </c>
      <c r="Q8628" t="s">
        <v>588</v>
      </c>
      <c r="R8628" t="s">
        <v>572</v>
      </c>
      <c r="S8628">
        <v>0</v>
      </c>
    </row>
    <row r="8629" spans="11:19">
      <c r="K8629">
        <v>86147</v>
      </c>
      <c r="L8629" t="s">
        <v>565</v>
      </c>
      <c r="M8629">
        <v>2018</v>
      </c>
      <c r="N8629" t="s">
        <v>681</v>
      </c>
      <c r="O8629" t="s">
        <v>638</v>
      </c>
      <c r="P8629" t="s">
        <v>568</v>
      </c>
      <c r="Q8629" t="s">
        <v>588</v>
      </c>
      <c r="R8629" t="s">
        <v>576</v>
      </c>
      <c r="S8629">
        <v>0</v>
      </c>
    </row>
    <row r="8630" spans="11:19">
      <c r="K8630">
        <v>86148</v>
      </c>
      <c r="L8630" t="s">
        <v>565</v>
      </c>
      <c r="M8630">
        <v>2018</v>
      </c>
      <c r="N8630" t="s">
        <v>681</v>
      </c>
      <c r="O8630" t="s">
        <v>638</v>
      </c>
      <c r="P8630" t="s">
        <v>568</v>
      </c>
      <c r="Q8630" t="s">
        <v>588</v>
      </c>
      <c r="R8630" t="s">
        <v>581</v>
      </c>
      <c r="S8630">
        <v>0</v>
      </c>
    </row>
    <row r="8631" spans="11:19">
      <c r="K8631">
        <v>86149</v>
      </c>
      <c r="L8631" t="s">
        <v>565</v>
      </c>
      <c r="M8631">
        <v>2018</v>
      </c>
      <c r="N8631" t="s">
        <v>681</v>
      </c>
      <c r="O8631" t="s">
        <v>638</v>
      </c>
      <c r="P8631" t="s">
        <v>568</v>
      </c>
      <c r="Q8631" t="s">
        <v>588</v>
      </c>
      <c r="R8631" t="s">
        <v>657</v>
      </c>
      <c r="S8631">
        <v>0</v>
      </c>
    </row>
    <row r="8632" spans="11:19">
      <c r="K8632">
        <v>86150</v>
      </c>
      <c r="L8632" t="s">
        <v>565</v>
      </c>
      <c r="M8632">
        <v>2018</v>
      </c>
      <c r="N8632" t="s">
        <v>681</v>
      </c>
      <c r="O8632" t="s">
        <v>639</v>
      </c>
      <c r="P8632" t="s">
        <v>568</v>
      </c>
      <c r="Q8632" t="s">
        <v>588</v>
      </c>
      <c r="R8632" t="s">
        <v>570</v>
      </c>
      <c r="S8632">
        <v>0</v>
      </c>
    </row>
    <row r="8633" spans="11:19">
      <c r="K8633">
        <v>86151</v>
      </c>
      <c r="L8633" t="s">
        <v>565</v>
      </c>
      <c r="M8633">
        <v>2018</v>
      </c>
      <c r="N8633" t="s">
        <v>681</v>
      </c>
      <c r="O8633" t="s">
        <v>639</v>
      </c>
      <c r="P8633" t="s">
        <v>568</v>
      </c>
      <c r="Q8633" t="s">
        <v>588</v>
      </c>
      <c r="R8633" t="s">
        <v>572</v>
      </c>
      <c r="S8633">
        <v>0</v>
      </c>
    </row>
    <row r="8634" spans="11:19">
      <c r="K8634">
        <v>86152</v>
      </c>
      <c r="L8634" t="s">
        <v>565</v>
      </c>
      <c r="M8634">
        <v>2018</v>
      </c>
      <c r="N8634" t="s">
        <v>681</v>
      </c>
      <c r="O8634" t="s">
        <v>639</v>
      </c>
      <c r="P8634" t="s">
        <v>568</v>
      </c>
      <c r="Q8634" t="s">
        <v>588</v>
      </c>
      <c r="R8634" t="s">
        <v>576</v>
      </c>
      <c r="S8634">
        <v>0</v>
      </c>
    </row>
    <row r="8635" spans="11:19">
      <c r="K8635">
        <v>86153</v>
      </c>
      <c r="L8635" t="s">
        <v>565</v>
      </c>
      <c r="M8635">
        <v>2018</v>
      </c>
      <c r="N8635" t="s">
        <v>681</v>
      </c>
      <c r="O8635" t="s">
        <v>639</v>
      </c>
      <c r="P8635" t="s">
        <v>568</v>
      </c>
      <c r="Q8635" t="s">
        <v>588</v>
      </c>
      <c r="R8635" t="s">
        <v>581</v>
      </c>
      <c r="S8635">
        <v>0</v>
      </c>
    </row>
    <row r="8636" spans="11:19">
      <c r="K8636">
        <v>86154</v>
      </c>
      <c r="L8636" t="s">
        <v>565</v>
      </c>
      <c r="M8636">
        <v>2018</v>
      </c>
      <c r="N8636" t="s">
        <v>681</v>
      </c>
      <c r="O8636" t="s">
        <v>639</v>
      </c>
      <c r="P8636" t="s">
        <v>568</v>
      </c>
      <c r="Q8636" t="s">
        <v>588</v>
      </c>
      <c r="R8636" t="s">
        <v>657</v>
      </c>
      <c r="S8636">
        <v>0</v>
      </c>
    </row>
    <row r="8637" spans="11:19">
      <c r="K8637">
        <v>86155</v>
      </c>
      <c r="L8637" t="s">
        <v>565</v>
      </c>
      <c r="M8637">
        <v>2018</v>
      </c>
      <c r="N8637" t="s">
        <v>681</v>
      </c>
      <c r="O8637" t="s">
        <v>640</v>
      </c>
      <c r="P8637" t="s">
        <v>568</v>
      </c>
      <c r="Q8637" t="s">
        <v>588</v>
      </c>
      <c r="R8637" t="s">
        <v>570</v>
      </c>
      <c r="S8637">
        <v>0</v>
      </c>
    </row>
    <row r="8638" spans="11:19">
      <c r="K8638">
        <v>86156</v>
      </c>
      <c r="L8638" t="s">
        <v>565</v>
      </c>
      <c r="M8638">
        <v>2018</v>
      </c>
      <c r="N8638" t="s">
        <v>681</v>
      </c>
      <c r="O8638" t="s">
        <v>640</v>
      </c>
      <c r="P8638" t="s">
        <v>568</v>
      </c>
      <c r="Q8638" t="s">
        <v>588</v>
      </c>
      <c r="R8638" t="s">
        <v>572</v>
      </c>
      <c r="S8638">
        <v>0</v>
      </c>
    </row>
    <row r="8639" spans="11:19">
      <c r="K8639">
        <v>86157</v>
      </c>
      <c r="L8639" t="s">
        <v>565</v>
      </c>
      <c r="M8639">
        <v>2018</v>
      </c>
      <c r="N8639" t="s">
        <v>681</v>
      </c>
      <c r="O8639" t="s">
        <v>640</v>
      </c>
      <c r="P8639" t="s">
        <v>568</v>
      </c>
      <c r="Q8639" t="s">
        <v>588</v>
      </c>
      <c r="R8639" t="s">
        <v>576</v>
      </c>
      <c r="S8639">
        <v>0</v>
      </c>
    </row>
    <row r="8640" spans="11:19">
      <c r="K8640">
        <v>86158</v>
      </c>
      <c r="L8640" t="s">
        <v>565</v>
      </c>
      <c r="M8640">
        <v>2018</v>
      </c>
      <c r="N8640" t="s">
        <v>681</v>
      </c>
      <c r="O8640" t="s">
        <v>640</v>
      </c>
      <c r="P8640" t="s">
        <v>568</v>
      </c>
      <c r="Q8640" t="s">
        <v>588</v>
      </c>
      <c r="R8640" t="s">
        <v>581</v>
      </c>
      <c r="S8640">
        <v>0</v>
      </c>
    </row>
    <row r="8641" spans="11:19">
      <c r="K8641">
        <v>86159</v>
      </c>
      <c r="L8641" t="s">
        <v>565</v>
      </c>
      <c r="M8641">
        <v>2018</v>
      </c>
      <c r="N8641" t="s">
        <v>681</v>
      </c>
      <c r="O8641" t="s">
        <v>640</v>
      </c>
      <c r="P8641" t="s">
        <v>568</v>
      </c>
      <c r="Q8641" t="s">
        <v>588</v>
      </c>
      <c r="R8641" t="s">
        <v>657</v>
      </c>
      <c r="S8641">
        <v>0</v>
      </c>
    </row>
    <row r="8642" spans="11:19">
      <c r="K8642">
        <v>86160</v>
      </c>
      <c r="L8642" t="s">
        <v>565</v>
      </c>
      <c r="M8642">
        <v>2018</v>
      </c>
      <c r="N8642" t="s">
        <v>681</v>
      </c>
      <c r="O8642" t="s">
        <v>641</v>
      </c>
      <c r="P8642" t="s">
        <v>568</v>
      </c>
      <c r="Q8642" t="s">
        <v>588</v>
      </c>
      <c r="R8642" t="s">
        <v>570</v>
      </c>
      <c r="S8642">
        <v>0</v>
      </c>
    </row>
    <row r="8643" spans="11:19">
      <c r="K8643">
        <v>86161</v>
      </c>
      <c r="L8643" t="s">
        <v>565</v>
      </c>
      <c r="M8643">
        <v>2018</v>
      </c>
      <c r="N8643" t="s">
        <v>681</v>
      </c>
      <c r="O8643" t="s">
        <v>641</v>
      </c>
      <c r="P8643" t="s">
        <v>568</v>
      </c>
      <c r="Q8643" t="s">
        <v>588</v>
      </c>
      <c r="R8643" t="s">
        <v>572</v>
      </c>
      <c r="S8643">
        <v>0</v>
      </c>
    </row>
    <row r="8644" spans="11:19">
      <c r="K8644">
        <v>86162</v>
      </c>
      <c r="L8644" t="s">
        <v>565</v>
      </c>
      <c r="M8644">
        <v>2018</v>
      </c>
      <c r="N8644" t="s">
        <v>681</v>
      </c>
      <c r="O8644" t="s">
        <v>641</v>
      </c>
      <c r="P8644" t="s">
        <v>568</v>
      </c>
      <c r="Q8644" t="s">
        <v>588</v>
      </c>
      <c r="R8644" t="s">
        <v>576</v>
      </c>
      <c r="S8644">
        <v>0</v>
      </c>
    </row>
    <row r="8645" spans="11:19">
      <c r="K8645">
        <v>86163</v>
      </c>
      <c r="L8645" t="s">
        <v>565</v>
      </c>
      <c r="M8645">
        <v>2018</v>
      </c>
      <c r="N8645" t="s">
        <v>681</v>
      </c>
      <c r="O8645" t="s">
        <v>641</v>
      </c>
      <c r="P8645" t="s">
        <v>568</v>
      </c>
      <c r="Q8645" t="s">
        <v>588</v>
      </c>
      <c r="R8645" t="s">
        <v>581</v>
      </c>
      <c r="S8645">
        <v>0</v>
      </c>
    </row>
    <row r="8646" spans="11:19">
      <c r="K8646">
        <v>86164</v>
      </c>
      <c r="L8646" t="s">
        <v>565</v>
      </c>
      <c r="M8646">
        <v>2018</v>
      </c>
      <c r="N8646" t="s">
        <v>681</v>
      </c>
      <c r="O8646" t="s">
        <v>641</v>
      </c>
      <c r="P8646" t="s">
        <v>568</v>
      </c>
      <c r="Q8646" t="s">
        <v>588</v>
      </c>
      <c r="R8646" t="s">
        <v>657</v>
      </c>
      <c r="S8646">
        <v>0</v>
      </c>
    </row>
    <row r="8647" spans="11:19">
      <c r="K8647">
        <v>86165</v>
      </c>
      <c r="L8647" t="s">
        <v>565</v>
      </c>
      <c r="M8647">
        <v>2018</v>
      </c>
      <c r="N8647" t="s">
        <v>681</v>
      </c>
      <c r="O8647" t="s">
        <v>642</v>
      </c>
      <c r="P8647" t="s">
        <v>568</v>
      </c>
      <c r="Q8647" t="s">
        <v>588</v>
      </c>
      <c r="R8647" t="s">
        <v>570</v>
      </c>
      <c r="S8647">
        <v>0</v>
      </c>
    </row>
    <row r="8648" spans="11:19">
      <c r="K8648">
        <v>86166</v>
      </c>
      <c r="L8648" t="s">
        <v>565</v>
      </c>
      <c r="M8648">
        <v>2018</v>
      </c>
      <c r="N8648" t="s">
        <v>681</v>
      </c>
      <c r="O8648" t="s">
        <v>642</v>
      </c>
      <c r="P8648" t="s">
        <v>568</v>
      </c>
      <c r="Q8648" t="s">
        <v>588</v>
      </c>
      <c r="R8648" t="s">
        <v>572</v>
      </c>
      <c r="S8648">
        <v>0</v>
      </c>
    </row>
    <row r="8649" spans="11:19">
      <c r="K8649">
        <v>86167</v>
      </c>
      <c r="L8649" t="s">
        <v>565</v>
      </c>
      <c r="M8649">
        <v>2018</v>
      </c>
      <c r="N8649" t="s">
        <v>681</v>
      </c>
      <c r="O8649" t="s">
        <v>642</v>
      </c>
      <c r="P8649" t="s">
        <v>568</v>
      </c>
      <c r="Q8649" t="s">
        <v>588</v>
      </c>
      <c r="R8649" t="s">
        <v>576</v>
      </c>
      <c r="S8649">
        <v>0</v>
      </c>
    </row>
    <row r="8650" spans="11:19">
      <c r="K8650">
        <v>86168</v>
      </c>
      <c r="L8650" t="s">
        <v>565</v>
      </c>
      <c r="M8650">
        <v>2018</v>
      </c>
      <c r="N8650" t="s">
        <v>681</v>
      </c>
      <c r="O8650" t="s">
        <v>642</v>
      </c>
      <c r="P8650" t="s">
        <v>568</v>
      </c>
      <c r="Q8650" t="s">
        <v>588</v>
      </c>
      <c r="R8650" t="s">
        <v>581</v>
      </c>
      <c r="S8650">
        <v>0</v>
      </c>
    </row>
    <row r="8651" spans="11:19">
      <c r="K8651">
        <v>86169</v>
      </c>
      <c r="L8651" t="s">
        <v>565</v>
      </c>
      <c r="M8651">
        <v>2018</v>
      </c>
      <c r="N8651" t="s">
        <v>681</v>
      </c>
      <c r="O8651" t="s">
        <v>642</v>
      </c>
      <c r="P8651" t="s">
        <v>568</v>
      </c>
      <c r="Q8651" t="s">
        <v>588</v>
      </c>
      <c r="R8651" t="s">
        <v>657</v>
      </c>
      <c r="S8651">
        <v>0</v>
      </c>
    </row>
    <row r="8652" spans="11:19">
      <c r="K8652">
        <v>86170</v>
      </c>
      <c r="L8652" t="s">
        <v>565</v>
      </c>
      <c r="M8652">
        <v>2018</v>
      </c>
      <c r="N8652" t="s">
        <v>681</v>
      </c>
      <c r="O8652" t="s">
        <v>643</v>
      </c>
      <c r="P8652" t="s">
        <v>568</v>
      </c>
      <c r="Q8652" t="s">
        <v>588</v>
      </c>
      <c r="R8652" t="s">
        <v>570</v>
      </c>
      <c r="S8652">
        <v>0</v>
      </c>
    </row>
    <row r="8653" spans="11:19">
      <c r="K8653">
        <v>86171</v>
      </c>
      <c r="L8653" t="s">
        <v>565</v>
      </c>
      <c r="M8653">
        <v>2018</v>
      </c>
      <c r="N8653" t="s">
        <v>681</v>
      </c>
      <c r="O8653" t="s">
        <v>643</v>
      </c>
      <c r="P8653" t="s">
        <v>568</v>
      </c>
      <c r="Q8653" t="s">
        <v>588</v>
      </c>
      <c r="R8653" t="s">
        <v>572</v>
      </c>
      <c r="S8653">
        <v>0</v>
      </c>
    </row>
    <row r="8654" spans="11:19">
      <c r="K8654">
        <v>86172</v>
      </c>
      <c r="L8654" t="s">
        <v>565</v>
      </c>
      <c r="M8654">
        <v>2018</v>
      </c>
      <c r="N8654" t="s">
        <v>681</v>
      </c>
      <c r="O8654" t="s">
        <v>643</v>
      </c>
      <c r="P8654" t="s">
        <v>568</v>
      </c>
      <c r="Q8654" t="s">
        <v>588</v>
      </c>
      <c r="R8654" t="s">
        <v>576</v>
      </c>
      <c r="S8654">
        <v>0</v>
      </c>
    </row>
    <row r="8655" spans="11:19">
      <c r="K8655">
        <v>86173</v>
      </c>
      <c r="L8655" t="s">
        <v>565</v>
      </c>
      <c r="M8655">
        <v>2018</v>
      </c>
      <c r="N8655" t="s">
        <v>681</v>
      </c>
      <c r="O8655" t="s">
        <v>643</v>
      </c>
      <c r="P8655" t="s">
        <v>568</v>
      </c>
      <c r="Q8655" t="s">
        <v>588</v>
      </c>
      <c r="R8655" t="s">
        <v>581</v>
      </c>
      <c r="S8655">
        <v>0</v>
      </c>
    </row>
    <row r="8656" spans="11:19">
      <c r="K8656">
        <v>86174</v>
      </c>
      <c r="L8656" t="s">
        <v>565</v>
      </c>
      <c r="M8656">
        <v>2018</v>
      </c>
      <c r="N8656" t="s">
        <v>681</v>
      </c>
      <c r="O8656" t="s">
        <v>643</v>
      </c>
      <c r="P8656" t="s">
        <v>568</v>
      </c>
      <c r="Q8656" t="s">
        <v>588</v>
      </c>
      <c r="R8656" t="s">
        <v>657</v>
      </c>
      <c r="S8656">
        <v>0</v>
      </c>
    </row>
    <row r="8657" spans="11:19">
      <c r="K8657">
        <v>86175</v>
      </c>
      <c r="L8657" t="s">
        <v>565</v>
      </c>
      <c r="M8657">
        <v>2018</v>
      </c>
      <c r="N8657" t="s">
        <v>681</v>
      </c>
      <c r="O8657" t="s">
        <v>644</v>
      </c>
      <c r="P8657" t="s">
        <v>568</v>
      </c>
      <c r="Q8657" t="s">
        <v>588</v>
      </c>
      <c r="R8657" t="s">
        <v>570</v>
      </c>
      <c r="S8657">
        <v>0</v>
      </c>
    </row>
    <row r="8658" spans="11:19">
      <c r="K8658">
        <v>86176</v>
      </c>
      <c r="L8658" t="s">
        <v>565</v>
      </c>
      <c r="M8658">
        <v>2018</v>
      </c>
      <c r="N8658" t="s">
        <v>681</v>
      </c>
      <c r="O8658" t="s">
        <v>644</v>
      </c>
      <c r="P8658" t="s">
        <v>568</v>
      </c>
      <c r="Q8658" t="s">
        <v>588</v>
      </c>
      <c r="R8658" t="s">
        <v>572</v>
      </c>
      <c r="S8658">
        <v>0</v>
      </c>
    </row>
    <row r="8659" spans="11:19">
      <c r="K8659">
        <v>86177</v>
      </c>
      <c r="L8659" t="s">
        <v>565</v>
      </c>
      <c r="M8659">
        <v>2018</v>
      </c>
      <c r="N8659" t="s">
        <v>681</v>
      </c>
      <c r="O8659" t="s">
        <v>644</v>
      </c>
      <c r="P8659" t="s">
        <v>568</v>
      </c>
      <c r="Q8659" t="s">
        <v>588</v>
      </c>
      <c r="R8659" t="s">
        <v>576</v>
      </c>
      <c r="S8659">
        <v>0</v>
      </c>
    </row>
    <row r="8660" spans="11:19">
      <c r="K8660">
        <v>86178</v>
      </c>
      <c r="L8660" t="s">
        <v>565</v>
      </c>
      <c r="M8660">
        <v>2018</v>
      </c>
      <c r="N8660" t="s">
        <v>681</v>
      </c>
      <c r="O8660" t="s">
        <v>644</v>
      </c>
      <c r="P8660" t="s">
        <v>568</v>
      </c>
      <c r="Q8660" t="s">
        <v>588</v>
      </c>
      <c r="R8660" t="s">
        <v>581</v>
      </c>
      <c r="S8660">
        <v>0</v>
      </c>
    </row>
    <row r="8661" spans="11:19">
      <c r="K8661">
        <v>86179</v>
      </c>
      <c r="L8661" t="s">
        <v>565</v>
      </c>
      <c r="M8661">
        <v>2018</v>
      </c>
      <c r="N8661" t="s">
        <v>681</v>
      </c>
      <c r="O8661" t="s">
        <v>644</v>
      </c>
      <c r="P8661" t="s">
        <v>568</v>
      </c>
      <c r="Q8661" t="s">
        <v>588</v>
      </c>
      <c r="R8661" t="s">
        <v>657</v>
      </c>
      <c r="S8661">
        <v>0</v>
      </c>
    </row>
    <row r="8662" spans="11:19">
      <c r="K8662">
        <v>86180</v>
      </c>
      <c r="L8662" t="s">
        <v>565</v>
      </c>
      <c r="M8662">
        <v>2018</v>
      </c>
      <c r="N8662" t="s">
        <v>681</v>
      </c>
      <c r="O8662" t="s">
        <v>645</v>
      </c>
      <c r="P8662" t="s">
        <v>568</v>
      </c>
      <c r="Q8662" t="s">
        <v>588</v>
      </c>
      <c r="R8662" t="s">
        <v>570</v>
      </c>
      <c r="S8662">
        <v>0</v>
      </c>
    </row>
    <row r="8663" spans="11:19">
      <c r="K8663">
        <v>86181</v>
      </c>
      <c r="L8663" t="s">
        <v>565</v>
      </c>
      <c r="M8663">
        <v>2018</v>
      </c>
      <c r="N8663" t="s">
        <v>681</v>
      </c>
      <c r="O8663" t="s">
        <v>645</v>
      </c>
      <c r="P8663" t="s">
        <v>568</v>
      </c>
      <c r="Q8663" t="s">
        <v>588</v>
      </c>
      <c r="R8663" t="s">
        <v>572</v>
      </c>
      <c r="S8663">
        <v>0</v>
      </c>
    </row>
    <row r="8664" spans="11:19">
      <c r="K8664">
        <v>86182</v>
      </c>
      <c r="L8664" t="s">
        <v>565</v>
      </c>
      <c r="M8664">
        <v>2018</v>
      </c>
      <c r="N8664" t="s">
        <v>681</v>
      </c>
      <c r="O8664" t="s">
        <v>645</v>
      </c>
      <c r="P8664" t="s">
        <v>568</v>
      </c>
      <c r="Q8664" t="s">
        <v>588</v>
      </c>
      <c r="R8664" t="s">
        <v>576</v>
      </c>
      <c r="S8664">
        <v>0</v>
      </c>
    </row>
    <row r="8665" spans="11:19">
      <c r="K8665">
        <v>86183</v>
      </c>
      <c r="L8665" t="s">
        <v>565</v>
      </c>
      <c r="M8665">
        <v>2018</v>
      </c>
      <c r="N8665" t="s">
        <v>681</v>
      </c>
      <c r="O8665" t="s">
        <v>645</v>
      </c>
      <c r="P8665" t="s">
        <v>568</v>
      </c>
      <c r="Q8665" t="s">
        <v>588</v>
      </c>
      <c r="R8665" t="s">
        <v>581</v>
      </c>
      <c r="S8665">
        <v>0</v>
      </c>
    </row>
    <row r="8666" spans="11:19">
      <c r="K8666">
        <v>86184</v>
      </c>
      <c r="L8666" t="s">
        <v>565</v>
      </c>
      <c r="M8666">
        <v>2018</v>
      </c>
      <c r="N8666" t="s">
        <v>681</v>
      </c>
      <c r="O8666" t="s">
        <v>645</v>
      </c>
      <c r="P8666" t="s">
        <v>568</v>
      </c>
      <c r="Q8666" t="s">
        <v>588</v>
      </c>
      <c r="R8666" t="s">
        <v>657</v>
      </c>
      <c r="S8666">
        <v>0</v>
      </c>
    </row>
    <row r="8667" spans="11:19">
      <c r="K8667">
        <v>86185</v>
      </c>
      <c r="L8667" t="s">
        <v>565</v>
      </c>
      <c r="M8667">
        <v>2018</v>
      </c>
      <c r="N8667" t="s">
        <v>681</v>
      </c>
      <c r="O8667" t="s">
        <v>646</v>
      </c>
      <c r="P8667" t="s">
        <v>568</v>
      </c>
      <c r="Q8667" t="s">
        <v>588</v>
      </c>
      <c r="R8667" t="s">
        <v>570</v>
      </c>
      <c r="S8667">
        <v>0</v>
      </c>
    </row>
    <row r="8668" spans="11:19">
      <c r="K8668">
        <v>86186</v>
      </c>
      <c r="L8668" t="s">
        <v>565</v>
      </c>
      <c r="M8668">
        <v>2018</v>
      </c>
      <c r="N8668" t="s">
        <v>681</v>
      </c>
      <c r="O8668" t="s">
        <v>646</v>
      </c>
      <c r="P8668" t="s">
        <v>568</v>
      </c>
      <c r="Q8668" t="s">
        <v>588</v>
      </c>
      <c r="R8668" t="s">
        <v>572</v>
      </c>
      <c r="S8668">
        <v>0</v>
      </c>
    </row>
    <row r="8669" spans="11:19">
      <c r="K8669">
        <v>86187</v>
      </c>
      <c r="L8669" t="s">
        <v>565</v>
      </c>
      <c r="M8669">
        <v>2018</v>
      </c>
      <c r="N8669" t="s">
        <v>681</v>
      </c>
      <c r="O8669" t="s">
        <v>646</v>
      </c>
      <c r="P8669" t="s">
        <v>568</v>
      </c>
      <c r="Q8669" t="s">
        <v>588</v>
      </c>
      <c r="R8669" t="s">
        <v>576</v>
      </c>
      <c r="S8669">
        <v>0</v>
      </c>
    </row>
    <row r="8670" spans="11:19">
      <c r="K8670">
        <v>86188</v>
      </c>
      <c r="L8670" t="s">
        <v>565</v>
      </c>
      <c r="M8670">
        <v>2018</v>
      </c>
      <c r="N8670" t="s">
        <v>681</v>
      </c>
      <c r="O8670" t="s">
        <v>646</v>
      </c>
      <c r="P8670" t="s">
        <v>568</v>
      </c>
      <c r="Q8670" t="s">
        <v>588</v>
      </c>
      <c r="R8670" t="s">
        <v>581</v>
      </c>
      <c r="S8670">
        <v>0</v>
      </c>
    </row>
    <row r="8671" spans="11:19">
      <c r="K8671">
        <v>86189</v>
      </c>
      <c r="L8671" t="s">
        <v>565</v>
      </c>
      <c r="M8671">
        <v>2018</v>
      </c>
      <c r="N8671" t="s">
        <v>681</v>
      </c>
      <c r="O8671" t="s">
        <v>646</v>
      </c>
      <c r="P8671" t="s">
        <v>568</v>
      </c>
      <c r="Q8671" t="s">
        <v>588</v>
      </c>
      <c r="R8671" t="s">
        <v>657</v>
      </c>
      <c r="S8671">
        <v>0</v>
      </c>
    </row>
    <row r="8672" spans="11:19">
      <c r="K8672">
        <v>86190</v>
      </c>
      <c r="L8672" t="s">
        <v>565</v>
      </c>
      <c r="M8672">
        <v>2018</v>
      </c>
      <c r="N8672" t="s">
        <v>682</v>
      </c>
      <c r="O8672" t="s">
        <v>567</v>
      </c>
      <c r="P8672" t="s">
        <v>568</v>
      </c>
      <c r="Q8672" t="s">
        <v>597</v>
      </c>
      <c r="R8672" t="s">
        <v>570</v>
      </c>
    </row>
    <row r="8673" spans="11:19">
      <c r="K8673">
        <v>86191</v>
      </c>
      <c r="L8673" t="s">
        <v>565</v>
      </c>
      <c r="M8673">
        <v>2018</v>
      </c>
      <c r="N8673" t="s">
        <v>682</v>
      </c>
      <c r="O8673" t="s">
        <v>567</v>
      </c>
      <c r="P8673" t="s">
        <v>568</v>
      </c>
      <c r="Q8673" t="s">
        <v>597</v>
      </c>
      <c r="R8673" t="s">
        <v>572</v>
      </c>
      <c r="S8673">
        <v>89.461430556364604</v>
      </c>
    </row>
    <row r="8674" spans="11:19">
      <c r="K8674">
        <v>86192</v>
      </c>
      <c r="L8674" t="s">
        <v>565</v>
      </c>
      <c r="M8674">
        <v>2018</v>
      </c>
      <c r="N8674" t="s">
        <v>682</v>
      </c>
      <c r="O8674" t="s">
        <v>567</v>
      </c>
      <c r="P8674" t="s">
        <v>568</v>
      </c>
      <c r="Q8674" t="s">
        <v>597</v>
      </c>
      <c r="R8674" t="s">
        <v>576</v>
      </c>
    </row>
    <row r="8675" spans="11:19">
      <c r="K8675">
        <v>86193</v>
      </c>
      <c r="L8675" t="s">
        <v>565</v>
      </c>
      <c r="M8675">
        <v>2018</v>
      </c>
      <c r="N8675" t="s">
        <v>682</v>
      </c>
      <c r="O8675" t="s">
        <v>567</v>
      </c>
      <c r="P8675" t="s">
        <v>568</v>
      </c>
      <c r="Q8675" t="s">
        <v>597</v>
      </c>
      <c r="R8675" t="s">
        <v>581</v>
      </c>
    </row>
    <row r="8676" spans="11:19">
      <c r="K8676">
        <v>86194</v>
      </c>
      <c r="L8676" t="s">
        <v>565</v>
      </c>
      <c r="M8676">
        <v>2018</v>
      </c>
      <c r="N8676" t="s">
        <v>682</v>
      </c>
      <c r="O8676" t="s">
        <v>584</v>
      </c>
      <c r="P8676" t="s">
        <v>568</v>
      </c>
      <c r="Q8676" t="s">
        <v>597</v>
      </c>
      <c r="R8676" t="s">
        <v>570</v>
      </c>
    </row>
    <row r="8677" spans="11:19">
      <c r="K8677">
        <v>86195</v>
      </c>
      <c r="L8677" t="s">
        <v>565</v>
      </c>
      <c r="M8677">
        <v>2018</v>
      </c>
      <c r="N8677" t="s">
        <v>682</v>
      </c>
      <c r="O8677" t="s">
        <v>584</v>
      </c>
      <c r="P8677" t="s">
        <v>568</v>
      </c>
      <c r="Q8677" t="s">
        <v>597</v>
      </c>
      <c r="R8677" t="s">
        <v>572</v>
      </c>
      <c r="S8677">
        <v>4262.3675231514198</v>
      </c>
    </row>
    <row r="8678" spans="11:19">
      <c r="K8678">
        <v>86196</v>
      </c>
      <c r="L8678" t="s">
        <v>565</v>
      </c>
      <c r="M8678">
        <v>2018</v>
      </c>
      <c r="N8678" t="s">
        <v>682</v>
      </c>
      <c r="O8678" t="s">
        <v>584</v>
      </c>
      <c r="P8678" t="s">
        <v>568</v>
      </c>
      <c r="Q8678" t="s">
        <v>597</v>
      </c>
      <c r="R8678" t="s">
        <v>576</v>
      </c>
    </row>
    <row r="8679" spans="11:19">
      <c r="K8679">
        <v>86197</v>
      </c>
      <c r="L8679" t="s">
        <v>565</v>
      </c>
      <c r="M8679">
        <v>2018</v>
      </c>
      <c r="N8679" t="s">
        <v>682</v>
      </c>
      <c r="O8679" t="s">
        <v>584</v>
      </c>
      <c r="P8679" t="s">
        <v>568</v>
      </c>
      <c r="Q8679" t="s">
        <v>597</v>
      </c>
      <c r="R8679" t="s">
        <v>581</v>
      </c>
    </row>
    <row r="8680" spans="11:19">
      <c r="K8680">
        <v>86198</v>
      </c>
      <c r="L8680" t="s">
        <v>565</v>
      </c>
      <c r="M8680">
        <v>2018</v>
      </c>
      <c r="N8680" t="s">
        <v>682</v>
      </c>
      <c r="O8680" t="s">
        <v>590</v>
      </c>
      <c r="P8680" t="s">
        <v>568</v>
      </c>
      <c r="Q8680" t="s">
        <v>597</v>
      </c>
      <c r="R8680" t="s">
        <v>570</v>
      </c>
    </row>
    <row r="8681" spans="11:19">
      <c r="K8681">
        <v>86199</v>
      </c>
      <c r="L8681" t="s">
        <v>565</v>
      </c>
      <c r="M8681">
        <v>2018</v>
      </c>
      <c r="N8681" t="s">
        <v>682</v>
      </c>
      <c r="O8681" t="s">
        <v>590</v>
      </c>
      <c r="P8681" t="s">
        <v>568</v>
      </c>
      <c r="Q8681" t="s">
        <v>597</v>
      </c>
      <c r="R8681" t="s">
        <v>572</v>
      </c>
      <c r="S8681">
        <v>209.40920740431801</v>
      </c>
    </row>
    <row r="8682" spans="11:19">
      <c r="K8682">
        <v>86200</v>
      </c>
      <c r="L8682" t="s">
        <v>565</v>
      </c>
      <c r="M8682">
        <v>2018</v>
      </c>
      <c r="N8682" t="s">
        <v>682</v>
      </c>
      <c r="O8682" t="s">
        <v>590</v>
      </c>
      <c r="P8682" t="s">
        <v>568</v>
      </c>
      <c r="Q8682" t="s">
        <v>597</v>
      </c>
      <c r="R8682" t="s">
        <v>576</v>
      </c>
    </row>
    <row r="8683" spans="11:19">
      <c r="K8683">
        <v>86201</v>
      </c>
      <c r="L8683" t="s">
        <v>565</v>
      </c>
      <c r="M8683">
        <v>2018</v>
      </c>
      <c r="N8683" t="s">
        <v>682</v>
      </c>
      <c r="O8683" t="s">
        <v>590</v>
      </c>
      <c r="P8683" t="s">
        <v>568</v>
      </c>
      <c r="Q8683" t="s">
        <v>597</v>
      </c>
      <c r="R8683" t="s">
        <v>581</v>
      </c>
    </row>
    <row r="8684" spans="11:19">
      <c r="K8684">
        <v>86202</v>
      </c>
      <c r="L8684" t="s">
        <v>565</v>
      </c>
      <c r="M8684">
        <v>2018</v>
      </c>
      <c r="N8684" t="s">
        <v>682</v>
      </c>
      <c r="O8684" t="s">
        <v>595</v>
      </c>
      <c r="P8684" t="s">
        <v>568</v>
      </c>
      <c r="Q8684" t="s">
        <v>597</v>
      </c>
      <c r="R8684" t="s">
        <v>570</v>
      </c>
    </row>
    <row r="8685" spans="11:19">
      <c r="K8685">
        <v>86203</v>
      </c>
      <c r="L8685" t="s">
        <v>565</v>
      </c>
      <c r="M8685">
        <v>2018</v>
      </c>
      <c r="N8685" t="s">
        <v>682</v>
      </c>
      <c r="O8685" t="s">
        <v>595</v>
      </c>
      <c r="P8685" t="s">
        <v>568</v>
      </c>
      <c r="Q8685" t="s">
        <v>597</v>
      </c>
      <c r="R8685" t="s">
        <v>572</v>
      </c>
      <c r="S8685">
        <v>220.45148882657799</v>
      </c>
    </row>
    <row r="8686" spans="11:19">
      <c r="K8686">
        <v>86204</v>
      </c>
      <c r="L8686" t="s">
        <v>565</v>
      </c>
      <c r="M8686">
        <v>2018</v>
      </c>
      <c r="N8686" t="s">
        <v>682</v>
      </c>
      <c r="O8686" t="s">
        <v>595</v>
      </c>
      <c r="P8686" t="s">
        <v>568</v>
      </c>
      <c r="Q8686" t="s">
        <v>597</v>
      </c>
      <c r="R8686" t="s">
        <v>576</v>
      </c>
    </row>
    <row r="8687" spans="11:19">
      <c r="K8687">
        <v>86205</v>
      </c>
      <c r="L8687" t="s">
        <v>565</v>
      </c>
      <c r="M8687">
        <v>2018</v>
      </c>
      <c r="N8687" t="s">
        <v>682</v>
      </c>
      <c r="O8687" t="s">
        <v>595</v>
      </c>
      <c r="P8687" t="s">
        <v>568</v>
      </c>
      <c r="Q8687" t="s">
        <v>597</v>
      </c>
      <c r="R8687" t="s">
        <v>581</v>
      </c>
    </row>
    <row r="8688" spans="11:19">
      <c r="K8688">
        <v>86206</v>
      </c>
      <c r="L8688" t="s">
        <v>565</v>
      </c>
      <c r="M8688">
        <v>2018</v>
      </c>
      <c r="N8688" t="s">
        <v>682</v>
      </c>
      <c r="O8688" t="s">
        <v>600</v>
      </c>
      <c r="P8688" t="s">
        <v>568</v>
      </c>
      <c r="Q8688" t="s">
        <v>597</v>
      </c>
      <c r="R8688" t="s">
        <v>570</v>
      </c>
    </row>
    <row r="8689" spans="11:19">
      <c r="K8689">
        <v>86207</v>
      </c>
      <c r="L8689" t="s">
        <v>565</v>
      </c>
      <c r="M8689">
        <v>2018</v>
      </c>
      <c r="N8689" t="s">
        <v>682</v>
      </c>
      <c r="O8689" t="s">
        <v>600</v>
      </c>
      <c r="P8689" t="s">
        <v>568</v>
      </c>
      <c r="Q8689" t="s">
        <v>597</v>
      </c>
      <c r="R8689" t="s">
        <v>572</v>
      </c>
      <c r="S8689">
        <v>1162.16909268361</v>
      </c>
    </row>
    <row r="8690" spans="11:19">
      <c r="K8690">
        <v>86208</v>
      </c>
      <c r="L8690" t="s">
        <v>565</v>
      </c>
      <c r="M8690">
        <v>2018</v>
      </c>
      <c r="N8690" t="s">
        <v>682</v>
      </c>
      <c r="O8690" t="s">
        <v>600</v>
      </c>
      <c r="P8690" t="s">
        <v>568</v>
      </c>
      <c r="Q8690" t="s">
        <v>597</v>
      </c>
      <c r="R8690" t="s">
        <v>576</v>
      </c>
    </row>
    <row r="8691" spans="11:19">
      <c r="K8691">
        <v>86209</v>
      </c>
      <c r="L8691" t="s">
        <v>565</v>
      </c>
      <c r="M8691">
        <v>2018</v>
      </c>
      <c r="N8691" t="s">
        <v>682</v>
      </c>
      <c r="O8691" t="s">
        <v>600</v>
      </c>
      <c r="P8691" t="s">
        <v>568</v>
      </c>
      <c r="Q8691" t="s">
        <v>597</v>
      </c>
      <c r="R8691" t="s">
        <v>581</v>
      </c>
    </row>
    <row r="8692" spans="11:19">
      <c r="K8692">
        <v>86210</v>
      </c>
      <c r="L8692" t="s">
        <v>565</v>
      </c>
      <c r="M8692">
        <v>2018</v>
      </c>
      <c r="N8692" t="s">
        <v>682</v>
      </c>
      <c r="O8692" t="s">
        <v>601</v>
      </c>
      <c r="P8692" t="s">
        <v>568</v>
      </c>
      <c r="Q8692" t="s">
        <v>597</v>
      </c>
      <c r="R8692" t="s">
        <v>570</v>
      </c>
    </row>
    <row r="8693" spans="11:19">
      <c r="K8693">
        <v>86211</v>
      </c>
      <c r="L8693" t="s">
        <v>565</v>
      </c>
      <c r="M8693">
        <v>2018</v>
      </c>
      <c r="N8693" t="s">
        <v>682</v>
      </c>
      <c r="O8693" t="s">
        <v>601</v>
      </c>
      <c r="P8693" t="s">
        <v>568</v>
      </c>
      <c r="Q8693" t="s">
        <v>597</v>
      </c>
      <c r="R8693" t="s">
        <v>572</v>
      </c>
      <c r="S8693">
        <v>191.22577226840701</v>
      </c>
    </row>
    <row r="8694" spans="11:19">
      <c r="K8694">
        <v>86212</v>
      </c>
      <c r="L8694" t="s">
        <v>565</v>
      </c>
      <c r="M8694">
        <v>2018</v>
      </c>
      <c r="N8694" t="s">
        <v>682</v>
      </c>
      <c r="O8694" t="s">
        <v>601</v>
      </c>
      <c r="P8694" t="s">
        <v>568</v>
      </c>
      <c r="Q8694" t="s">
        <v>597</v>
      </c>
      <c r="R8694" t="s">
        <v>576</v>
      </c>
    </row>
    <row r="8695" spans="11:19">
      <c r="K8695">
        <v>86213</v>
      </c>
      <c r="L8695" t="s">
        <v>565</v>
      </c>
      <c r="M8695">
        <v>2018</v>
      </c>
      <c r="N8695" t="s">
        <v>682</v>
      </c>
      <c r="O8695" t="s">
        <v>601</v>
      </c>
      <c r="P8695" t="s">
        <v>568</v>
      </c>
      <c r="Q8695" t="s">
        <v>597</v>
      </c>
      <c r="R8695" t="s">
        <v>581</v>
      </c>
    </row>
    <row r="8696" spans="11:19">
      <c r="K8696">
        <v>86214</v>
      </c>
      <c r="L8696" t="s">
        <v>565</v>
      </c>
      <c r="M8696">
        <v>2018</v>
      </c>
      <c r="N8696" t="s">
        <v>682</v>
      </c>
      <c r="O8696" t="s">
        <v>602</v>
      </c>
      <c r="P8696" t="s">
        <v>568</v>
      </c>
      <c r="Q8696" t="s">
        <v>597</v>
      </c>
      <c r="R8696" t="s">
        <v>570</v>
      </c>
    </row>
    <row r="8697" spans="11:19">
      <c r="K8697">
        <v>86215</v>
      </c>
      <c r="L8697" t="s">
        <v>565</v>
      </c>
      <c r="M8697">
        <v>2018</v>
      </c>
      <c r="N8697" t="s">
        <v>682</v>
      </c>
      <c r="O8697" t="s">
        <v>602</v>
      </c>
      <c r="P8697" t="s">
        <v>568</v>
      </c>
      <c r="Q8697" t="s">
        <v>597</v>
      </c>
      <c r="R8697" t="s">
        <v>572</v>
      </c>
      <c r="S8697">
        <v>57.213703622936301</v>
      </c>
    </row>
    <row r="8698" spans="11:19">
      <c r="K8698">
        <v>86216</v>
      </c>
      <c r="L8698" t="s">
        <v>565</v>
      </c>
      <c r="M8698">
        <v>2018</v>
      </c>
      <c r="N8698" t="s">
        <v>682</v>
      </c>
      <c r="O8698" t="s">
        <v>602</v>
      </c>
      <c r="P8698" t="s">
        <v>568</v>
      </c>
      <c r="Q8698" t="s">
        <v>597</v>
      </c>
      <c r="R8698" t="s">
        <v>576</v>
      </c>
    </row>
    <row r="8699" spans="11:19">
      <c r="K8699">
        <v>86217</v>
      </c>
      <c r="L8699" t="s">
        <v>565</v>
      </c>
      <c r="M8699">
        <v>2018</v>
      </c>
      <c r="N8699" t="s">
        <v>682</v>
      </c>
      <c r="O8699" t="s">
        <v>602</v>
      </c>
      <c r="P8699" t="s">
        <v>568</v>
      </c>
      <c r="Q8699" t="s">
        <v>597</v>
      </c>
      <c r="R8699" t="s">
        <v>581</v>
      </c>
    </row>
    <row r="8700" spans="11:19">
      <c r="K8700">
        <v>86218</v>
      </c>
      <c r="L8700" t="s">
        <v>565</v>
      </c>
      <c r="M8700">
        <v>2018</v>
      </c>
      <c r="N8700" t="s">
        <v>682</v>
      </c>
      <c r="O8700" t="s">
        <v>603</v>
      </c>
      <c r="P8700" t="s">
        <v>568</v>
      </c>
      <c r="Q8700" t="s">
        <v>597</v>
      </c>
      <c r="R8700" t="s">
        <v>570</v>
      </c>
    </row>
    <row r="8701" spans="11:19">
      <c r="K8701">
        <v>86219</v>
      </c>
      <c r="L8701" t="s">
        <v>565</v>
      </c>
      <c r="M8701">
        <v>2018</v>
      </c>
      <c r="N8701" t="s">
        <v>682</v>
      </c>
      <c r="O8701" t="s">
        <v>603</v>
      </c>
      <c r="P8701" t="s">
        <v>568</v>
      </c>
      <c r="Q8701" t="s">
        <v>597</v>
      </c>
      <c r="R8701" t="s">
        <v>572</v>
      </c>
      <c r="S8701">
        <v>27.307823936998702</v>
      </c>
    </row>
    <row r="8702" spans="11:19">
      <c r="K8702">
        <v>86220</v>
      </c>
      <c r="L8702" t="s">
        <v>565</v>
      </c>
      <c r="M8702">
        <v>2018</v>
      </c>
      <c r="N8702" t="s">
        <v>682</v>
      </c>
      <c r="O8702" t="s">
        <v>603</v>
      </c>
      <c r="P8702" t="s">
        <v>568</v>
      </c>
      <c r="Q8702" t="s">
        <v>597</v>
      </c>
      <c r="R8702" t="s">
        <v>576</v>
      </c>
    </row>
    <row r="8703" spans="11:19">
      <c r="K8703">
        <v>86221</v>
      </c>
      <c r="L8703" t="s">
        <v>565</v>
      </c>
      <c r="M8703">
        <v>2018</v>
      </c>
      <c r="N8703" t="s">
        <v>682</v>
      </c>
      <c r="O8703" t="s">
        <v>603</v>
      </c>
      <c r="P8703" t="s">
        <v>568</v>
      </c>
      <c r="Q8703" t="s">
        <v>597</v>
      </c>
      <c r="R8703" t="s">
        <v>581</v>
      </c>
    </row>
    <row r="8704" spans="11:19">
      <c r="K8704">
        <v>86222</v>
      </c>
      <c r="L8704" t="s">
        <v>565</v>
      </c>
      <c r="M8704">
        <v>2018</v>
      </c>
      <c r="N8704" t="s">
        <v>682</v>
      </c>
      <c r="O8704" t="s">
        <v>604</v>
      </c>
      <c r="P8704" t="s">
        <v>568</v>
      </c>
      <c r="Q8704" t="s">
        <v>597</v>
      </c>
      <c r="R8704" t="s">
        <v>570</v>
      </c>
    </row>
    <row r="8705" spans="11:19">
      <c r="K8705">
        <v>86223</v>
      </c>
      <c r="L8705" t="s">
        <v>565</v>
      </c>
      <c r="M8705">
        <v>2018</v>
      </c>
      <c r="N8705" t="s">
        <v>682</v>
      </c>
      <c r="O8705" t="s">
        <v>604</v>
      </c>
      <c r="P8705" t="s">
        <v>568</v>
      </c>
      <c r="Q8705" t="s">
        <v>597</v>
      </c>
      <c r="R8705" t="s">
        <v>572</v>
      </c>
      <c r="S8705">
        <v>0.95022638745160004</v>
      </c>
    </row>
    <row r="8706" spans="11:19">
      <c r="K8706">
        <v>86224</v>
      </c>
      <c r="L8706" t="s">
        <v>565</v>
      </c>
      <c r="M8706">
        <v>2018</v>
      </c>
      <c r="N8706" t="s">
        <v>682</v>
      </c>
      <c r="O8706" t="s">
        <v>604</v>
      </c>
      <c r="P8706" t="s">
        <v>568</v>
      </c>
      <c r="Q8706" t="s">
        <v>597</v>
      </c>
      <c r="R8706" t="s">
        <v>576</v>
      </c>
    </row>
    <row r="8707" spans="11:19">
      <c r="K8707">
        <v>86225</v>
      </c>
      <c r="L8707" t="s">
        <v>565</v>
      </c>
      <c r="M8707">
        <v>2018</v>
      </c>
      <c r="N8707" t="s">
        <v>682</v>
      </c>
      <c r="O8707" t="s">
        <v>604</v>
      </c>
      <c r="P8707" t="s">
        <v>568</v>
      </c>
      <c r="Q8707" t="s">
        <v>597</v>
      </c>
      <c r="R8707" t="s">
        <v>581</v>
      </c>
    </row>
    <row r="8708" spans="11:19">
      <c r="K8708">
        <v>86226</v>
      </c>
      <c r="L8708" t="s">
        <v>565</v>
      </c>
      <c r="M8708">
        <v>2018</v>
      </c>
      <c r="N8708" t="s">
        <v>682</v>
      </c>
      <c r="O8708" t="s">
        <v>605</v>
      </c>
      <c r="P8708" t="s">
        <v>568</v>
      </c>
      <c r="Q8708" t="s">
        <v>597</v>
      </c>
      <c r="R8708" t="s">
        <v>570</v>
      </c>
    </row>
    <row r="8709" spans="11:19">
      <c r="K8709">
        <v>86227</v>
      </c>
      <c r="L8709" t="s">
        <v>565</v>
      </c>
      <c r="M8709">
        <v>2018</v>
      </c>
      <c r="N8709" t="s">
        <v>682</v>
      </c>
      <c r="O8709" t="s">
        <v>605</v>
      </c>
      <c r="P8709" t="s">
        <v>568</v>
      </c>
      <c r="Q8709" t="s">
        <v>597</v>
      </c>
      <c r="R8709" t="s">
        <v>572</v>
      </c>
      <c r="S8709">
        <v>788.11217391226398</v>
      </c>
    </row>
    <row r="8710" spans="11:19">
      <c r="K8710">
        <v>86228</v>
      </c>
      <c r="L8710" t="s">
        <v>565</v>
      </c>
      <c r="M8710">
        <v>2018</v>
      </c>
      <c r="N8710" t="s">
        <v>682</v>
      </c>
      <c r="O8710" t="s">
        <v>605</v>
      </c>
      <c r="P8710" t="s">
        <v>568</v>
      </c>
      <c r="Q8710" t="s">
        <v>597</v>
      </c>
      <c r="R8710" t="s">
        <v>576</v>
      </c>
    </row>
    <row r="8711" spans="11:19">
      <c r="K8711">
        <v>86229</v>
      </c>
      <c r="L8711" t="s">
        <v>565</v>
      </c>
      <c r="M8711">
        <v>2018</v>
      </c>
      <c r="N8711" t="s">
        <v>682</v>
      </c>
      <c r="O8711" t="s">
        <v>605</v>
      </c>
      <c r="P8711" t="s">
        <v>568</v>
      </c>
      <c r="Q8711" t="s">
        <v>597</v>
      </c>
      <c r="R8711" t="s">
        <v>581</v>
      </c>
    </row>
    <row r="8712" spans="11:19">
      <c r="K8712">
        <v>86230</v>
      </c>
      <c r="L8712" t="s">
        <v>565</v>
      </c>
      <c r="M8712">
        <v>2018</v>
      </c>
      <c r="N8712" t="s">
        <v>682</v>
      </c>
      <c r="O8712" t="s">
        <v>606</v>
      </c>
      <c r="P8712" t="s">
        <v>568</v>
      </c>
      <c r="Q8712" t="s">
        <v>597</v>
      </c>
      <c r="R8712" t="s">
        <v>570</v>
      </c>
    </row>
    <row r="8713" spans="11:19">
      <c r="K8713">
        <v>86231</v>
      </c>
      <c r="L8713" t="s">
        <v>565</v>
      </c>
      <c r="M8713">
        <v>2018</v>
      </c>
      <c r="N8713" t="s">
        <v>682</v>
      </c>
      <c r="O8713" t="s">
        <v>606</v>
      </c>
      <c r="P8713" t="s">
        <v>568</v>
      </c>
      <c r="Q8713" t="s">
        <v>597</v>
      </c>
      <c r="R8713" t="s">
        <v>572</v>
      </c>
      <c r="S8713">
        <v>810.51048310435601</v>
      </c>
    </row>
    <row r="8714" spans="11:19">
      <c r="K8714">
        <v>86232</v>
      </c>
      <c r="L8714" t="s">
        <v>565</v>
      </c>
      <c r="M8714">
        <v>2018</v>
      </c>
      <c r="N8714" t="s">
        <v>682</v>
      </c>
      <c r="O8714" t="s">
        <v>606</v>
      </c>
      <c r="P8714" t="s">
        <v>568</v>
      </c>
      <c r="Q8714" t="s">
        <v>597</v>
      </c>
      <c r="R8714" t="s">
        <v>576</v>
      </c>
    </row>
    <row r="8715" spans="11:19">
      <c r="K8715">
        <v>86233</v>
      </c>
      <c r="L8715" t="s">
        <v>565</v>
      </c>
      <c r="M8715">
        <v>2018</v>
      </c>
      <c r="N8715" t="s">
        <v>682</v>
      </c>
      <c r="O8715" t="s">
        <v>606</v>
      </c>
      <c r="P8715" t="s">
        <v>568</v>
      </c>
      <c r="Q8715" t="s">
        <v>597</v>
      </c>
      <c r="R8715" t="s">
        <v>581</v>
      </c>
    </row>
    <row r="8716" spans="11:19">
      <c r="K8716">
        <v>86234</v>
      </c>
      <c r="L8716" t="s">
        <v>565</v>
      </c>
      <c r="M8716">
        <v>2018</v>
      </c>
      <c r="N8716" t="s">
        <v>682</v>
      </c>
      <c r="O8716" t="s">
        <v>607</v>
      </c>
      <c r="P8716" t="s">
        <v>568</v>
      </c>
      <c r="Q8716" t="s">
        <v>597</v>
      </c>
      <c r="R8716" t="s">
        <v>570</v>
      </c>
    </row>
    <row r="8717" spans="11:19">
      <c r="K8717">
        <v>86235</v>
      </c>
      <c r="L8717" t="s">
        <v>565</v>
      </c>
      <c r="M8717">
        <v>2018</v>
      </c>
      <c r="N8717" t="s">
        <v>682</v>
      </c>
      <c r="O8717" t="s">
        <v>607</v>
      </c>
      <c r="P8717" t="s">
        <v>568</v>
      </c>
      <c r="Q8717" t="s">
        <v>597</v>
      </c>
      <c r="R8717" t="s">
        <v>572</v>
      </c>
      <c r="S8717">
        <v>46.824782598762901</v>
      </c>
    </row>
    <row r="8718" spans="11:19">
      <c r="K8718">
        <v>86236</v>
      </c>
      <c r="L8718" t="s">
        <v>565</v>
      </c>
      <c r="M8718">
        <v>2018</v>
      </c>
      <c r="N8718" t="s">
        <v>682</v>
      </c>
      <c r="O8718" t="s">
        <v>607</v>
      </c>
      <c r="P8718" t="s">
        <v>568</v>
      </c>
      <c r="Q8718" t="s">
        <v>597</v>
      </c>
      <c r="R8718" t="s">
        <v>576</v>
      </c>
    </row>
    <row r="8719" spans="11:19">
      <c r="K8719">
        <v>86237</v>
      </c>
      <c r="L8719" t="s">
        <v>565</v>
      </c>
      <c r="M8719">
        <v>2018</v>
      </c>
      <c r="N8719" t="s">
        <v>682</v>
      </c>
      <c r="O8719" t="s">
        <v>607</v>
      </c>
      <c r="P8719" t="s">
        <v>568</v>
      </c>
      <c r="Q8719" t="s">
        <v>597</v>
      </c>
      <c r="R8719" t="s">
        <v>581</v>
      </c>
    </row>
    <row r="8720" spans="11:19">
      <c r="K8720">
        <v>86238</v>
      </c>
      <c r="L8720" t="s">
        <v>565</v>
      </c>
      <c r="M8720">
        <v>2018</v>
      </c>
      <c r="N8720" t="s">
        <v>682</v>
      </c>
      <c r="O8720" t="s">
        <v>608</v>
      </c>
      <c r="P8720" t="s">
        <v>568</v>
      </c>
      <c r="Q8720" t="s">
        <v>597</v>
      </c>
      <c r="R8720" t="s">
        <v>570</v>
      </c>
    </row>
    <row r="8721" spans="11:19">
      <c r="K8721">
        <v>86239</v>
      </c>
      <c r="L8721" t="s">
        <v>565</v>
      </c>
      <c r="M8721">
        <v>2018</v>
      </c>
      <c r="N8721" t="s">
        <v>682</v>
      </c>
      <c r="O8721" t="s">
        <v>608</v>
      </c>
      <c r="P8721" t="s">
        <v>568</v>
      </c>
      <c r="Q8721" t="s">
        <v>597</v>
      </c>
      <c r="R8721" t="s">
        <v>572</v>
      </c>
      <c r="S8721">
        <v>153.41235262297701</v>
      </c>
    </row>
    <row r="8722" spans="11:19">
      <c r="K8722">
        <v>86240</v>
      </c>
      <c r="L8722" t="s">
        <v>565</v>
      </c>
      <c r="M8722">
        <v>2018</v>
      </c>
      <c r="N8722" t="s">
        <v>682</v>
      </c>
      <c r="O8722" t="s">
        <v>608</v>
      </c>
      <c r="P8722" t="s">
        <v>568</v>
      </c>
      <c r="Q8722" t="s">
        <v>597</v>
      </c>
      <c r="R8722" t="s">
        <v>576</v>
      </c>
    </row>
    <row r="8723" spans="11:19">
      <c r="K8723">
        <v>86241</v>
      </c>
      <c r="L8723" t="s">
        <v>565</v>
      </c>
      <c r="M8723">
        <v>2018</v>
      </c>
      <c r="N8723" t="s">
        <v>682</v>
      </c>
      <c r="O8723" t="s">
        <v>608</v>
      </c>
      <c r="P8723" t="s">
        <v>568</v>
      </c>
      <c r="Q8723" t="s">
        <v>597</v>
      </c>
      <c r="R8723" t="s">
        <v>581</v>
      </c>
    </row>
    <row r="8724" spans="11:19">
      <c r="K8724">
        <v>86242</v>
      </c>
      <c r="L8724" t="s">
        <v>565</v>
      </c>
      <c r="M8724">
        <v>2018</v>
      </c>
      <c r="N8724" t="s">
        <v>682</v>
      </c>
      <c r="O8724" t="s">
        <v>609</v>
      </c>
      <c r="P8724" t="s">
        <v>568</v>
      </c>
      <c r="Q8724" t="s">
        <v>597</v>
      </c>
      <c r="R8724" t="s">
        <v>570</v>
      </c>
    </row>
    <row r="8725" spans="11:19">
      <c r="K8725">
        <v>86243</v>
      </c>
      <c r="L8725" t="s">
        <v>565</v>
      </c>
      <c r="M8725">
        <v>2018</v>
      </c>
      <c r="N8725" t="s">
        <v>682</v>
      </c>
      <c r="O8725" t="s">
        <v>609</v>
      </c>
      <c r="P8725" t="s">
        <v>568</v>
      </c>
      <c r="Q8725" t="s">
        <v>597</v>
      </c>
      <c r="R8725" t="s">
        <v>572</v>
      </c>
      <c r="S8725">
        <v>571.71676360699905</v>
      </c>
    </row>
    <row r="8726" spans="11:19">
      <c r="K8726">
        <v>86244</v>
      </c>
      <c r="L8726" t="s">
        <v>565</v>
      </c>
      <c r="M8726">
        <v>2018</v>
      </c>
      <c r="N8726" t="s">
        <v>682</v>
      </c>
      <c r="O8726" t="s">
        <v>609</v>
      </c>
      <c r="P8726" t="s">
        <v>568</v>
      </c>
      <c r="Q8726" t="s">
        <v>597</v>
      </c>
      <c r="R8726" t="s">
        <v>576</v>
      </c>
    </row>
    <row r="8727" spans="11:19">
      <c r="K8727">
        <v>86245</v>
      </c>
      <c r="L8727" t="s">
        <v>565</v>
      </c>
      <c r="M8727">
        <v>2018</v>
      </c>
      <c r="N8727" t="s">
        <v>682</v>
      </c>
      <c r="O8727" t="s">
        <v>609</v>
      </c>
      <c r="P8727" t="s">
        <v>568</v>
      </c>
      <c r="Q8727" t="s">
        <v>597</v>
      </c>
      <c r="R8727" t="s">
        <v>581</v>
      </c>
    </row>
    <row r="8728" spans="11:19">
      <c r="K8728">
        <v>86246</v>
      </c>
      <c r="L8728" t="s">
        <v>565</v>
      </c>
      <c r="M8728">
        <v>2018</v>
      </c>
      <c r="N8728" t="s">
        <v>682</v>
      </c>
      <c r="O8728" t="s">
        <v>610</v>
      </c>
      <c r="P8728" t="s">
        <v>568</v>
      </c>
      <c r="Q8728" t="s">
        <v>597</v>
      </c>
      <c r="R8728" t="s">
        <v>570</v>
      </c>
    </row>
    <row r="8729" spans="11:19">
      <c r="K8729">
        <v>86247</v>
      </c>
      <c r="L8729" t="s">
        <v>565</v>
      </c>
      <c r="M8729">
        <v>2018</v>
      </c>
      <c r="N8729" t="s">
        <v>682</v>
      </c>
      <c r="O8729" t="s">
        <v>610</v>
      </c>
      <c r="P8729" t="s">
        <v>568</v>
      </c>
      <c r="Q8729" t="s">
        <v>597</v>
      </c>
      <c r="R8729" t="s">
        <v>572</v>
      </c>
      <c r="S8729">
        <v>366.92085840124997</v>
      </c>
    </row>
    <row r="8730" spans="11:19">
      <c r="K8730">
        <v>86248</v>
      </c>
      <c r="L8730" t="s">
        <v>565</v>
      </c>
      <c r="M8730">
        <v>2018</v>
      </c>
      <c r="N8730" t="s">
        <v>682</v>
      </c>
      <c r="O8730" t="s">
        <v>610</v>
      </c>
      <c r="P8730" t="s">
        <v>568</v>
      </c>
      <c r="Q8730" t="s">
        <v>597</v>
      </c>
      <c r="R8730" t="s">
        <v>576</v>
      </c>
    </row>
    <row r="8731" spans="11:19">
      <c r="K8731">
        <v>86249</v>
      </c>
      <c r="L8731" t="s">
        <v>565</v>
      </c>
      <c r="M8731">
        <v>2018</v>
      </c>
      <c r="N8731" t="s">
        <v>682</v>
      </c>
      <c r="O8731" t="s">
        <v>610</v>
      </c>
      <c r="P8731" t="s">
        <v>568</v>
      </c>
      <c r="Q8731" t="s">
        <v>597</v>
      </c>
      <c r="R8731" t="s">
        <v>581</v>
      </c>
    </row>
    <row r="8732" spans="11:19">
      <c r="K8732">
        <v>86250</v>
      </c>
      <c r="L8732" t="s">
        <v>565</v>
      </c>
      <c r="M8732">
        <v>2018</v>
      </c>
      <c r="N8732" t="s">
        <v>682</v>
      </c>
      <c r="O8732" t="s">
        <v>611</v>
      </c>
      <c r="P8732" t="s">
        <v>568</v>
      </c>
      <c r="Q8732" t="s">
        <v>597</v>
      </c>
      <c r="R8732" t="s">
        <v>570</v>
      </c>
    </row>
    <row r="8733" spans="11:19">
      <c r="K8733">
        <v>86251</v>
      </c>
      <c r="L8733" t="s">
        <v>565</v>
      </c>
      <c r="M8733">
        <v>2018</v>
      </c>
      <c r="N8733" t="s">
        <v>682</v>
      </c>
      <c r="O8733" t="s">
        <v>611</v>
      </c>
      <c r="P8733" t="s">
        <v>568</v>
      </c>
      <c r="Q8733" t="s">
        <v>597</v>
      </c>
      <c r="R8733" t="s">
        <v>572</v>
      </c>
      <c r="S8733">
        <v>92.590682147123999</v>
      </c>
    </row>
    <row r="8734" spans="11:19">
      <c r="K8734">
        <v>86252</v>
      </c>
      <c r="L8734" t="s">
        <v>565</v>
      </c>
      <c r="M8734">
        <v>2018</v>
      </c>
      <c r="N8734" t="s">
        <v>682</v>
      </c>
      <c r="O8734" t="s">
        <v>611</v>
      </c>
      <c r="P8734" t="s">
        <v>568</v>
      </c>
      <c r="Q8734" t="s">
        <v>597</v>
      </c>
      <c r="R8734" t="s">
        <v>576</v>
      </c>
    </row>
    <row r="8735" spans="11:19">
      <c r="K8735">
        <v>86253</v>
      </c>
      <c r="L8735" t="s">
        <v>565</v>
      </c>
      <c r="M8735">
        <v>2018</v>
      </c>
      <c r="N8735" t="s">
        <v>682</v>
      </c>
      <c r="O8735" t="s">
        <v>611</v>
      </c>
      <c r="P8735" t="s">
        <v>568</v>
      </c>
      <c r="Q8735" t="s">
        <v>597</v>
      </c>
      <c r="R8735" t="s">
        <v>581</v>
      </c>
    </row>
    <row r="8736" spans="11:19">
      <c r="K8736">
        <v>86254</v>
      </c>
      <c r="L8736" t="s">
        <v>565</v>
      </c>
      <c r="M8736">
        <v>2018</v>
      </c>
      <c r="N8736" t="s">
        <v>682</v>
      </c>
      <c r="O8736" t="s">
        <v>612</v>
      </c>
      <c r="P8736" t="s">
        <v>568</v>
      </c>
      <c r="Q8736" t="s">
        <v>597</v>
      </c>
      <c r="R8736" t="s">
        <v>570</v>
      </c>
    </row>
    <row r="8737" spans="11:19">
      <c r="K8737">
        <v>86255</v>
      </c>
      <c r="L8737" t="s">
        <v>565</v>
      </c>
      <c r="M8737">
        <v>2018</v>
      </c>
      <c r="N8737" t="s">
        <v>682</v>
      </c>
      <c r="O8737" t="s">
        <v>612</v>
      </c>
      <c r="P8737" t="s">
        <v>568</v>
      </c>
      <c r="Q8737" t="s">
        <v>597</v>
      </c>
      <c r="R8737" t="s">
        <v>572</v>
      </c>
      <c r="S8737">
        <v>135.45852819220099</v>
      </c>
    </row>
    <row r="8738" spans="11:19">
      <c r="K8738">
        <v>86256</v>
      </c>
      <c r="L8738" t="s">
        <v>565</v>
      </c>
      <c r="M8738">
        <v>2018</v>
      </c>
      <c r="N8738" t="s">
        <v>682</v>
      </c>
      <c r="O8738" t="s">
        <v>612</v>
      </c>
      <c r="P8738" t="s">
        <v>568</v>
      </c>
      <c r="Q8738" t="s">
        <v>597</v>
      </c>
      <c r="R8738" t="s">
        <v>576</v>
      </c>
    </row>
    <row r="8739" spans="11:19">
      <c r="K8739">
        <v>86257</v>
      </c>
      <c r="L8739" t="s">
        <v>565</v>
      </c>
      <c r="M8739">
        <v>2018</v>
      </c>
      <c r="N8739" t="s">
        <v>682</v>
      </c>
      <c r="O8739" t="s">
        <v>612</v>
      </c>
      <c r="P8739" t="s">
        <v>568</v>
      </c>
      <c r="Q8739" t="s">
        <v>597</v>
      </c>
      <c r="R8739" t="s">
        <v>581</v>
      </c>
    </row>
    <row r="8740" spans="11:19">
      <c r="K8740">
        <v>86258</v>
      </c>
      <c r="L8740" t="s">
        <v>565</v>
      </c>
      <c r="M8740">
        <v>2018</v>
      </c>
      <c r="N8740" t="s">
        <v>682</v>
      </c>
      <c r="O8740" t="s">
        <v>613</v>
      </c>
      <c r="P8740" t="s">
        <v>568</v>
      </c>
      <c r="Q8740" t="s">
        <v>597</v>
      </c>
      <c r="R8740" t="s">
        <v>570</v>
      </c>
    </row>
    <row r="8741" spans="11:19">
      <c r="K8741">
        <v>86259</v>
      </c>
      <c r="L8741" t="s">
        <v>565</v>
      </c>
      <c r="M8741">
        <v>2018</v>
      </c>
      <c r="N8741" t="s">
        <v>682</v>
      </c>
      <c r="O8741" t="s">
        <v>613</v>
      </c>
      <c r="P8741" t="s">
        <v>568</v>
      </c>
      <c r="Q8741" t="s">
        <v>597</v>
      </c>
      <c r="R8741" t="s">
        <v>572</v>
      </c>
      <c r="S8741">
        <v>69.9281075597317</v>
      </c>
    </row>
    <row r="8742" spans="11:19">
      <c r="K8742">
        <v>86260</v>
      </c>
      <c r="L8742" t="s">
        <v>565</v>
      </c>
      <c r="M8742">
        <v>2018</v>
      </c>
      <c r="N8742" t="s">
        <v>682</v>
      </c>
      <c r="O8742" t="s">
        <v>613</v>
      </c>
      <c r="P8742" t="s">
        <v>568</v>
      </c>
      <c r="Q8742" t="s">
        <v>597</v>
      </c>
      <c r="R8742" t="s">
        <v>576</v>
      </c>
    </row>
    <row r="8743" spans="11:19">
      <c r="K8743">
        <v>86261</v>
      </c>
      <c r="L8743" t="s">
        <v>565</v>
      </c>
      <c r="M8743">
        <v>2018</v>
      </c>
      <c r="N8743" t="s">
        <v>682</v>
      </c>
      <c r="O8743" t="s">
        <v>613</v>
      </c>
      <c r="P8743" t="s">
        <v>568</v>
      </c>
      <c r="Q8743" t="s">
        <v>597</v>
      </c>
      <c r="R8743" t="s">
        <v>581</v>
      </c>
    </row>
    <row r="8744" spans="11:19">
      <c r="K8744">
        <v>86262</v>
      </c>
      <c r="L8744" t="s">
        <v>565</v>
      </c>
      <c r="M8744">
        <v>2018</v>
      </c>
      <c r="N8744" t="s">
        <v>682</v>
      </c>
      <c r="O8744" t="s">
        <v>614</v>
      </c>
      <c r="P8744" t="s">
        <v>568</v>
      </c>
      <c r="Q8744" t="s">
        <v>597</v>
      </c>
      <c r="R8744" t="s">
        <v>570</v>
      </c>
    </row>
    <row r="8745" spans="11:19">
      <c r="K8745">
        <v>86263</v>
      </c>
      <c r="L8745" t="s">
        <v>565</v>
      </c>
      <c r="M8745">
        <v>2018</v>
      </c>
      <c r="N8745" t="s">
        <v>682</v>
      </c>
      <c r="O8745" t="s">
        <v>614</v>
      </c>
      <c r="P8745" t="s">
        <v>568</v>
      </c>
      <c r="Q8745" t="s">
        <v>597</v>
      </c>
      <c r="R8745" t="s">
        <v>572</v>
      </c>
      <c r="S8745">
        <v>189.80894425766601</v>
      </c>
    </row>
    <row r="8746" spans="11:19">
      <c r="K8746">
        <v>86264</v>
      </c>
      <c r="L8746" t="s">
        <v>565</v>
      </c>
      <c r="M8746">
        <v>2018</v>
      </c>
      <c r="N8746" t="s">
        <v>682</v>
      </c>
      <c r="O8746" t="s">
        <v>614</v>
      </c>
      <c r="P8746" t="s">
        <v>568</v>
      </c>
      <c r="Q8746" t="s">
        <v>597</v>
      </c>
      <c r="R8746" t="s">
        <v>576</v>
      </c>
    </row>
    <row r="8747" spans="11:19">
      <c r="K8747">
        <v>86265</v>
      </c>
      <c r="L8747" t="s">
        <v>565</v>
      </c>
      <c r="M8747">
        <v>2018</v>
      </c>
      <c r="N8747" t="s">
        <v>682</v>
      </c>
      <c r="O8747" t="s">
        <v>614</v>
      </c>
      <c r="P8747" t="s">
        <v>568</v>
      </c>
      <c r="Q8747" t="s">
        <v>597</v>
      </c>
      <c r="R8747" t="s">
        <v>581</v>
      </c>
    </row>
    <row r="8748" spans="11:19">
      <c r="K8748">
        <v>86266</v>
      </c>
      <c r="L8748" t="s">
        <v>565</v>
      </c>
      <c r="M8748">
        <v>2018</v>
      </c>
      <c r="N8748" t="s">
        <v>682</v>
      </c>
      <c r="O8748" t="s">
        <v>615</v>
      </c>
      <c r="P8748" t="s">
        <v>568</v>
      </c>
      <c r="Q8748" t="s">
        <v>597</v>
      </c>
      <c r="R8748" t="s">
        <v>570</v>
      </c>
    </row>
    <row r="8749" spans="11:19">
      <c r="K8749">
        <v>86267</v>
      </c>
      <c r="L8749" t="s">
        <v>565</v>
      </c>
      <c r="M8749">
        <v>2018</v>
      </c>
      <c r="N8749" t="s">
        <v>682</v>
      </c>
      <c r="O8749" t="s">
        <v>615</v>
      </c>
      <c r="P8749" t="s">
        <v>568</v>
      </c>
      <c r="Q8749" t="s">
        <v>597</v>
      </c>
      <c r="R8749" t="s">
        <v>572</v>
      </c>
      <c r="S8749">
        <v>385.81803501515299</v>
      </c>
    </row>
    <row r="8750" spans="11:19">
      <c r="K8750">
        <v>86268</v>
      </c>
      <c r="L8750" t="s">
        <v>565</v>
      </c>
      <c r="M8750">
        <v>2018</v>
      </c>
      <c r="N8750" t="s">
        <v>682</v>
      </c>
      <c r="O8750" t="s">
        <v>615</v>
      </c>
      <c r="P8750" t="s">
        <v>568</v>
      </c>
      <c r="Q8750" t="s">
        <v>597</v>
      </c>
      <c r="R8750" t="s">
        <v>576</v>
      </c>
    </row>
    <row r="8751" spans="11:19">
      <c r="K8751">
        <v>86269</v>
      </c>
      <c r="L8751" t="s">
        <v>565</v>
      </c>
      <c r="M8751">
        <v>2018</v>
      </c>
      <c r="N8751" t="s">
        <v>682</v>
      </c>
      <c r="O8751" t="s">
        <v>615</v>
      </c>
      <c r="P8751" t="s">
        <v>568</v>
      </c>
      <c r="Q8751" t="s">
        <v>597</v>
      </c>
      <c r="R8751" t="s">
        <v>581</v>
      </c>
    </row>
    <row r="8752" spans="11:19">
      <c r="K8752">
        <v>86270</v>
      </c>
      <c r="L8752" t="s">
        <v>565</v>
      </c>
      <c r="M8752">
        <v>2018</v>
      </c>
      <c r="N8752" t="s">
        <v>682</v>
      </c>
      <c r="O8752" t="s">
        <v>616</v>
      </c>
      <c r="P8752" t="s">
        <v>568</v>
      </c>
      <c r="Q8752" t="s">
        <v>597</v>
      </c>
      <c r="R8752" t="s">
        <v>570</v>
      </c>
    </row>
    <row r="8753" spans="11:19">
      <c r="K8753">
        <v>86271</v>
      </c>
      <c r="L8753" t="s">
        <v>565</v>
      </c>
      <c r="M8753">
        <v>2018</v>
      </c>
      <c r="N8753" t="s">
        <v>682</v>
      </c>
      <c r="O8753" t="s">
        <v>616</v>
      </c>
      <c r="P8753" t="s">
        <v>568</v>
      </c>
      <c r="Q8753" t="s">
        <v>597</v>
      </c>
      <c r="R8753" t="s">
        <v>572</v>
      </c>
      <c r="S8753">
        <v>143.39604020705499</v>
      </c>
    </row>
    <row r="8754" spans="11:19">
      <c r="K8754">
        <v>86272</v>
      </c>
      <c r="L8754" t="s">
        <v>565</v>
      </c>
      <c r="M8754">
        <v>2018</v>
      </c>
      <c r="N8754" t="s">
        <v>682</v>
      </c>
      <c r="O8754" t="s">
        <v>616</v>
      </c>
      <c r="P8754" t="s">
        <v>568</v>
      </c>
      <c r="Q8754" t="s">
        <v>597</v>
      </c>
      <c r="R8754" t="s">
        <v>576</v>
      </c>
    </row>
    <row r="8755" spans="11:19">
      <c r="K8755">
        <v>86273</v>
      </c>
      <c r="L8755" t="s">
        <v>565</v>
      </c>
      <c r="M8755">
        <v>2018</v>
      </c>
      <c r="N8755" t="s">
        <v>682</v>
      </c>
      <c r="O8755" t="s">
        <v>616</v>
      </c>
      <c r="P8755" t="s">
        <v>568</v>
      </c>
      <c r="Q8755" t="s">
        <v>597</v>
      </c>
      <c r="R8755" t="s">
        <v>581</v>
      </c>
    </row>
    <row r="8756" spans="11:19">
      <c r="K8756">
        <v>86274</v>
      </c>
      <c r="L8756" t="s">
        <v>565</v>
      </c>
      <c r="M8756">
        <v>2018</v>
      </c>
      <c r="N8756" t="s">
        <v>682</v>
      </c>
      <c r="O8756" t="s">
        <v>617</v>
      </c>
      <c r="P8756" t="s">
        <v>568</v>
      </c>
      <c r="Q8756" t="s">
        <v>597</v>
      </c>
      <c r="R8756" t="s">
        <v>570</v>
      </c>
    </row>
    <row r="8757" spans="11:19">
      <c r="K8757">
        <v>86275</v>
      </c>
      <c r="L8757" t="s">
        <v>565</v>
      </c>
      <c r="M8757">
        <v>2018</v>
      </c>
      <c r="N8757" t="s">
        <v>682</v>
      </c>
      <c r="O8757" t="s">
        <v>617</v>
      </c>
      <c r="P8757" t="s">
        <v>568</v>
      </c>
      <c r="Q8757" t="s">
        <v>597</v>
      </c>
      <c r="R8757" t="s">
        <v>572</v>
      </c>
      <c r="S8757">
        <v>95.416938620933905</v>
      </c>
    </row>
    <row r="8758" spans="11:19">
      <c r="K8758">
        <v>86276</v>
      </c>
      <c r="L8758" t="s">
        <v>565</v>
      </c>
      <c r="M8758">
        <v>2018</v>
      </c>
      <c r="N8758" t="s">
        <v>682</v>
      </c>
      <c r="O8758" t="s">
        <v>617</v>
      </c>
      <c r="P8758" t="s">
        <v>568</v>
      </c>
      <c r="Q8758" t="s">
        <v>597</v>
      </c>
      <c r="R8758" t="s">
        <v>576</v>
      </c>
    </row>
    <row r="8759" spans="11:19">
      <c r="K8759">
        <v>86277</v>
      </c>
      <c r="L8759" t="s">
        <v>565</v>
      </c>
      <c r="M8759">
        <v>2018</v>
      </c>
      <c r="N8759" t="s">
        <v>682</v>
      </c>
      <c r="O8759" t="s">
        <v>617</v>
      </c>
      <c r="P8759" t="s">
        <v>568</v>
      </c>
      <c r="Q8759" t="s">
        <v>597</v>
      </c>
      <c r="R8759" t="s">
        <v>581</v>
      </c>
    </row>
    <row r="8760" spans="11:19">
      <c r="K8760">
        <v>86278</v>
      </c>
      <c r="L8760" t="s">
        <v>565</v>
      </c>
      <c r="M8760">
        <v>2018</v>
      </c>
      <c r="N8760" t="s">
        <v>682</v>
      </c>
      <c r="O8760" t="s">
        <v>618</v>
      </c>
      <c r="P8760" t="s">
        <v>568</v>
      </c>
      <c r="Q8760" t="s">
        <v>597</v>
      </c>
      <c r="R8760" t="s">
        <v>570</v>
      </c>
    </row>
    <row r="8761" spans="11:19">
      <c r="K8761">
        <v>86279</v>
      </c>
      <c r="L8761" t="s">
        <v>565</v>
      </c>
      <c r="M8761">
        <v>2018</v>
      </c>
      <c r="N8761" t="s">
        <v>682</v>
      </c>
      <c r="O8761" t="s">
        <v>618</v>
      </c>
      <c r="P8761" t="s">
        <v>568</v>
      </c>
      <c r="Q8761" t="s">
        <v>597</v>
      </c>
      <c r="R8761" t="s">
        <v>572</v>
      </c>
      <c r="S8761">
        <v>595.66091323377304</v>
      </c>
    </row>
    <row r="8762" spans="11:19">
      <c r="K8762">
        <v>86280</v>
      </c>
      <c r="L8762" t="s">
        <v>565</v>
      </c>
      <c r="M8762">
        <v>2018</v>
      </c>
      <c r="N8762" t="s">
        <v>682</v>
      </c>
      <c r="O8762" t="s">
        <v>618</v>
      </c>
      <c r="P8762" t="s">
        <v>568</v>
      </c>
      <c r="Q8762" t="s">
        <v>597</v>
      </c>
      <c r="R8762" t="s">
        <v>576</v>
      </c>
    </row>
    <row r="8763" spans="11:19">
      <c r="K8763">
        <v>86281</v>
      </c>
      <c r="L8763" t="s">
        <v>565</v>
      </c>
      <c r="M8763">
        <v>2018</v>
      </c>
      <c r="N8763" t="s">
        <v>682</v>
      </c>
      <c r="O8763" t="s">
        <v>618</v>
      </c>
      <c r="P8763" t="s">
        <v>568</v>
      </c>
      <c r="Q8763" t="s">
        <v>597</v>
      </c>
      <c r="R8763" t="s">
        <v>581</v>
      </c>
    </row>
    <row r="8764" spans="11:19">
      <c r="K8764">
        <v>86282</v>
      </c>
      <c r="L8764" t="s">
        <v>565</v>
      </c>
      <c r="M8764">
        <v>2018</v>
      </c>
      <c r="N8764" t="s">
        <v>682</v>
      </c>
      <c r="O8764" t="s">
        <v>619</v>
      </c>
      <c r="P8764" t="s">
        <v>568</v>
      </c>
      <c r="Q8764" t="s">
        <v>597</v>
      </c>
      <c r="R8764" t="s">
        <v>570</v>
      </c>
    </row>
    <row r="8765" spans="11:19">
      <c r="K8765">
        <v>86283</v>
      </c>
      <c r="L8765" t="s">
        <v>565</v>
      </c>
      <c r="M8765">
        <v>2018</v>
      </c>
      <c r="N8765" t="s">
        <v>682</v>
      </c>
      <c r="O8765" t="s">
        <v>619</v>
      </c>
      <c r="P8765" t="s">
        <v>568</v>
      </c>
      <c r="Q8765" t="s">
        <v>597</v>
      </c>
      <c r="R8765" t="s">
        <v>572</v>
      </c>
      <c r="S8765">
        <v>138.890777465854</v>
      </c>
    </row>
    <row r="8766" spans="11:19">
      <c r="K8766">
        <v>86284</v>
      </c>
      <c r="L8766" t="s">
        <v>565</v>
      </c>
      <c r="M8766">
        <v>2018</v>
      </c>
      <c r="N8766" t="s">
        <v>682</v>
      </c>
      <c r="O8766" t="s">
        <v>619</v>
      </c>
      <c r="P8766" t="s">
        <v>568</v>
      </c>
      <c r="Q8766" t="s">
        <v>597</v>
      </c>
      <c r="R8766" t="s">
        <v>576</v>
      </c>
    </row>
    <row r="8767" spans="11:19">
      <c r="K8767">
        <v>86285</v>
      </c>
      <c r="L8767" t="s">
        <v>565</v>
      </c>
      <c r="M8767">
        <v>2018</v>
      </c>
      <c r="N8767" t="s">
        <v>682</v>
      </c>
      <c r="O8767" t="s">
        <v>619</v>
      </c>
      <c r="P8767" t="s">
        <v>568</v>
      </c>
      <c r="Q8767" t="s">
        <v>597</v>
      </c>
      <c r="R8767" t="s">
        <v>581</v>
      </c>
    </row>
    <row r="8768" spans="11:19">
      <c r="K8768">
        <v>86286</v>
      </c>
      <c r="L8768" t="s">
        <v>565</v>
      </c>
      <c r="M8768">
        <v>2018</v>
      </c>
      <c r="N8768" t="s">
        <v>682</v>
      </c>
      <c r="O8768" t="s">
        <v>620</v>
      </c>
      <c r="P8768" t="s">
        <v>568</v>
      </c>
      <c r="Q8768" t="s">
        <v>597</v>
      </c>
      <c r="R8768" t="s">
        <v>570</v>
      </c>
    </row>
    <row r="8769" spans="11:19">
      <c r="K8769">
        <v>86287</v>
      </c>
      <c r="L8769" t="s">
        <v>565</v>
      </c>
      <c r="M8769">
        <v>2018</v>
      </c>
      <c r="N8769" t="s">
        <v>682</v>
      </c>
      <c r="O8769" t="s">
        <v>620</v>
      </c>
      <c r="P8769" t="s">
        <v>568</v>
      </c>
      <c r="Q8769" t="s">
        <v>597</v>
      </c>
      <c r="R8769" t="s">
        <v>572</v>
      </c>
      <c r="S8769">
        <v>82.300527042995597</v>
      </c>
    </row>
    <row r="8770" spans="11:19">
      <c r="K8770">
        <v>86288</v>
      </c>
      <c r="L8770" t="s">
        <v>565</v>
      </c>
      <c r="M8770">
        <v>2018</v>
      </c>
      <c r="N8770" t="s">
        <v>682</v>
      </c>
      <c r="O8770" t="s">
        <v>620</v>
      </c>
      <c r="P8770" t="s">
        <v>568</v>
      </c>
      <c r="Q8770" t="s">
        <v>597</v>
      </c>
      <c r="R8770" t="s">
        <v>576</v>
      </c>
    </row>
    <row r="8771" spans="11:19">
      <c r="K8771">
        <v>86289</v>
      </c>
      <c r="L8771" t="s">
        <v>565</v>
      </c>
      <c r="M8771">
        <v>2018</v>
      </c>
      <c r="N8771" t="s">
        <v>682</v>
      </c>
      <c r="O8771" t="s">
        <v>620</v>
      </c>
      <c r="P8771" t="s">
        <v>568</v>
      </c>
      <c r="Q8771" t="s">
        <v>597</v>
      </c>
      <c r="R8771" t="s">
        <v>581</v>
      </c>
    </row>
    <row r="8772" spans="11:19">
      <c r="K8772">
        <v>86290</v>
      </c>
      <c r="L8772" t="s">
        <v>565</v>
      </c>
      <c r="M8772">
        <v>2018</v>
      </c>
      <c r="N8772" t="s">
        <v>682</v>
      </c>
      <c r="O8772" t="s">
        <v>621</v>
      </c>
      <c r="P8772" t="s">
        <v>568</v>
      </c>
      <c r="Q8772" t="s">
        <v>597</v>
      </c>
      <c r="R8772" t="s">
        <v>570</v>
      </c>
    </row>
    <row r="8773" spans="11:19">
      <c r="K8773">
        <v>86291</v>
      </c>
      <c r="L8773" t="s">
        <v>565</v>
      </c>
      <c r="M8773">
        <v>2018</v>
      </c>
      <c r="N8773" t="s">
        <v>682</v>
      </c>
      <c r="O8773" t="s">
        <v>621</v>
      </c>
      <c r="P8773" t="s">
        <v>568</v>
      </c>
      <c r="Q8773" t="s">
        <v>597</v>
      </c>
      <c r="R8773" t="s">
        <v>572</v>
      </c>
      <c r="S8773">
        <v>114.61680235893</v>
      </c>
    </row>
    <row r="8774" spans="11:19">
      <c r="K8774">
        <v>86292</v>
      </c>
      <c r="L8774" t="s">
        <v>565</v>
      </c>
      <c r="M8774">
        <v>2018</v>
      </c>
      <c r="N8774" t="s">
        <v>682</v>
      </c>
      <c r="O8774" t="s">
        <v>621</v>
      </c>
      <c r="P8774" t="s">
        <v>568</v>
      </c>
      <c r="Q8774" t="s">
        <v>597</v>
      </c>
      <c r="R8774" t="s">
        <v>576</v>
      </c>
    </row>
    <row r="8775" spans="11:19">
      <c r="K8775">
        <v>86293</v>
      </c>
      <c r="L8775" t="s">
        <v>565</v>
      </c>
      <c r="M8775">
        <v>2018</v>
      </c>
      <c r="N8775" t="s">
        <v>682</v>
      </c>
      <c r="O8775" t="s">
        <v>621</v>
      </c>
      <c r="P8775" t="s">
        <v>568</v>
      </c>
      <c r="Q8775" t="s">
        <v>597</v>
      </c>
      <c r="R8775" t="s">
        <v>581</v>
      </c>
    </row>
    <row r="8776" spans="11:19">
      <c r="K8776">
        <v>86294</v>
      </c>
      <c r="L8776" t="s">
        <v>565</v>
      </c>
      <c r="M8776">
        <v>2018</v>
      </c>
      <c r="N8776" t="s">
        <v>682</v>
      </c>
      <c r="O8776" t="s">
        <v>622</v>
      </c>
      <c r="P8776" t="s">
        <v>568</v>
      </c>
      <c r="Q8776" t="s">
        <v>597</v>
      </c>
      <c r="R8776" t="s">
        <v>570</v>
      </c>
    </row>
    <row r="8777" spans="11:19">
      <c r="K8777">
        <v>86295</v>
      </c>
      <c r="L8777" t="s">
        <v>565</v>
      </c>
      <c r="M8777">
        <v>2018</v>
      </c>
      <c r="N8777" t="s">
        <v>682</v>
      </c>
      <c r="O8777" t="s">
        <v>622</v>
      </c>
      <c r="P8777" t="s">
        <v>568</v>
      </c>
      <c r="Q8777" t="s">
        <v>597</v>
      </c>
      <c r="R8777" t="s">
        <v>572</v>
      </c>
      <c r="S8777">
        <v>269.79276894035303</v>
      </c>
    </row>
    <row r="8778" spans="11:19">
      <c r="K8778">
        <v>86296</v>
      </c>
      <c r="L8778" t="s">
        <v>565</v>
      </c>
      <c r="M8778">
        <v>2018</v>
      </c>
      <c r="N8778" t="s">
        <v>682</v>
      </c>
      <c r="O8778" t="s">
        <v>622</v>
      </c>
      <c r="P8778" t="s">
        <v>568</v>
      </c>
      <c r="Q8778" t="s">
        <v>597</v>
      </c>
      <c r="R8778" t="s">
        <v>576</v>
      </c>
    </row>
    <row r="8779" spans="11:19">
      <c r="K8779">
        <v>86297</v>
      </c>
      <c r="L8779" t="s">
        <v>565</v>
      </c>
      <c r="M8779">
        <v>2018</v>
      </c>
      <c r="N8779" t="s">
        <v>682</v>
      </c>
      <c r="O8779" t="s">
        <v>622</v>
      </c>
      <c r="P8779" t="s">
        <v>568</v>
      </c>
      <c r="Q8779" t="s">
        <v>597</v>
      </c>
      <c r="R8779" t="s">
        <v>581</v>
      </c>
    </row>
    <row r="8780" spans="11:19">
      <c r="K8780">
        <v>86298</v>
      </c>
      <c r="L8780" t="s">
        <v>565</v>
      </c>
      <c r="M8780">
        <v>2018</v>
      </c>
      <c r="N8780" t="s">
        <v>682</v>
      </c>
      <c r="O8780" t="s">
        <v>623</v>
      </c>
      <c r="P8780" t="s">
        <v>568</v>
      </c>
      <c r="Q8780" t="s">
        <v>597</v>
      </c>
      <c r="R8780" t="s">
        <v>570</v>
      </c>
    </row>
    <row r="8781" spans="11:19">
      <c r="K8781">
        <v>86299</v>
      </c>
      <c r="L8781" t="s">
        <v>565</v>
      </c>
      <c r="M8781">
        <v>2018</v>
      </c>
      <c r="N8781" t="s">
        <v>682</v>
      </c>
      <c r="O8781" t="s">
        <v>623</v>
      </c>
      <c r="P8781" t="s">
        <v>568</v>
      </c>
      <c r="Q8781" t="s">
        <v>597</v>
      </c>
      <c r="R8781" t="s">
        <v>572</v>
      </c>
      <c r="S8781">
        <v>127.32598751143701</v>
      </c>
    </row>
    <row r="8782" spans="11:19">
      <c r="K8782">
        <v>86300</v>
      </c>
      <c r="L8782" t="s">
        <v>565</v>
      </c>
      <c r="M8782">
        <v>2018</v>
      </c>
      <c r="N8782" t="s">
        <v>682</v>
      </c>
      <c r="O8782" t="s">
        <v>623</v>
      </c>
      <c r="P8782" t="s">
        <v>568</v>
      </c>
      <c r="Q8782" t="s">
        <v>597</v>
      </c>
      <c r="R8782" t="s">
        <v>576</v>
      </c>
    </row>
    <row r="8783" spans="11:19">
      <c r="K8783">
        <v>86301</v>
      </c>
      <c r="L8783" t="s">
        <v>565</v>
      </c>
      <c r="M8783">
        <v>2018</v>
      </c>
      <c r="N8783" t="s">
        <v>682</v>
      </c>
      <c r="O8783" t="s">
        <v>623</v>
      </c>
      <c r="P8783" t="s">
        <v>568</v>
      </c>
      <c r="Q8783" t="s">
        <v>597</v>
      </c>
      <c r="R8783" t="s">
        <v>581</v>
      </c>
    </row>
    <row r="8784" spans="11:19">
      <c r="K8784">
        <v>86302</v>
      </c>
      <c r="L8784" t="s">
        <v>565</v>
      </c>
      <c r="M8784">
        <v>2018</v>
      </c>
      <c r="N8784" t="s">
        <v>682</v>
      </c>
      <c r="O8784" t="s">
        <v>624</v>
      </c>
      <c r="P8784" t="s">
        <v>568</v>
      </c>
      <c r="Q8784" t="s">
        <v>597</v>
      </c>
      <c r="R8784" t="s">
        <v>570</v>
      </c>
    </row>
    <row r="8785" spans="11:19">
      <c r="K8785">
        <v>86303</v>
      </c>
      <c r="L8785" t="s">
        <v>565</v>
      </c>
      <c r="M8785">
        <v>2018</v>
      </c>
      <c r="N8785" t="s">
        <v>682</v>
      </c>
      <c r="O8785" t="s">
        <v>624</v>
      </c>
      <c r="P8785" t="s">
        <v>568</v>
      </c>
      <c r="Q8785" t="s">
        <v>597</v>
      </c>
      <c r="R8785" t="s">
        <v>572</v>
      </c>
      <c r="S8785">
        <v>203.09726982312401</v>
      </c>
    </row>
    <row r="8786" spans="11:19">
      <c r="K8786">
        <v>86304</v>
      </c>
      <c r="L8786" t="s">
        <v>565</v>
      </c>
      <c r="M8786">
        <v>2018</v>
      </c>
      <c r="N8786" t="s">
        <v>682</v>
      </c>
      <c r="O8786" t="s">
        <v>624</v>
      </c>
      <c r="P8786" t="s">
        <v>568</v>
      </c>
      <c r="Q8786" t="s">
        <v>597</v>
      </c>
      <c r="R8786" t="s">
        <v>576</v>
      </c>
    </row>
    <row r="8787" spans="11:19">
      <c r="K8787">
        <v>86305</v>
      </c>
      <c r="L8787" t="s">
        <v>565</v>
      </c>
      <c r="M8787">
        <v>2018</v>
      </c>
      <c r="N8787" t="s">
        <v>682</v>
      </c>
      <c r="O8787" t="s">
        <v>624</v>
      </c>
      <c r="P8787" t="s">
        <v>568</v>
      </c>
      <c r="Q8787" t="s">
        <v>597</v>
      </c>
      <c r="R8787" t="s">
        <v>581</v>
      </c>
    </row>
    <row r="8788" spans="11:19">
      <c r="K8788">
        <v>86306</v>
      </c>
      <c r="L8788" t="s">
        <v>565</v>
      </c>
      <c r="M8788">
        <v>2018</v>
      </c>
      <c r="N8788" t="s">
        <v>682</v>
      </c>
      <c r="O8788" t="s">
        <v>625</v>
      </c>
      <c r="P8788" t="s">
        <v>568</v>
      </c>
      <c r="Q8788" t="s">
        <v>597</v>
      </c>
      <c r="R8788" t="s">
        <v>570</v>
      </c>
    </row>
    <row r="8789" spans="11:19">
      <c r="K8789">
        <v>86307</v>
      </c>
      <c r="L8789" t="s">
        <v>565</v>
      </c>
      <c r="M8789">
        <v>2018</v>
      </c>
      <c r="N8789" t="s">
        <v>682</v>
      </c>
      <c r="O8789" t="s">
        <v>625</v>
      </c>
      <c r="P8789" t="s">
        <v>568</v>
      </c>
      <c r="Q8789" t="s">
        <v>597</v>
      </c>
      <c r="R8789" t="s">
        <v>572</v>
      </c>
      <c r="S8789">
        <v>106.82515951325701</v>
      </c>
    </row>
    <row r="8790" spans="11:19">
      <c r="K8790">
        <v>86308</v>
      </c>
      <c r="L8790" t="s">
        <v>565</v>
      </c>
      <c r="M8790">
        <v>2018</v>
      </c>
      <c r="N8790" t="s">
        <v>682</v>
      </c>
      <c r="O8790" t="s">
        <v>625</v>
      </c>
      <c r="P8790" t="s">
        <v>568</v>
      </c>
      <c r="Q8790" t="s">
        <v>597</v>
      </c>
      <c r="R8790" t="s">
        <v>576</v>
      </c>
    </row>
    <row r="8791" spans="11:19">
      <c r="K8791">
        <v>86309</v>
      </c>
      <c r="L8791" t="s">
        <v>565</v>
      </c>
      <c r="M8791">
        <v>2018</v>
      </c>
      <c r="N8791" t="s">
        <v>682</v>
      </c>
      <c r="O8791" t="s">
        <v>625</v>
      </c>
      <c r="P8791" t="s">
        <v>568</v>
      </c>
      <c r="Q8791" t="s">
        <v>597</v>
      </c>
      <c r="R8791" t="s">
        <v>581</v>
      </c>
    </row>
    <row r="8792" spans="11:19">
      <c r="K8792">
        <v>86310</v>
      </c>
      <c r="L8792" t="s">
        <v>565</v>
      </c>
      <c r="M8792">
        <v>2018</v>
      </c>
      <c r="N8792" t="s">
        <v>682</v>
      </c>
      <c r="O8792" t="s">
        <v>626</v>
      </c>
      <c r="P8792" t="s">
        <v>568</v>
      </c>
      <c r="Q8792" t="s">
        <v>597</v>
      </c>
      <c r="R8792" t="s">
        <v>570</v>
      </c>
    </row>
    <row r="8793" spans="11:19">
      <c r="K8793">
        <v>86311</v>
      </c>
      <c r="L8793" t="s">
        <v>565</v>
      </c>
      <c r="M8793">
        <v>2018</v>
      </c>
      <c r="N8793" t="s">
        <v>682</v>
      </c>
      <c r="O8793" t="s">
        <v>626</v>
      </c>
      <c r="P8793" t="s">
        <v>568</v>
      </c>
      <c r="Q8793" t="s">
        <v>597</v>
      </c>
      <c r="R8793" t="s">
        <v>572</v>
      </c>
      <c r="S8793">
        <v>449.17388619497399</v>
      </c>
    </row>
    <row r="8794" spans="11:19">
      <c r="K8794">
        <v>86312</v>
      </c>
      <c r="L8794" t="s">
        <v>565</v>
      </c>
      <c r="M8794">
        <v>2018</v>
      </c>
      <c r="N8794" t="s">
        <v>682</v>
      </c>
      <c r="O8794" t="s">
        <v>626</v>
      </c>
      <c r="P8794" t="s">
        <v>568</v>
      </c>
      <c r="Q8794" t="s">
        <v>597</v>
      </c>
      <c r="R8794" t="s">
        <v>576</v>
      </c>
    </row>
    <row r="8795" spans="11:19">
      <c r="K8795">
        <v>86313</v>
      </c>
      <c r="L8795" t="s">
        <v>565</v>
      </c>
      <c r="M8795">
        <v>2018</v>
      </c>
      <c r="N8795" t="s">
        <v>682</v>
      </c>
      <c r="O8795" t="s">
        <v>626</v>
      </c>
      <c r="P8795" t="s">
        <v>568</v>
      </c>
      <c r="Q8795" t="s">
        <v>597</v>
      </c>
      <c r="R8795" t="s">
        <v>581</v>
      </c>
    </row>
    <row r="8796" spans="11:19">
      <c r="K8796">
        <v>86314</v>
      </c>
      <c r="L8796" t="s">
        <v>565</v>
      </c>
      <c r="M8796">
        <v>2018</v>
      </c>
      <c r="N8796" t="s">
        <v>682</v>
      </c>
      <c r="O8796" t="s">
        <v>627</v>
      </c>
      <c r="P8796" t="s">
        <v>568</v>
      </c>
      <c r="Q8796" t="s">
        <v>597</v>
      </c>
      <c r="R8796" t="s">
        <v>570</v>
      </c>
    </row>
    <row r="8797" spans="11:19">
      <c r="K8797">
        <v>86315</v>
      </c>
      <c r="L8797" t="s">
        <v>565</v>
      </c>
      <c r="M8797">
        <v>2018</v>
      </c>
      <c r="N8797" t="s">
        <v>682</v>
      </c>
      <c r="O8797" t="s">
        <v>627</v>
      </c>
      <c r="P8797" t="s">
        <v>568</v>
      </c>
      <c r="Q8797" t="s">
        <v>597</v>
      </c>
      <c r="R8797" t="s">
        <v>572</v>
      </c>
      <c r="S8797">
        <v>223.36072037020099</v>
      </c>
    </row>
    <row r="8798" spans="11:19">
      <c r="K8798">
        <v>86316</v>
      </c>
      <c r="L8798" t="s">
        <v>565</v>
      </c>
      <c r="M8798">
        <v>2018</v>
      </c>
      <c r="N8798" t="s">
        <v>682</v>
      </c>
      <c r="O8798" t="s">
        <v>627</v>
      </c>
      <c r="P8798" t="s">
        <v>568</v>
      </c>
      <c r="Q8798" t="s">
        <v>597</v>
      </c>
      <c r="R8798" t="s">
        <v>576</v>
      </c>
    </row>
    <row r="8799" spans="11:19">
      <c r="K8799">
        <v>86317</v>
      </c>
      <c r="L8799" t="s">
        <v>565</v>
      </c>
      <c r="M8799">
        <v>2018</v>
      </c>
      <c r="N8799" t="s">
        <v>682</v>
      </c>
      <c r="O8799" t="s">
        <v>627</v>
      </c>
      <c r="P8799" t="s">
        <v>568</v>
      </c>
      <c r="Q8799" t="s">
        <v>597</v>
      </c>
      <c r="R8799" t="s">
        <v>581</v>
      </c>
    </row>
    <row r="8800" spans="11:19">
      <c r="K8800">
        <v>86318</v>
      </c>
      <c r="L8800" t="s">
        <v>565</v>
      </c>
      <c r="M8800">
        <v>2018</v>
      </c>
      <c r="N8800" t="s">
        <v>682</v>
      </c>
      <c r="O8800" t="s">
        <v>628</v>
      </c>
      <c r="P8800" t="s">
        <v>568</v>
      </c>
      <c r="Q8800" t="s">
        <v>597</v>
      </c>
      <c r="R8800" t="s">
        <v>570</v>
      </c>
    </row>
    <row r="8801" spans="11:19">
      <c r="K8801">
        <v>86319</v>
      </c>
      <c r="L8801" t="s">
        <v>565</v>
      </c>
      <c r="M8801">
        <v>2018</v>
      </c>
      <c r="N8801" t="s">
        <v>682</v>
      </c>
      <c r="O8801" t="s">
        <v>628</v>
      </c>
      <c r="P8801" t="s">
        <v>568</v>
      </c>
      <c r="Q8801" t="s">
        <v>597</v>
      </c>
      <c r="R8801" t="s">
        <v>572</v>
      </c>
      <c r="S8801">
        <v>2858.0805676198202</v>
      </c>
    </row>
    <row r="8802" spans="11:19">
      <c r="K8802">
        <v>86320</v>
      </c>
      <c r="L8802" t="s">
        <v>565</v>
      </c>
      <c r="M8802">
        <v>2018</v>
      </c>
      <c r="N8802" t="s">
        <v>682</v>
      </c>
      <c r="O8802" t="s">
        <v>628</v>
      </c>
      <c r="P8802" t="s">
        <v>568</v>
      </c>
      <c r="Q8802" t="s">
        <v>597</v>
      </c>
      <c r="R8802" t="s">
        <v>576</v>
      </c>
    </row>
    <row r="8803" spans="11:19">
      <c r="K8803">
        <v>86321</v>
      </c>
      <c r="L8803" t="s">
        <v>565</v>
      </c>
      <c r="M8803">
        <v>2018</v>
      </c>
      <c r="N8803" t="s">
        <v>682</v>
      </c>
      <c r="O8803" t="s">
        <v>628</v>
      </c>
      <c r="P8803" t="s">
        <v>568</v>
      </c>
      <c r="Q8803" t="s">
        <v>597</v>
      </c>
      <c r="R8803" t="s">
        <v>581</v>
      </c>
    </row>
    <row r="8804" spans="11:19">
      <c r="K8804">
        <v>86322</v>
      </c>
      <c r="L8804" t="s">
        <v>565</v>
      </c>
      <c r="M8804">
        <v>2018</v>
      </c>
      <c r="N8804" t="s">
        <v>682</v>
      </c>
      <c r="O8804" t="s">
        <v>629</v>
      </c>
      <c r="P8804" t="s">
        <v>568</v>
      </c>
      <c r="Q8804" t="s">
        <v>597</v>
      </c>
      <c r="R8804" t="s">
        <v>570</v>
      </c>
    </row>
    <row r="8805" spans="11:19">
      <c r="K8805">
        <v>86323</v>
      </c>
      <c r="L8805" t="s">
        <v>565</v>
      </c>
      <c r="M8805">
        <v>2018</v>
      </c>
      <c r="N8805" t="s">
        <v>682</v>
      </c>
      <c r="O8805" t="s">
        <v>629</v>
      </c>
      <c r="P8805" t="s">
        <v>568</v>
      </c>
      <c r="Q8805" t="s">
        <v>597</v>
      </c>
      <c r="R8805" t="s">
        <v>572</v>
      </c>
      <c r="S8805">
        <v>691.33007115789599</v>
      </c>
    </row>
    <row r="8806" spans="11:19">
      <c r="K8806">
        <v>86324</v>
      </c>
      <c r="L8806" t="s">
        <v>565</v>
      </c>
      <c r="M8806">
        <v>2018</v>
      </c>
      <c r="N8806" t="s">
        <v>682</v>
      </c>
      <c r="O8806" t="s">
        <v>629</v>
      </c>
      <c r="P8806" t="s">
        <v>568</v>
      </c>
      <c r="Q8806" t="s">
        <v>597</v>
      </c>
      <c r="R8806" t="s">
        <v>576</v>
      </c>
    </row>
    <row r="8807" spans="11:19">
      <c r="K8807">
        <v>86325</v>
      </c>
      <c r="L8807" t="s">
        <v>565</v>
      </c>
      <c r="M8807">
        <v>2018</v>
      </c>
      <c r="N8807" t="s">
        <v>682</v>
      </c>
      <c r="O8807" t="s">
        <v>629</v>
      </c>
      <c r="P8807" t="s">
        <v>568</v>
      </c>
      <c r="Q8807" t="s">
        <v>597</v>
      </c>
      <c r="R8807" t="s">
        <v>581</v>
      </c>
    </row>
    <row r="8808" spans="11:19">
      <c r="K8808">
        <v>86326</v>
      </c>
      <c r="L8808" t="s">
        <v>565</v>
      </c>
      <c r="M8808">
        <v>2018</v>
      </c>
      <c r="N8808" t="s">
        <v>682</v>
      </c>
      <c r="O8808" t="s">
        <v>630</v>
      </c>
      <c r="P8808" t="s">
        <v>568</v>
      </c>
      <c r="Q8808" t="s">
        <v>597</v>
      </c>
      <c r="R8808" t="s">
        <v>570</v>
      </c>
    </row>
    <row r="8809" spans="11:19">
      <c r="K8809">
        <v>86327</v>
      </c>
      <c r="L8809" t="s">
        <v>565</v>
      </c>
      <c r="M8809">
        <v>2018</v>
      </c>
      <c r="N8809" t="s">
        <v>682</v>
      </c>
      <c r="O8809" t="s">
        <v>630</v>
      </c>
      <c r="P8809" t="s">
        <v>568</v>
      </c>
      <c r="Q8809" t="s">
        <v>597</v>
      </c>
      <c r="R8809" t="s">
        <v>572</v>
      </c>
      <c r="S8809">
        <v>116.35408086760501</v>
      </c>
    </row>
    <row r="8810" spans="11:19">
      <c r="K8810">
        <v>86328</v>
      </c>
      <c r="L8810" t="s">
        <v>565</v>
      </c>
      <c r="M8810">
        <v>2018</v>
      </c>
      <c r="N8810" t="s">
        <v>682</v>
      </c>
      <c r="O8810" t="s">
        <v>630</v>
      </c>
      <c r="P8810" t="s">
        <v>568</v>
      </c>
      <c r="Q8810" t="s">
        <v>597</v>
      </c>
      <c r="R8810" t="s">
        <v>576</v>
      </c>
    </row>
    <row r="8811" spans="11:19">
      <c r="K8811">
        <v>86329</v>
      </c>
      <c r="L8811" t="s">
        <v>565</v>
      </c>
      <c r="M8811">
        <v>2018</v>
      </c>
      <c r="N8811" t="s">
        <v>682</v>
      </c>
      <c r="O8811" t="s">
        <v>630</v>
      </c>
      <c r="P8811" t="s">
        <v>568</v>
      </c>
      <c r="Q8811" t="s">
        <v>597</v>
      </c>
      <c r="R8811" t="s">
        <v>581</v>
      </c>
    </row>
    <row r="8812" spans="11:19">
      <c r="K8812">
        <v>86330</v>
      </c>
      <c r="L8812" t="s">
        <v>565</v>
      </c>
      <c r="M8812">
        <v>2018</v>
      </c>
      <c r="N8812" t="s">
        <v>682</v>
      </c>
      <c r="O8812" t="s">
        <v>631</v>
      </c>
      <c r="P8812" t="s">
        <v>568</v>
      </c>
      <c r="Q8812" t="s">
        <v>597</v>
      </c>
      <c r="R8812" t="s">
        <v>570</v>
      </c>
    </row>
    <row r="8813" spans="11:19">
      <c r="K8813">
        <v>86331</v>
      </c>
      <c r="L8813" t="s">
        <v>565</v>
      </c>
      <c r="M8813">
        <v>2018</v>
      </c>
      <c r="N8813" t="s">
        <v>682</v>
      </c>
      <c r="O8813" t="s">
        <v>631</v>
      </c>
      <c r="P8813" t="s">
        <v>568</v>
      </c>
      <c r="Q8813" t="s">
        <v>597</v>
      </c>
      <c r="R8813" t="s">
        <v>572</v>
      </c>
      <c r="S8813">
        <v>418.89165462154301</v>
      </c>
    </row>
    <row r="8814" spans="11:19">
      <c r="K8814">
        <v>86332</v>
      </c>
      <c r="L8814" t="s">
        <v>565</v>
      </c>
      <c r="M8814">
        <v>2018</v>
      </c>
      <c r="N8814" t="s">
        <v>682</v>
      </c>
      <c r="O8814" t="s">
        <v>631</v>
      </c>
      <c r="P8814" t="s">
        <v>568</v>
      </c>
      <c r="Q8814" t="s">
        <v>597</v>
      </c>
      <c r="R8814" t="s">
        <v>576</v>
      </c>
    </row>
    <row r="8815" spans="11:19">
      <c r="K8815">
        <v>86333</v>
      </c>
      <c r="L8815" t="s">
        <v>565</v>
      </c>
      <c r="M8815">
        <v>2018</v>
      </c>
      <c r="N8815" t="s">
        <v>682</v>
      </c>
      <c r="O8815" t="s">
        <v>631</v>
      </c>
      <c r="P8815" t="s">
        <v>568</v>
      </c>
      <c r="Q8815" t="s">
        <v>597</v>
      </c>
      <c r="R8815" t="s">
        <v>581</v>
      </c>
    </row>
    <row r="8816" spans="11:19">
      <c r="K8816">
        <v>86334</v>
      </c>
      <c r="L8816" t="s">
        <v>565</v>
      </c>
      <c r="M8816">
        <v>2018</v>
      </c>
      <c r="N8816" t="s">
        <v>682</v>
      </c>
      <c r="O8816" t="s">
        <v>632</v>
      </c>
      <c r="P8816" t="s">
        <v>568</v>
      </c>
      <c r="Q8816" t="s">
        <v>597</v>
      </c>
      <c r="R8816" t="s">
        <v>570</v>
      </c>
    </row>
    <row r="8817" spans="11:19">
      <c r="K8817">
        <v>86335</v>
      </c>
      <c r="L8817" t="s">
        <v>565</v>
      </c>
      <c r="M8817">
        <v>2018</v>
      </c>
      <c r="N8817" t="s">
        <v>682</v>
      </c>
      <c r="O8817" t="s">
        <v>632</v>
      </c>
      <c r="P8817" t="s">
        <v>568</v>
      </c>
      <c r="Q8817" t="s">
        <v>597</v>
      </c>
      <c r="R8817" t="s">
        <v>572</v>
      </c>
      <c r="S8817">
        <v>289.69791998838201</v>
      </c>
    </row>
    <row r="8818" spans="11:19">
      <c r="K8818">
        <v>86336</v>
      </c>
      <c r="L8818" t="s">
        <v>565</v>
      </c>
      <c r="M8818">
        <v>2018</v>
      </c>
      <c r="N8818" t="s">
        <v>682</v>
      </c>
      <c r="O8818" t="s">
        <v>632</v>
      </c>
      <c r="P8818" t="s">
        <v>568</v>
      </c>
      <c r="Q8818" t="s">
        <v>597</v>
      </c>
      <c r="R8818" t="s">
        <v>576</v>
      </c>
    </row>
    <row r="8819" spans="11:19">
      <c r="K8819">
        <v>86337</v>
      </c>
      <c r="L8819" t="s">
        <v>565</v>
      </c>
      <c r="M8819">
        <v>2018</v>
      </c>
      <c r="N8819" t="s">
        <v>682</v>
      </c>
      <c r="O8819" t="s">
        <v>632</v>
      </c>
      <c r="P8819" t="s">
        <v>568</v>
      </c>
      <c r="Q8819" t="s">
        <v>597</v>
      </c>
      <c r="R8819" t="s">
        <v>581</v>
      </c>
    </row>
    <row r="8820" spans="11:19">
      <c r="K8820">
        <v>86338</v>
      </c>
      <c r="L8820" t="s">
        <v>565</v>
      </c>
      <c r="M8820">
        <v>2018</v>
      </c>
      <c r="N8820" t="s">
        <v>682</v>
      </c>
      <c r="O8820" t="s">
        <v>633</v>
      </c>
      <c r="P8820" t="s">
        <v>568</v>
      </c>
      <c r="Q8820" t="s">
        <v>597</v>
      </c>
      <c r="R8820" t="s">
        <v>570</v>
      </c>
    </row>
    <row r="8821" spans="11:19">
      <c r="K8821">
        <v>86339</v>
      </c>
      <c r="L8821" t="s">
        <v>565</v>
      </c>
      <c r="M8821">
        <v>2018</v>
      </c>
      <c r="N8821" t="s">
        <v>682</v>
      </c>
      <c r="O8821" t="s">
        <v>633</v>
      </c>
      <c r="P8821" t="s">
        <v>568</v>
      </c>
      <c r="Q8821" t="s">
        <v>597</v>
      </c>
      <c r="R8821" t="s">
        <v>572</v>
      </c>
      <c r="S8821">
        <v>699.09664721619697</v>
      </c>
    </row>
    <row r="8822" spans="11:19">
      <c r="K8822">
        <v>86340</v>
      </c>
      <c r="L8822" t="s">
        <v>565</v>
      </c>
      <c r="M8822">
        <v>2018</v>
      </c>
      <c r="N8822" t="s">
        <v>682</v>
      </c>
      <c r="O8822" t="s">
        <v>633</v>
      </c>
      <c r="P8822" t="s">
        <v>568</v>
      </c>
      <c r="Q8822" t="s">
        <v>597</v>
      </c>
      <c r="R8822" t="s">
        <v>576</v>
      </c>
    </row>
    <row r="8823" spans="11:19">
      <c r="K8823">
        <v>86341</v>
      </c>
      <c r="L8823" t="s">
        <v>565</v>
      </c>
      <c r="M8823">
        <v>2018</v>
      </c>
      <c r="N8823" t="s">
        <v>682</v>
      </c>
      <c r="O8823" t="s">
        <v>633</v>
      </c>
      <c r="P8823" t="s">
        <v>568</v>
      </c>
      <c r="Q8823" t="s">
        <v>597</v>
      </c>
      <c r="R8823" t="s">
        <v>581</v>
      </c>
    </row>
    <row r="8824" spans="11:19">
      <c r="K8824">
        <v>86342</v>
      </c>
      <c r="L8824" t="s">
        <v>565</v>
      </c>
      <c r="M8824">
        <v>2018</v>
      </c>
      <c r="N8824" t="s">
        <v>682</v>
      </c>
      <c r="O8824" t="s">
        <v>634</v>
      </c>
      <c r="P8824" t="s">
        <v>568</v>
      </c>
      <c r="Q8824" t="s">
        <v>597</v>
      </c>
      <c r="R8824" t="s">
        <v>570</v>
      </c>
    </row>
    <row r="8825" spans="11:19">
      <c r="K8825">
        <v>86343</v>
      </c>
      <c r="L8825" t="s">
        <v>565</v>
      </c>
      <c r="M8825">
        <v>2018</v>
      </c>
      <c r="N8825" t="s">
        <v>682</v>
      </c>
      <c r="O8825" t="s">
        <v>634</v>
      </c>
      <c r="P8825" t="s">
        <v>568</v>
      </c>
      <c r="Q8825" t="s">
        <v>597</v>
      </c>
      <c r="R8825" t="s">
        <v>572</v>
      </c>
      <c r="S8825">
        <v>2634.71446101221</v>
      </c>
    </row>
    <row r="8826" spans="11:19">
      <c r="K8826">
        <v>86344</v>
      </c>
      <c r="L8826" t="s">
        <v>565</v>
      </c>
      <c r="M8826">
        <v>2018</v>
      </c>
      <c r="N8826" t="s">
        <v>682</v>
      </c>
      <c r="O8826" t="s">
        <v>634</v>
      </c>
      <c r="P8826" t="s">
        <v>568</v>
      </c>
      <c r="Q8826" t="s">
        <v>597</v>
      </c>
      <c r="R8826" t="s">
        <v>576</v>
      </c>
    </row>
    <row r="8827" spans="11:19">
      <c r="K8827">
        <v>86345</v>
      </c>
      <c r="L8827" t="s">
        <v>565</v>
      </c>
      <c r="M8827">
        <v>2018</v>
      </c>
      <c r="N8827" t="s">
        <v>682</v>
      </c>
      <c r="O8827" t="s">
        <v>634</v>
      </c>
      <c r="P8827" t="s">
        <v>568</v>
      </c>
      <c r="Q8827" t="s">
        <v>597</v>
      </c>
      <c r="R8827" t="s">
        <v>581</v>
      </c>
    </row>
    <row r="8828" spans="11:19">
      <c r="K8828">
        <v>86346</v>
      </c>
      <c r="L8828" t="s">
        <v>565</v>
      </c>
      <c r="M8828">
        <v>2018</v>
      </c>
      <c r="N8828" t="s">
        <v>682</v>
      </c>
      <c r="O8828" t="s">
        <v>635</v>
      </c>
      <c r="P8828" t="s">
        <v>568</v>
      </c>
      <c r="Q8828" t="s">
        <v>597</v>
      </c>
      <c r="R8828" t="s">
        <v>570</v>
      </c>
    </row>
    <row r="8829" spans="11:19">
      <c r="K8829">
        <v>86347</v>
      </c>
      <c r="L8829" t="s">
        <v>565</v>
      </c>
      <c r="M8829">
        <v>2018</v>
      </c>
      <c r="N8829" t="s">
        <v>682</v>
      </c>
      <c r="O8829" t="s">
        <v>635</v>
      </c>
      <c r="P8829" t="s">
        <v>568</v>
      </c>
      <c r="Q8829" t="s">
        <v>597</v>
      </c>
      <c r="R8829" t="s">
        <v>572</v>
      </c>
      <c r="S8829">
        <v>13.5396243463607</v>
      </c>
    </row>
    <row r="8830" spans="11:19">
      <c r="K8830">
        <v>86348</v>
      </c>
      <c r="L8830" t="s">
        <v>565</v>
      </c>
      <c r="M8830">
        <v>2018</v>
      </c>
      <c r="N8830" t="s">
        <v>682</v>
      </c>
      <c r="O8830" t="s">
        <v>635</v>
      </c>
      <c r="P8830" t="s">
        <v>568</v>
      </c>
      <c r="Q8830" t="s">
        <v>597</v>
      </c>
      <c r="R8830" t="s">
        <v>576</v>
      </c>
    </row>
    <row r="8831" spans="11:19">
      <c r="K8831">
        <v>86349</v>
      </c>
      <c r="L8831" t="s">
        <v>565</v>
      </c>
      <c r="M8831">
        <v>2018</v>
      </c>
      <c r="N8831" t="s">
        <v>682</v>
      </c>
      <c r="O8831" t="s">
        <v>635</v>
      </c>
      <c r="P8831" t="s">
        <v>568</v>
      </c>
      <c r="Q8831" t="s">
        <v>597</v>
      </c>
      <c r="R8831" t="s">
        <v>581</v>
      </c>
    </row>
    <row r="8832" spans="11:19">
      <c r="K8832">
        <v>86350</v>
      </c>
      <c r="L8832" t="s">
        <v>565</v>
      </c>
      <c r="M8832">
        <v>2018</v>
      </c>
      <c r="N8832" t="s">
        <v>682</v>
      </c>
      <c r="O8832" t="s">
        <v>636</v>
      </c>
      <c r="P8832" t="s">
        <v>568</v>
      </c>
      <c r="Q8832" t="s">
        <v>597</v>
      </c>
      <c r="R8832" t="s">
        <v>570</v>
      </c>
    </row>
    <row r="8833" spans="11:19">
      <c r="K8833">
        <v>86351</v>
      </c>
      <c r="L8833" t="s">
        <v>565</v>
      </c>
      <c r="M8833">
        <v>2018</v>
      </c>
      <c r="N8833" t="s">
        <v>682</v>
      </c>
      <c r="O8833" t="s">
        <v>636</v>
      </c>
      <c r="P8833" t="s">
        <v>568</v>
      </c>
      <c r="Q8833" t="s">
        <v>597</v>
      </c>
      <c r="R8833" t="s">
        <v>572</v>
      </c>
      <c r="S8833">
        <v>427.45003268177402</v>
      </c>
    </row>
    <row r="8834" spans="11:19">
      <c r="K8834">
        <v>86352</v>
      </c>
      <c r="L8834" t="s">
        <v>565</v>
      </c>
      <c r="M8834">
        <v>2018</v>
      </c>
      <c r="N8834" t="s">
        <v>682</v>
      </c>
      <c r="O8834" t="s">
        <v>636</v>
      </c>
      <c r="P8834" t="s">
        <v>568</v>
      </c>
      <c r="Q8834" t="s">
        <v>597</v>
      </c>
      <c r="R8834" t="s">
        <v>576</v>
      </c>
    </row>
    <row r="8835" spans="11:19">
      <c r="K8835">
        <v>86353</v>
      </c>
      <c r="L8835" t="s">
        <v>565</v>
      </c>
      <c r="M8835">
        <v>2018</v>
      </c>
      <c r="N8835" t="s">
        <v>682</v>
      </c>
      <c r="O8835" t="s">
        <v>636</v>
      </c>
      <c r="P8835" t="s">
        <v>568</v>
      </c>
      <c r="Q8835" t="s">
        <v>597</v>
      </c>
      <c r="R8835" t="s">
        <v>581</v>
      </c>
    </row>
    <row r="8836" spans="11:19">
      <c r="K8836">
        <v>86354</v>
      </c>
      <c r="L8836" t="s">
        <v>565</v>
      </c>
      <c r="M8836">
        <v>2018</v>
      </c>
      <c r="N8836" t="s">
        <v>682</v>
      </c>
      <c r="O8836" t="s">
        <v>637</v>
      </c>
      <c r="P8836" t="s">
        <v>568</v>
      </c>
      <c r="Q8836" t="s">
        <v>597</v>
      </c>
      <c r="R8836" t="s">
        <v>570</v>
      </c>
    </row>
    <row r="8837" spans="11:19">
      <c r="K8837">
        <v>86355</v>
      </c>
      <c r="L8837" t="s">
        <v>565</v>
      </c>
      <c r="M8837">
        <v>2018</v>
      </c>
      <c r="N8837" t="s">
        <v>682</v>
      </c>
      <c r="O8837" t="s">
        <v>637</v>
      </c>
      <c r="P8837" t="s">
        <v>568</v>
      </c>
      <c r="Q8837" t="s">
        <v>597</v>
      </c>
      <c r="R8837" t="s">
        <v>572</v>
      </c>
      <c r="S8837">
        <v>126.792452119256</v>
      </c>
    </row>
    <row r="8838" spans="11:19">
      <c r="K8838">
        <v>86356</v>
      </c>
      <c r="L8838" t="s">
        <v>565</v>
      </c>
      <c r="M8838">
        <v>2018</v>
      </c>
      <c r="N8838" t="s">
        <v>682</v>
      </c>
      <c r="O8838" t="s">
        <v>637</v>
      </c>
      <c r="P8838" t="s">
        <v>568</v>
      </c>
      <c r="Q8838" t="s">
        <v>597</v>
      </c>
      <c r="R8838" t="s">
        <v>576</v>
      </c>
    </row>
    <row r="8839" spans="11:19">
      <c r="K8839">
        <v>86357</v>
      </c>
      <c r="L8839" t="s">
        <v>565</v>
      </c>
      <c r="M8839">
        <v>2018</v>
      </c>
      <c r="N8839" t="s">
        <v>682</v>
      </c>
      <c r="O8839" t="s">
        <v>637</v>
      </c>
      <c r="P8839" t="s">
        <v>568</v>
      </c>
      <c r="Q8839" t="s">
        <v>597</v>
      </c>
      <c r="R8839" t="s">
        <v>581</v>
      </c>
    </row>
    <row r="8840" spans="11:19">
      <c r="K8840">
        <v>86358</v>
      </c>
      <c r="L8840" t="s">
        <v>565</v>
      </c>
      <c r="M8840">
        <v>2018</v>
      </c>
      <c r="N8840" t="s">
        <v>682</v>
      </c>
      <c r="O8840" t="s">
        <v>638</v>
      </c>
      <c r="P8840" t="s">
        <v>568</v>
      </c>
      <c r="Q8840" t="s">
        <v>597</v>
      </c>
      <c r="R8840" t="s">
        <v>570</v>
      </c>
    </row>
    <row r="8841" spans="11:19">
      <c r="K8841">
        <v>86359</v>
      </c>
      <c r="L8841" t="s">
        <v>565</v>
      </c>
      <c r="M8841">
        <v>2018</v>
      </c>
      <c r="N8841" t="s">
        <v>682</v>
      </c>
      <c r="O8841" t="s">
        <v>638</v>
      </c>
      <c r="P8841" t="s">
        <v>568</v>
      </c>
      <c r="Q8841" t="s">
        <v>597</v>
      </c>
      <c r="R8841" t="s">
        <v>572</v>
      </c>
      <c r="S8841">
        <v>72.957298013871096</v>
      </c>
    </row>
    <row r="8842" spans="11:19">
      <c r="K8842">
        <v>86360</v>
      </c>
      <c r="L8842" t="s">
        <v>565</v>
      </c>
      <c r="M8842">
        <v>2018</v>
      </c>
      <c r="N8842" t="s">
        <v>682</v>
      </c>
      <c r="O8842" t="s">
        <v>638</v>
      </c>
      <c r="P8842" t="s">
        <v>568</v>
      </c>
      <c r="Q8842" t="s">
        <v>597</v>
      </c>
      <c r="R8842" t="s">
        <v>576</v>
      </c>
    </row>
    <row r="8843" spans="11:19">
      <c r="K8843">
        <v>86361</v>
      </c>
      <c r="L8843" t="s">
        <v>565</v>
      </c>
      <c r="M8843">
        <v>2018</v>
      </c>
      <c r="N8843" t="s">
        <v>682</v>
      </c>
      <c r="O8843" t="s">
        <v>638</v>
      </c>
      <c r="P8843" t="s">
        <v>568</v>
      </c>
      <c r="Q8843" t="s">
        <v>597</v>
      </c>
      <c r="R8843" t="s">
        <v>581</v>
      </c>
    </row>
    <row r="8844" spans="11:19">
      <c r="K8844">
        <v>86362</v>
      </c>
      <c r="L8844" t="s">
        <v>565</v>
      </c>
      <c r="M8844">
        <v>2018</v>
      </c>
      <c r="N8844" t="s">
        <v>682</v>
      </c>
      <c r="O8844" t="s">
        <v>639</v>
      </c>
      <c r="P8844" t="s">
        <v>568</v>
      </c>
      <c r="Q8844" t="s">
        <v>597</v>
      </c>
      <c r="R8844" t="s">
        <v>570</v>
      </c>
    </row>
    <row r="8845" spans="11:19">
      <c r="K8845">
        <v>86363</v>
      </c>
      <c r="L8845" t="s">
        <v>565</v>
      </c>
      <c r="M8845">
        <v>2018</v>
      </c>
      <c r="N8845" t="s">
        <v>682</v>
      </c>
      <c r="O8845" t="s">
        <v>639</v>
      </c>
      <c r="P8845" t="s">
        <v>568</v>
      </c>
      <c r="Q8845" t="s">
        <v>597</v>
      </c>
      <c r="R8845" t="s">
        <v>572</v>
      </c>
      <c r="S8845">
        <v>1122.0272256810899</v>
      </c>
    </row>
    <row r="8846" spans="11:19">
      <c r="K8846">
        <v>86364</v>
      </c>
      <c r="L8846" t="s">
        <v>565</v>
      </c>
      <c r="M8846">
        <v>2018</v>
      </c>
      <c r="N8846" t="s">
        <v>682</v>
      </c>
      <c r="O8846" t="s">
        <v>639</v>
      </c>
      <c r="P8846" t="s">
        <v>568</v>
      </c>
      <c r="Q8846" t="s">
        <v>597</v>
      </c>
      <c r="R8846" t="s">
        <v>576</v>
      </c>
    </row>
    <row r="8847" spans="11:19">
      <c r="K8847">
        <v>86365</v>
      </c>
      <c r="L8847" t="s">
        <v>565</v>
      </c>
      <c r="M8847">
        <v>2018</v>
      </c>
      <c r="N8847" t="s">
        <v>682</v>
      </c>
      <c r="O8847" t="s">
        <v>639</v>
      </c>
      <c r="P8847" t="s">
        <v>568</v>
      </c>
      <c r="Q8847" t="s">
        <v>597</v>
      </c>
      <c r="R8847" t="s">
        <v>581</v>
      </c>
    </row>
    <row r="8848" spans="11:19">
      <c r="K8848">
        <v>86366</v>
      </c>
      <c r="L8848" t="s">
        <v>565</v>
      </c>
      <c r="M8848">
        <v>2018</v>
      </c>
      <c r="N8848" t="s">
        <v>682</v>
      </c>
      <c r="O8848" t="s">
        <v>640</v>
      </c>
      <c r="P8848" t="s">
        <v>568</v>
      </c>
      <c r="Q8848" t="s">
        <v>597</v>
      </c>
      <c r="R8848" t="s">
        <v>570</v>
      </c>
    </row>
    <row r="8849" spans="11:19">
      <c r="K8849">
        <v>86367</v>
      </c>
      <c r="L8849" t="s">
        <v>565</v>
      </c>
      <c r="M8849">
        <v>2018</v>
      </c>
      <c r="N8849" t="s">
        <v>682</v>
      </c>
      <c r="O8849" t="s">
        <v>640</v>
      </c>
      <c r="P8849" t="s">
        <v>568</v>
      </c>
      <c r="Q8849" t="s">
        <v>597</v>
      </c>
      <c r="R8849" t="s">
        <v>572</v>
      </c>
      <c r="S8849">
        <v>155.949724317152</v>
      </c>
    </row>
    <row r="8850" spans="11:19">
      <c r="K8850">
        <v>86368</v>
      </c>
      <c r="L8850" t="s">
        <v>565</v>
      </c>
      <c r="M8850">
        <v>2018</v>
      </c>
      <c r="N8850" t="s">
        <v>682</v>
      </c>
      <c r="O8850" t="s">
        <v>640</v>
      </c>
      <c r="P8850" t="s">
        <v>568</v>
      </c>
      <c r="Q8850" t="s">
        <v>597</v>
      </c>
      <c r="R8850" t="s">
        <v>576</v>
      </c>
    </row>
    <row r="8851" spans="11:19">
      <c r="K8851">
        <v>86369</v>
      </c>
      <c r="L8851" t="s">
        <v>565</v>
      </c>
      <c r="M8851">
        <v>2018</v>
      </c>
      <c r="N8851" t="s">
        <v>682</v>
      </c>
      <c r="O8851" t="s">
        <v>640</v>
      </c>
      <c r="P8851" t="s">
        <v>568</v>
      </c>
      <c r="Q8851" t="s">
        <v>597</v>
      </c>
      <c r="R8851" t="s">
        <v>581</v>
      </c>
    </row>
    <row r="8852" spans="11:19">
      <c r="K8852">
        <v>86370</v>
      </c>
      <c r="L8852" t="s">
        <v>565</v>
      </c>
      <c r="M8852">
        <v>2018</v>
      </c>
      <c r="N8852" t="s">
        <v>682</v>
      </c>
      <c r="O8852" t="s">
        <v>641</v>
      </c>
      <c r="P8852" t="s">
        <v>568</v>
      </c>
      <c r="Q8852" t="s">
        <v>597</v>
      </c>
      <c r="R8852" t="s">
        <v>570</v>
      </c>
    </row>
    <row r="8853" spans="11:19">
      <c r="K8853">
        <v>86371</v>
      </c>
      <c r="L8853" t="s">
        <v>565</v>
      </c>
      <c r="M8853">
        <v>2018</v>
      </c>
      <c r="N8853" t="s">
        <v>682</v>
      </c>
      <c r="O8853" t="s">
        <v>641</v>
      </c>
      <c r="P8853" t="s">
        <v>568</v>
      </c>
      <c r="Q8853" t="s">
        <v>597</v>
      </c>
      <c r="R8853" t="s">
        <v>572</v>
      </c>
      <c r="S8853">
        <v>110.867157222774</v>
      </c>
    </row>
    <row r="8854" spans="11:19">
      <c r="K8854">
        <v>86372</v>
      </c>
      <c r="L8854" t="s">
        <v>565</v>
      </c>
      <c r="M8854">
        <v>2018</v>
      </c>
      <c r="N8854" t="s">
        <v>682</v>
      </c>
      <c r="O8854" t="s">
        <v>641</v>
      </c>
      <c r="P8854" t="s">
        <v>568</v>
      </c>
      <c r="Q8854" t="s">
        <v>597</v>
      </c>
      <c r="R8854" t="s">
        <v>576</v>
      </c>
    </row>
    <row r="8855" spans="11:19">
      <c r="K8855">
        <v>86373</v>
      </c>
      <c r="L8855" t="s">
        <v>565</v>
      </c>
      <c r="M8855">
        <v>2018</v>
      </c>
      <c r="N8855" t="s">
        <v>682</v>
      </c>
      <c r="O8855" t="s">
        <v>641</v>
      </c>
      <c r="P8855" t="s">
        <v>568</v>
      </c>
      <c r="Q8855" t="s">
        <v>597</v>
      </c>
      <c r="R8855" t="s">
        <v>581</v>
      </c>
    </row>
    <row r="8856" spans="11:19">
      <c r="K8856">
        <v>86374</v>
      </c>
      <c r="L8856" t="s">
        <v>565</v>
      </c>
      <c r="M8856">
        <v>2018</v>
      </c>
      <c r="N8856" t="s">
        <v>682</v>
      </c>
      <c r="O8856" t="s">
        <v>642</v>
      </c>
      <c r="P8856" t="s">
        <v>568</v>
      </c>
      <c r="Q8856" t="s">
        <v>597</v>
      </c>
      <c r="R8856" t="s">
        <v>570</v>
      </c>
    </row>
    <row r="8857" spans="11:19">
      <c r="K8857">
        <v>86375</v>
      </c>
      <c r="L8857" t="s">
        <v>565</v>
      </c>
      <c r="M8857">
        <v>2018</v>
      </c>
      <c r="N8857" t="s">
        <v>682</v>
      </c>
      <c r="O8857" t="s">
        <v>642</v>
      </c>
      <c r="P8857" t="s">
        <v>568</v>
      </c>
      <c r="Q8857" t="s">
        <v>597</v>
      </c>
      <c r="R8857" t="s">
        <v>572</v>
      </c>
      <c r="S8857">
        <v>556.60853893406602</v>
      </c>
    </row>
    <row r="8858" spans="11:19">
      <c r="K8858">
        <v>86376</v>
      </c>
      <c r="L8858" t="s">
        <v>565</v>
      </c>
      <c r="M8858">
        <v>2018</v>
      </c>
      <c r="N8858" t="s">
        <v>682</v>
      </c>
      <c r="O8858" t="s">
        <v>642</v>
      </c>
      <c r="P8858" t="s">
        <v>568</v>
      </c>
      <c r="Q8858" t="s">
        <v>597</v>
      </c>
      <c r="R8858" t="s">
        <v>576</v>
      </c>
    </row>
    <row r="8859" spans="11:19">
      <c r="K8859">
        <v>86377</v>
      </c>
      <c r="L8859" t="s">
        <v>565</v>
      </c>
      <c r="M8859">
        <v>2018</v>
      </c>
      <c r="N8859" t="s">
        <v>682</v>
      </c>
      <c r="O8859" t="s">
        <v>642</v>
      </c>
      <c r="P8859" t="s">
        <v>568</v>
      </c>
      <c r="Q8859" t="s">
        <v>597</v>
      </c>
      <c r="R8859" t="s">
        <v>581</v>
      </c>
    </row>
    <row r="8860" spans="11:19">
      <c r="K8860">
        <v>86378</v>
      </c>
      <c r="L8860" t="s">
        <v>565</v>
      </c>
      <c r="M8860">
        <v>2018</v>
      </c>
      <c r="N8860" t="s">
        <v>682</v>
      </c>
      <c r="O8860" t="s">
        <v>643</v>
      </c>
      <c r="P8860" t="s">
        <v>568</v>
      </c>
      <c r="Q8860" t="s">
        <v>597</v>
      </c>
      <c r="R8860" t="s">
        <v>570</v>
      </c>
    </row>
    <row r="8861" spans="11:19">
      <c r="K8861">
        <v>86379</v>
      </c>
      <c r="L8861" t="s">
        <v>565</v>
      </c>
      <c r="M8861">
        <v>2018</v>
      </c>
      <c r="N8861" t="s">
        <v>682</v>
      </c>
      <c r="O8861" t="s">
        <v>643</v>
      </c>
      <c r="P8861" t="s">
        <v>568</v>
      </c>
      <c r="Q8861" t="s">
        <v>597</v>
      </c>
      <c r="R8861" t="s">
        <v>572</v>
      </c>
      <c r="S8861">
        <v>504.66637784604001</v>
      </c>
    </row>
    <row r="8862" spans="11:19">
      <c r="K8862">
        <v>86380</v>
      </c>
      <c r="L8862" t="s">
        <v>565</v>
      </c>
      <c r="M8862">
        <v>2018</v>
      </c>
      <c r="N8862" t="s">
        <v>682</v>
      </c>
      <c r="O8862" t="s">
        <v>643</v>
      </c>
      <c r="P8862" t="s">
        <v>568</v>
      </c>
      <c r="Q8862" t="s">
        <v>597</v>
      </c>
      <c r="R8862" t="s">
        <v>576</v>
      </c>
    </row>
    <row r="8863" spans="11:19">
      <c r="K8863">
        <v>86381</v>
      </c>
      <c r="L8863" t="s">
        <v>565</v>
      </c>
      <c r="M8863">
        <v>2018</v>
      </c>
      <c r="N8863" t="s">
        <v>682</v>
      </c>
      <c r="O8863" t="s">
        <v>643</v>
      </c>
      <c r="P8863" t="s">
        <v>568</v>
      </c>
      <c r="Q8863" t="s">
        <v>597</v>
      </c>
      <c r="R8863" t="s">
        <v>581</v>
      </c>
    </row>
    <row r="8864" spans="11:19">
      <c r="K8864">
        <v>86382</v>
      </c>
      <c r="L8864" t="s">
        <v>565</v>
      </c>
      <c r="M8864">
        <v>2018</v>
      </c>
      <c r="N8864" t="s">
        <v>682</v>
      </c>
      <c r="O8864" t="s">
        <v>644</v>
      </c>
      <c r="P8864" t="s">
        <v>568</v>
      </c>
      <c r="Q8864" t="s">
        <v>597</v>
      </c>
      <c r="R8864" t="s">
        <v>570</v>
      </c>
    </row>
    <row r="8865" spans="11:19">
      <c r="K8865">
        <v>86383</v>
      </c>
      <c r="L8865" t="s">
        <v>565</v>
      </c>
      <c r="M8865">
        <v>2018</v>
      </c>
      <c r="N8865" t="s">
        <v>682</v>
      </c>
      <c r="O8865" t="s">
        <v>644</v>
      </c>
      <c r="P8865" t="s">
        <v>568</v>
      </c>
      <c r="Q8865" t="s">
        <v>597</v>
      </c>
      <c r="R8865" t="s">
        <v>572</v>
      </c>
      <c r="S8865">
        <v>335.01660076717701</v>
      </c>
    </row>
    <row r="8866" spans="11:19">
      <c r="K8866">
        <v>86384</v>
      </c>
      <c r="L8866" t="s">
        <v>565</v>
      </c>
      <c r="M8866">
        <v>2018</v>
      </c>
      <c r="N8866" t="s">
        <v>682</v>
      </c>
      <c r="O8866" t="s">
        <v>644</v>
      </c>
      <c r="P8866" t="s">
        <v>568</v>
      </c>
      <c r="Q8866" t="s">
        <v>597</v>
      </c>
      <c r="R8866" t="s">
        <v>576</v>
      </c>
    </row>
    <row r="8867" spans="11:19">
      <c r="K8867">
        <v>86385</v>
      </c>
      <c r="L8867" t="s">
        <v>565</v>
      </c>
      <c r="M8867">
        <v>2018</v>
      </c>
      <c r="N8867" t="s">
        <v>682</v>
      </c>
      <c r="O8867" t="s">
        <v>644</v>
      </c>
      <c r="P8867" t="s">
        <v>568</v>
      </c>
      <c r="Q8867" t="s">
        <v>597</v>
      </c>
      <c r="R8867" t="s">
        <v>581</v>
      </c>
    </row>
    <row r="8868" spans="11:19">
      <c r="K8868">
        <v>86386</v>
      </c>
      <c r="L8868" t="s">
        <v>565</v>
      </c>
      <c r="M8868">
        <v>2018</v>
      </c>
      <c r="N8868" t="s">
        <v>682</v>
      </c>
      <c r="O8868" t="s">
        <v>645</v>
      </c>
      <c r="P8868" t="s">
        <v>568</v>
      </c>
      <c r="Q8868" t="s">
        <v>597</v>
      </c>
      <c r="R8868" t="s">
        <v>570</v>
      </c>
    </row>
    <row r="8869" spans="11:19">
      <c r="K8869">
        <v>86387</v>
      </c>
      <c r="L8869" t="s">
        <v>565</v>
      </c>
      <c r="M8869">
        <v>2018</v>
      </c>
      <c r="N8869" t="s">
        <v>682</v>
      </c>
      <c r="O8869" t="s">
        <v>645</v>
      </c>
      <c r="P8869" t="s">
        <v>568</v>
      </c>
      <c r="Q8869" t="s">
        <v>597</v>
      </c>
      <c r="R8869" t="s">
        <v>572</v>
      </c>
      <c r="S8869">
        <v>569.49773865730799</v>
      </c>
    </row>
    <row r="8870" spans="11:19">
      <c r="K8870">
        <v>86388</v>
      </c>
      <c r="L8870" t="s">
        <v>565</v>
      </c>
      <c r="M8870">
        <v>2018</v>
      </c>
      <c r="N8870" t="s">
        <v>682</v>
      </c>
      <c r="O8870" t="s">
        <v>645</v>
      </c>
      <c r="P8870" t="s">
        <v>568</v>
      </c>
      <c r="Q8870" t="s">
        <v>597</v>
      </c>
      <c r="R8870" t="s">
        <v>576</v>
      </c>
    </row>
    <row r="8871" spans="11:19">
      <c r="K8871">
        <v>86389</v>
      </c>
      <c r="L8871" t="s">
        <v>565</v>
      </c>
      <c r="M8871">
        <v>2018</v>
      </c>
      <c r="N8871" t="s">
        <v>682</v>
      </c>
      <c r="O8871" t="s">
        <v>645</v>
      </c>
      <c r="P8871" t="s">
        <v>568</v>
      </c>
      <c r="Q8871" t="s">
        <v>597</v>
      </c>
      <c r="R8871" t="s">
        <v>581</v>
      </c>
    </row>
    <row r="8872" spans="11:19">
      <c r="K8872">
        <v>86390</v>
      </c>
      <c r="L8872" t="s">
        <v>565</v>
      </c>
      <c r="M8872">
        <v>2018</v>
      </c>
      <c r="N8872" t="s">
        <v>682</v>
      </c>
      <c r="O8872" t="s">
        <v>646</v>
      </c>
      <c r="P8872" t="s">
        <v>568</v>
      </c>
      <c r="Q8872" t="s">
        <v>597</v>
      </c>
      <c r="R8872" t="s">
        <v>570</v>
      </c>
    </row>
    <row r="8873" spans="11:19">
      <c r="K8873">
        <v>86391</v>
      </c>
      <c r="L8873" t="s">
        <v>565</v>
      </c>
      <c r="M8873">
        <v>2018</v>
      </c>
      <c r="N8873" t="s">
        <v>682</v>
      </c>
      <c r="O8873" t="s">
        <v>646</v>
      </c>
      <c r="P8873" t="s">
        <v>568</v>
      </c>
      <c r="Q8873" t="s">
        <v>597</v>
      </c>
      <c r="R8873" t="s">
        <v>572</v>
      </c>
      <c r="S8873">
        <v>179.674735106063</v>
      </c>
    </row>
    <row r="8874" spans="11:19">
      <c r="K8874">
        <v>86392</v>
      </c>
      <c r="L8874" t="s">
        <v>565</v>
      </c>
      <c r="M8874">
        <v>2018</v>
      </c>
      <c r="N8874" t="s">
        <v>682</v>
      </c>
      <c r="O8874" t="s">
        <v>646</v>
      </c>
      <c r="P8874" t="s">
        <v>568</v>
      </c>
      <c r="Q8874" t="s">
        <v>597</v>
      </c>
      <c r="R8874" t="s">
        <v>576</v>
      </c>
    </row>
    <row r="8875" spans="11:19">
      <c r="K8875">
        <v>86393</v>
      </c>
      <c r="L8875" t="s">
        <v>565</v>
      </c>
      <c r="M8875">
        <v>2018</v>
      </c>
      <c r="N8875" t="s">
        <v>682</v>
      </c>
      <c r="O8875" t="s">
        <v>646</v>
      </c>
      <c r="P8875" t="s">
        <v>568</v>
      </c>
      <c r="Q8875" t="s">
        <v>597</v>
      </c>
      <c r="R8875" t="s">
        <v>581</v>
      </c>
    </row>
    <row r="8876" spans="11:19">
      <c r="K8876">
        <v>86394</v>
      </c>
      <c r="L8876" t="s">
        <v>565</v>
      </c>
      <c r="M8876">
        <v>2018</v>
      </c>
      <c r="N8876" t="s">
        <v>683</v>
      </c>
      <c r="O8876" t="s">
        <v>567</v>
      </c>
      <c r="P8876" t="s">
        <v>568</v>
      </c>
      <c r="Q8876" t="s">
        <v>597</v>
      </c>
      <c r="R8876" t="s">
        <v>570</v>
      </c>
    </row>
    <row r="8877" spans="11:19">
      <c r="K8877">
        <v>86395</v>
      </c>
      <c r="L8877" t="s">
        <v>565</v>
      </c>
      <c r="M8877">
        <v>2018</v>
      </c>
      <c r="N8877" t="s">
        <v>683</v>
      </c>
      <c r="O8877" t="s">
        <v>567</v>
      </c>
      <c r="P8877" t="s">
        <v>568</v>
      </c>
      <c r="Q8877" t="s">
        <v>597</v>
      </c>
      <c r="R8877" t="s">
        <v>572</v>
      </c>
    </row>
    <row r="8878" spans="11:19">
      <c r="K8878">
        <v>86396</v>
      </c>
      <c r="L8878" t="s">
        <v>565</v>
      </c>
      <c r="M8878">
        <v>2018</v>
      </c>
      <c r="N8878" t="s">
        <v>683</v>
      </c>
      <c r="O8878" t="s">
        <v>567</v>
      </c>
      <c r="P8878" t="s">
        <v>568</v>
      </c>
      <c r="Q8878" t="s">
        <v>597</v>
      </c>
      <c r="R8878" t="s">
        <v>576</v>
      </c>
      <c r="S8878">
        <v>214492.12683393099</v>
      </c>
    </row>
    <row r="8879" spans="11:19">
      <c r="K8879">
        <v>86397</v>
      </c>
      <c r="L8879" t="s">
        <v>565</v>
      </c>
      <c r="M8879">
        <v>2018</v>
      </c>
      <c r="N8879" t="s">
        <v>683</v>
      </c>
      <c r="O8879" t="s">
        <v>567</v>
      </c>
      <c r="P8879" t="s">
        <v>568</v>
      </c>
      <c r="Q8879" t="s">
        <v>597</v>
      </c>
      <c r="R8879" t="s">
        <v>581</v>
      </c>
    </row>
    <row r="8880" spans="11:19">
      <c r="K8880">
        <v>86398</v>
      </c>
      <c r="L8880" t="s">
        <v>565</v>
      </c>
      <c r="M8880">
        <v>2018</v>
      </c>
      <c r="N8880" t="s">
        <v>683</v>
      </c>
      <c r="O8880" t="s">
        <v>584</v>
      </c>
      <c r="P8880" t="s">
        <v>568</v>
      </c>
      <c r="Q8880" t="s">
        <v>597</v>
      </c>
      <c r="R8880" t="s">
        <v>570</v>
      </c>
    </row>
    <row r="8881" spans="11:19">
      <c r="K8881">
        <v>86399</v>
      </c>
      <c r="L8881" t="s">
        <v>565</v>
      </c>
      <c r="M8881">
        <v>2018</v>
      </c>
      <c r="N8881" t="s">
        <v>683</v>
      </c>
      <c r="O8881" t="s">
        <v>584</v>
      </c>
      <c r="P8881" t="s">
        <v>568</v>
      </c>
      <c r="Q8881" t="s">
        <v>597</v>
      </c>
      <c r="R8881" t="s">
        <v>572</v>
      </c>
    </row>
    <row r="8882" spans="11:19">
      <c r="K8882">
        <v>86400</v>
      </c>
      <c r="L8882" t="s">
        <v>565</v>
      </c>
      <c r="M8882">
        <v>2018</v>
      </c>
      <c r="N8882" t="s">
        <v>683</v>
      </c>
      <c r="O8882" t="s">
        <v>584</v>
      </c>
      <c r="P8882" t="s">
        <v>568</v>
      </c>
      <c r="Q8882" t="s">
        <v>597</v>
      </c>
      <c r="R8882" t="s">
        <v>576</v>
      </c>
      <c r="S8882">
        <v>10219423.831062101</v>
      </c>
    </row>
    <row r="8883" spans="11:19">
      <c r="K8883">
        <v>86401</v>
      </c>
      <c r="L8883" t="s">
        <v>565</v>
      </c>
      <c r="M8883">
        <v>2018</v>
      </c>
      <c r="N8883" t="s">
        <v>683</v>
      </c>
      <c r="O8883" t="s">
        <v>584</v>
      </c>
      <c r="P8883" t="s">
        <v>568</v>
      </c>
      <c r="Q8883" t="s">
        <v>597</v>
      </c>
      <c r="R8883" t="s">
        <v>581</v>
      </c>
    </row>
    <row r="8884" spans="11:19">
      <c r="K8884">
        <v>86402</v>
      </c>
      <c r="L8884" t="s">
        <v>565</v>
      </c>
      <c r="M8884">
        <v>2018</v>
      </c>
      <c r="N8884" t="s">
        <v>683</v>
      </c>
      <c r="O8884" t="s">
        <v>590</v>
      </c>
      <c r="P8884" t="s">
        <v>568</v>
      </c>
      <c r="Q8884" t="s">
        <v>597</v>
      </c>
      <c r="R8884" t="s">
        <v>570</v>
      </c>
    </row>
    <row r="8885" spans="11:19">
      <c r="K8885">
        <v>86403</v>
      </c>
      <c r="L8885" t="s">
        <v>565</v>
      </c>
      <c r="M8885">
        <v>2018</v>
      </c>
      <c r="N8885" t="s">
        <v>683</v>
      </c>
      <c r="O8885" t="s">
        <v>590</v>
      </c>
      <c r="P8885" t="s">
        <v>568</v>
      </c>
      <c r="Q8885" t="s">
        <v>597</v>
      </c>
      <c r="R8885" t="s">
        <v>572</v>
      </c>
    </row>
    <row r="8886" spans="11:19">
      <c r="K8886">
        <v>86404</v>
      </c>
      <c r="L8886" t="s">
        <v>565</v>
      </c>
      <c r="M8886">
        <v>2018</v>
      </c>
      <c r="N8886" t="s">
        <v>683</v>
      </c>
      <c r="O8886" t="s">
        <v>590</v>
      </c>
      <c r="P8886" t="s">
        <v>568</v>
      </c>
      <c r="Q8886" t="s">
        <v>597</v>
      </c>
      <c r="R8886" t="s">
        <v>576</v>
      </c>
      <c r="S8886">
        <v>502078.11338832398</v>
      </c>
    </row>
    <row r="8887" spans="11:19">
      <c r="K8887">
        <v>86405</v>
      </c>
      <c r="L8887" t="s">
        <v>565</v>
      </c>
      <c r="M8887">
        <v>2018</v>
      </c>
      <c r="N8887" t="s">
        <v>683</v>
      </c>
      <c r="O8887" t="s">
        <v>590</v>
      </c>
      <c r="P8887" t="s">
        <v>568</v>
      </c>
      <c r="Q8887" t="s">
        <v>597</v>
      </c>
      <c r="R8887" t="s">
        <v>581</v>
      </c>
    </row>
    <row r="8888" spans="11:19">
      <c r="K8888">
        <v>86406</v>
      </c>
      <c r="L8888" t="s">
        <v>565</v>
      </c>
      <c r="M8888">
        <v>2018</v>
      </c>
      <c r="N8888" t="s">
        <v>683</v>
      </c>
      <c r="O8888" t="s">
        <v>595</v>
      </c>
      <c r="P8888" t="s">
        <v>568</v>
      </c>
      <c r="Q8888" t="s">
        <v>597</v>
      </c>
      <c r="R8888" t="s">
        <v>570</v>
      </c>
    </row>
    <row r="8889" spans="11:19">
      <c r="K8889">
        <v>86407</v>
      </c>
      <c r="L8889" t="s">
        <v>565</v>
      </c>
      <c r="M8889">
        <v>2018</v>
      </c>
      <c r="N8889" t="s">
        <v>683</v>
      </c>
      <c r="O8889" t="s">
        <v>595</v>
      </c>
      <c r="P8889" t="s">
        <v>568</v>
      </c>
      <c r="Q8889" t="s">
        <v>597</v>
      </c>
      <c r="R8889" t="s">
        <v>572</v>
      </c>
    </row>
    <row r="8890" spans="11:19">
      <c r="K8890">
        <v>86408</v>
      </c>
      <c r="L8890" t="s">
        <v>565</v>
      </c>
      <c r="M8890">
        <v>2018</v>
      </c>
      <c r="N8890" t="s">
        <v>683</v>
      </c>
      <c r="O8890" t="s">
        <v>595</v>
      </c>
      <c r="P8890" t="s">
        <v>568</v>
      </c>
      <c r="Q8890" t="s">
        <v>597</v>
      </c>
      <c r="R8890" t="s">
        <v>576</v>
      </c>
      <c r="S8890">
        <v>528553.01338298805</v>
      </c>
    </row>
    <row r="8891" spans="11:19">
      <c r="K8891">
        <v>86409</v>
      </c>
      <c r="L8891" t="s">
        <v>565</v>
      </c>
      <c r="M8891">
        <v>2018</v>
      </c>
      <c r="N8891" t="s">
        <v>683</v>
      </c>
      <c r="O8891" t="s">
        <v>595</v>
      </c>
      <c r="P8891" t="s">
        <v>568</v>
      </c>
      <c r="Q8891" t="s">
        <v>597</v>
      </c>
      <c r="R8891" t="s">
        <v>581</v>
      </c>
    </row>
    <row r="8892" spans="11:19">
      <c r="K8892">
        <v>86410</v>
      </c>
      <c r="L8892" t="s">
        <v>565</v>
      </c>
      <c r="M8892">
        <v>2018</v>
      </c>
      <c r="N8892" t="s">
        <v>683</v>
      </c>
      <c r="O8892" t="s">
        <v>600</v>
      </c>
      <c r="P8892" t="s">
        <v>568</v>
      </c>
      <c r="Q8892" t="s">
        <v>597</v>
      </c>
      <c r="R8892" t="s">
        <v>570</v>
      </c>
    </row>
    <row r="8893" spans="11:19">
      <c r="K8893">
        <v>86411</v>
      </c>
      <c r="L8893" t="s">
        <v>565</v>
      </c>
      <c r="M8893">
        <v>2018</v>
      </c>
      <c r="N8893" t="s">
        <v>683</v>
      </c>
      <c r="O8893" t="s">
        <v>600</v>
      </c>
      <c r="P8893" t="s">
        <v>568</v>
      </c>
      <c r="Q8893" t="s">
        <v>597</v>
      </c>
      <c r="R8893" t="s">
        <v>572</v>
      </c>
    </row>
    <row r="8894" spans="11:19">
      <c r="K8894">
        <v>86412</v>
      </c>
      <c r="L8894" t="s">
        <v>565</v>
      </c>
      <c r="M8894">
        <v>2018</v>
      </c>
      <c r="N8894" t="s">
        <v>683</v>
      </c>
      <c r="O8894" t="s">
        <v>600</v>
      </c>
      <c r="P8894" t="s">
        <v>568</v>
      </c>
      <c r="Q8894" t="s">
        <v>597</v>
      </c>
      <c r="R8894" t="s">
        <v>576</v>
      </c>
      <c r="S8894">
        <v>2786408.8342888202</v>
      </c>
    </row>
    <row r="8895" spans="11:19">
      <c r="K8895">
        <v>86413</v>
      </c>
      <c r="L8895" t="s">
        <v>565</v>
      </c>
      <c r="M8895">
        <v>2018</v>
      </c>
      <c r="N8895" t="s">
        <v>683</v>
      </c>
      <c r="O8895" t="s">
        <v>600</v>
      </c>
      <c r="P8895" t="s">
        <v>568</v>
      </c>
      <c r="Q8895" t="s">
        <v>597</v>
      </c>
      <c r="R8895" t="s">
        <v>581</v>
      </c>
    </row>
    <row r="8896" spans="11:19">
      <c r="K8896">
        <v>86414</v>
      </c>
      <c r="L8896" t="s">
        <v>565</v>
      </c>
      <c r="M8896">
        <v>2018</v>
      </c>
      <c r="N8896" t="s">
        <v>683</v>
      </c>
      <c r="O8896" t="s">
        <v>601</v>
      </c>
      <c r="P8896" t="s">
        <v>568</v>
      </c>
      <c r="Q8896" t="s">
        <v>597</v>
      </c>
      <c r="R8896" t="s">
        <v>570</v>
      </c>
    </row>
    <row r="8897" spans="11:19">
      <c r="K8897">
        <v>86415</v>
      </c>
      <c r="L8897" t="s">
        <v>565</v>
      </c>
      <c r="M8897">
        <v>2018</v>
      </c>
      <c r="N8897" t="s">
        <v>683</v>
      </c>
      <c r="O8897" t="s">
        <v>601</v>
      </c>
      <c r="P8897" t="s">
        <v>568</v>
      </c>
      <c r="Q8897" t="s">
        <v>597</v>
      </c>
      <c r="R8897" t="s">
        <v>572</v>
      </c>
    </row>
    <row r="8898" spans="11:19">
      <c r="K8898">
        <v>86416</v>
      </c>
      <c r="L8898" t="s">
        <v>565</v>
      </c>
      <c r="M8898">
        <v>2018</v>
      </c>
      <c r="N8898" t="s">
        <v>683</v>
      </c>
      <c r="O8898" t="s">
        <v>601</v>
      </c>
      <c r="P8898" t="s">
        <v>568</v>
      </c>
      <c r="Q8898" t="s">
        <v>597</v>
      </c>
      <c r="R8898" t="s">
        <v>576</v>
      </c>
      <c r="S8898">
        <v>458481.63106971001</v>
      </c>
    </row>
    <row r="8899" spans="11:19">
      <c r="K8899">
        <v>86417</v>
      </c>
      <c r="L8899" t="s">
        <v>565</v>
      </c>
      <c r="M8899">
        <v>2018</v>
      </c>
      <c r="N8899" t="s">
        <v>683</v>
      </c>
      <c r="O8899" t="s">
        <v>601</v>
      </c>
      <c r="P8899" t="s">
        <v>568</v>
      </c>
      <c r="Q8899" t="s">
        <v>597</v>
      </c>
      <c r="R8899" t="s">
        <v>581</v>
      </c>
    </row>
    <row r="8900" spans="11:19">
      <c r="K8900">
        <v>86418</v>
      </c>
      <c r="L8900" t="s">
        <v>565</v>
      </c>
      <c r="M8900">
        <v>2018</v>
      </c>
      <c r="N8900" t="s">
        <v>683</v>
      </c>
      <c r="O8900" t="s">
        <v>602</v>
      </c>
      <c r="P8900" t="s">
        <v>568</v>
      </c>
      <c r="Q8900" t="s">
        <v>597</v>
      </c>
      <c r="R8900" t="s">
        <v>570</v>
      </c>
    </row>
    <row r="8901" spans="11:19">
      <c r="K8901">
        <v>86419</v>
      </c>
      <c r="L8901" t="s">
        <v>565</v>
      </c>
      <c r="M8901">
        <v>2018</v>
      </c>
      <c r="N8901" t="s">
        <v>683</v>
      </c>
      <c r="O8901" t="s">
        <v>602</v>
      </c>
      <c r="P8901" t="s">
        <v>568</v>
      </c>
      <c r="Q8901" t="s">
        <v>597</v>
      </c>
      <c r="R8901" t="s">
        <v>572</v>
      </c>
    </row>
    <row r="8902" spans="11:19">
      <c r="K8902">
        <v>86420</v>
      </c>
      <c r="L8902" t="s">
        <v>565</v>
      </c>
      <c r="M8902">
        <v>2018</v>
      </c>
      <c r="N8902" t="s">
        <v>683</v>
      </c>
      <c r="O8902" t="s">
        <v>602</v>
      </c>
      <c r="P8902" t="s">
        <v>568</v>
      </c>
      <c r="Q8902" t="s">
        <v>597</v>
      </c>
      <c r="R8902" t="s">
        <v>576</v>
      </c>
      <c r="S8902">
        <v>137175.19268147601</v>
      </c>
    </row>
    <row r="8903" spans="11:19">
      <c r="K8903">
        <v>86421</v>
      </c>
      <c r="L8903" t="s">
        <v>565</v>
      </c>
      <c r="M8903">
        <v>2018</v>
      </c>
      <c r="N8903" t="s">
        <v>683</v>
      </c>
      <c r="O8903" t="s">
        <v>602</v>
      </c>
      <c r="P8903" t="s">
        <v>568</v>
      </c>
      <c r="Q8903" t="s">
        <v>597</v>
      </c>
      <c r="R8903" t="s">
        <v>581</v>
      </c>
    </row>
    <row r="8904" spans="11:19">
      <c r="K8904">
        <v>86422</v>
      </c>
      <c r="L8904" t="s">
        <v>565</v>
      </c>
      <c r="M8904">
        <v>2018</v>
      </c>
      <c r="N8904" t="s">
        <v>683</v>
      </c>
      <c r="O8904" t="s">
        <v>603</v>
      </c>
      <c r="P8904" t="s">
        <v>568</v>
      </c>
      <c r="Q8904" t="s">
        <v>597</v>
      </c>
      <c r="R8904" t="s">
        <v>570</v>
      </c>
    </row>
    <row r="8905" spans="11:19">
      <c r="K8905">
        <v>86423</v>
      </c>
      <c r="L8905" t="s">
        <v>565</v>
      </c>
      <c r="M8905">
        <v>2018</v>
      </c>
      <c r="N8905" t="s">
        <v>683</v>
      </c>
      <c r="O8905" t="s">
        <v>603</v>
      </c>
      <c r="P8905" t="s">
        <v>568</v>
      </c>
      <c r="Q8905" t="s">
        <v>597</v>
      </c>
      <c r="R8905" t="s">
        <v>572</v>
      </c>
    </row>
    <row r="8906" spans="11:19">
      <c r="K8906">
        <v>86424</v>
      </c>
      <c r="L8906" t="s">
        <v>565</v>
      </c>
      <c r="M8906">
        <v>2018</v>
      </c>
      <c r="N8906" t="s">
        <v>683</v>
      </c>
      <c r="O8906" t="s">
        <v>603</v>
      </c>
      <c r="P8906" t="s">
        <v>568</v>
      </c>
      <c r="Q8906" t="s">
        <v>597</v>
      </c>
      <c r="R8906" t="s">
        <v>576</v>
      </c>
      <c r="S8906">
        <v>65473.055807698402</v>
      </c>
    </row>
    <row r="8907" spans="11:19">
      <c r="K8907">
        <v>86425</v>
      </c>
      <c r="L8907" t="s">
        <v>565</v>
      </c>
      <c r="M8907">
        <v>2018</v>
      </c>
      <c r="N8907" t="s">
        <v>683</v>
      </c>
      <c r="O8907" t="s">
        <v>603</v>
      </c>
      <c r="P8907" t="s">
        <v>568</v>
      </c>
      <c r="Q8907" t="s">
        <v>597</v>
      </c>
      <c r="R8907" t="s">
        <v>581</v>
      </c>
    </row>
    <row r="8908" spans="11:19">
      <c r="K8908">
        <v>86426</v>
      </c>
      <c r="L8908" t="s">
        <v>565</v>
      </c>
      <c r="M8908">
        <v>2018</v>
      </c>
      <c r="N8908" t="s">
        <v>683</v>
      </c>
      <c r="O8908" t="s">
        <v>604</v>
      </c>
      <c r="P8908" t="s">
        <v>568</v>
      </c>
      <c r="Q8908" t="s">
        <v>597</v>
      </c>
      <c r="R8908" t="s">
        <v>570</v>
      </c>
    </row>
    <row r="8909" spans="11:19">
      <c r="K8909">
        <v>86427</v>
      </c>
      <c r="L8909" t="s">
        <v>565</v>
      </c>
      <c r="M8909">
        <v>2018</v>
      </c>
      <c r="N8909" t="s">
        <v>683</v>
      </c>
      <c r="O8909" t="s">
        <v>604</v>
      </c>
      <c r="P8909" t="s">
        <v>568</v>
      </c>
      <c r="Q8909" t="s">
        <v>597</v>
      </c>
      <c r="R8909" t="s">
        <v>572</v>
      </c>
    </row>
    <row r="8910" spans="11:19">
      <c r="K8910">
        <v>86428</v>
      </c>
      <c r="L8910" t="s">
        <v>565</v>
      </c>
      <c r="M8910">
        <v>2018</v>
      </c>
      <c r="N8910" t="s">
        <v>683</v>
      </c>
      <c r="O8910" t="s">
        <v>604</v>
      </c>
      <c r="P8910" t="s">
        <v>568</v>
      </c>
      <c r="Q8910" t="s">
        <v>597</v>
      </c>
      <c r="R8910" t="s">
        <v>576</v>
      </c>
      <c r="S8910">
        <v>2278.2564234740698</v>
      </c>
    </row>
    <row r="8911" spans="11:19">
      <c r="K8911">
        <v>86429</v>
      </c>
      <c r="L8911" t="s">
        <v>565</v>
      </c>
      <c r="M8911">
        <v>2018</v>
      </c>
      <c r="N8911" t="s">
        <v>683</v>
      </c>
      <c r="O8911" t="s">
        <v>604</v>
      </c>
      <c r="P8911" t="s">
        <v>568</v>
      </c>
      <c r="Q8911" t="s">
        <v>597</v>
      </c>
      <c r="R8911" t="s">
        <v>581</v>
      </c>
    </row>
    <row r="8912" spans="11:19">
      <c r="K8912">
        <v>86430</v>
      </c>
      <c r="L8912" t="s">
        <v>565</v>
      </c>
      <c r="M8912">
        <v>2018</v>
      </c>
      <c r="N8912" t="s">
        <v>683</v>
      </c>
      <c r="O8912" t="s">
        <v>605</v>
      </c>
      <c r="P8912" t="s">
        <v>568</v>
      </c>
      <c r="Q8912" t="s">
        <v>597</v>
      </c>
      <c r="R8912" t="s">
        <v>570</v>
      </c>
    </row>
    <row r="8913" spans="11:19">
      <c r="K8913">
        <v>86431</v>
      </c>
      <c r="L8913" t="s">
        <v>565</v>
      </c>
      <c r="M8913">
        <v>2018</v>
      </c>
      <c r="N8913" t="s">
        <v>683</v>
      </c>
      <c r="O8913" t="s">
        <v>605</v>
      </c>
      <c r="P8913" t="s">
        <v>568</v>
      </c>
      <c r="Q8913" t="s">
        <v>597</v>
      </c>
      <c r="R8913" t="s">
        <v>572</v>
      </c>
    </row>
    <row r="8914" spans="11:19">
      <c r="K8914">
        <v>86432</v>
      </c>
      <c r="L8914" t="s">
        <v>565</v>
      </c>
      <c r="M8914">
        <v>2018</v>
      </c>
      <c r="N8914" t="s">
        <v>683</v>
      </c>
      <c r="O8914" t="s">
        <v>605</v>
      </c>
      <c r="P8914" t="s">
        <v>568</v>
      </c>
      <c r="Q8914" t="s">
        <v>597</v>
      </c>
      <c r="R8914" t="s">
        <v>576</v>
      </c>
      <c r="S8914">
        <v>1889572.47067103</v>
      </c>
    </row>
    <row r="8915" spans="11:19">
      <c r="K8915">
        <v>86433</v>
      </c>
      <c r="L8915" t="s">
        <v>565</v>
      </c>
      <c r="M8915">
        <v>2018</v>
      </c>
      <c r="N8915" t="s">
        <v>683</v>
      </c>
      <c r="O8915" t="s">
        <v>605</v>
      </c>
      <c r="P8915" t="s">
        <v>568</v>
      </c>
      <c r="Q8915" t="s">
        <v>597</v>
      </c>
      <c r="R8915" t="s">
        <v>581</v>
      </c>
    </row>
    <row r="8916" spans="11:19">
      <c r="K8916">
        <v>86434</v>
      </c>
      <c r="L8916" t="s">
        <v>565</v>
      </c>
      <c r="M8916">
        <v>2018</v>
      </c>
      <c r="N8916" t="s">
        <v>683</v>
      </c>
      <c r="O8916" t="s">
        <v>606</v>
      </c>
      <c r="P8916" t="s">
        <v>568</v>
      </c>
      <c r="Q8916" t="s">
        <v>597</v>
      </c>
      <c r="R8916" t="s">
        <v>570</v>
      </c>
    </row>
    <row r="8917" spans="11:19">
      <c r="K8917">
        <v>86435</v>
      </c>
      <c r="L8917" t="s">
        <v>565</v>
      </c>
      <c r="M8917">
        <v>2018</v>
      </c>
      <c r="N8917" t="s">
        <v>683</v>
      </c>
      <c r="O8917" t="s">
        <v>606</v>
      </c>
      <c r="P8917" t="s">
        <v>568</v>
      </c>
      <c r="Q8917" t="s">
        <v>597</v>
      </c>
      <c r="R8917" t="s">
        <v>572</v>
      </c>
    </row>
    <row r="8918" spans="11:19">
      <c r="K8918">
        <v>86436</v>
      </c>
      <c r="L8918" t="s">
        <v>565</v>
      </c>
      <c r="M8918">
        <v>2018</v>
      </c>
      <c r="N8918" t="s">
        <v>683</v>
      </c>
      <c r="O8918" t="s">
        <v>606</v>
      </c>
      <c r="P8918" t="s">
        <v>568</v>
      </c>
      <c r="Q8918" t="s">
        <v>597</v>
      </c>
      <c r="R8918" t="s">
        <v>576</v>
      </c>
      <c r="S8918">
        <v>1943274.50680233</v>
      </c>
    </row>
    <row r="8919" spans="11:19">
      <c r="K8919">
        <v>86437</v>
      </c>
      <c r="L8919" t="s">
        <v>565</v>
      </c>
      <c r="M8919">
        <v>2018</v>
      </c>
      <c r="N8919" t="s">
        <v>683</v>
      </c>
      <c r="O8919" t="s">
        <v>606</v>
      </c>
      <c r="P8919" t="s">
        <v>568</v>
      </c>
      <c r="Q8919" t="s">
        <v>597</v>
      </c>
      <c r="R8919" t="s">
        <v>581</v>
      </c>
    </row>
    <row r="8920" spans="11:19">
      <c r="K8920">
        <v>86438</v>
      </c>
      <c r="L8920" t="s">
        <v>565</v>
      </c>
      <c r="M8920">
        <v>2018</v>
      </c>
      <c r="N8920" t="s">
        <v>683</v>
      </c>
      <c r="O8920" t="s">
        <v>607</v>
      </c>
      <c r="P8920" t="s">
        <v>568</v>
      </c>
      <c r="Q8920" t="s">
        <v>597</v>
      </c>
      <c r="R8920" t="s">
        <v>570</v>
      </c>
    </row>
    <row r="8921" spans="11:19">
      <c r="K8921">
        <v>86439</v>
      </c>
      <c r="L8921" t="s">
        <v>565</v>
      </c>
      <c r="M8921">
        <v>2018</v>
      </c>
      <c r="N8921" t="s">
        <v>683</v>
      </c>
      <c r="O8921" t="s">
        <v>607</v>
      </c>
      <c r="P8921" t="s">
        <v>568</v>
      </c>
      <c r="Q8921" t="s">
        <v>597</v>
      </c>
      <c r="R8921" t="s">
        <v>572</v>
      </c>
    </row>
    <row r="8922" spans="11:19">
      <c r="K8922">
        <v>86440</v>
      </c>
      <c r="L8922" t="s">
        <v>565</v>
      </c>
      <c r="M8922">
        <v>2018</v>
      </c>
      <c r="N8922" t="s">
        <v>683</v>
      </c>
      <c r="O8922" t="s">
        <v>607</v>
      </c>
      <c r="P8922" t="s">
        <v>568</v>
      </c>
      <c r="Q8922" t="s">
        <v>597</v>
      </c>
      <c r="R8922" t="s">
        <v>576</v>
      </c>
      <c r="S8922">
        <v>112266.78520211299</v>
      </c>
    </row>
    <row r="8923" spans="11:19">
      <c r="K8923">
        <v>86441</v>
      </c>
      <c r="L8923" t="s">
        <v>565</v>
      </c>
      <c r="M8923">
        <v>2018</v>
      </c>
      <c r="N8923" t="s">
        <v>683</v>
      </c>
      <c r="O8923" t="s">
        <v>607</v>
      </c>
      <c r="P8923" t="s">
        <v>568</v>
      </c>
      <c r="Q8923" t="s">
        <v>597</v>
      </c>
      <c r="R8923" t="s">
        <v>581</v>
      </c>
    </row>
    <row r="8924" spans="11:19">
      <c r="K8924">
        <v>86442</v>
      </c>
      <c r="L8924" t="s">
        <v>565</v>
      </c>
      <c r="M8924">
        <v>2018</v>
      </c>
      <c r="N8924" t="s">
        <v>683</v>
      </c>
      <c r="O8924" t="s">
        <v>608</v>
      </c>
      <c r="P8924" t="s">
        <v>568</v>
      </c>
      <c r="Q8924" t="s">
        <v>597</v>
      </c>
      <c r="R8924" t="s">
        <v>570</v>
      </c>
    </row>
    <row r="8925" spans="11:19">
      <c r="K8925">
        <v>86443</v>
      </c>
      <c r="L8925" t="s">
        <v>565</v>
      </c>
      <c r="M8925">
        <v>2018</v>
      </c>
      <c r="N8925" t="s">
        <v>683</v>
      </c>
      <c r="O8925" t="s">
        <v>608</v>
      </c>
      <c r="P8925" t="s">
        <v>568</v>
      </c>
      <c r="Q8925" t="s">
        <v>597</v>
      </c>
      <c r="R8925" t="s">
        <v>572</v>
      </c>
    </row>
    <row r="8926" spans="11:19">
      <c r="K8926">
        <v>86444</v>
      </c>
      <c r="L8926" t="s">
        <v>565</v>
      </c>
      <c r="M8926">
        <v>2018</v>
      </c>
      <c r="N8926" t="s">
        <v>683</v>
      </c>
      <c r="O8926" t="s">
        <v>608</v>
      </c>
      <c r="P8926" t="s">
        <v>568</v>
      </c>
      <c r="Q8926" t="s">
        <v>597</v>
      </c>
      <c r="R8926" t="s">
        <v>576</v>
      </c>
      <c r="S8926">
        <v>367820.42934097198</v>
      </c>
    </row>
    <row r="8927" spans="11:19">
      <c r="K8927">
        <v>86445</v>
      </c>
      <c r="L8927" t="s">
        <v>565</v>
      </c>
      <c r="M8927">
        <v>2018</v>
      </c>
      <c r="N8927" t="s">
        <v>683</v>
      </c>
      <c r="O8927" t="s">
        <v>608</v>
      </c>
      <c r="P8927" t="s">
        <v>568</v>
      </c>
      <c r="Q8927" t="s">
        <v>597</v>
      </c>
      <c r="R8927" t="s">
        <v>581</v>
      </c>
    </row>
    <row r="8928" spans="11:19">
      <c r="K8928">
        <v>86446</v>
      </c>
      <c r="L8928" t="s">
        <v>565</v>
      </c>
      <c r="M8928">
        <v>2018</v>
      </c>
      <c r="N8928" t="s">
        <v>683</v>
      </c>
      <c r="O8928" t="s">
        <v>609</v>
      </c>
      <c r="P8928" t="s">
        <v>568</v>
      </c>
      <c r="Q8928" t="s">
        <v>597</v>
      </c>
      <c r="R8928" t="s">
        <v>570</v>
      </c>
    </row>
    <row r="8929" spans="11:19">
      <c r="K8929">
        <v>86447</v>
      </c>
      <c r="L8929" t="s">
        <v>565</v>
      </c>
      <c r="M8929">
        <v>2018</v>
      </c>
      <c r="N8929" t="s">
        <v>683</v>
      </c>
      <c r="O8929" t="s">
        <v>609</v>
      </c>
      <c r="P8929" t="s">
        <v>568</v>
      </c>
      <c r="Q8929" t="s">
        <v>597</v>
      </c>
      <c r="R8929" t="s">
        <v>572</v>
      </c>
    </row>
    <row r="8930" spans="11:19">
      <c r="K8930">
        <v>86448</v>
      </c>
      <c r="L8930" t="s">
        <v>565</v>
      </c>
      <c r="M8930">
        <v>2018</v>
      </c>
      <c r="N8930" t="s">
        <v>683</v>
      </c>
      <c r="O8930" t="s">
        <v>609</v>
      </c>
      <c r="P8930" t="s">
        <v>568</v>
      </c>
      <c r="Q8930" t="s">
        <v>597</v>
      </c>
      <c r="R8930" t="s">
        <v>576</v>
      </c>
      <c r="S8930">
        <v>1370744.28398968</v>
      </c>
    </row>
    <row r="8931" spans="11:19">
      <c r="K8931">
        <v>86449</v>
      </c>
      <c r="L8931" t="s">
        <v>565</v>
      </c>
      <c r="M8931">
        <v>2018</v>
      </c>
      <c r="N8931" t="s">
        <v>683</v>
      </c>
      <c r="O8931" t="s">
        <v>609</v>
      </c>
      <c r="P8931" t="s">
        <v>568</v>
      </c>
      <c r="Q8931" t="s">
        <v>597</v>
      </c>
      <c r="R8931" t="s">
        <v>581</v>
      </c>
    </row>
    <row r="8932" spans="11:19">
      <c r="K8932">
        <v>86450</v>
      </c>
      <c r="L8932" t="s">
        <v>565</v>
      </c>
      <c r="M8932">
        <v>2018</v>
      </c>
      <c r="N8932" t="s">
        <v>683</v>
      </c>
      <c r="O8932" t="s">
        <v>610</v>
      </c>
      <c r="P8932" t="s">
        <v>568</v>
      </c>
      <c r="Q8932" t="s">
        <v>597</v>
      </c>
      <c r="R8932" t="s">
        <v>570</v>
      </c>
    </row>
    <row r="8933" spans="11:19">
      <c r="K8933">
        <v>86451</v>
      </c>
      <c r="L8933" t="s">
        <v>565</v>
      </c>
      <c r="M8933">
        <v>2018</v>
      </c>
      <c r="N8933" t="s">
        <v>683</v>
      </c>
      <c r="O8933" t="s">
        <v>610</v>
      </c>
      <c r="P8933" t="s">
        <v>568</v>
      </c>
      <c r="Q8933" t="s">
        <v>597</v>
      </c>
      <c r="R8933" t="s">
        <v>572</v>
      </c>
    </row>
    <row r="8934" spans="11:19">
      <c r="K8934">
        <v>86452</v>
      </c>
      <c r="L8934" t="s">
        <v>565</v>
      </c>
      <c r="M8934">
        <v>2018</v>
      </c>
      <c r="N8934" t="s">
        <v>683</v>
      </c>
      <c r="O8934" t="s">
        <v>610</v>
      </c>
      <c r="P8934" t="s">
        <v>568</v>
      </c>
      <c r="Q8934" t="s">
        <v>597</v>
      </c>
      <c r="R8934" t="s">
        <v>576</v>
      </c>
      <c r="S8934">
        <v>879726.99306021503</v>
      </c>
    </row>
    <row r="8935" spans="11:19">
      <c r="K8935">
        <v>86453</v>
      </c>
      <c r="L8935" t="s">
        <v>565</v>
      </c>
      <c r="M8935">
        <v>2018</v>
      </c>
      <c r="N8935" t="s">
        <v>683</v>
      </c>
      <c r="O8935" t="s">
        <v>610</v>
      </c>
      <c r="P8935" t="s">
        <v>568</v>
      </c>
      <c r="Q8935" t="s">
        <v>597</v>
      </c>
      <c r="R8935" t="s">
        <v>581</v>
      </c>
    </row>
    <row r="8936" spans="11:19">
      <c r="K8936">
        <v>86454</v>
      </c>
      <c r="L8936" t="s">
        <v>565</v>
      </c>
      <c r="M8936">
        <v>2018</v>
      </c>
      <c r="N8936" t="s">
        <v>683</v>
      </c>
      <c r="O8936" t="s">
        <v>611</v>
      </c>
      <c r="P8936" t="s">
        <v>568</v>
      </c>
      <c r="Q8936" t="s">
        <v>597</v>
      </c>
      <c r="R8936" t="s">
        <v>570</v>
      </c>
    </row>
    <row r="8937" spans="11:19">
      <c r="K8937">
        <v>86455</v>
      </c>
      <c r="L8937" t="s">
        <v>565</v>
      </c>
      <c r="M8937">
        <v>2018</v>
      </c>
      <c r="N8937" t="s">
        <v>683</v>
      </c>
      <c r="O8937" t="s">
        <v>611</v>
      </c>
      <c r="P8937" t="s">
        <v>568</v>
      </c>
      <c r="Q8937" t="s">
        <v>597</v>
      </c>
      <c r="R8937" t="s">
        <v>572</v>
      </c>
    </row>
    <row r="8938" spans="11:19">
      <c r="K8938">
        <v>86456</v>
      </c>
      <c r="L8938" t="s">
        <v>565</v>
      </c>
      <c r="M8938">
        <v>2018</v>
      </c>
      <c r="N8938" t="s">
        <v>683</v>
      </c>
      <c r="O8938" t="s">
        <v>611</v>
      </c>
      <c r="P8938" t="s">
        <v>568</v>
      </c>
      <c r="Q8938" t="s">
        <v>597</v>
      </c>
      <c r="R8938" t="s">
        <v>576</v>
      </c>
      <c r="S8938">
        <v>221994.79949326901</v>
      </c>
    </row>
    <row r="8939" spans="11:19">
      <c r="K8939">
        <v>86457</v>
      </c>
      <c r="L8939" t="s">
        <v>565</v>
      </c>
      <c r="M8939">
        <v>2018</v>
      </c>
      <c r="N8939" t="s">
        <v>683</v>
      </c>
      <c r="O8939" t="s">
        <v>611</v>
      </c>
      <c r="P8939" t="s">
        <v>568</v>
      </c>
      <c r="Q8939" t="s">
        <v>597</v>
      </c>
      <c r="R8939" t="s">
        <v>581</v>
      </c>
    </row>
    <row r="8940" spans="11:19">
      <c r="K8940">
        <v>86458</v>
      </c>
      <c r="L8940" t="s">
        <v>565</v>
      </c>
      <c r="M8940">
        <v>2018</v>
      </c>
      <c r="N8940" t="s">
        <v>683</v>
      </c>
      <c r="O8940" t="s">
        <v>612</v>
      </c>
      <c r="P8940" t="s">
        <v>568</v>
      </c>
      <c r="Q8940" t="s">
        <v>597</v>
      </c>
      <c r="R8940" t="s">
        <v>570</v>
      </c>
    </row>
    <row r="8941" spans="11:19">
      <c r="K8941">
        <v>86459</v>
      </c>
      <c r="L8941" t="s">
        <v>565</v>
      </c>
      <c r="M8941">
        <v>2018</v>
      </c>
      <c r="N8941" t="s">
        <v>683</v>
      </c>
      <c r="O8941" t="s">
        <v>612</v>
      </c>
      <c r="P8941" t="s">
        <v>568</v>
      </c>
      <c r="Q8941" t="s">
        <v>597</v>
      </c>
      <c r="R8941" t="s">
        <v>572</v>
      </c>
    </row>
    <row r="8942" spans="11:19">
      <c r="K8942">
        <v>86460</v>
      </c>
      <c r="L8942" t="s">
        <v>565</v>
      </c>
      <c r="M8942">
        <v>2018</v>
      </c>
      <c r="N8942" t="s">
        <v>683</v>
      </c>
      <c r="O8942" t="s">
        <v>612</v>
      </c>
      <c r="P8942" t="s">
        <v>568</v>
      </c>
      <c r="Q8942" t="s">
        <v>597</v>
      </c>
      <c r="R8942" t="s">
        <v>576</v>
      </c>
      <c r="S8942">
        <v>324774.46011142898</v>
      </c>
    </row>
    <row r="8943" spans="11:19">
      <c r="K8943">
        <v>86461</v>
      </c>
      <c r="L8943" t="s">
        <v>565</v>
      </c>
      <c r="M8943">
        <v>2018</v>
      </c>
      <c r="N8943" t="s">
        <v>683</v>
      </c>
      <c r="O8943" t="s">
        <v>612</v>
      </c>
      <c r="P8943" t="s">
        <v>568</v>
      </c>
      <c r="Q8943" t="s">
        <v>597</v>
      </c>
      <c r="R8943" t="s">
        <v>581</v>
      </c>
    </row>
    <row r="8944" spans="11:19">
      <c r="K8944">
        <v>86462</v>
      </c>
      <c r="L8944" t="s">
        <v>565</v>
      </c>
      <c r="M8944">
        <v>2018</v>
      </c>
      <c r="N8944" t="s">
        <v>683</v>
      </c>
      <c r="O8944" t="s">
        <v>613</v>
      </c>
      <c r="P8944" t="s">
        <v>568</v>
      </c>
      <c r="Q8944" t="s">
        <v>597</v>
      </c>
      <c r="R8944" t="s">
        <v>570</v>
      </c>
    </row>
    <row r="8945" spans="11:19">
      <c r="K8945">
        <v>86463</v>
      </c>
      <c r="L8945" t="s">
        <v>565</v>
      </c>
      <c r="M8945">
        <v>2018</v>
      </c>
      <c r="N8945" t="s">
        <v>683</v>
      </c>
      <c r="O8945" t="s">
        <v>613</v>
      </c>
      <c r="P8945" t="s">
        <v>568</v>
      </c>
      <c r="Q8945" t="s">
        <v>597</v>
      </c>
      <c r="R8945" t="s">
        <v>572</v>
      </c>
    </row>
    <row r="8946" spans="11:19">
      <c r="K8946">
        <v>86464</v>
      </c>
      <c r="L8946" t="s">
        <v>565</v>
      </c>
      <c r="M8946">
        <v>2018</v>
      </c>
      <c r="N8946" t="s">
        <v>683</v>
      </c>
      <c r="O8946" t="s">
        <v>613</v>
      </c>
      <c r="P8946" t="s">
        <v>568</v>
      </c>
      <c r="Q8946" t="s">
        <v>597</v>
      </c>
      <c r="R8946" t="s">
        <v>576</v>
      </c>
      <c r="S8946">
        <v>167659.162419817</v>
      </c>
    </row>
    <row r="8947" spans="11:19">
      <c r="K8947">
        <v>86465</v>
      </c>
      <c r="L8947" t="s">
        <v>565</v>
      </c>
      <c r="M8947">
        <v>2018</v>
      </c>
      <c r="N8947" t="s">
        <v>683</v>
      </c>
      <c r="O8947" t="s">
        <v>613</v>
      </c>
      <c r="P8947" t="s">
        <v>568</v>
      </c>
      <c r="Q8947" t="s">
        <v>597</v>
      </c>
      <c r="R8947" t="s">
        <v>581</v>
      </c>
    </row>
    <row r="8948" spans="11:19">
      <c r="K8948">
        <v>86466</v>
      </c>
      <c r="L8948" t="s">
        <v>565</v>
      </c>
      <c r="M8948">
        <v>2018</v>
      </c>
      <c r="N8948" t="s">
        <v>683</v>
      </c>
      <c r="O8948" t="s">
        <v>614</v>
      </c>
      <c r="P8948" t="s">
        <v>568</v>
      </c>
      <c r="Q8948" t="s">
        <v>597</v>
      </c>
      <c r="R8948" t="s">
        <v>570</v>
      </c>
    </row>
    <row r="8949" spans="11:19">
      <c r="K8949">
        <v>86467</v>
      </c>
      <c r="L8949" t="s">
        <v>565</v>
      </c>
      <c r="M8949">
        <v>2018</v>
      </c>
      <c r="N8949" t="s">
        <v>683</v>
      </c>
      <c r="O8949" t="s">
        <v>614</v>
      </c>
      <c r="P8949" t="s">
        <v>568</v>
      </c>
      <c r="Q8949" t="s">
        <v>597</v>
      </c>
      <c r="R8949" t="s">
        <v>572</v>
      </c>
    </row>
    <row r="8950" spans="11:19">
      <c r="K8950">
        <v>86468</v>
      </c>
      <c r="L8950" t="s">
        <v>565</v>
      </c>
      <c r="M8950">
        <v>2018</v>
      </c>
      <c r="N8950" t="s">
        <v>683</v>
      </c>
      <c r="O8950" t="s">
        <v>614</v>
      </c>
      <c r="P8950" t="s">
        <v>568</v>
      </c>
      <c r="Q8950" t="s">
        <v>597</v>
      </c>
      <c r="R8950" t="s">
        <v>576</v>
      </c>
      <c r="S8950">
        <v>455084.65371878102</v>
      </c>
    </row>
    <row r="8951" spans="11:19">
      <c r="K8951">
        <v>86469</v>
      </c>
      <c r="L8951" t="s">
        <v>565</v>
      </c>
      <c r="M8951">
        <v>2018</v>
      </c>
      <c r="N8951" t="s">
        <v>683</v>
      </c>
      <c r="O8951" t="s">
        <v>614</v>
      </c>
      <c r="P8951" t="s">
        <v>568</v>
      </c>
      <c r="Q8951" t="s">
        <v>597</v>
      </c>
      <c r="R8951" t="s">
        <v>581</v>
      </c>
    </row>
    <row r="8952" spans="11:19">
      <c r="K8952">
        <v>86470</v>
      </c>
      <c r="L8952" t="s">
        <v>565</v>
      </c>
      <c r="M8952">
        <v>2018</v>
      </c>
      <c r="N8952" t="s">
        <v>683</v>
      </c>
      <c r="O8952" t="s">
        <v>615</v>
      </c>
      <c r="P8952" t="s">
        <v>568</v>
      </c>
      <c r="Q8952" t="s">
        <v>597</v>
      </c>
      <c r="R8952" t="s">
        <v>570</v>
      </c>
    </row>
    <row r="8953" spans="11:19">
      <c r="K8953">
        <v>86471</v>
      </c>
      <c r="L8953" t="s">
        <v>565</v>
      </c>
      <c r="M8953">
        <v>2018</v>
      </c>
      <c r="N8953" t="s">
        <v>683</v>
      </c>
      <c r="O8953" t="s">
        <v>615</v>
      </c>
      <c r="P8953" t="s">
        <v>568</v>
      </c>
      <c r="Q8953" t="s">
        <v>597</v>
      </c>
      <c r="R8953" t="s">
        <v>572</v>
      </c>
    </row>
    <row r="8954" spans="11:19">
      <c r="K8954">
        <v>86472</v>
      </c>
      <c r="L8954" t="s">
        <v>565</v>
      </c>
      <c r="M8954">
        <v>2018</v>
      </c>
      <c r="N8954" t="s">
        <v>683</v>
      </c>
      <c r="O8954" t="s">
        <v>615</v>
      </c>
      <c r="P8954" t="s">
        <v>568</v>
      </c>
      <c r="Q8954" t="s">
        <v>597</v>
      </c>
      <c r="R8954" t="s">
        <v>576</v>
      </c>
      <c r="S8954">
        <v>925034.73716697795</v>
      </c>
    </row>
    <row r="8955" spans="11:19">
      <c r="K8955">
        <v>86473</v>
      </c>
      <c r="L8955" t="s">
        <v>565</v>
      </c>
      <c r="M8955">
        <v>2018</v>
      </c>
      <c r="N8955" t="s">
        <v>683</v>
      </c>
      <c r="O8955" t="s">
        <v>615</v>
      </c>
      <c r="P8955" t="s">
        <v>568</v>
      </c>
      <c r="Q8955" t="s">
        <v>597</v>
      </c>
      <c r="R8955" t="s">
        <v>581</v>
      </c>
    </row>
    <row r="8956" spans="11:19">
      <c r="K8956">
        <v>86474</v>
      </c>
      <c r="L8956" t="s">
        <v>565</v>
      </c>
      <c r="M8956">
        <v>2018</v>
      </c>
      <c r="N8956" t="s">
        <v>683</v>
      </c>
      <c r="O8956" t="s">
        <v>616</v>
      </c>
      <c r="P8956" t="s">
        <v>568</v>
      </c>
      <c r="Q8956" t="s">
        <v>597</v>
      </c>
      <c r="R8956" t="s">
        <v>570</v>
      </c>
    </row>
    <row r="8957" spans="11:19">
      <c r="K8957">
        <v>86475</v>
      </c>
      <c r="L8957" t="s">
        <v>565</v>
      </c>
      <c r="M8957">
        <v>2018</v>
      </c>
      <c r="N8957" t="s">
        <v>683</v>
      </c>
      <c r="O8957" t="s">
        <v>616</v>
      </c>
      <c r="P8957" t="s">
        <v>568</v>
      </c>
      <c r="Q8957" t="s">
        <v>597</v>
      </c>
      <c r="R8957" t="s">
        <v>572</v>
      </c>
    </row>
    <row r="8958" spans="11:19">
      <c r="K8958">
        <v>86476</v>
      </c>
      <c r="L8958" t="s">
        <v>565</v>
      </c>
      <c r="M8958">
        <v>2018</v>
      </c>
      <c r="N8958" t="s">
        <v>683</v>
      </c>
      <c r="O8958" t="s">
        <v>616</v>
      </c>
      <c r="P8958" t="s">
        <v>568</v>
      </c>
      <c r="Q8958" t="s">
        <v>597</v>
      </c>
      <c r="R8958" t="s">
        <v>576</v>
      </c>
      <c r="S8958">
        <v>343805.38576562097</v>
      </c>
    </row>
    <row r="8959" spans="11:19">
      <c r="K8959">
        <v>86477</v>
      </c>
      <c r="L8959" t="s">
        <v>565</v>
      </c>
      <c r="M8959">
        <v>2018</v>
      </c>
      <c r="N8959" t="s">
        <v>683</v>
      </c>
      <c r="O8959" t="s">
        <v>616</v>
      </c>
      <c r="P8959" t="s">
        <v>568</v>
      </c>
      <c r="Q8959" t="s">
        <v>597</v>
      </c>
      <c r="R8959" t="s">
        <v>581</v>
      </c>
    </row>
    <row r="8960" spans="11:19">
      <c r="K8960">
        <v>86478</v>
      </c>
      <c r="L8960" t="s">
        <v>565</v>
      </c>
      <c r="M8960">
        <v>2018</v>
      </c>
      <c r="N8960" t="s">
        <v>683</v>
      </c>
      <c r="O8960" t="s">
        <v>617</v>
      </c>
      <c r="P8960" t="s">
        <v>568</v>
      </c>
      <c r="Q8960" t="s">
        <v>597</v>
      </c>
      <c r="R8960" t="s">
        <v>570</v>
      </c>
    </row>
    <row r="8961" spans="11:19">
      <c r="K8961">
        <v>86479</v>
      </c>
      <c r="L8961" t="s">
        <v>565</v>
      </c>
      <c r="M8961">
        <v>2018</v>
      </c>
      <c r="N8961" t="s">
        <v>683</v>
      </c>
      <c r="O8961" t="s">
        <v>617</v>
      </c>
      <c r="P8961" t="s">
        <v>568</v>
      </c>
      <c r="Q8961" t="s">
        <v>597</v>
      </c>
      <c r="R8961" t="s">
        <v>572</v>
      </c>
    </row>
    <row r="8962" spans="11:19">
      <c r="K8962">
        <v>86480</v>
      </c>
      <c r="L8962" t="s">
        <v>565</v>
      </c>
      <c r="M8962">
        <v>2018</v>
      </c>
      <c r="N8962" t="s">
        <v>683</v>
      </c>
      <c r="O8962" t="s">
        <v>617</v>
      </c>
      <c r="P8962" t="s">
        <v>568</v>
      </c>
      <c r="Q8962" t="s">
        <v>597</v>
      </c>
      <c r="R8962" t="s">
        <v>576</v>
      </c>
      <c r="S8962">
        <v>228771.013089179</v>
      </c>
    </row>
    <row r="8963" spans="11:19">
      <c r="K8963">
        <v>86481</v>
      </c>
      <c r="L8963" t="s">
        <v>565</v>
      </c>
      <c r="M8963">
        <v>2018</v>
      </c>
      <c r="N8963" t="s">
        <v>683</v>
      </c>
      <c r="O8963" t="s">
        <v>617</v>
      </c>
      <c r="P8963" t="s">
        <v>568</v>
      </c>
      <c r="Q8963" t="s">
        <v>597</v>
      </c>
      <c r="R8963" t="s">
        <v>581</v>
      </c>
    </row>
    <row r="8964" spans="11:19">
      <c r="K8964">
        <v>86482</v>
      </c>
      <c r="L8964" t="s">
        <v>565</v>
      </c>
      <c r="M8964">
        <v>2018</v>
      </c>
      <c r="N8964" t="s">
        <v>683</v>
      </c>
      <c r="O8964" t="s">
        <v>618</v>
      </c>
      <c r="P8964" t="s">
        <v>568</v>
      </c>
      <c r="Q8964" t="s">
        <v>597</v>
      </c>
      <c r="R8964" t="s">
        <v>570</v>
      </c>
    </row>
    <row r="8965" spans="11:19">
      <c r="K8965">
        <v>86483</v>
      </c>
      <c r="L8965" t="s">
        <v>565</v>
      </c>
      <c r="M8965">
        <v>2018</v>
      </c>
      <c r="N8965" t="s">
        <v>683</v>
      </c>
      <c r="O8965" t="s">
        <v>618</v>
      </c>
      <c r="P8965" t="s">
        <v>568</v>
      </c>
      <c r="Q8965" t="s">
        <v>597</v>
      </c>
      <c r="R8965" t="s">
        <v>572</v>
      </c>
    </row>
    <row r="8966" spans="11:19">
      <c r="K8966">
        <v>86484</v>
      </c>
      <c r="L8966" t="s">
        <v>565</v>
      </c>
      <c r="M8966">
        <v>2018</v>
      </c>
      <c r="N8966" t="s">
        <v>683</v>
      </c>
      <c r="O8966" t="s">
        <v>618</v>
      </c>
      <c r="P8966" t="s">
        <v>568</v>
      </c>
      <c r="Q8966" t="s">
        <v>597</v>
      </c>
      <c r="R8966" t="s">
        <v>576</v>
      </c>
      <c r="S8966">
        <v>1428152.61679564</v>
      </c>
    </row>
    <row r="8967" spans="11:19">
      <c r="K8967">
        <v>86485</v>
      </c>
      <c r="L8967" t="s">
        <v>565</v>
      </c>
      <c r="M8967">
        <v>2018</v>
      </c>
      <c r="N8967" t="s">
        <v>683</v>
      </c>
      <c r="O8967" t="s">
        <v>618</v>
      </c>
      <c r="P8967" t="s">
        <v>568</v>
      </c>
      <c r="Q8967" t="s">
        <v>597</v>
      </c>
      <c r="R8967" t="s">
        <v>581</v>
      </c>
    </row>
    <row r="8968" spans="11:19">
      <c r="K8968">
        <v>86486</v>
      </c>
      <c r="L8968" t="s">
        <v>565</v>
      </c>
      <c r="M8968">
        <v>2018</v>
      </c>
      <c r="N8968" t="s">
        <v>683</v>
      </c>
      <c r="O8968" t="s">
        <v>619</v>
      </c>
      <c r="P8968" t="s">
        <v>568</v>
      </c>
      <c r="Q8968" t="s">
        <v>597</v>
      </c>
      <c r="R8968" t="s">
        <v>570</v>
      </c>
    </row>
    <row r="8969" spans="11:19">
      <c r="K8969">
        <v>86487</v>
      </c>
      <c r="L8969" t="s">
        <v>565</v>
      </c>
      <c r="M8969">
        <v>2018</v>
      </c>
      <c r="N8969" t="s">
        <v>683</v>
      </c>
      <c r="O8969" t="s">
        <v>619</v>
      </c>
      <c r="P8969" t="s">
        <v>568</v>
      </c>
      <c r="Q8969" t="s">
        <v>597</v>
      </c>
      <c r="R8969" t="s">
        <v>572</v>
      </c>
    </row>
    <row r="8970" spans="11:19">
      <c r="K8970">
        <v>86488</v>
      </c>
      <c r="L8970" t="s">
        <v>565</v>
      </c>
      <c r="M8970">
        <v>2018</v>
      </c>
      <c r="N8970" t="s">
        <v>683</v>
      </c>
      <c r="O8970" t="s">
        <v>619</v>
      </c>
      <c r="P8970" t="s">
        <v>568</v>
      </c>
      <c r="Q8970" t="s">
        <v>597</v>
      </c>
      <c r="R8970" t="s">
        <v>576</v>
      </c>
      <c r="S8970">
        <v>333003.59798628301</v>
      </c>
    </row>
    <row r="8971" spans="11:19">
      <c r="K8971">
        <v>86489</v>
      </c>
      <c r="L8971" t="s">
        <v>565</v>
      </c>
      <c r="M8971">
        <v>2018</v>
      </c>
      <c r="N8971" t="s">
        <v>683</v>
      </c>
      <c r="O8971" t="s">
        <v>619</v>
      </c>
      <c r="P8971" t="s">
        <v>568</v>
      </c>
      <c r="Q8971" t="s">
        <v>597</v>
      </c>
      <c r="R8971" t="s">
        <v>581</v>
      </c>
    </row>
    <row r="8972" spans="11:19">
      <c r="K8972">
        <v>86490</v>
      </c>
      <c r="L8972" t="s">
        <v>565</v>
      </c>
      <c r="M8972">
        <v>2018</v>
      </c>
      <c r="N8972" t="s">
        <v>683</v>
      </c>
      <c r="O8972" t="s">
        <v>620</v>
      </c>
      <c r="P8972" t="s">
        <v>568</v>
      </c>
      <c r="Q8972" t="s">
        <v>597</v>
      </c>
      <c r="R8972" t="s">
        <v>570</v>
      </c>
    </row>
    <row r="8973" spans="11:19">
      <c r="K8973">
        <v>86491</v>
      </c>
      <c r="L8973" t="s">
        <v>565</v>
      </c>
      <c r="M8973">
        <v>2018</v>
      </c>
      <c r="N8973" t="s">
        <v>683</v>
      </c>
      <c r="O8973" t="s">
        <v>620</v>
      </c>
      <c r="P8973" t="s">
        <v>568</v>
      </c>
      <c r="Q8973" t="s">
        <v>597</v>
      </c>
      <c r="R8973" t="s">
        <v>572</v>
      </c>
    </row>
    <row r="8974" spans="11:19">
      <c r="K8974">
        <v>86492</v>
      </c>
      <c r="L8974" t="s">
        <v>565</v>
      </c>
      <c r="M8974">
        <v>2018</v>
      </c>
      <c r="N8974" t="s">
        <v>683</v>
      </c>
      <c r="O8974" t="s">
        <v>620</v>
      </c>
      <c r="P8974" t="s">
        <v>568</v>
      </c>
      <c r="Q8974" t="s">
        <v>597</v>
      </c>
      <c r="R8974" t="s">
        <v>576</v>
      </c>
      <c r="S8974">
        <v>197323.192522431</v>
      </c>
    </row>
    <row r="8975" spans="11:19">
      <c r="K8975">
        <v>86493</v>
      </c>
      <c r="L8975" t="s">
        <v>565</v>
      </c>
      <c r="M8975">
        <v>2018</v>
      </c>
      <c r="N8975" t="s">
        <v>683</v>
      </c>
      <c r="O8975" t="s">
        <v>620</v>
      </c>
      <c r="P8975" t="s">
        <v>568</v>
      </c>
      <c r="Q8975" t="s">
        <v>597</v>
      </c>
      <c r="R8975" t="s">
        <v>581</v>
      </c>
    </row>
    <row r="8976" spans="11:19">
      <c r="K8976">
        <v>86494</v>
      </c>
      <c r="L8976" t="s">
        <v>565</v>
      </c>
      <c r="M8976">
        <v>2018</v>
      </c>
      <c r="N8976" t="s">
        <v>683</v>
      </c>
      <c r="O8976" t="s">
        <v>621</v>
      </c>
      <c r="P8976" t="s">
        <v>568</v>
      </c>
      <c r="Q8976" t="s">
        <v>597</v>
      </c>
      <c r="R8976" t="s">
        <v>570</v>
      </c>
    </row>
    <row r="8977" spans="11:19">
      <c r="K8977">
        <v>86495</v>
      </c>
      <c r="L8977" t="s">
        <v>565</v>
      </c>
      <c r="M8977">
        <v>2018</v>
      </c>
      <c r="N8977" t="s">
        <v>683</v>
      </c>
      <c r="O8977" t="s">
        <v>621</v>
      </c>
      <c r="P8977" t="s">
        <v>568</v>
      </c>
      <c r="Q8977" t="s">
        <v>597</v>
      </c>
      <c r="R8977" t="s">
        <v>572</v>
      </c>
    </row>
    <row r="8978" spans="11:19">
      <c r="K8978">
        <v>86496</v>
      </c>
      <c r="L8978" t="s">
        <v>565</v>
      </c>
      <c r="M8978">
        <v>2018</v>
      </c>
      <c r="N8978" t="s">
        <v>683</v>
      </c>
      <c r="O8978" t="s">
        <v>621</v>
      </c>
      <c r="P8978" t="s">
        <v>568</v>
      </c>
      <c r="Q8978" t="s">
        <v>597</v>
      </c>
      <c r="R8978" t="s">
        <v>576</v>
      </c>
      <c r="S8978">
        <v>274804.47781775799</v>
      </c>
    </row>
    <row r="8979" spans="11:19">
      <c r="K8979">
        <v>86497</v>
      </c>
      <c r="L8979" t="s">
        <v>565</v>
      </c>
      <c r="M8979">
        <v>2018</v>
      </c>
      <c r="N8979" t="s">
        <v>683</v>
      </c>
      <c r="O8979" t="s">
        <v>621</v>
      </c>
      <c r="P8979" t="s">
        <v>568</v>
      </c>
      <c r="Q8979" t="s">
        <v>597</v>
      </c>
      <c r="R8979" t="s">
        <v>581</v>
      </c>
    </row>
    <row r="8980" spans="11:19">
      <c r="K8980">
        <v>86498</v>
      </c>
      <c r="L8980" t="s">
        <v>565</v>
      </c>
      <c r="M8980">
        <v>2018</v>
      </c>
      <c r="N8980" t="s">
        <v>683</v>
      </c>
      <c r="O8980" t="s">
        <v>622</v>
      </c>
      <c r="P8980" t="s">
        <v>568</v>
      </c>
      <c r="Q8980" t="s">
        <v>597</v>
      </c>
      <c r="R8980" t="s">
        <v>570</v>
      </c>
    </row>
    <row r="8981" spans="11:19">
      <c r="K8981">
        <v>86499</v>
      </c>
      <c r="L8981" t="s">
        <v>565</v>
      </c>
      <c r="M8981">
        <v>2018</v>
      </c>
      <c r="N8981" t="s">
        <v>683</v>
      </c>
      <c r="O8981" t="s">
        <v>622</v>
      </c>
      <c r="P8981" t="s">
        <v>568</v>
      </c>
      <c r="Q8981" t="s">
        <v>597</v>
      </c>
      <c r="R8981" t="s">
        <v>572</v>
      </c>
    </row>
    <row r="8982" spans="11:19">
      <c r="K8982">
        <v>86500</v>
      </c>
      <c r="L8982" t="s">
        <v>565</v>
      </c>
      <c r="M8982">
        <v>2018</v>
      </c>
      <c r="N8982" t="s">
        <v>683</v>
      </c>
      <c r="O8982" t="s">
        <v>622</v>
      </c>
      <c r="P8982" t="s">
        <v>568</v>
      </c>
      <c r="Q8982" t="s">
        <v>597</v>
      </c>
      <c r="R8982" t="s">
        <v>576</v>
      </c>
      <c r="S8982">
        <v>646853.33617566305</v>
      </c>
    </row>
    <row r="8983" spans="11:19">
      <c r="K8983">
        <v>86501</v>
      </c>
      <c r="L8983" t="s">
        <v>565</v>
      </c>
      <c r="M8983">
        <v>2018</v>
      </c>
      <c r="N8983" t="s">
        <v>683</v>
      </c>
      <c r="O8983" t="s">
        <v>622</v>
      </c>
      <c r="P8983" t="s">
        <v>568</v>
      </c>
      <c r="Q8983" t="s">
        <v>597</v>
      </c>
      <c r="R8983" t="s">
        <v>581</v>
      </c>
    </row>
    <row r="8984" spans="11:19">
      <c r="K8984">
        <v>86502</v>
      </c>
      <c r="L8984" t="s">
        <v>565</v>
      </c>
      <c r="M8984">
        <v>2018</v>
      </c>
      <c r="N8984" t="s">
        <v>683</v>
      </c>
      <c r="O8984" t="s">
        <v>623</v>
      </c>
      <c r="P8984" t="s">
        <v>568</v>
      </c>
      <c r="Q8984" t="s">
        <v>597</v>
      </c>
      <c r="R8984" t="s">
        <v>570</v>
      </c>
    </row>
    <row r="8985" spans="11:19">
      <c r="K8985">
        <v>86503</v>
      </c>
      <c r="L8985" t="s">
        <v>565</v>
      </c>
      <c r="M8985">
        <v>2018</v>
      </c>
      <c r="N8985" t="s">
        <v>683</v>
      </c>
      <c r="O8985" t="s">
        <v>623</v>
      </c>
      <c r="P8985" t="s">
        <v>568</v>
      </c>
      <c r="Q8985" t="s">
        <v>597</v>
      </c>
      <c r="R8985" t="s">
        <v>572</v>
      </c>
    </row>
    <row r="8986" spans="11:19">
      <c r="K8986">
        <v>86504</v>
      </c>
      <c r="L8986" t="s">
        <v>565</v>
      </c>
      <c r="M8986">
        <v>2018</v>
      </c>
      <c r="N8986" t="s">
        <v>683</v>
      </c>
      <c r="O8986" t="s">
        <v>623</v>
      </c>
      <c r="P8986" t="s">
        <v>568</v>
      </c>
      <c r="Q8986" t="s">
        <v>597</v>
      </c>
      <c r="R8986" t="s">
        <v>576</v>
      </c>
      <c r="S8986">
        <v>305275.93503383599</v>
      </c>
    </row>
    <row r="8987" spans="11:19">
      <c r="K8987">
        <v>86505</v>
      </c>
      <c r="L8987" t="s">
        <v>565</v>
      </c>
      <c r="M8987">
        <v>2018</v>
      </c>
      <c r="N8987" t="s">
        <v>683</v>
      </c>
      <c r="O8987" t="s">
        <v>623</v>
      </c>
      <c r="P8987" t="s">
        <v>568</v>
      </c>
      <c r="Q8987" t="s">
        <v>597</v>
      </c>
      <c r="R8987" t="s">
        <v>581</v>
      </c>
    </row>
    <row r="8988" spans="11:19">
      <c r="K8988">
        <v>86506</v>
      </c>
      <c r="L8988" t="s">
        <v>565</v>
      </c>
      <c r="M8988">
        <v>2018</v>
      </c>
      <c r="N8988" t="s">
        <v>683</v>
      </c>
      <c r="O8988" t="s">
        <v>624</v>
      </c>
      <c r="P8988" t="s">
        <v>568</v>
      </c>
      <c r="Q8988" t="s">
        <v>597</v>
      </c>
      <c r="R8988" t="s">
        <v>570</v>
      </c>
    </row>
    <row r="8989" spans="11:19">
      <c r="K8989">
        <v>86507</v>
      </c>
      <c r="L8989" t="s">
        <v>565</v>
      </c>
      <c r="M8989">
        <v>2018</v>
      </c>
      <c r="N8989" t="s">
        <v>683</v>
      </c>
      <c r="O8989" t="s">
        <v>624</v>
      </c>
      <c r="P8989" t="s">
        <v>568</v>
      </c>
      <c r="Q8989" t="s">
        <v>597</v>
      </c>
      <c r="R8989" t="s">
        <v>572</v>
      </c>
    </row>
    <row r="8990" spans="11:19">
      <c r="K8990">
        <v>86508</v>
      </c>
      <c r="L8990" t="s">
        <v>565</v>
      </c>
      <c r="M8990">
        <v>2018</v>
      </c>
      <c r="N8990" t="s">
        <v>683</v>
      </c>
      <c r="O8990" t="s">
        <v>624</v>
      </c>
      <c r="P8990" t="s">
        <v>568</v>
      </c>
      <c r="Q8990" t="s">
        <v>597</v>
      </c>
      <c r="R8990" t="s">
        <v>576</v>
      </c>
      <c r="S8990">
        <v>486944.654110806</v>
      </c>
    </row>
    <row r="8991" spans="11:19">
      <c r="K8991">
        <v>86509</v>
      </c>
      <c r="L8991" t="s">
        <v>565</v>
      </c>
      <c r="M8991">
        <v>2018</v>
      </c>
      <c r="N8991" t="s">
        <v>683</v>
      </c>
      <c r="O8991" t="s">
        <v>624</v>
      </c>
      <c r="P8991" t="s">
        <v>568</v>
      </c>
      <c r="Q8991" t="s">
        <v>597</v>
      </c>
      <c r="R8991" t="s">
        <v>581</v>
      </c>
    </row>
    <row r="8992" spans="11:19">
      <c r="K8992">
        <v>86510</v>
      </c>
      <c r="L8992" t="s">
        <v>565</v>
      </c>
      <c r="M8992">
        <v>2018</v>
      </c>
      <c r="N8992" t="s">
        <v>683</v>
      </c>
      <c r="O8992" t="s">
        <v>625</v>
      </c>
      <c r="P8992" t="s">
        <v>568</v>
      </c>
      <c r="Q8992" t="s">
        <v>597</v>
      </c>
      <c r="R8992" t="s">
        <v>570</v>
      </c>
    </row>
    <row r="8993" spans="11:19">
      <c r="K8993">
        <v>86511</v>
      </c>
      <c r="L8993" t="s">
        <v>565</v>
      </c>
      <c r="M8993">
        <v>2018</v>
      </c>
      <c r="N8993" t="s">
        <v>683</v>
      </c>
      <c r="O8993" t="s">
        <v>625</v>
      </c>
      <c r="P8993" t="s">
        <v>568</v>
      </c>
      <c r="Q8993" t="s">
        <v>597</v>
      </c>
      <c r="R8993" t="s">
        <v>572</v>
      </c>
    </row>
    <row r="8994" spans="11:19">
      <c r="K8994">
        <v>86512</v>
      </c>
      <c r="L8994" t="s">
        <v>565</v>
      </c>
      <c r="M8994">
        <v>2018</v>
      </c>
      <c r="N8994" t="s">
        <v>683</v>
      </c>
      <c r="O8994" t="s">
        <v>625</v>
      </c>
      <c r="P8994" t="s">
        <v>568</v>
      </c>
      <c r="Q8994" t="s">
        <v>597</v>
      </c>
      <c r="R8994" t="s">
        <v>576</v>
      </c>
      <c r="S8994">
        <v>256123.28710679701</v>
      </c>
    </row>
    <row r="8995" spans="11:19">
      <c r="K8995">
        <v>86513</v>
      </c>
      <c r="L8995" t="s">
        <v>565</v>
      </c>
      <c r="M8995">
        <v>2018</v>
      </c>
      <c r="N8995" t="s">
        <v>683</v>
      </c>
      <c r="O8995" t="s">
        <v>625</v>
      </c>
      <c r="P8995" t="s">
        <v>568</v>
      </c>
      <c r="Q8995" t="s">
        <v>597</v>
      </c>
      <c r="R8995" t="s">
        <v>581</v>
      </c>
    </row>
    <row r="8996" spans="11:19">
      <c r="K8996">
        <v>86514</v>
      </c>
      <c r="L8996" t="s">
        <v>565</v>
      </c>
      <c r="M8996">
        <v>2018</v>
      </c>
      <c r="N8996" t="s">
        <v>683</v>
      </c>
      <c r="O8996" t="s">
        <v>626</v>
      </c>
      <c r="P8996" t="s">
        <v>568</v>
      </c>
      <c r="Q8996" t="s">
        <v>597</v>
      </c>
      <c r="R8996" t="s">
        <v>570</v>
      </c>
    </row>
    <row r="8997" spans="11:19">
      <c r="K8997">
        <v>86515</v>
      </c>
      <c r="L8997" t="s">
        <v>565</v>
      </c>
      <c r="M8997">
        <v>2018</v>
      </c>
      <c r="N8997" t="s">
        <v>683</v>
      </c>
      <c r="O8997" t="s">
        <v>626</v>
      </c>
      <c r="P8997" t="s">
        <v>568</v>
      </c>
      <c r="Q8997" t="s">
        <v>597</v>
      </c>
      <c r="R8997" t="s">
        <v>572</v>
      </c>
    </row>
    <row r="8998" spans="11:19">
      <c r="K8998">
        <v>86516</v>
      </c>
      <c r="L8998" t="s">
        <v>565</v>
      </c>
      <c r="M8998">
        <v>2018</v>
      </c>
      <c r="N8998" t="s">
        <v>683</v>
      </c>
      <c r="O8998" t="s">
        <v>626</v>
      </c>
      <c r="P8998" t="s">
        <v>568</v>
      </c>
      <c r="Q8998" t="s">
        <v>597</v>
      </c>
      <c r="R8998" t="s">
        <v>576</v>
      </c>
      <c r="S8998">
        <v>1076936.30170066</v>
      </c>
    </row>
    <row r="8999" spans="11:19">
      <c r="K8999">
        <v>86517</v>
      </c>
      <c r="L8999" t="s">
        <v>565</v>
      </c>
      <c r="M8999">
        <v>2018</v>
      </c>
      <c r="N8999" t="s">
        <v>683</v>
      </c>
      <c r="O8999" t="s">
        <v>626</v>
      </c>
      <c r="P8999" t="s">
        <v>568</v>
      </c>
      <c r="Q8999" t="s">
        <v>597</v>
      </c>
      <c r="R8999" t="s">
        <v>581</v>
      </c>
    </row>
    <row r="9000" spans="11:19">
      <c r="K9000">
        <v>86518</v>
      </c>
      <c r="L9000" t="s">
        <v>565</v>
      </c>
      <c r="M9000">
        <v>2018</v>
      </c>
      <c r="N9000" t="s">
        <v>683</v>
      </c>
      <c r="O9000" t="s">
        <v>627</v>
      </c>
      <c r="P9000" t="s">
        <v>568</v>
      </c>
      <c r="Q9000" t="s">
        <v>597</v>
      </c>
      <c r="R9000" t="s">
        <v>570</v>
      </c>
    </row>
    <row r="9001" spans="11:19">
      <c r="K9001">
        <v>86519</v>
      </c>
      <c r="L9001" t="s">
        <v>565</v>
      </c>
      <c r="M9001">
        <v>2018</v>
      </c>
      <c r="N9001" t="s">
        <v>683</v>
      </c>
      <c r="O9001" t="s">
        <v>627</v>
      </c>
      <c r="P9001" t="s">
        <v>568</v>
      </c>
      <c r="Q9001" t="s">
        <v>597</v>
      </c>
      <c r="R9001" t="s">
        <v>572</v>
      </c>
    </row>
    <row r="9002" spans="11:19">
      <c r="K9002">
        <v>86520</v>
      </c>
      <c r="L9002" t="s">
        <v>565</v>
      </c>
      <c r="M9002">
        <v>2018</v>
      </c>
      <c r="N9002" t="s">
        <v>683</v>
      </c>
      <c r="O9002" t="s">
        <v>627</v>
      </c>
      <c r="P9002" t="s">
        <v>568</v>
      </c>
      <c r="Q9002" t="s">
        <v>597</v>
      </c>
      <c r="R9002" t="s">
        <v>576</v>
      </c>
      <c r="S9002">
        <v>535528.16745065094</v>
      </c>
    </row>
    <row r="9003" spans="11:19">
      <c r="K9003">
        <v>86521</v>
      </c>
      <c r="L9003" t="s">
        <v>565</v>
      </c>
      <c r="M9003">
        <v>2018</v>
      </c>
      <c r="N9003" t="s">
        <v>683</v>
      </c>
      <c r="O9003" t="s">
        <v>627</v>
      </c>
      <c r="P9003" t="s">
        <v>568</v>
      </c>
      <c r="Q9003" t="s">
        <v>597</v>
      </c>
      <c r="R9003" t="s">
        <v>581</v>
      </c>
    </row>
    <row r="9004" spans="11:19">
      <c r="K9004">
        <v>86522</v>
      </c>
      <c r="L9004" t="s">
        <v>565</v>
      </c>
      <c r="M9004">
        <v>2018</v>
      </c>
      <c r="N9004" t="s">
        <v>683</v>
      </c>
      <c r="O9004" t="s">
        <v>628</v>
      </c>
      <c r="P9004" t="s">
        <v>568</v>
      </c>
      <c r="Q9004" t="s">
        <v>597</v>
      </c>
      <c r="R9004" t="s">
        <v>570</v>
      </c>
    </row>
    <row r="9005" spans="11:19">
      <c r="K9005">
        <v>86523</v>
      </c>
      <c r="L9005" t="s">
        <v>565</v>
      </c>
      <c r="M9005">
        <v>2018</v>
      </c>
      <c r="N9005" t="s">
        <v>683</v>
      </c>
      <c r="O9005" t="s">
        <v>628</v>
      </c>
      <c r="P9005" t="s">
        <v>568</v>
      </c>
      <c r="Q9005" t="s">
        <v>597</v>
      </c>
      <c r="R9005" t="s">
        <v>572</v>
      </c>
    </row>
    <row r="9006" spans="11:19">
      <c r="K9006">
        <v>86524</v>
      </c>
      <c r="L9006" t="s">
        <v>565</v>
      </c>
      <c r="M9006">
        <v>2018</v>
      </c>
      <c r="N9006" t="s">
        <v>683</v>
      </c>
      <c r="O9006" t="s">
        <v>628</v>
      </c>
      <c r="P9006" t="s">
        <v>568</v>
      </c>
      <c r="Q9006" t="s">
        <v>597</v>
      </c>
      <c r="R9006" t="s">
        <v>576</v>
      </c>
      <c r="S9006">
        <v>6852514.8301229896</v>
      </c>
    </row>
    <row r="9007" spans="11:19">
      <c r="K9007">
        <v>86525</v>
      </c>
      <c r="L9007" t="s">
        <v>565</v>
      </c>
      <c r="M9007">
        <v>2018</v>
      </c>
      <c r="N9007" t="s">
        <v>683</v>
      </c>
      <c r="O9007" t="s">
        <v>628</v>
      </c>
      <c r="P9007" t="s">
        <v>568</v>
      </c>
      <c r="Q9007" t="s">
        <v>597</v>
      </c>
      <c r="R9007" t="s">
        <v>581</v>
      </c>
    </row>
    <row r="9008" spans="11:19">
      <c r="K9008">
        <v>86526</v>
      </c>
      <c r="L9008" t="s">
        <v>565</v>
      </c>
      <c r="M9008">
        <v>2018</v>
      </c>
      <c r="N9008" t="s">
        <v>683</v>
      </c>
      <c r="O9008" t="s">
        <v>629</v>
      </c>
      <c r="P9008" t="s">
        <v>568</v>
      </c>
      <c r="Q9008" t="s">
        <v>597</v>
      </c>
      <c r="R9008" t="s">
        <v>570</v>
      </c>
    </row>
    <row r="9009" spans="11:19">
      <c r="K9009">
        <v>86527</v>
      </c>
      <c r="L9009" t="s">
        <v>565</v>
      </c>
      <c r="M9009">
        <v>2018</v>
      </c>
      <c r="N9009" t="s">
        <v>683</v>
      </c>
      <c r="O9009" t="s">
        <v>629</v>
      </c>
      <c r="P9009" t="s">
        <v>568</v>
      </c>
      <c r="Q9009" t="s">
        <v>597</v>
      </c>
      <c r="R9009" t="s">
        <v>572</v>
      </c>
    </row>
    <row r="9010" spans="11:19">
      <c r="K9010">
        <v>86528</v>
      </c>
      <c r="L9010" t="s">
        <v>565</v>
      </c>
      <c r="M9010">
        <v>2018</v>
      </c>
      <c r="N9010" t="s">
        <v>683</v>
      </c>
      <c r="O9010" t="s">
        <v>629</v>
      </c>
      <c r="P9010" t="s">
        <v>568</v>
      </c>
      <c r="Q9010" t="s">
        <v>597</v>
      </c>
      <c r="R9010" t="s">
        <v>576</v>
      </c>
      <c r="S9010">
        <v>1657528.34919719</v>
      </c>
    </row>
    <row r="9011" spans="11:19">
      <c r="K9011">
        <v>86529</v>
      </c>
      <c r="L9011" t="s">
        <v>565</v>
      </c>
      <c r="M9011">
        <v>2018</v>
      </c>
      <c r="N9011" t="s">
        <v>683</v>
      </c>
      <c r="O9011" t="s">
        <v>629</v>
      </c>
      <c r="P9011" t="s">
        <v>568</v>
      </c>
      <c r="Q9011" t="s">
        <v>597</v>
      </c>
      <c r="R9011" t="s">
        <v>581</v>
      </c>
    </row>
    <row r="9012" spans="11:19">
      <c r="K9012">
        <v>86530</v>
      </c>
      <c r="L9012" t="s">
        <v>565</v>
      </c>
      <c r="M9012">
        <v>2018</v>
      </c>
      <c r="N9012" t="s">
        <v>683</v>
      </c>
      <c r="O9012" t="s">
        <v>630</v>
      </c>
      <c r="P9012" t="s">
        <v>568</v>
      </c>
      <c r="Q9012" t="s">
        <v>597</v>
      </c>
      <c r="R9012" t="s">
        <v>570</v>
      </c>
    </row>
    <row r="9013" spans="11:19">
      <c r="K9013">
        <v>86531</v>
      </c>
      <c r="L9013" t="s">
        <v>565</v>
      </c>
      <c r="M9013">
        <v>2018</v>
      </c>
      <c r="N9013" t="s">
        <v>683</v>
      </c>
      <c r="O9013" t="s">
        <v>630</v>
      </c>
      <c r="P9013" t="s">
        <v>568</v>
      </c>
      <c r="Q9013" t="s">
        <v>597</v>
      </c>
      <c r="R9013" t="s">
        <v>572</v>
      </c>
    </row>
    <row r="9014" spans="11:19">
      <c r="K9014">
        <v>86532</v>
      </c>
      <c r="L9014" t="s">
        <v>565</v>
      </c>
      <c r="M9014">
        <v>2018</v>
      </c>
      <c r="N9014" t="s">
        <v>683</v>
      </c>
      <c r="O9014" t="s">
        <v>630</v>
      </c>
      <c r="P9014" t="s">
        <v>568</v>
      </c>
      <c r="Q9014" t="s">
        <v>597</v>
      </c>
      <c r="R9014" t="s">
        <v>576</v>
      </c>
      <c r="S9014">
        <v>278969.76513667603</v>
      </c>
    </row>
    <row r="9015" spans="11:19">
      <c r="K9015">
        <v>86533</v>
      </c>
      <c r="L9015" t="s">
        <v>565</v>
      </c>
      <c r="M9015">
        <v>2018</v>
      </c>
      <c r="N9015" t="s">
        <v>683</v>
      </c>
      <c r="O9015" t="s">
        <v>630</v>
      </c>
      <c r="P9015" t="s">
        <v>568</v>
      </c>
      <c r="Q9015" t="s">
        <v>597</v>
      </c>
      <c r="R9015" t="s">
        <v>581</v>
      </c>
    </row>
    <row r="9016" spans="11:19">
      <c r="K9016">
        <v>86534</v>
      </c>
      <c r="L9016" t="s">
        <v>565</v>
      </c>
      <c r="M9016">
        <v>2018</v>
      </c>
      <c r="N9016" t="s">
        <v>683</v>
      </c>
      <c r="O9016" t="s">
        <v>631</v>
      </c>
      <c r="P9016" t="s">
        <v>568</v>
      </c>
      <c r="Q9016" t="s">
        <v>597</v>
      </c>
      <c r="R9016" t="s">
        <v>570</v>
      </c>
    </row>
    <row r="9017" spans="11:19">
      <c r="K9017">
        <v>86535</v>
      </c>
      <c r="L9017" t="s">
        <v>565</v>
      </c>
      <c r="M9017">
        <v>2018</v>
      </c>
      <c r="N9017" t="s">
        <v>683</v>
      </c>
      <c r="O9017" t="s">
        <v>631</v>
      </c>
      <c r="P9017" t="s">
        <v>568</v>
      </c>
      <c r="Q9017" t="s">
        <v>597</v>
      </c>
      <c r="R9017" t="s">
        <v>572</v>
      </c>
    </row>
    <row r="9018" spans="11:19">
      <c r="K9018">
        <v>86536</v>
      </c>
      <c r="L9018" t="s">
        <v>565</v>
      </c>
      <c r="M9018">
        <v>2018</v>
      </c>
      <c r="N9018" t="s">
        <v>683</v>
      </c>
      <c r="O9018" t="s">
        <v>631</v>
      </c>
      <c r="P9018" t="s">
        <v>568</v>
      </c>
      <c r="Q9018" t="s">
        <v>597</v>
      </c>
      <c r="R9018" t="s">
        <v>576</v>
      </c>
      <c r="S9018">
        <v>1004331.82606163</v>
      </c>
    </row>
    <row r="9019" spans="11:19">
      <c r="K9019">
        <v>86537</v>
      </c>
      <c r="L9019" t="s">
        <v>565</v>
      </c>
      <c r="M9019">
        <v>2018</v>
      </c>
      <c r="N9019" t="s">
        <v>683</v>
      </c>
      <c r="O9019" t="s">
        <v>631</v>
      </c>
      <c r="P9019" t="s">
        <v>568</v>
      </c>
      <c r="Q9019" t="s">
        <v>597</v>
      </c>
      <c r="R9019" t="s">
        <v>581</v>
      </c>
    </row>
    <row r="9020" spans="11:19">
      <c r="K9020">
        <v>86538</v>
      </c>
      <c r="L9020" t="s">
        <v>565</v>
      </c>
      <c r="M9020">
        <v>2018</v>
      </c>
      <c r="N9020" t="s">
        <v>683</v>
      </c>
      <c r="O9020" t="s">
        <v>632</v>
      </c>
      <c r="P9020" t="s">
        <v>568</v>
      </c>
      <c r="Q9020" t="s">
        <v>597</v>
      </c>
      <c r="R9020" t="s">
        <v>570</v>
      </c>
    </row>
    <row r="9021" spans="11:19">
      <c r="K9021">
        <v>86539</v>
      </c>
      <c r="L9021" t="s">
        <v>565</v>
      </c>
      <c r="M9021">
        <v>2018</v>
      </c>
      <c r="N9021" t="s">
        <v>683</v>
      </c>
      <c r="O9021" t="s">
        <v>632</v>
      </c>
      <c r="P9021" t="s">
        <v>568</v>
      </c>
      <c r="Q9021" t="s">
        <v>597</v>
      </c>
      <c r="R9021" t="s">
        <v>572</v>
      </c>
    </row>
    <row r="9022" spans="11:19">
      <c r="K9022">
        <v>86540</v>
      </c>
      <c r="L9022" t="s">
        <v>565</v>
      </c>
      <c r="M9022">
        <v>2018</v>
      </c>
      <c r="N9022" t="s">
        <v>683</v>
      </c>
      <c r="O9022" t="s">
        <v>632</v>
      </c>
      <c r="P9022" t="s">
        <v>568</v>
      </c>
      <c r="Q9022" t="s">
        <v>597</v>
      </c>
      <c r="R9022" t="s">
        <v>576</v>
      </c>
      <c r="S9022">
        <v>694577.79303590197</v>
      </c>
    </row>
    <row r="9023" spans="11:19">
      <c r="K9023">
        <v>86541</v>
      </c>
      <c r="L9023" t="s">
        <v>565</v>
      </c>
      <c r="M9023">
        <v>2018</v>
      </c>
      <c r="N9023" t="s">
        <v>683</v>
      </c>
      <c r="O9023" t="s">
        <v>632</v>
      </c>
      <c r="P9023" t="s">
        <v>568</v>
      </c>
      <c r="Q9023" t="s">
        <v>597</v>
      </c>
      <c r="R9023" t="s">
        <v>581</v>
      </c>
    </row>
    <row r="9024" spans="11:19">
      <c r="K9024">
        <v>86542</v>
      </c>
      <c r="L9024" t="s">
        <v>565</v>
      </c>
      <c r="M9024">
        <v>2018</v>
      </c>
      <c r="N9024" t="s">
        <v>683</v>
      </c>
      <c r="O9024" t="s">
        <v>633</v>
      </c>
      <c r="P9024" t="s">
        <v>568</v>
      </c>
      <c r="Q9024" t="s">
        <v>597</v>
      </c>
      <c r="R9024" t="s">
        <v>570</v>
      </c>
    </row>
    <row r="9025" spans="11:19">
      <c r="K9025">
        <v>86543</v>
      </c>
      <c r="L9025" t="s">
        <v>565</v>
      </c>
      <c r="M9025">
        <v>2018</v>
      </c>
      <c r="N9025" t="s">
        <v>683</v>
      </c>
      <c r="O9025" t="s">
        <v>633</v>
      </c>
      <c r="P9025" t="s">
        <v>568</v>
      </c>
      <c r="Q9025" t="s">
        <v>597</v>
      </c>
      <c r="R9025" t="s">
        <v>572</v>
      </c>
    </row>
    <row r="9026" spans="11:19">
      <c r="K9026">
        <v>86544</v>
      </c>
      <c r="L9026" t="s">
        <v>565</v>
      </c>
      <c r="M9026">
        <v>2018</v>
      </c>
      <c r="N9026" t="s">
        <v>683</v>
      </c>
      <c r="O9026" t="s">
        <v>633</v>
      </c>
      <c r="P9026" t="s">
        <v>568</v>
      </c>
      <c r="Q9026" t="s">
        <v>597</v>
      </c>
      <c r="R9026" t="s">
        <v>576</v>
      </c>
      <c r="S9026">
        <v>1676149.4399466</v>
      </c>
    </row>
    <row r="9027" spans="11:19">
      <c r="K9027">
        <v>86545</v>
      </c>
      <c r="L9027" t="s">
        <v>565</v>
      </c>
      <c r="M9027">
        <v>2018</v>
      </c>
      <c r="N9027" t="s">
        <v>683</v>
      </c>
      <c r="O9027" t="s">
        <v>633</v>
      </c>
      <c r="P9027" t="s">
        <v>568</v>
      </c>
      <c r="Q9027" t="s">
        <v>597</v>
      </c>
      <c r="R9027" t="s">
        <v>581</v>
      </c>
    </row>
    <row r="9028" spans="11:19">
      <c r="K9028">
        <v>86546</v>
      </c>
      <c r="L9028" t="s">
        <v>565</v>
      </c>
      <c r="M9028">
        <v>2018</v>
      </c>
      <c r="N9028" t="s">
        <v>683</v>
      </c>
      <c r="O9028" t="s">
        <v>634</v>
      </c>
      <c r="P9028" t="s">
        <v>568</v>
      </c>
      <c r="Q9028" t="s">
        <v>597</v>
      </c>
      <c r="R9028" t="s">
        <v>570</v>
      </c>
    </row>
    <row r="9029" spans="11:19">
      <c r="K9029">
        <v>86547</v>
      </c>
      <c r="L9029" t="s">
        <v>565</v>
      </c>
      <c r="M9029">
        <v>2018</v>
      </c>
      <c r="N9029" t="s">
        <v>683</v>
      </c>
      <c r="O9029" t="s">
        <v>634</v>
      </c>
      <c r="P9029" t="s">
        <v>568</v>
      </c>
      <c r="Q9029" t="s">
        <v>597</v>
      </c>
      <c r="R9029" t="s">
        <v>572</v>
      </c>
    </row>
    <row r="9030" spans="11:19">
      <c r="K9030">
        <v>86548</v>
      </c>
      <c r="L9030" t="s">
        <v>565</v>
      </c>
      <c r="M9030">
        <v>2018</v>
      </c>
      <c r="N9030" t="s">
        <v>683</v>
      </c>
      <c r="O9030" t="s">
        <v>634</v>
      </c>
      <c r="P9030" t="s">
        <v>568</v>
      </c>
      <c r="Q9030" t="s">
        <v>597</v>
      </c>
      <c r="R9030" t="s">
        <v>576</v>
      </c>
      <c r="S9030">
        <v>6316973.7486655898</v>
      </c>
    </row>
    <row r="9031" spans="11:19">
      <c r="K9031">
        <v>86549</v>
      </c>
      <c r="L9031" t="s">
        <v>565</v>
      </c>
      <c r="M9031">
        <v>2018</v>
      </c>
      <c r="N9031" t="s">
        <v>683</v>
      </c>
      <c r="O9031" t="s">
        <v>634</v>
      </c>
      <c r="P9031" t="s">
        <v>568</v>
      </c>
      <c r="Q9031" t="s">
        <v>597</v>
      </c>
      <c r="R9031" t="s">
        <v>581</v>
      </c>
    </row>
    <row r="9032" spans="11:19">
      <c r="K9032">
        <v>86550</v>
      </c>
      <c r="L9032" t="s">
        <v>565</v>
      </c>
      <c r="M9032">
        <v>2018</v>
      </c>
      <c r="N9032" t="s">
        <v>683</v>
      </c>
      <c r="O9032" t="s">
        <v>635</v>
      </c>
      <c r="P9032" t="s">
        <v>568</v>
      </c>
      <c r="Q9032" t="s">
        <v>597</v>
      </c>
      <c r="R9032" t="s">
        <v>570</v>
      </c>
    </row>
    <row r="9033" spans="11:19">
      <c r="K9033">
        <v>86551</v>
      </c>
      <c r="L9033" t="s">
        <v>565</v>
      </c>
      <c r="M9033">
        <v>2018</v>
      </c>
      <c r="N9033" t="s">
        <v>683</v>
      </c>
      <c r="O9033" t="s">
        <v>635</v>
      </c>
      <c r="P9033" t="s">
        <v>568</v>
      </c>
      <c r="Q9033" t="s">
        <v>597</v>
      </c>
      <c r="R9033" t="s">
        <v>572</v>
      </c>
    </row>
    <row r="9034" spans="11:19">
      <c r="K9034">
        <v>86552</v>
      </c>
      <c r="L9034" t="s">
        <v>565</v>
      </c>
      <c r="M9034">
        <v>2018</v>
      </c>
      <c r="N9034" t="s">
        <v>683</v>
      </c>
      <c r="O9034" t="s">
        <v>635</v>
      </c>
      <c r="P9034" t="s">
        <v>568</v>
      </c>
      <c r="Q9034" t="s">
        <v>597</v>
      </c>
      <c r="R9034" t="s">
        <v>576</v>
      </c>
      <c r="S9034">
        <v>32462.512666323499</v>
      </c>
    </row>
    <row r="9035" spans="11:19">
      <c r="K9035">
        <v>86553</v>
      </c>
      <c r="L9035" t="s">
        <v>565</v>
      </c>
      <c r="M9035">
        <v>2018</v>
      </c>
      <c r="N9035" t="s">
        <v>683</v>
      </c>
      <c r="O9035" t="s">
        <v>635</v>
      </c>
      <c r="P9035" t="s">
        <v>568</v>
      </c>
      <c r="Q9035" t="s">
        <v>597</v>
      </c>
      <c r="R9035" t="s">
        <v>581</v>
      </c>
    </row>
    <row r="9036" spans="11:19">
      <c r="K9036">
        <v>86554</v>
      </c>
      <c r="L9036" t="s">
        <v>565</v>
      </c>
      <c r="M9036">
        <v>2018</v>
      </c>
      <c r="N9036" t="s">
        <v>683</v>
      </c>
      <c r="O9036" t="s">
        <v>636</v>
      </c>
      <c r="P9036" t="s">
        <v>568</v>
      </c>
      <c r="Q9036" t="s">
        <v>597</v>
      </c>
      <c r="R9036" t="s">
        <v>570</v>
      </c>
    </row>
    <row r="9037" spans="11:19">
      <c r="K9037">
        <v>86555</v>
      </c>
      <c r="L9037" t="s">
        <v>565</v>
      </c>
      <c r="M9037">
        <v>2018</v>
      </c>
      <c r="N9037" t="s">
        <v>683</v>
      </c>
      <c r="O9037" t="s">
        <v>636</v>
      </c>
      <c r="P9037" t="s">
        <v>568</v>
      </c>
      <c r="Q9037" t="s">
        <v>597</v>
      </c>
      <c r="R9037" t="s">
        <v>572</v>
      </c>
    </row>
    <row r="9038" spans="11:19">
      <c r="K9038">
        <v>86556</v>
      </c>
      <c r="L9038" t="s">
        <v>565</v>
      </c>
      <c r="M9038">
        <v>2018</v>
      </c>
      <c r="N9038" t="s">
        <v>683</v>
      </c>
      <c r="O9038" t="s">
        <v>636</v>
      </c>
      <c r="P9038" t="s">
        <v>568</v>
      </c>
      <c r="Q9038" t="s">
        <v>597</v>
      </c>
      <c r="R9038" t="s">
        <v>576</v>
      </c>
      <c r="S9038">
        <v>1024851.33598866</v>
      </c>
    </row>
    <row r="9039" spans="11:19">
      <c r="K9039">
        <v>86557</v>
      </c>
      <c r="L9039" t="s">
        <v>565</v>
      </c>
      <c r="M9039">
        <v>2018</v>
      </c>
      <c r="N9039" t="s">
        <v>683</v>
      </c>
      <c r="O9039" t="s">
        <v>636</v>
      </c>
      <c r="P9039" t="s">
        <v>568</v>
      </c>
      <c r="Q9039" t="s">
        <v>597</v>
      </c>
      <c r="R9039" t="s">
        <v>581</v>
      </c>
    </row>
    <row r="9040" spans="11:19">
      <c r="K9040">
        <v>86558</v>
      </c>
      <c r="L9040" t="s">
        <v>565</v>
      </c>
      <c r="M9040">
        <v>2018</v>
      </c>
      <c r="N9040" t="s">
        <v>683</v>
      </c>
      <c r="O9040" t="s">
        <v>637</v>
      </c>
      <c r="P9040" t="s">
        <v>568</v>
      </c>
      <c r="Q9040" t="s">
        <v>597</v>
      </c>
      <c r="R9040" t="s">
        <v>570</v>
      </c>
    </row>
    <row r="9041" spans="11:19">
      <c r="K9041">
        <v>86559</v>
      </c>
      <c r="L9041" t="s">
        <v>565</v>
      </c>
      <c r="M9041">
        <v>2018</v>
      </c>
      <c r="N9041" t="s">
        <v>683</v>
      </c>
      <c r="O9041" t="s">
        <v>637</v>
      </c>
      <c r="P9041" t="s">
        <v>568</v>
      </c>
      <c r="Q9041" t="s">
        <v>597</v>
      </c>
      <c r="R9041" t="s">
        <v>572</v>
      </c>
    </row>
    <row r="9042" spans="11:19">
      <c r="K9042">
        <v>86560</v>
      </c>
      <c r="L9042" t="s">
        <v>565</v>
      </c>
      <c r="M9042">
        <v>2018</v>
      </c>
      <c r="N9042" t="s">
        <v>683</v>
      </c>
      <c r="O9042" t="s">
        <v>637</v>
      </c>
      <c r="P9042" t="s">
        <v>568</v>
      </c>
      <c r="Q9042" t="s">
        <v>597</v>
      </c>
      <c r="R9042" t="s">
        <v>576</v>
      </c>
      <c r="S9042">
        <v>303996.73415029899</v>
      </c>
    </row>
    <row r="9043" spans="11:19">
      <c r="K9043">
        <v>86561</v>
      </c>
      <c r="L9043" t="s">
        <v>565</v>
      </c>
      <c r="M9043">
        <v>2018</v>
      </c>
      <c r="N9043" t="s">
        <v>683</v>
      </c>
      <c r="O9043" t="s">
        <v>637</v>
      </c>
      <c r="P9043" t="s">
        <v>568</v>
      </c>
      <c r="Q9043" t="s">
        <v>597</v>
      </c>
      <c r="R9043" t="s">
        <v>581</v>
      </c>
    </row>
    <row r="9044" spans="11:19">
      <c r="K9044">
        <v>86562</v>
      </c>
      <c r="L9044" t="s">
        <v>565</v>
      </c>
      <c r="M9044">
        <v>2018</v>
      </c>
      <c r="N9044" t="s">
        <v>683</v>
      </c>
      <c r="O9044" t="s">
        <v>638</v>
      </c>
      <c r="P9044" t="s">
        <v>568</v>
      </c>
      <c r="Q9044" t="s">
        <v>597</v>
      </c>
      <c r="R9044" t="s">
        <v>570</v>
      </c>
    </row>
    <row r="9045" spans="11:19">
      <c r="K9045">
        <v>86563</v>
      </c>
      <c r="L9045" t="s">
        <v>565</v>
      </c>
      <c r="M9045">
        <v>2018</v>
      </c>
      <c r="N9045" t="s">
        <v>683</v>
      </c>
      <c r="O9045" t="s">
        <v>638</v>
      </c>
      <c r="P9045" t="s">
        <v>568</v>
      </c>
      <c r="Q9045" t="s">
        <v>597</v>
      </c>
      <c r="R9045" t="s">
        <v>572</v>
      </c>
    </row>
    <row r="9046" spans="11:19">
      <c r="K9046">
        <v>86564</v>
      </c>
      <c r="L9046" t="s">
        <v>565</v>
      </c>
      <c r="M9046">
        <v>2018</v>
      </c>
      <c r="N9046" t="s">
        <v>683</v>
      </c>
      <c r="O9046" t="s">
        <v>638</v>
      </c>
      <c r="P9046" t="s">
        <v>568</v>
      </c>
      <c r="Q9046" t="s">
        <v>597</v>
      </c>
      <c r="R9046" t="s">
        <v>576</v>
      </c>
      <c r="S9046">
        <v>174921.92916804299</v>
      </c>
    </row>
    <row r="9047" spans="11:19">
      <c r="K9047">
        <v>86565</v>
      </c>
      <c r="L9047" t="s">
        <v>565</v>
      </c>
      <c r="M9047">
        <v>2018</v>
      </c>
      <c r="N9047" t="s">
        <v>683</v>
      </c>
      <c r="O9047" t="s">
        <v>638</v>
      </c>
      <c r="P9047" t="s">
        <v>568</v>
      </c>
      <c r="Q9047" t="s">
        <v>597</v>
      </c>
      <c r="R9047" t="s">
        <v>581</v>
      </c>
    </row>
    <row r="9048" spans="11:19">
      <c r="K9048">
        <v>86566</v>
      </c>
      <c r="L9048" t="s">
        <v>565</v>
      </c>
      <c r="M9048">
        <v>2018</v>
      </c>
      <c r="N9048" t="s">
        <v>683</v>
      </c>
      <c r="O9048" t="s">
        <v>639</v>
      </c>
      <c r="P9048" t="s">
        <v>568</v>
      </c>
      <c r="Q9048" t="s">
        <v>597</v>
      </c>
      <c r="R9048" t="s">
        <v>570</v>
      </c>
    </row>
    <row r="9049" spans="11:19">
      <c r="K9049">
        <v>86567</v>
      </c>
      <c r="L9049" t="s">
        <v>565</v>
      </c>
      <c r="M9049">
        <v>2018</v>
      </c>
      <c r="N9049" t="s">
        <v>683</v>
      </c>
      <c r="O9049" t="s">
        <v>639</v>
      </c>
      <c r="P9049" t="s">
        <v>568</v>
      </c>
      <c r="Q9049" t="s">
        <v>597</v>
      </c>
      <c r="R9049" t="s">
        <v>572</v>
      </c>
    </row>
    <row r="9050" spans="11:19">
      <c r="K9050">
        <v>86568</v>
      </c>
      <c r="L9050" t="s">
        <v>565</v>
      </c>
      <c r="M9050">
        <v>2018</v>
      </c>
      <c r="N9050" t="s">
        <v>683</v>
      </c>
      <c r="O9050" t="s">
        <v>639</v>
      </c>
      <c r="P9050" t="s">
        <v>568</v>
      </c>
      <c r="Q9050" t="s">
        <v>597</v>
      </c>
      <c r="R9050" t="s">
        <v>576</v>
      </c>
      <c r="S9050">
        <v>2690164.9627688699</v>
      </c>
    </row>
    <row r="9051" spans="11:19">
      <c r="K9051">
        <v>86569</v>
      </c>
      <c r="L9051" t="s">
        <v>565</v>
      </c>
      <c r="M9051">
        <v>2018</v>
      </c>
      <c r="N9051" t="s">
        <v>683</v>
      </c>
      <c r="O9051" t="s">
        <v>639</v>
      </c>
      <c r="P9051" t="s">
        <v>568</v>
      </c>
      <c r="Q9051" t="s">
        <v>597</v>
      </c>
      <c r="R9051" t="s">
        <v>581</v>
      </c>
    </row>
    <row r="9052" spans="11:19">
      <c r="K9052">
        <v>86570</v>
      </c>
      <c r="L9052" t="s">
        <v>565</v>
      </c>
      <c r="M9052">
        <v>2018</v>
      </c>
      <c r="N9052" t="s">
        <v>683</v>
      </c>
      <c r="O9052" t="s">
        <v>640</v>
      </c>
      <c r="P9052" t="s">
        <v>568</v>
      </c>
      <c r="Q9052" t="s">
        <v>597</v>
      </c>
      <c r="R9052" t="s">
        <v>570</v>
      </c>
    </row>
    <row r="9053" spans="11:19">
      <c r="K9053">
        <v>86571</v>
      </c>
      <c r="L9053" t="s">
        <v>565</v>
      </c>
      <c r="M9053">
        <v>2018</v>
      </c>
      <c r="N9053" t="s">
        <v>683</v>
      </c>
      <c r="O9053" t="s">
        <v>640</v>
      </c>
      <c r="P9053" t="s">
        <v>568</v>
      </c>
      <c r="Q9053" t="s">
        <v>597</v>
      </c>
      <c r="R9053" t="s">
        <v>572</v>
      </c>
    </row>
    <row r="9054" spans="11:19">
      <c r="K9054">
        <v>86572</v>
      </c>
      <c r="L9054" t="s">
        <v>565</v>
      </c>
      <c r="M9054">
        <v>2018</v>
      </c>
      <c r="N9054" t="s">
        <v>683</v>
      </c>
      <c r="O9054" t="s">
        <v>640</v>
      </c>
      <c r="P9054" t="s">
        <v>568</v>
      </c>
      <c r="Q9054" t="s">
        <v>597</v>
      </c>
      <c r="R9054" t="s">
        <v>576</v>
      </c>
      <c r="S9054">
        <v>373904.01472371299</v>
      </c>
    </row>
    <row r="9055" spans="11:19">
      <c r="K9055">
        <v>86573</v>
      </c>
      <c r="L9055" t="s">
        <v>565</v>
      </c>
      <c r="M9055">
        <v>2018</v>
      </c>
      <c r="N9055" t="s">
        <v>683</v>
      </c>
      <c r="O9055" t="s">
        <v>640</v>
      </c>
      <c r="P9055" t="s">
        <v>568</v>
      </c>
      <c r="Q9055" t="s">
        <v>597</v>
      </c>
      <c r="R9055" t="s">
        <v>581</v>
      </c>
    </row>
    <row r="9056" spans="11:19">
      <c r="K9056">
        <v>86574</v>
      </c>
      <c r="L9056" t="s">
        <v>565</v>
      </c>
      <c r="M9056">
        <v>2018</v>
      </c>
      <c r="N9056" t="s">
        <v>683</v>
      </c>
      <c r="O9056" t="s">
        <v>641</v>
      </c>
      <c r="P9056" t="s">
        <v>568</v>
      </c>
      <c r="Q9056" t="s">
        <v>597</v>
      </c>
      <c r="R9056" t="s">
        <v>570</v>
      </c>
    </row>
    <row r="9057" spans="11:19">
      <c r="K9057">
        <v>86575</v>
      </c>
      <c r="L9057" t="s">
        <v>565</v>
      </c>
      <c r="M9057">
        <v>2018</v>
      </c>
      <c r="N9057" t="s">
        <v>683</v>
      </c>
      <c r="O9057" t="s">
        <v>641</v>
      </c>
      <c r="P9057" t="s">
        <v>568</v>
      </c>
      <c r="Q9057" t="s">
        <v>597</v>
      </c>
      <c r="R9057" t="s">
        <v>572</v>
      </c>
    </row>
    <row r="9058" spans="11:19">
      <c r="K9058">
        <v>86576</v>
      </c>
      <c r="L9058" t="s">
        <v>565</v>
      </c>
      <c r="M9058">
        <v>2018</v>
      </c>
      <c r="N9058" t="s">
        <v>683</v>
      </c>
      <c r="O9058" t="s">
        <v>641</v>
      </c>
      <c r="P9058" t="s">
        <v>568</v>
      </c>
      <c r="Q9058" t="s">
        <v>597</v>
      </c>
      <c r="R9058" t="s">
        <v>576</v>
      </c>
      <c r="S9058">
        <v>265814.35374837002</v>
      </c>
    </row>
    <row r="9059" spans="11:19">
      <c r="K9059">
        <v>86577</v>
      </c>
      <c r="L9059" t="s">
        <v>565</v>
      </c>
      <c r="M9059">
        <v>2018</v>
      </c>
      <c r="N9059" t="s">
        <v>683</v>
      </c>
      <c r="O9059" t="s">
        <v>641</v>
      </c>
      <c r="P9059" t="s">
        <v>568</v>
      </c>
      <c r="Q9059" t="s">
        <v>597</v>
      </c>
      <c r="R9059" t="s">
        <v>581</v>
      </c>
    </row>
    <row r="9060" spans="11:19">
      <c r="K9060">
        <v>86578</v>
      </c>
      <c r="L9060" t="s">
        <v>565</v>
      </c>
      <c r="M9060">
        <v>2018</v>
      </c>
      <c r="N9060" t="s">
        <v>683</v>
      </c>
      <c r="O9060" t="s">
        <v>642</v>
      </c>
      <c r="P9060" t="s">
        <v>568</v>
      </c>
      <c r="Q9060" t="s">
        <v>597</v>
      </c>
      <c r="R9060" t="s">
        <v>570</v>
      </c>
    </row>
    <row r="9061" spans="11:19">
      <c r="K9061">
        <v>86579</v>
      </c>
      <c r="L9061" t="s">
        <v>565</v>
      </c>
      <c r="M9061">
        <v>2018</v>
      </c>
      <c r="N9061" t="s">
        <v>683</v>
      </c>
      <c r="O9061" t="s">
        <v>642</v>
      </c>
      <c r="P9061" t="s">
        <v>568</v>
      </c>
      <c r="Q9061" t="s">
        <v>597</v>
      </c>
      <c r="R9061" t="s">
        <v>572</v>
      </c>
    </row>
    <row r="9062" spans="11:19">
      <c r="K9062">
        <v>86580</v>
      </c>
      <c r="L9062" t="s">
        <v>565</v>
      </c>
      <c r="M9062">
        <v>2018</v>
      </c>
      <c r="N9062" t="s">
        <v>683</v>
      </c>
      <c r="O9062" t="s">
        <v>642</v>
      </c>
      <c r="P9062" t="s">
        <v>568</v>
      </c>
      <c r="Q9062" t="s">
        <v>597</v>
      </c>
      <c r="R9062" t="s">
        <v>576</v>
      </c>
      <c r="S9062">
        <v>1334520.90568432</v>
      </c>
    </row>
    <row r="9063" spans="11:19">
      <c r="K9063">
        <v>86581</v>
      </c>
      <c r="L9063" t="s">
        <v>565</v>
      </c>
      <c r="M9063">
        <v>2018</v>
      </c>
      <c r="N9063" t="s">
        <v>683</v>
      </c>
      <c r="O9063" t="s">
        <v>642</v>
      </c>
      <c r="P9063" t="s">
        <v>568</v>
      </c>
      <c r="Q9063" t="s">
        <v>597</v>
      </c>
      <c r="R9063" t="s">
        <v>581</v>
      </c>
    </row>
    <row r="9064" spans="11:19">
      <c r="K9064">
        <v>86582</v>
      </c>
      <c r="L9064" t="s">
        <v>565</v>
      </c>
      <c r="M9064">
        <v>2018</v>
      </c>
      <c r="N9064" t="s">
        <v>683</v>
      </c>
      <c r="O9064" t="s">
        <v>643</v>
      </c>
      <c r="P9064" t="s">
        <v>568</v>
      </c>
      <c r="Q9064" t="s">
        <v>597</v>
      </c>
      <c r="R9064" t="s">
        <v>570</v>
      </c>
    </row>
    <row r="9065" spans="11:19">
      <c r="K9065">
        <v>86583</v>
      </c>
      <c r="L9065" t="s">
        <v>565</v>
      </c>
      <c r="M9065">
        <v>2018</v>
      </c>
      <c r="N9065" t="s">
        <v>683</v>
      </c>
      <c r="O9065" t="s">
        <v>643</v>
      </c>
      <c r="P9065" t="s">
        <v>568</v>
      </c>
      <c r="Q9065" t="s">
        <v>597</v>
      </c>
      <c r="R9065" t="s">
        <v>572</v>
      </c>
    </row>
    <row r="9066" spans="11:19">
      <c r="K9066">
        <v>86584</v>
      </c>
      <c r="L9066" t="s">
        <v>565</v>
      </c>
      <c r="M9066">
        <v>2018</v>
      </c>
      <c r="N9066" t="s">
        <v>683</v>
      </c>
      <c r="O9066" t="s">
        <v>643</v>
      </c>
      <c r="P9066" t="s">
        <v>568</v>
      </c>
      <c r="Q9066" t="s">
        <v>597</v>
      </c>
      <c r="R9066" t="s">
        <v>576</v>
      </c>
      <c r="S9066">
        <v>1209984.7280842799</v>
      </c>
    </row>
    <row r="9067" spans="11:19">
      <c r="K9067">
        <v>86585</v>
      </c>
      <c r="L9067" t="s">
        <v>565</v>
      </c>
      <c r="M9067">
        <v>2018</v>
      </c>
      <c r="N9067" t="s">
        <v>683</v>
      </c>
      <c r="O9067" t="s">
        <v>643</v>
      </c>
      <c r="P9067" t="s">
        <v>568</v>
      </c>
      <c r="Q9067" t="s">
        <v>597</v>
      </c>
      <c r="R9067" t="s">
        <v>581</v>
      </c>
    </row>
    <row r="9068" spans="11:19">
      <c r="K9068">
        <v>86586</v>
      </c>
      <c r="L9068" t="s">
        <v>565</v>
      </c>
      <c r="M9068">
        <v>2018</v>
      </c>
      <c r="N9068" t="s">
        <v>683</v>
      </c>
      <c r="O9068" t="s">
        <v>644</v>
      </c>
      <c r="P9068" t="s">
        <v>568</v>
      </c>
      <c r="Q9068" t="s">
        <v>597</v>
      </c>
      <c r="R9068" t="s">
        <v>570</v>
      </c>
    </row>
    <row r="9069" spans="11:19">
      <c r="K9069">
        <v>86587</v>
      </c>
      <c r="L9069" t="s">
        <v>565</v>
      </c>
      <c r="M9069">
        <v>2018</v>
      </c>
      <c r="N9069" t="s">
        <v>683</v>
      </c>
      <c r="O9069" t="s">
        <v>644</v>
      </c>
      <c r="P9069" t="s">
        <v>568</v>
      </c>
      <c r="Q9069" t="s">
        <v>597</v>
      </c>
      <c r="R9069" t="s">
        <v>572</v>
      </c>
    </row>
    <row r="9070" spans="11:19">
      <c r="K9070">
        <v>86588</v>
      </c>
      <c r="L9070" t="s">
        <v>565</v>
      </c>
      <c r="M9070">
        <v>2018</v>
      </c>
      <c r="N9070" t="s">
        <v>683</v>
      </c>
      <c r="O9070" t="s">
        <v>644</v>
      </c>
      <c r="P9070" t="s">
        <v>568</v>
      </c>
      <c r="Q9070" t="s">
        <v>597</v>
      </c>
      <c r="R9070" t="s">
        <v>576</v>
      </c>
      <c r="S9070">
        <v>803233.55859989405</v>
      </c>
    </row>
    <row r="9071" spans="11:19">
      <c r="K9071">
        <v>86589</v>
      </c>
      <c r="L9071" t="s">
        <v>565</v>
      </c>
      <c r="M9071">
        <v>2018</v>
      </c>
      <c r="N9071" t="s">
        <v>683</v>
      </c>
      <c r="O9071" t="s">
        <v>644</v>
      </c>
      <c r="P9071" t="s">
        <v>568</v>
      </c>
      <c r="Q9071" t="s">
        <v>597</v>
      </c>
      <c r="R9071" t="s">
        <v>581</v>
      </c>
    </row>
    <row r="9072" spans="11:19">
      <c r="K9072">
        <v>86590</v>
      </c>
      <c r="L9072" t="s">
        <v>565</v>
      </c>
      <c r="M9072">
        <v>2018</v>
      </c>
      <c r="N9072" t="s">
        <v>683</v>
      </c>
      <c r="O9072" t="s">
        <v>645</v>
      </c>
      <c r="P9072" t="s">
        <v>568</v>
      </c>
      <c r="Q9072" t="s">
        <v>597</v>
      </c>
      <c r="R9072" t="s">
        <v>570</v>
      </c>
    </row>
    <row r="9073" spans="11:19">
      <c r="K9073">
        <v>86591</v>
      </c>
      <c r="L9073" t="s">
        <v>565</v>
      </c>
      <c r="M9073">
        <v>2018</v>
      </c>
      <c r="N9073" t="s">
        <v>683</v>
      </c>
      <c r="O9073" t="s">
        <v>645</v>
      </c>
      <c r="P9073" t="s">
        <v>568</v>
      </c>
      <c r="Q9073" t="s">
        <v>597</v>
      </c>
      <c r="R9073" t="s">
        <v>572</v>
      </c>
    </row>
    <row r="9074" spans="11:19">
      <c r="K9074">
        <v>86592</v>
      </c>
      <c r="L9074" t="s">
        <v>565</v>
      </c>
      <c r="M9074">
        <v>2018</v>
      </c>
      <c r="N9074" t="s">
        <v>683</v>
      </c>
      <c r="O9074" t="s">
        <v>645</v>
      </c>
      <c r="P9074" t="s">
        <v>568</v>
      </c>
      <c r="Q9074" t="s">
        <v>597</v>
      </c>
      <c r="R9074" t="s">
        <v>576</v>
      </c>
      <c r="S9074">
        <v>1365423.96462975</v>
      </c>
    </row>
    <row r="9075" spans="11:19">
      <c r="K9075">
        <v>86593</v>
      </c>
      <c r="L9075" t="s">
        <v>565</v>
      </c>
      <c r="M9075">
        <v>2018</v>
      </c>
      <c r="N9075" t="s">
        <v>683</v>
      </c>
      <c r="O9075" t="s">
        <v>645</v>
      </c>
      <c r="P9075" t="s">
        <v>568</v>
      </c>
      <c r="Q9075" t="s">
        <v>597</v>
      </c>
      <c r="R9075" t="s">
        <v>581</v>
      </c>
    </row>
    <row r="9076" spans="11:19">
      <c r="K9076">
        <v>86594</v>
      </c>
      <c r="L9076" t="s">
        <v>565</v>
      </c>
      <c r="M9076">
        <v>2018</v>
      </c>
      <c r="N9076" t="s">
        <v>683</v>
      </c>
      <c r="O9076" t="s">
        <v>646</v>
      </c>
      <c r="P9076" t="s">
        <v>568</v>
      </c>
      <c r="Q9076" t="s">
        <v>597</v>
      </c>
      <c r="R9076" t="s">
        <v>570</v>
      </c>
    </row>
    <row r="9077" spans="11:19">
      <c r="K9077">
        <v>86595</v>
      </c>
      <c r="L9077" t="s">
        <v>565</v>
      </c>
      <c r="M9077">
        <v>2018</v>
      </c>
      <c r="N9077" t="s">
        <v>683</v>
      </c>
      <c r="O9077" t="s">
        <v>646</v>
      </c>
      <c r="P9077" t="s">
        <v>568</v>
      </c>
      <c r="Q9077" t="s">
        <v>597</v>
      </c>
      <c r="R9077" t="s">
        <v>572</v>
      </c>
    </row>
    <row r="9078" spans="11:19">
      <c r="K9078">
        <v>86596</v>
      </c>
      <c r="L9078" t="s">
        <v>565</v>
      </c>
      <c r="M9078">
        <v>2018</v>
      </c>
      <c r="N9078" t="s">
        <v>683</v>
      </c>
      <c r="O9078" t="s">
        <v>646</v>
      </c>
      <c r="P9078" t="s">
        <v>568</v>
      </c>
      <c r="Q9078" t="s">
        <v>597</v>
      </c>
      <c r="R9078" t="s">
        <v>576</v>
      </c>
      <c r="S9078">
        <v>430786.941719444</v>
      </c>
    </row>
    <row r="9079" spans="11:19">
      <c r="K9079">
        <v>86597</v>
      </c>
      <c r="L9079" t="s">
        <v>565</v>
      </c>
      <c r="M9079">
        <v>2018</v>
      </c>
      <c r="N9079" t="s">
        <v>683</v>
      </c>
      <c r="O9079" t="s">
        <v>646</v>
      </c>
      <c r="P9079" t="s">
        <v>568</v>
      </c>
      <c r="Q9079" t="s">
        <v>597</v>
      </c>
      <c r="R9079" t="s">
        <v>581</v>
      </c>
    </row>
    <row r="9080" spans="11:19">
      <c r="K9080">
        <v>86598</v>
      </c>
      <c r="L9080" t="s">
        <v>565</v>
      </c>
      <c r="M9080">
        <v>2018</v>
      </c>
      <c r="N9080" t="s">
        <v>684</v>
      </c>
      <c r="O9080" t="s">
        <v>567</v>
      </c>
      <c r="P9080" t="s">
        <v>568</v>
      </c>
      <c r="Q9080" t="s">
        <v>597</v>
      </c>
      <c r="R9080" t="s">
        <v>570</v>
      </c>
    </row>
    <row r="9081" spans="11:19">
      <c r="K9081">
        <v>86599</v>
      </c>
      <c r="L9081" t="s">
        <v>565</v>
      </c>
      <c r="M9081">
        <v>2018</v>
      </c>
      <c r="N9081" t="s">
        <v>684</v>
      </c>
      <c r="O9081" t="s">
        <v>567</v>
      </c>
      <c r="P9081" t="s">
        <v>568</v>
      </c>
      <c r="Q9081" t="s">
        <v>597</v>
      </c>
      <c r="R9081" t="s">
        <v>572</v>
      </c>
    </row>
    <row r="9082" spans="11:19">
      <c r="K9082">
        <v>86600</v>
      </c>
      <c r="L9082" t="s">
        <v>565</v>
      </c>
      <c r="M9082">
        <v>2018</v>
      </c>
      <c r="N9082" t="s">
        <v>684</v>
      </c>
      <c r="O9082" t="s">
        <v>567</v>
      </c>
      <c r="P9082" t="s">
        <v>568</v>
      </c>
      <c r="Q9082" t="s">
        <v>597</v>
      </c>
      <c r="R9082" t="s">
        <v>576</v>
      </c>
    </row>
    <row r="9083" spans="11:19">
      <c r="K9083">
        <v>86601</v>
      </c>
      <c r="L9083" t="s">
        <v>565</v>
      </c>
      <c r="M9083">
        <v>2018</v>
      </c>
      <c r="N9083" t="s">
        <v>684</v>
      </c>
      <c r="O9083" t="s">
        <v>567</v>
      </c>
      <c r="P9083" t="s">
        <v>568</v>
      </c>
      <c r="Q9083" t="s">
        <v>597</v>
      </c>
      <c r="R9083" t="s">
        <v>581</v>
      </c>
      <c r="S9083">
        <v>114568.277713038</v>
      </c>
    </row>
    <row r="9084" spans="11:19">
      <c r="K9084">
        <v>86602</v>
      </c>
      <c r="L9084" t="s">
        <v>565</v>
      </c>
      <c r="M9084">
        <v>2018</v>
      </c>
      <c r="N9084" t="s">
        <v>684</v>
      </c>
      <c r="O9084" t="s">
        <v>584</v>
      </c>
      <c r="P9084" t="s">
        <v>568</v>
      </c>
      <c r="Q9084" t="s">
        <v>597</v>
      </c>
      <c r="R9084" t="s">
        <v>570</v>
      </c>
    </row>
    <row r="9085" spans="11:19">
      <c r="K9085">
        <v>86603</v>
      </c>
      <c r="L9085" t="s">
        <v>565</v>
      </c>
      <c r="M9085">
        <v>2018</v>
      </c>
      <c r="N9085" t="s">
        <v>684</v>
      </c>
      <c r="O9085" t="s">
        <v>584</v>
      </c>
      <c r="P9085" t="s">
        <v>568</v>
      </c>
      <c r="Q9085" t="s">
        <v>597</v>
      </c>
      <c r="R9085" t="s">
        <v>572</v>
      </c>
    </row>
    <row r="9086" spans="11:19">
      <c r="K9086">
        <v>86604</v>
      </c>
      <c r="L9086" t="s">
        <v>565</v>
      </c>
      <c r="M9086">
        <v>2018</v>
      </c>
      <c r="N9086" t="s">
        <v>684</v>
      </c>
      <c r="O9086" t="s">
        <v>584</v>
      </c>
      <c r="P9086" t="s">
        <v>568</v>
      </c>
      <c r="Q9086" t="s">
        <v>597</v>
      </c>
      <c r="R9086" t="s">
        <v>576</v>
      </c>
    </row>
    <row r="9087" spans="11:19">
      <c r="K9087">
        <v>86605</v>
      </c>
      <c r="L9087" t="s">
        <v>565</v>
      </c>
      <c r="M9087">
        <v>2018</v>
      </c>
      <c r="N9087" t="s">
        <v>684</v>
      </c>
      <c r="O9087" t="s">
        <v>584</v>
      </c>
      <c r="P9087" t="s">
        <v>568</v>
      </c>
      <c r="Q9087" t="s">
        <v>597</v>
      </c>
      <c r="R9087" t="s">
        <v>581</v>
      </c>
      <c r="S9087">
        <v>5458576.9875407703</v>
      </c>
    </row>
    <row r="9088" spans="11:19">
      <c r="K9088">
        <v>86606</v>
      </c>
      <c r="L9088" t="s">
        <v>565</v>
      </c>
      <c r="M9088">
        <v>2018</v>
      </c>
      <c r="N9088" t="s">
        <v>684</v>
      </c>
      <c r="O9088" t="s">
        <v>590</v>
      </c>
      <c r="P9088" t="s">
        <v>568</v>
      </c>
      <c r="Q9088" t="s">
        <v>597</v>
      </c>
      <c r="R9088" t="s">
        <v>570</v>
      </c>
    </row>
    <row r="9089" spans="11:19">
      <c r="K9089">
        <v>86607</v>
      </c>
      <c r="L9089" t="s">
        <v>565</v>
      </c>
      <c r="M9089">
        <v>2018</v>
      </c>
      <c r="N9089" t="s">
        <v>684</v>
      </c>
      <c r="O9089" t="s">
        <v>590</v>
      </c>
      <c r="P9089" t="s">
        <v>568</v>
      </c>
      <c r="Q9089" t="s">
        <v>597</v>
      </c>
      <c r="R9089" t="s">
        <v>572</v>
      </c>
    </row>
    <row r="9090" spans="11:19">
      <c r="K9090">
        <v>86608</v>
      </c>
      <c r="L9090" t="s">
        <v>565</v>
      </c>
      <c r="M9090">
        <v>2018</v>
      </c>
      <c r="N9090" t="s">
        <v>684</v>
      </c>
      <c r="O9090" t="s">
        <v>590</v>
      </c>
      <c r="P9090" t="s">
        <v>568</v>
      </c>
      <c r="Q9090" t="s">
        <v>597</v>
      </c>
      <c r="R9090" t="s">
        <v>576</v>
      </c>
    </row>
    <row r="9091" spans="11:19">
      <c r="K9091">
        <v>86609</v>
      </c>
      <c r="L9091" t="s">
        <v>565</v>
      </c>
      <c r="M9091">
        <v>2018</v>
      </c>
      <c r="N9091" t="s">
        <v>684</v>
      </c>
      <c r="O9091" t="s">
        <v>590</v>
      </c>
      <c r="P9091" t="s">
        <v>568</v>
      </c>
      <c r="Q9091" t="s">
        <v>597</v>
      </c>
      <c r="R9091" t="s">
        <v>581</v>
      </c>
      <c r="S9091">
        <v>268178.72328175401</v>
      </c>
    </row>
    <row r="9092" spans="11:19">
      <c r="K9092">
        <v>86610</v>
      </c>
      <c r="L9092" t="s">
        <v>565</v>
      </c>
      <c r="M9092">
        <v>2018</v>
      </c>
      <c r="N9092" t="s">
        <v>684</v>
      </c>
      <c r="O9092" t="s">
        <v>595</v>
      </c>
      <c r="P9092" t="s">
        <v>568</v>
      </c>
      <c r="Q9092" t="s">
        <v>597</v>
      </c>
      <c r="R9092" t="s">
        <v>570</v>
      </c>
    </row>
    <row r="9093" spans="11:19">
      <c r="K9093">
        <v>86611</v>
      </c>
      <c r="L9093" t="s">
        <v>565</v>
      </c>
      <c r="M9093">
        <v>2018</v>
      </c>
      <c r="N9093" t="s">
        <v>684</v>
      </c>
      <c r="O9093" t="s">
        <v>595</v>
      </c>
      <c r="P9093" t="s">
        <v>568</v>
      </c>
      <c r="Q9093" t="s">
        <v>597</v>
      </c>
      <c r="R9093" t="s">
        <v>572</v>
      </c>
    </row>
    <row r="9094" spans="11:19">
      <c r="K9094">
        <v>86612</v>
      </c>
      <c r="L9094" t="s">
        <v>565</v>
      </c>
      <c r="M9094">
        <v>2018</v>
      </c>
      <c r="N9094" t="s">
        <v>684</v>
      </c>
      <c r="O9094" t="s">
        <v>595</v>
      </c>
      <c r="P9094" t="s">
        <v>568</v>
      </c>
      <c r="Q9094" t="s">
        <v>597</v>
      </c>
      <c r="R9094" t="s">
        <v>576</v>
      </c>
    </row>
    <row r="9095" spans="11:19">
      <c r="K9095">
        <v>86613</v>
      </c>
      <c r="L9095" t="s">
        <v>565</v>
      </c>
      <c r="M9095">
        <v>2018</v>
      </c>
      <c r="N9095" t="s">
        <v>684</v>
      </c>
      <c r="O9095" t="s">
        <v>595</v>
      </c>
      <c r="P9095" t="s">
        <v>568</v>
      </c>
      <c r="Q9095" t="s">
        <v>597</v>
      </c>
      <c r="R9095" t="s">
        <v>581</v>
      </c>
      <c r="S9095">
        <v>282319.958858956</v>
      </c>
    </row>
    <row r="9096" spans="11:19">
      <c r="K9096">
        <v>86614</v>
      </c>
      <c r="L9096" t="s">
        <v>565</v>
      </c>
      <c r="M9096">
        <v>2018</v>
      </c>
      <c r="N9096" t="s">
        <v>684</v>
      </c>
      <c r="O9096" t="s">
        <v>600</v>
      </c>
      <c r="P9096" t="s">
        <v>568</v>
      </c>
      <c r="Q9096" t="s">
        <v>597</v>
      </c>
      <c r="R9096" t="s">
        <v>570</v>
      </c>
    </row>
    <row r="9097" spans="11:19">
      <c r="K9097">
        <v>86615</v>
      </c>
      <c r="L9097" t="s">
        <v>565</v>
      </c>
      <c r="M9097">
        <v>2018</v>
      </c>
      <c r="N9097" t="s">
        <v>684</v>
      </c>
      <c r="O9097" t="s">
        <v>600</v>
      </c>
      <c r="P9097" t="s">
        <v>568</v>
      </c>
      <c r="Q9097" t="s">
        <v>597</v>
      </c>
      <c r="R9097" t="s">
        <v>572</v>
      </c>
    </row>
    <row r="9098" spans="11:19">
      <c r="K9098">
        <v>86616</v>
      </c>
      <c r="L9098" t="s">
        <v>565</v>
      </c>
      <c r="M9098">
        <v>2018</v>
      </c>
      <c r="N9098" t="s">
        <v>684</v>
      </c>
      <c r="O9098" t="s">
        <v>600</v>
      </c>
      <c r="P9098" t="s">
        <v>568</v>
      </c>
      <c r="Q9098" t="s">
        <v>597</v>
      </c>
      <c r="R9098" t="s">
        <v>576</v>
      </c>
    </row>
    <row r="9099" spans="11:19">
      <c r="K9099">
        <v>86617</v>
      </c>
      <c r="L9099" t="s">
        <v>565</v>
      </c>
      <c r="M9099">
        <v>2018</v>
      </c>
      <c r="N9099" t="s">
        <v>684</v>
      </c>
      <c r="O9099" t="s">
        <v>600</v>
      </c>
      <c r="P9099" t="s">
        <v>568</v>
      </c>
      <c r="Q9099" t="s">
        <v>597</v>
      </c>
      <c r="R9099" t="s">
        <v>581</v>
      </c>
      <c r="S9099">
        <v>1488325.3099356401</v>
      </c>
    </row>
    <row r="9100" spans="11:19">
      <c r="K9100">
        <v>86618</v>
      </c>
      <c r="L9100" t="s">
        <v>565</v>
      </c>
      <c r="M9100">
        <v>2018</v>
      </c>
      <c r="N9100" t="s">
        <v>684</v>
      </c>
      <c r="O9100" t="s">
        <v>601</v>
      </c>
      <c r="P9100" t="s">
        <v>568</v>
      </c>
      <c r="Q9100" t="s">
        <v>597</v>
      </c>
      <c r="R9100" t="s">
        <v>570</v>
      </c>
    </row>
    <row r="9101" spans="11:19">
      <c r="K9101">
        <v>86619</v>
      </c>
      <c r="L9101" t="s">
        <v>565</v>
      </c>
      <c r="M9101">
        <v>2018</v>
      </c>
      <c r="N9101" t="s">
        <v>684</v>
      </c>
      <c r="O9101" t="s">
        <v>601</v>
      </c>
      <c r="P9101" t="s">
        <v>568</v>
      </c>
      <c r="Q9101" t="s">
        <v>597</v>
      </c>
      <c r="R9101" t="s">
        <v>572</v>
      </c>
    </row>
    <row r="9102" spans="11:19">
      <c r="K9102">
        <v>86620</v>
      </c>
      <c r="L9102" t="s">
        <v>565</v>
      </c>
      <c r="M9102">
        <v>2018</v>
      </c>
      <c r="N9102" t="s">
        <v>684</v>
      </c>
      <c r="O9102" t="s">
        <v>601</v>
      </c>
      <c r="P9102" t="s">
        <v>568</v>
      </c>
      <c r="Q9102" t="s">
        <v>597</v>
      </c>
      <c r="R9102" t="s">
        <v>576</v>
      </c>
    </row>
    <row r="9103" spans="11:19">
      <c r="K9103">
        <v>86621</v>
      </c>
      <c r="L9103" t="s">
        <v>565</v>
      </c>
      <c r="M9103">
        <v>2018</v>
      </c>
      <c r="N9103" t="s">
        <v>684</v>
      </c>
      <c r="O9103" t="s">
        <v>601</v>
      </c>
      <c r="P9103" t="s">
        <v>568</v>
      </c>
      <c r="Q9103" t="s">
        <v>597</v>
      </c>
      <c r="R9103" t="s">
        <v>581</v>
      </c>
      <c r="S9103">
        <v>244892.20937880999</v>
      </c>
    </row>
    <row r="9104" spans="11:19">
      <c r="K9104">
        <v>86622</v>
      </c>
      <c r="L9104" t="s">
        <v>565</v>
      </c>
      <c r="M9104">
        <v>2018</v>
      </c>
      <c r="N9104" t="s">
        <v>684</v>
      </c>
      <c r="O9104" t="s">
        <v>602</v>
      </c>
      <c r="P9104" t="s">
        <v>568</v>
      </c>
      <c r="Q9104" t="s">
        <v>597</v>
      </c>
      <c r="R9104" t="s">
        <v>570</v>
      </c>
    </row>
    <row r="9105" spans="11:19">
      <c r="K9105">
        <v>86623</v>
      </c>
      <c r="L9105" t="s">
        <v>565</v>
      </c>
      <c r="M9105">
        <v>2018</v>
      </c>
      <c r="N9105" t="s">
        <v>684</v>
      </c>
      <c r="O9105" t="s">
        <v>602</v>
      </c>
      <c r="P9105" t="s">
        <v>568</v>
      </c>
      <c r="Q9105" t="s">
        <v>597</v>
      </c>
      <c r="R9105" t="s">
        <v>572</v>
      </c>
    </row>
    <row r="9106" spans="11:19">
      <c r="K9106">
        <v>86624</v>
      </c>
      <c r="L9106" t="s">
        <v>565</v>
      </c>
      <c r="M9106">
        <v>2018</v>
      </c>
      <c r="N9106" t="s">
        <v>684</v>
      </c>
      <c r="O9106" t="s">
        <v>602</v>
      </c>
      <c r="P9106" t="s">
        <v>568</v>
      </c>
      <c r="Q9106" t="s">
        <v>597</v>
      </c>
      <c r="R9106" t="s">
        <v>576</v>
      </c>
    </row>
    <row r="9107" spans="11:19">
      <c r="K9107">
        <v>86625</v>
      </c>
      <c r="L9107" t="s">
        <v>565</v>
      </c>
      <c r="M9107">
        <v>2018</v>
      </c>
      <c r="N9107" t="s">
        <v>684</v>
      </c>
      <c r="O9107" t="s">
        <v>602</v>
      </c>
      <c r="P9107" t="s">
        <v>568</v>
      </c>
      <c r="Q9107" t="s">
        <v>597</v>
      </c>
      <c r="R9107" t="s">
        <v>581</v>
      </c>
      <c r="S9107">
        <v>73270.407648290304</v>
      </c>
    </row>
    <row r="9108" spans="11:19">
      <c r="K9108">
        <v>86626</v>
      </c>
      <c r="L9108" t="s">
        <v>565</v>
      </c>
      <c r="M9108">
        <v>2018</v>
      </c>
      <c r="N9108" t="s">
        <v>684</v>
      </c>
      <c r="O9108" t="s">
        <v>603</v>
      </c>
      <c r="P9108" t="s">
        <v>568</v>
      </c>
      <c r="Q9108" t="s">
        <v>597</v>
      </c>
      <c r="R9108" t="s">
        <v>570</v>
      </c>
    </row>
    <row r="9109" spans="11:19">
      <c r="K9109">
        <v>86627</v>
      </c>
      <c r="L9109" t="s">
        <v>565</v>
      </c>
      <c r="M9109">
        <v>2018</v>
      </c>
      <c r="N9109" t="s">
        <v>684</v>
      </c>
      <c r="O9109" t="s">
        <v>603</v>
      </c>
      <c r="P9109" t="s">
        <v>568</v>
      </c>
      <c r="Q9109" t="s">
        <v>597</v>
      </c>
      <c r="R9109" t="s">
        <v>572</v>
      </c>
    </row>
    <row r="9110" spans="11:19">
      <c r="K9110">
        <v>86628</v>
      </c>
      <c r="L9110" t="s">
        <v>565</v>
      </c>
      <c r="M9110">
        <v>2018</v>
      </c>
      <c r="N9110" t="s">
        <v>684</v>
      </c>
      <c r="O9110" t="s">
        <v>603</v>
      </c>
      <c r="P9110" t="s">
        <v>568</v>
      </c>
      <c r="Q9110" t="s">
        <v>597</v>
      </c>
      <c r="R9110" t="s">
        <v>576</v>
      </c>
    </row>
    <row r="9111" spans="11:19">
      <c r="K9111">
        <v>86629</v>
      </c>
      <c r="L9111" t="s">
        <v>565</v>
      </c>
      <c r="M9111">
        <v>2018</v>
      </c>
      <c r="N9111" t="s">
        <v>684</v>
      </c>
      <c r="O9111" t="s">
        <v>603</v>
      </c>
      <c r="P9111" t="s">
        <v>568</v>
      </c>
      <c r="Q9111" t="s">
        <v>597</v>
      </c>
      <c r="R9111" t="s">
        <v>581</v>
      </c>
      <c r="S9111">
        <v>34971.611085311997</v>
      </c>
    </row>
    <row r="9112" spans="11:19">
      <c r="K9112">
        <v>86630</v>
      </c>
      <c r="L9112" t="s">
        <v>565</v>
      </c>
      <c r="M9112">
        <v>2018</v>
      </c>
      <c r="N9112" t="s">
        <v>684</v>
      </c>
      <c r="O9112" t="s">
        <v>604</v>
      </c>
      <c r="P9112" t="s">
        <v>568</v>
      </c>
      <c r="Q9112" t="s">
        <v>597</v>
      </c>
      <c r="R9112" t="s">
        <v>570</v>
      </c>
    </row>
    <row r="9113" spans="11:19">
      <c r="K9113">
        <v>86631</v>
      </c>
      <c r="L9113" t="s">
        <v>565</v>
      </c>
      <c r="M9113">
        <v>2018</v>
      </c>
      <c r="N9113" t="s">
        <v>684</v>
      </c>
      <c r="O9113" t="s">
        <v>604</v>
      </c>
      <c r="P9113" t="s">
        <v>568</v>
      </c>
      <c r="Q9113" t="s">
        <v>597</v>
      </c>
      <c r="R9113" t="s">
        <v>572</v>
      </c>
    </row>
    <row r="9114" spans="11:19">
      <c r="K9114">
        <v>86632</v>
      </c>
      <c r="L9114" t="s">
        <v>565</v>
      </c>
      <c r="M9114">
        <v>2018</v>
      </c>
      <c r="N9114" t="s">
        <v>684</v>
      </c>
      <c r="O9114" t="s">
        <v>604</v>
      </c>
      <c r="P9114" t="s">
        <v>568</v>
      </c>
      <c r="Q9114" t="s">
        <v>597</v>
      </c>
      <c r="R9114" t="s">
        <v>576</v>
      </c>
    </row>
    <row r="9115" spans="11:19">
      <c r="K9115">
        <v>86633</v>
      </c>
      <c r="L9115" t="s">
        <v>565</v>
      </c>
      <c r="M9115">
        <v>2018</v>
      </c>
      <c r="N9115" t="s">
        <v>684</v>
      </c>
      <c r="O9115" t="s">
        <v>604</v>
      </c>
      <c r="P9115" t="s">
        <v>568</v>
      </c>
      <c r="Q9115" t="s">
        <v>597</v>
      </c>
      <c r="R9115" t="s">
        <v>581</v>
      </c>
      <c r="S9115">
        <v>1216.9020769148301</v>
      </c>
    </row>
    <row r="9116" spans="11:19">
      <c r="K9116">
        <v>86634</v>
      </c>
      <c r="L9116" t="s">
        <v>565</v>
      </c>
      <c r="M9116">
        <v>2018</v>
      </c>
      <c r="N9116" t="s">
        <v>684</v>
      </c>
      <c r="O9116" t="s">
        <v>605</v>
      </c>
      <c r="P9116" t="s">
        <v>568</v>
      </c>
      <c r="Q9116" t="s">
        <v>597</v>
      </c>
      <c r="R9116" t="s">
        <v>570</v>
      </c>
    </row>
    <row r="9117" spans="11:19">
      <c r="K9117">
        <v>86635</v>
      </c>
      <c r="L9117" t="s">
        <v>565</v>
      </c>
      <c r="M9117">
        <v>2018</v>
      </c>
      <c r="N9117" t="s">
        <v>684</v>
      </c>
      <c r="O9117" t="s">
        <v>605</v>
      </c>
      <c r="P9117" t="s">
        <v>568</v>
      </c>
      <c r="Q9117" t="s">
        <v>597</v>
      </c>
      <c r="R9117" t="s">
        <v>572</v>
      </c>
    </row>
    <row r="9118" spans="11:19">
      <c r="K9118">
        <v>86636</v>
      </c>
      <c r="L9118" t="s">
        <v>565</v>
      </c>
      <c r="M9118">
        <v>2018</v>
      </c>
      <c r="N9118" t="s">
        <v>684</v>
      </c>
      <c r="O9118" t="s">
        <v>605</v>
      </c>
      <c r="P9118" t="s">
        <v>568</v>
      </c>
      <c r="Q9118" t="s">
        <v>597</v>
      </c>
      <c r="R9118" t="s">
        <v>576</v>
      </c>
    </row>
    <row r="9119" spans="11:19">
      <c r="K9119">
        <v>86637</v>
      </c>
      <c r="L9119" t="s">
        <v>565</v>
      </c>
      <c r="M9119">
        <v>2018</v>
      </c>
      <c r="N9119" t="s">
        <v>684</v>
      </c>
      <c r="O9119" t="s">
        <v>605</v>
      </c>
      <c r="P9119" t="s">
        <v>568</v>
      </c>
      <c r="Q9119" t="s">
        <v>597</v>
      </c>
      <c r="R9119" t="s">
        <v>581</v>
      </c>
      <c r="S9119">
        <v>1009291.42143461</v>
      </c>
    </row>
    <row r="9120" spans="11:19">
      <c r="K9120">
        <v>86638</v>
      </c>
      <c r="L9120" t="s">
        <v>565</v>
      </c>
      <c r="M9120">
        <v>2018</v>
      </c>
      <c r="N9120" t="s">
        <v>684</v>
      </c>
      <c r="O9120" t="s">
        <v>606</v>
      </c>
      <c r="P9120" t="s">
        <v>568</v>
      </c>
      <c r="Q9120" t="s">
        <v>597</v>
      </c>
      <c r="R9120" t="s">
        <v>570</v>
      </c>
    </row>
    <row r="9121" spans="11:19">
      <c r="K9121">
        <v>86639</v>
      </c>
      <c r="L9121" t="s">
        <v>565</v>
      </c>
      <c r="M9121">
        <v>2018</v>
      </c>
      <c r="N9121" t="s">
        <v>684</v>
      </c>
      <c r="O9121" t="s">
        <v>606</v>
      </c>
      <c r="P9121" t="s">
        <v>568</v>
      </c>
      <c r="Q9121" t="s">
        <v>597</v>
      </c>
      <c r="R9121" t="s">
        <v>572</v>
      </c>
    </row>
    <row r="9122" spans="11:19">
      <c r="K9122">
        <v>86640</v>
      </c>
      <c r="L9122" t="s">
        <v>565</v>
      </c>
      <c r="M9122">
        <v>2018</v>
      </c>
      <c r="N9122" t="s">
        <v>684</v>
      </c>
      <c r="O9122" t="s">
        <v>606</v>
      </c>
      <c r="P9122" t="s">
        <v>568</v>
      </c>
      <c r="Q9122" t="s">
        <v>597</v>
      </c>
      <c r="R9122" t="s">
        <v>576</v>
      </c>
    </row>
    <row r="9123" spans="11:19">
      <c r="K9123">
        <v>86641</v>
      </c>
      <c r="L9123" t="s">
        <v>565</v>
      </c>
      <c r="M9123">
        <v>2018</v>
      </c>
      <c r="N9123" t="s">
        <v>684</v>
      </c>
      <c r="O9123" t="s">
        <v>606</v>
      </c>
      <c r="P9123" t="s">
        <v>568</v>
      </c>
      <c r="Q9123" t="s">
        <v>597</v>
      </c>
      <c r="R9123" t="s">
        <v>581</v>
      </c>
      <c r="S9123">
        <v>1037975.69008382</v>
      </c>
    </row>
    <row r="9124" spans="11:19">
      <c r="K9124">
        <v>86642</v>
      </c>
      <c r="L9124" t="s">
        <v>565</v>
      </c>
      <c r="M9124">
        <v>2018</v>
      </c>
      <c r="N9124" t="s">
        <v>684</v>
      </c>
      <c r="O9124" t="s">
        <v>607</v>
      </c>
      <c r="P9124" t="s">
        <v>568</v>
      </c>
      <c r="Q9124" t="s">
        <v>597</v>
      </c>
      <c r="R9124" t="s">
        <v>570</v>
      </c>
    </row>
    <row r="9125" spans="11:19">
      <c r="K9125">
        <v>86643</v>
      </c>
      <c r="L9125" t="s">
        <v>565</v>
      </c>
      <c r="M9125">
        <v>2018</v>
      </c>
      <c r="N9125" t="s">
        <v>684</v>
      </c>
      <c r="O9125" t="s">
        <v>607</v>
      </c>
      <c r="P9125" t="s">
        <v>568</v>
      </c>
      <c r="Q9125" t="s">
        <v>597</v>
      </c>
      <c r="R9125" t="s">
        <v>572</v>
      </c>
    </row>
    <row r="9126" spans="11:19">
      <c r="K9126">
        <v>86644</v>
      </c>
      <c r="L9126" t="s">
        <v>565</v>
      </c>
      <c r="M9126">
        <v>2018</v>
      </c>
      <c r="N9126" t="s">
        <v>684</v>
      </c>
      <c r="O9126" t="s">
        <v>607</v>
      </c>
      <c r="P9126" t="s">
        <v>568</v>
      </c>
      <c r="Q9126" t="s">
        <v>597</v>
      </c>
      <c r="R9126" t="s">
        <v>576</v>
      </c>
    </row>
    <row r="9127" spans="11:19">
      <c r="K9127">
        <v>86645</v>
      </c>
      <c r="L9127" t="s">
        <v>565</v>
      </c>
      <c r="M9127">
        <v>2018</v>
      </c>
      <c r="N9127" t="s">
        <v>684</v>
      </c>
      <c r="O9127" t="s">
        <v>607</v>
      </c>
      <c r="P9127" t="s">
        <v>568</v>
      </c>
      <c r="Q9127" t="s">
        <v>597</v>
      </c>
      <c r="R9127" t="s">
        <v>581</v>
      </c>
      <c r="S9127">
        <v>59965.894388954301</v>
      </c>
    </row>
    <row r="9128" spans="11:19">
      <c r="K9128">
        <v>86646</v>
      </c>
      <c r="L9128" t="s">
        <v>565</v>
      </c>
      <c r="M9128">
        <v>2018</v>
      </c>
      <c r="N9128" t="s">
        <v>684</v>
      </c>
      <c r="O9128" t="s">
        <v>608</v>
      </c>
      <c r="P9128" t="s">
        <v>568</v>
      </c>
      <c r="Q9128" t="s">
        <v>597</v>
      </c>
      <c r="R9128" t="s">
        <v>570</v>
      </c>
    </row>
    <row r="9129" spans="11:19">
      <c r="K9129">
        <v>86647</v>
      </c>
      <c r="L9129" t="s">
        <v>565</v>
      </c>
      <c r="M9129">
        <v>2018</v>
      </c>
      <c r="N9129" t="s">
        <v>684</v>
      </c>
      <c r="O9129" t="s">
        <v>608</v>
      </c>
      <c r="P9129" t="s">
        <v>568</v>
      </c>
      <c r="Q9129" t="s">
        <v>597</v>
      </c>
      <c r="R9129" t="s">
        <v>572</v>
      </c>
    </row>
    <row r="9130" spans="11:19">
      <c r="K9130">
        <v>86648</v>
      </c>
      <c r="L9130" t="s">
        <v>565</v>
      </c>
      <c r="M9130">
        <v>2018</v>
      </c>
      <c r="N9130" t="s">
        <v>684</v>
      </c>
      <c r="O9130" t="s">
        <v>608</v>
      </c>
      <c r="P9130" t="s">
        <v>568</v>
      </c>
      <c r="Q9130" t="s">
        <v>597</v>
      </c>
      <c r="R9130" t="s">
        <v>576</v>
      </c>
    </row>
    <row r="9131" spans="11:19">
      <c r="K9131">
        <v>86649</v>
      </c>
      <c r="L9131" t="s">
        <v>565</v>
      </c>
      <c r="M9131">
        <v>2018</v>
      </c>
      <c r="N9131" t="s">
        <v>684</v>
      </c>
      <c r="O9131" t="s">
        <v>608</v>
      </c>
      <c r="P9131" t="s">
        <v>568</v>
      </c>
      <c r="Q9131" t="s">
        <v>597</v>
      </c>
      <c r="R9131" t="s">
        <v>581</v>
      </c>
      <c r="S9131">
        <v>196466.666256205</v>
      </c>
    </row>
    <row r="9132" spans="11:19">
      <c r="K9132">
        <v>86650</v>
      </c>
      <c r="L9132" t="s">
        <v>565</v>
      </c>
      <c r="M9132">
        <v>2018</v>
      </c>
      <c r="N9132" t="s">
        <v>684</v>
      </c>
      <c r="O9132" t="s">
        <v>609</v>
      </c>
      <c r="P9132" t="s">
        <v>568</v>
      </c>
      <c r="Q9132" t="s">
        <v>597</v>
      </c>
      <c r="R9132" t="s">
        <v>570</v>
      </c>
    </row>
    <row r="9133" spans="11:19">
      <c r="K9133">
        <v>86651</v>
      </c>
      <c r="L9133" t="s">
        <v>565</v>
      </c>
      <c r="M9133">
        <v>2018</v>
      </c>
      <c r="N9133" t="s">
        <v>684</v>
      </c>
      <c r="O9133" t="s">
        <v>609</v>
      </c>
      <c r="P9133" t="s">
        <v>568</v>
      </c>
      <c r="Q9133" t="s">
        <v>597</v>
      </c>
      <c r="R9133" t="s">
        <v>572</v>
      </c>
    </row>
    <row r="9134" spans="11:19">
      <c r="K9134">
        <v>86652</v>
      </c>
      <c r="L9134" t="s">
        <v>565</v>
      </c>
      <c r="M9134">
        <v>2018</v>
      </c>
      <c r="N9134" t="s">
        <v>684</v>
      </c>
      <c r="O9134" t="s">
        <v>609</v>
      </c>
      <c r="P9134" t="s">
        <v>568</v>
      </c>
      <c r="Q9134" t="s">
        <v>597</v>
      </c>
      <c r="R9134" t="s">
        <v>576</v>
      </c>
    </row>
    <row r="9135" spans="11:19">
      <c r="K9135">
        <v>86653</v>
      </c>
      <c r="L9135" t="s">
        <v>565</v>
      </c>
      <c r="M9135">
        <v>2018</v>
      </c>
      <c r="N9135" t="s">
        <v>684</v>
      </c>
      <c r="O9135" t="s">
        <v>609</v>
      </c>
      <c r="P9135" t="s">
        <v>568</v>
      </c>
      <c r="Q9135" t="s">
        <v>597</v>
      </c>
      <c r="R9135" t="s">
        <v>581</v>
      </c>
      <c r="S9135">
        <v>732165.85671361606</v>
      </c>
    </row>
    <row r="9136" spans="11:19">
      <c r="K9136">
        <v>86654</v>
      </c>
      <c r="L9136" t="s">
        <v>565</v>
      </c>
      <c r="M9136">
        <v>2018</v>
      </c>
      <c r="N9136" t="s">
        <v>684</v>
      </c>
      <c r="O9136" t="s">
        <v>610</v>
      </c>
      <c r="P9136" t="s">
        <v>568</v>
      </c>
      <c r="Q9136" t="s">
        <v>597</v>
      </c>
      <c r="R9136" t="s">
        <v>570</v>
      </c>
    </row>
    <row r="9137" spans="11:19">
      <c r="K9137">
        <v>86655</v>
      </c>
      <c r="L9137" t="s">
        <v>565</v>
      </c>
      <c r="M9137">
        <v>2018</v>
      </c>
      <c r="N9137" t="s">
        <v>684</v>
      </c>
      <c r="O9137" t="s">
        <v>610</v>
      </c>
      <c r="P9137" t="s">
        <v>568</v>
      </c>
      <c r="Q9137" t="s">
        <v>597</v>
      </c>
      <c r="R9137" t="s">
        <v>572</v>
      </c>
    </row>
    <row r="9138" spans="11:19">
      <c r="K9138">
        <v>86656</v>
      </c>
      <c r="L9138" t="s">
        <v>565</v>
      </c>
      <c r="M9138">
        <v>2018</v>
      </c>
      <c r="N9138" t="s">
        <v>684</v>
      </c>
      <c r="O9138" t="s">
        <v>610</v>
      </c>
      <c r="P9138" t="s">
        <v>568</v>
      </c>
      <c r="Q9138" t="s">
        <v>597</v>
      </c>
      <c r="R9138" t="s">
        <v>576</v>
      </c>
    </row>
    <row r="9139" spans="11:19">
      <c r="K9139">
        <v>86657</v>
      </c>
      <c r="L9139" t="s">
        <v>565</v>
      </c>
      <c r="M9139">
        <v>2018</v>
      </c>
      <c r="N9139" t="s">
        <v>684</v>
      </c>
      <c r="O9139" t="s">
        <v>610</v>
      </c>
      <c r="P9139" t="s">
        <v>568</v>
      </c>
      <c r="Q9139" t="s">
        <v>597</v>
      </c>
      <c r="R9139" t="s">
        <v>581</v>
      </c>
      <c r="S9139">
        <v>469895.13293704198</v>
      </c>
    </row>
    <row r="9140" spans="11:19">
      <c r="K9140">
        <v>86658</v>
      </c>
      <c r="L9140" t="s">
        <v>565</v>
      </c>
      <c r="M9140">
        <v>2018</v>
      </c>
      <c r="N9140" t="s">
        <v>684</v>
      </c>
      <c r="O9140" t="s">
        <v>611</v>
      </c>
      <c r="P9140" t="s">
        <v>568</v>
      </c>
      <c r="Q9140" t="s">
        <v>597</v>
      </c>
      <c r="R9140" t="s">
        <v>570</v>
      </c>
    </row>
    <row r="9141" spans="11:19">
      <c r="K9141">
        <v>86659</v>
      </c>
      <c r="L9141" t="s">
        <v>565</v>
      </c>
      <c r="M9141">
        <v>2018</v>
      </c>
      <c r="N9141" t="s">
        <v>684</v>
      </c>
      <c r="O9141" t="s">
        <v>611</v>
      </c>
      <c r="P9141" t="s">
        <v>568</v>
      </c>
      <c r="Q9141" t="s">
        <v>597</v>
      </c>
      <c r="R9141" t="s">
        <v>572</v>
      </c>
    </row>
    <row r="9142" spans="11:19">
      <c r="K9142">
        <v>86660</v>
      </c>
      <c r="L9142" t="s">
        <v>565</v>
      </c>
      <c r="M9142">
        <v>2018</v>
      </c>
      <c r="N9142" t="s">
        <v>684</v>
      </c>
      <c r="O9142" t="s">
        <v>611</v>
      </c>
      <c r="P9142" t="s">
        <v>568</v>
      </c>
      <c r="Q9142" t="s">
        <v>597</v>
      </c>
      <c r="R9142" t="s">
        <v>576</v>
      </c>
    </row>
    <row r="9143" spans="11:19">
      <c r="K9143">
        <v>86661</v>
      </c>
      <c r="L9143" t="s">
        <v>565</v>
      </c>
      <c r="M9143">
        <v>2018</v>
      </c>
      <c r="N9143" t="s">
        <v>684</v>
      </c>
      <c r="O9143" t="s">
        <v>611</v>
      </c>
      <c r="P9143" t="s">
        <v>568</v>
      </c>
      <c r="Q9143" t="s">
        <v>597</v>
      </c>
      <c r="R9143" t="s">
        <v>581</v>
      </c>
      <c r="S9143">
        <v>118575.736156912</v>
      </c>
    </row>
    <row r="9144" spans="11:19">
      <c r="K9144">
        <v>86662</v>
      </c>
      <c r="L9144" t="s">
        <v>565</v>
      </c>
      <c r="M9144">
        <v>2018</v>
      </c>
      <c r="N9144" t="s">
        <v>684</v>
      </c>
      <c r="O9144" t="s">
        <v>612</v>
      </c>
      <c r="P9144" t="s">
        <v>568</v>
      </c>
      <c r="Q9144" t="s">
        <v>597</v>
      </c>
      <c r="R9144" t="s">
        <v>570</v>
      </c>
    </row>
    <row r="9145" spans="11:19">
      <c r="K9145">
        <v>86663</v>
      </c>
      <c r="L9145" t="s">
        <v>565</v>
      </c>
      <c r="M9145">
        <v>2018</v>
      </c>
      <c r="N9145" t="s">
        <v>684</v>
      </c>
      <c r="O9145" t="s">
        <v>612</v>
      </c>
      <c r="P9145" t="s">
        <v>568</v>
      </c>
      <c r="Q9145" t="s">
        <v>597</v>
      </c>
      <c r="R9145" t="s">
        <v>572</v>
      </c>
    </row>
    <row r="9146" spans="11:19">
      <c r="K9146">
        <v>86664</v>
      </c>
      <c r="L9146" t="s">
        <v>565</v>
      </c>
      <c r="M9146">
        <v>2018</v>
      </c>
      <c r="N9146" t="s">
        <v>684</v>
      </c>
      <c r="O9146" t="s">
        <v>612</v>
      </c>
      <c r="P9146" t="s">
        <v>568</v>
      </c>
      <c r="Q9146" t="s">
        <v>597</v>
      </c>
      <c r="R9146" t="s">
        <v>576</v>
      </c>
    </row>
    <row r="9147" spans="11:19">
      <c r="K9147">
        <v>86665</v>
      </c>
      <c r="L9147" t="s">
        <v>565</v>
      </c>
      <c r="M9147">
        <v>2018</v>
      </c>
      <c r="N9147" t="s">
        <v>684</v>
      </c>
      <c r="O9147" t="s">
        <v>612</v>
      </c>
      <c r="P9147" t="s">
        <v>568</v>
      </c>
      <c r="Q9147" t="s">
        <v>597</v>
      </c>
      <c r="R9147" t="s">
        <v>581</v>
      </c>
      <c r="S9147">
        <v>173474.20201095301</v>
      </c>
    </row>
    <row r="9148" spans="11:19">
      <c r="K9148">
        <v>86666</v>
      </c>
      <c r="L9148" t="s">
        <v>565</v>
      </c>
      <c r="M9148">
        <v>2018</v>
      </c>
      <c r="N9148" t="s">
        <v>684</v>
      </c>
      <c r="O9148" t="s">
        <v>613</v>
      </c>
      <c r="P9148" t="s">
        <v>568</v>
      </c>
      <c r="Q9148" t="s">
        <v>597</v>
      </c>
      <c r="R9148" t="s">
        <v>570</v>
      </c>
    </row>
    <row r="9149" spans="11:19">
      <c r="K9149">
        <v>86667</v>
      </c>
      <c r="L9149" t="s">
        <v>565</v>
      </c>
      <c r="M9149">
        <v>2018</v>
      </c>
      <c r="N9149" t="s">
        <v>684</v>
      </c>
      <c r="O9149" t="s">
        <v>613</v>
      </c>
      <c r="P9149" t="s">
        <v>568</v>
      </c>
      <c r="Q9149" t="s">
        <v>597</v>
      </c>
      <c r="R9149" t="s">
        <v>572</v>
      </c>
    </row>
    <row r="9150" spans="11:19">
      <c r="K9150">
        <v>86668</v>
      </c>
      <c r="L9150" t="s">
        <v>565</v>
      </c>
      <c r="M9150">
        <v>2018</v>
      </c>
      <c r="N9150" t="s">
        <v>684</v>
      </c>
      <c r="O9150" t="s">
        <v>613</v>
      </c>
      <c r="P9150" t="s">
        <v>568</v>
      </c>
      <c r="Q9150" t="s">
        <v>597</v>
      </c>
      <c r="R9150" t="s">
        <v>576</v>
      </c>
    </row>
    <row r="9151" spans="11:19">
      <c r="K9151">
        <v>86669</v>
      </c>
      <c r="L9151" t="s">
        <v>565</v>
      </c>
      <c r="M9151">
        <v>2018</v>
      </c>
      <c r="N9151" t="s">
        <v>684</v>
      </c>
      <c r="O9151" t="s">
        <v>613</v>
      </c>
      <c r="P9151" t="s">
        <v>568</v>
      </c>
      <c r="Q9151" t="s">
        <v>597</v>
      </c>
      <c r="R9151" t="s">
        <v>581</v>
      </c>
      <c r="S9151">
        <v>89553.037516016004</v>
      </c>
    </row>
    <row r="9152" spans="11:19">
      <c r="K9152">
        <v>86670</v>
      </c>
      <c r="L9152" t="s">
        <v>565</v>
      </c>
      <c r="M9152">
        <v>2018</v>
      </c>
      <c r="N9152" t="s">
        <v>684</v>
      </c>
      <c r="O9152" t="s">
        <v>614</v>
      </c>
      <c r="P9152" t="s">
        <v>568</v>
      </c>
      <c r="Q9152" t="s">
        <v>597</v>
      </c>
      <c r="R9152" t="s">
        <v>570</v>
      </c>
    </row>
    <row r="9153" spans="11:19">
      <c r="K9153">
        <v>86671</v>
      </c>
      <c r="L9153" t="s">
        <v>565</v>
      </c>
      <c r="M9153">
        <v>2018</v>
      </c>
      <c r="N9153" t="s">
        <v>684</v>
      </c>
      <c r="O9153" t="s">
        <v>614</v>
      </c>
      <c r="P9153" t="s">
        <v>568</v>
      </c>
      <c r="Q9153" t="s">
        <v>597</v>
      </c>
      <c r="R9153" t="s">
        <v>572</v>
      </c>
    </row>
    <row r="9154" spans="11:19">
      <c r="K9154">
        <v>86672</v>
      </c>
      <c r="L9154" t="s">
        <v>565</v>
      </c>
      <c r="M9154">
        <v>2018</v>
      </c>
      <c r="N9154" t="s">
        <v>684</v>
      </c>
      <c r="O9154" t="s">
        <v>614</v>
      </c>
      <c r="P9154" t="s">
        <v>568</v>
      </c>
      <c r="Q9154" t="s">
        <v>597</v>
      </c>
      <c r="R9154" t="s">
        <v>576</v>
      </c>
    </row>
    <row r="9155" spans="11:19">
      <c r="K9155">
        <v>86673</v>
      </c>
      <c r="L9155" t="s">
        <v>565</v>
      </c>
      <c r="M9155">
        <v>2018</v>
      </c>
      <c r="N9155" t="s">
        <v>684</v>
      </c>
      <c r="O9155" t="s">
        <v>614</v>
      </c>
      <c r="P9155" t="s">
        <v>568</v>
      </c>
      <c r="Q9155" t="s">
        <v>597</v>
      </c>
      <c r="R9155" t="s">
        <v>581</v>
      </c>
      <c r="S9155">
        <v>243077.75655823</v>
      </c>
    </row>
    <row r="9156" spans="11:19">
      <c r="K9156">
        <v>86674</v>
      </c>
      <c r="L9156" t="s">
        <v>565</v>
      </c>
      <c r="M9156">
        <v>2018</v>
      </c>
      <c r="N9156" t="s">
        <v>684</v>
      </c>
      <c r="O9156" t="s">
        <v>615</v>
      </c>
      <c r="P9156" t="s">
        <v>568</v>
      </c>
      <c r="Q9156" t="s">
        <v>597</v>
      </c>
      <c r="R9156" t="s">
        <v>570</v>
      </c>
    </row>
    <row r="9157" spans="11:19">
      <c r="K9157">
        <v>86675</v>
      </c>
      <c r="L9157" t="s">
        <v>565</v>
      </c>
      <c r="M9157">
        <v>2018</v>
      </c>
      <c r="N9157" t="s">
        <v>684</v>
      </c>
      <c r="O9157" t="s">
        <v>615</v>
      </c>
      <c r="P9157" t="s">
        <v>568</v>
      </c>
      <c r="Q9157" t="s">
        <v>597</v>
      </c>
      <c r="R9157" t="s">
        <v>572</v>
      </c>
    </row>
    <row r="9158" spans="11:19">
      <c r="K9158">
        <v>86676</v>
      </c>
      <c r="L9158" t="s">
        <v>565</v>
      </c>
      <c r="M9158">
        <v>2018</v>
      </c>
      <c r="N9158" t="s">
        <v>684</v>
      </c>
      <c r="O9158" t="s">
        <v>615</v>
      </c>
      <c r="P9158" t="s">
        <v>568</v>
      </c>
      <c r="Q9158" t="s">
        <v>597</v>
      </c>
      <c r="R9158" t="s">
        <v>576</v>
      </c>
    </row>
    <row r="9159" spans="11:19">
      <c r="K9159">
        <v>86677</v>
      </c>
      <c r="L9159" t="s">
        <v>565</v>
      </c>
      <c r="M9159">
        <v>2018</v>
      </c>
      <c r="N9159" t="s">
        <v>684</v>
      </c>
      <c r="O9159" t="s">
        <v>615</v>
      </c>
      <c r="P9159" t="s">
        <v>568</v>
      </c>
      <c r="Q9159" t="s">
        <v>597</v>
      </c>
      <c r="R9159" t="s">
        <v>581</v>
      </c>
      <c r="S9159">
        <v>494095.695848117</v>
      </c>
    </row>
    <row r="9160" spans="11:19">
      <c r="K9160">
        <v>86678</v>
      </c>
      <c r="L9160" t="s">
        <v>565</v>
      </c>
      <c r="M9160">
        <v>2018</v>
      </c>
      <c r="N9160" t="s">
        <v>684</v>
      </c>
      <c r="O9160" t="s">
        <v>616</v>
      </c>
      <c r="P9160" t="s">
        <v>568</v>
      </c>
      <c r="Q9160" t="s">
        <v>597</v>
      </c>
      <c r="R9160" t="s">
        <v>570</v>
      </c>
    </row>
    <row r="9161" spans="11:19">
      <c r="K9161">
        <v>86679</v>
      </c>
      <c r="L9161" t="s">
        <v>565</v>
      </c>
      <c r="M9161">
        <v>2018</v>
      </c>
      <c r="N9161" t="s">
        <v>684</v>
      </c>
      <c r="O9161" t="s">
        <v>616</v>
      </c>
      <c r="P9161" t="s">
        <v>568</v>
      </c>
      <c r="Q9161" t="s">
        <v>597</v>
      </c>
      <c r="R9161" t="s">
        <v>572</v>
      </c>
    </row>
    <row r="9162" spans="11:19">
      <c r="K9162">
        <v>86680</v>
      </c>
      <c r="L9162" t="s">
        <v>565</v>
      </c>
      <c r="M9162">
        <v>2018</v>
      </c>
      <c r="N9162" t="s">
        <v>684</v>
      </c>
      <c r="O9162" t="s">
        <v>616</v>
      </c>
      <c r="P9162" t="s">
        <v>568</v>
      </c>
      <c r="Q9162" t="s">
        <v>597</v>
      </c>
      <c r="R9162" t="s">
        <v>576</v>
      </c>
    </row>
    <row r="9163" spans="11:19">
      <c r="K9163">
        <v>86681</v>
      </c>
      <c r="L9163" t="s">
        <v>565</v>
      </c>
      <c r="M9163">
        <v>2018</v>
      </c>
      <c r="N9163" t="s">
        <v>684</v>
      </c>
      <c r="O9163" t="s">
        <v>616</v>
      </c>
      <c r="P9163" t="s">
        <v>568</v>
      </c>
      <c r="Q9163" t="s">
        <v>597</v>
      </c>
      <c r="R9163" t="s">
        <v>581</v>
      </c>
      <c r="S9163">
        <v>183639.33211464999</v>
      </c>
    </row>
    <row r="9164" spans="11:19">
      <c r="K9164">
        <v>86682</v>
      </c>
      <c r="L9164" t="s">
        <v>565</v>
      </c>
      <c r="M9164">
        <v>2018</v>
      </c>
      <c r="N9164" t="s">
        <v>684</v>
      </c>
      <c r="O9164" t="s">
        <v>617</v>
      </c>
      <c r="P9164" t="s">
        <v>568</v>
      </c>
      <c r="Q9164" t="s">
        <v>597</v>
      </c>
      <c r="R9164" t="s">
        <v>570</v>
      </c>
    </row>
    <row r="9165" spans="11:19">
      <c r="K9165">
        <v>86683</v>
      </c>
      <c r="L9165" t="s">
        <v>565</v>
      </c>
      <c r="M9165">
        <v>2018</v>
      </c>
      <c r="N9165" t="s">
        <v>684</v>
      </c>
      <c r="O9165" t="s">
        <v>617</v>
      </c>
      <c r="P9165" t="s">
        <v>568</v>
      </c>
      <c r="Q9165" t="s">
        <v>597</v>
      </c>
      <c r="R9165" t="s">
        <v>572</v>
      </c>
    </row>
    <row r="9166" spans="11:19">
      <c r="K9166">
        <v>86684</v>
      </c>
      <c r="L9166" t="s">
        <v>565</v>
      </c>
      <c r="M9166">
        <v>2018</v>
      </c>
      <c r="N9166" t="s">
        <v>684</v>
      </c>
      <c r="O9166" t="s">
        <v>617</v>
      </c>
      <c r="P9166" t="s">
        <v>568</v>
      </c>
      <c r="Q9166" t="s">
        <v>597</v>
      </c>
      <c r="R9166" t="s">
        <v>576</v>
      </c>
    </row>
    <row r="9167" spans="11:19">
      <c r="K9167">
        <v>86685</v>
      </c>
      <c r="L9167" t="s">
        <v>565</v>
      </c>
      <c r="M9167">
        <v>2018</v>
      </c>
      <c r="N9167" t="s">
        <v>684</v>
      </c>
      <c r="O9167" t="s">
        <v>617</v>
      </c>
      <c r="P9167" t="s">
        <v>568</v>
      </c>
      <c r="Q9167" t="s">
        <v>597</v>
      </c>
      <c r="R9167" t="s">
        <v>581</v>
      </c>
      <c r="S9167">
        <v>122195.165608978</v>
      </c>
    </row>
    <row r="9168" spans="11:19">
      <c r="K9168">
        <v>86686</v>
      </c>
      <c r="L9168" t="s">
        <v>565</v>
      </c>
      <c r="M9168">
        <v>2018</v>
      </c>
      <c r="N9168" t="s">
        <v>684</v>
      </c>
      <c r="O9168" t="s">
        <v>618</v>
      </c>
      <c r="P9168" t="s">
        <v>568</v>
      </c>
      <c r="Q9168" t="s">
        <v>597</v>
      </c>
      <c r="R9168" t="s">
        <v>570</v>
      </c>
    </row>
    <row r="9169" spans="11:19">
      <c r="K9169">
        <v>86687</v>
      </c>
      <c r="L9169" t="s">
        <v>565</v>
      </c>
      <c r="M9169">
        <v>2018</v>
      </c>
      <c r="N9169" t="s">
        <v>684</v>
      </c>
      <c r="O9169" t="s">
        <v>618</v>
      </c>
      <c r="P9169" t="s">
        <v>568</v>
      </c>
      <c r="Q9169" t="s">
        <v>597</v>
      </c>
      <c r="R9169" t="s">
        <v>572</v>
      </c>
    </row>
    <row r="9170" spans="11:19">
      <c r="K9170">
        <v>86688</v>
      </c>
      <c r="L9170" t="s">
        <v>565</v>
      </c>
      <c r="M9170">
        <v>2018</v>
      </c>
      <c r="N9170" t="s">
        <v>684</v>
      </c>
      <c r="O9170" t="s">
        <v>618</v>
      </c>
      <c r="P9170" t="s">
        <v>568</v>
      </c>
      <c r="Q9170" t="s">
        <v>597</v>
      </c>
      <c r="R9170" t="s">
        <v>576</v>
      </c>
    </row>
    <row r="9171" spans="11:19">
      <c r="K9171">
        <v>86689</v>
      </c>
      <c r="L9171" t="s">
        <v>565</v>
      </c>
      <c r="M9171">
        <v>2018</v>
      </c>
      <c r="N9171" t="s">
        <v>684</v>
      </c>
      <c r="O9171" t="s">
        <v>618</v>
      </c>
      <c r="P9171" t="s">
        <v>568</v>
      </c>
      <c r="Q9171" t="s">
        <v>597</v>
      </c>
      <c r="R9171" t="s">
        <v>581</v>
      </c>
      <c r="S9171">
        <v>762829.79721828399</v>
      </c>
    </row>
    <row r="9172" spans="11:19">
      <c r="K9172">
        <v>86690</v>
      </c>
      <c r="L9172" t="s">
        <v>565</v>
      </c>
      <c r="M9172">
        <v>2018</v>
      </c>
      <c r="N9172" t="s">
        <v>684</v>
      </c>
      <c r="O9172" t="s">
        <v>619</v>
      </c>
      <c r="P9172" t="s">
        <v>568</v>
      </c>
      <c r="Q9172" t="s">
        <v>597</v>
      </c>
      <c r="R9172" t="s">
        <v>570</v>
      </c>
    </row>
    <row r="9173" spans="11:19">
      <c r="K9173">
        <v>86691</v>
      </c>
      <c r="L9173" t="s">
        <v>565</v>
      </c>
      <c r="M9173">
        <v>2018</v>
      </c>
      <c r="N9173" t="s">
        <v>684</v>
      </c>
      <c r="O9173" t="s">
        <v>619</v>
      </c>
      <c r="P9173" t="s">
        <v>568</v>
      </c>
      <c r="Q9173" t="s">
        <v>597</v>
      </c>
      <c r="R9173" t="s">
        <v>572</v>
      </c>
    </row>
    <row r="9174" spans="11:19">
      <c r="K9174">
        <v>86692</v>
      </c>
      <c r="L9174" t="s">
        <v>565</v>
      </c>
      <c r="M9174">
        <v>2018</v>
      </c>
      <c r="N9174" t="s">
        <v>684</v>
      </c>
      <c r="O9174" t="s">
        <v>619</v>
      </c>
      <c r="P9174" t="s">
        <v>568</v>
      </c>
      <c r="Q9174" t="s">
        <v>597</v>
      </c>
      <c r="R9174" t="s">
        <v>576</v>
      </c>
    </row>
    <row r="9175" spans="11:19">
      <c r="K9175">
        <v>86693</v>
      </c>
      <c r="L9175" t="s">
        <v>565</v>
      </c>
      <c r="M9175">
        <v>2018</v>
      </c>
      <c r="N9175" t="s">
        <v>684</v>
      </c>
      <c r="O9175" t="s">
        <v>619</v>
      </c>
      <c r="P9175" t="s">
        <v>568</v>
      </c>
      <c r="Q9175" t="s">
        <v>597</v>
      </c>
      <c r="R9175" t="s">
        <v>581</v>
      </c>
      <c r="S9175">
        <v>177869.69273269401</v>
      </c>
    </row>
    <row r="9176" spans="11:19">
      <c r="K9176">
        <v>86694</v>
      </c>
      <c r="L9176" t="s">
        <v>565</v>
      </c>
      <c r="M9176">
        <v>2018</v>
      </c>
      <c r="N9176" t="s">
        <v>684</v>
      </c>
      <c r="O9176" t="s">
        <v>620</v>
      </c>
      <c r="P9176" t="s">
        <v>568</v>
      </c>
      <c r="Q9176" t="s">
        <v>597</v>
      </c>
      <c r="R9176" t="s">
        <v>570</v>
      </c>
    </row>
    <row r="9177" spans="11:19">
      <c r="K9177">
        <v>86695</v>
      </c>
      <c r="L9177" t="s">
        <v>565</v>
      </c>
      <c r="M9177">
        <v>2018</v>
      </c>
      <c r="N9177" t="s">
        <v>684</v>
      </c>
      <c r="O9177" t="s">
        <v>620</v>
      </c>
      <c r="P9177" t="s">
        <v>568</v>
      </c>
      <c r="Q9177" t="s">
        <v>597</v>
      </c>
      <c r="R9177" t="s">
        <v>572</v>
      </c>
    </row>
    <row r="9178" spans="11:19">
      <c r="K9178">
        <v>86696</v>
      </c>
      <c r="L9178" t="s">
        <v>565</v>
      </c>
      <c r="M9178">
        <v>2018</v>
      </c>
      <c r="N9178" t="s">
        <v>684</v>
      </c>
      <c r="O9178" t="s">
        <v>620</v>
      </c>
      <c r="P9178" t="s">
        <v>568</v>
      </c>
      <c r="Q9178" t="s">
        <v>597</v>
      </c>
      <c r="R9178" t="s">
        <v>576</v>
      </c>
    </row>
    <row r="9179" spans="11:19">
      <c r="K9179">
        <v>86697</v>
      </c>
      <c r="L9179" t="s">
        <v>565</v>
      </c>
      <c r="M9179">
        <v>2018</v>
      </c>
      <c r="N9179" t="s">
        <v>684</v>
      </c>
      <c r="O9179" t="s">
        <v>620</v>
      </c>
      <c r="P9179" t="s">
        <v>568</v>
      </c>
      <c r="Q9179" t="s">
        <v>597</v>
      </c>
      <c r="R9179" t="s">
        <v>581</v>
      </c>
      <c r="S9179">
        <v>105397.706917403</v>
      </c>
    </row>
    <row r="9180" spans="11:19">
      <c r="K9180">
        <v>86698</v>
      </c>
      <c r="L9180" t="s">
        <v>565</v>
      </c>
      <c r="M9180">
        <v>2018</v>
      </c>
      <c r="N9180" t="s">
        <v>684</v>
      </c>
      <c r="O9180" t="s">
        <v>621</v>
      </c>
      <c r="P9180" t="s">
        <v>568</v>
      </c>
      <c r="Q9180" t="s">
        <v>597</v>
      </c>
      <c r="R9180" t="s">
        <v>570</v>
      </c>
    </row>
    <row r="9181" spans="11:19">
      <c r="K9181">
        <v>86699</v>
      </c>
      <c r="L9181" t="s">
        <v>565</v>
      </c>
      <c r="M9181">
        <v>2018</v>
      </c>
      <c r="N9181" t="s">
        <v>684</v>
      </c>
      <c r="O9181" t="s">
        <v>621</v>
      </c>
      <c r="P9181" t="s">
        <v>568</v>
      </c>
      <c r="Q9181" t="s">
        <v>597</v>
      </c>
      <c r="R9181" t="s">
        <v>572</v>
      </c>
    </row>
    <row r="9182" spans="11:19">
      <c r="K9182">
        <v>86700</v>
      </c>
      <c r="L9182" t="s">
        <v>565</v>
      </c>
      <c r="M9182">
        <v>2018</v>
      </c>
      <c r="N9182" t="s">
        <v>684</v>
      </c>
      <c r="O9182" t="s">
        <v>621</v>
      </c>
      <c r="P9182" t="s">
        <v>568</v>
      </c>
      <c r="Q9182" t="s">
        <v>597</v>
      </c>
      <c r="R9182" t="s">
        <v>576</v>
      </c>
    </row>
    <row r="9183" spans="11:19">
      <c r="K9183">
        <v>86701</v>
      </c>
      <c r="L9183" t="s">
        <v>565</v>
      </c>
      <c r="M9183">
        <v>2018</v>
      </c>
      <c r="N9183" t="s">
        <v>684</v>
      </c>
      <c r="O9183" t="s">
        <v>621</v>
      </c>
      <c r="P9183" t="s">
        <v>568</v>
      </c>
      <c r="Q9183" t="s">
        <v>597</v>
      </c>
      <c r="R9183" t="s">
        <v>581</v>
      </c>
      <c r="S9183">
        <v>146783.36308254101</v>
      </c>
    </row>
    <row r="9184" spans="11:19">
      <c r="K9184">
        <v>86702</v>
      </c>
      <c r="L9184" t="s">
        <v>565</v>
      </c>
      <c r="M9184">
        <v>2018</v>
      </c>
      <c r="N9184" t="s">
        <v>684</v>
      </c>
      <c r="O9184" t="s">
        <v>622</v>
      </c>
      <c r="P9184" t="s">
        <v>568</v>
      </c>
      <c r="Q9184" t="s">
        <v>597</v>
      </c>
      <c r="R9184" t="s">
        <v>570</v>
      </c>
    </row>
    <row r="9185" spans="11:19">
      <c r="K9185">
        <v>86703</v>
      </c>
      <c r="L9185" t="s">
        <v>565</v>
      </c>
      <c r="M9185">
        <v>2018</v>
      </c>
      <c r="N9185" t="s">
        <v>684</v>
      </c>
      <c r="O9185" t="s">
        <v>622</v>
      </c>
      <c r="P9185" t="s">
        <v>568</v>
      </c>
      <c r="Q9185" t="s">
        <v>597</v>
      </c>
      <c r="R9185" t="s">
        <v>572</v>
      </c>
    </row>
    <row r="9186" spans="11:19">
      <c r="K9186">
        <v>86704</v>
      </c>
      <c r="L9186" t="s">
        <v>565</v>
      </c>
      <c r="M9186">
        <v>2018</v>
      </c>
      <c r="N9186" t="s">
        <v>684</v>
      </c>
      <c r="O9186" t="s">
        <v>622</v>
      </c>
      <c r="P9186" t="s">
        <v>568</v>
      </c>
      <c r="Q9186" t="s">
        <v>597</v>
      </c>
      <c r="R9186" t="s">
        <v>576</v>
      </c>
    </row>
    <row r="9187" spans="11:19">
      <c r="K9187">
        <v>86705</v>
      </c>
      <c r="L9187" t="s">
        <v>565</v>
      </c>
      <c r="M9187">
        <v>2018</v>
      </c>
      <c r="N9187" t="s">
        <v>684</v>
      </c>
      <c r="O9187" t="s">
        <v>622</v>
      </c>
      <c r="P9187" t="s">
        <v>568</v>
      </c>
      <c r="Q9187" t="s">
        <v>597</v>
      </c>
      <c r="R9187" t="s">
        <v>581</v>
      </c>
      <c r="S9187">
        <v>345508.59163216298</v>
      </c>
    </row>
    <row r="9188" spans="11:19">
      <c r="K9188">
        <v>86706</v>
      </c>
      <c r="L9188" t="s">
        <v>565</v>
      </c>
      <c r="M9188">
        <v>2018</v>
      </c>
      <c r="N9188" t="s">
        <v>684</v>
      </c>
      <c r="O9188" t="s">
        <v>623</v>
      </c>
      <c r="P9188" t="s">
        <v>568</v>
      </c>
      <c r="Q9188" t="s">
        <v>597</v>
      </c>
      <c r="R9188" t="s">
        <v>570</v>
      </c>
    </row>
    <row r="9189" spans="11:19">
      <c r="K9189">
        <v>86707</v>
      </c>
      <c r="L9189" t="s">
        <v>565</v>
      </c>
      <c r="M9189">
        <v>2018</v>
      </c>
      <c r="N9189" t="s">
        <v>684</v>
      </c>
      <c r="O9189" t="s">
        <v>623</v>
      </c>
      <c r="P9189" t="s">
        <v>568</v>
      </c>
      <c r="Q9189" t="s">
        <v>597</v>
      </c>
      <c r="R9189" t="s">
        <v>572</v>
      </c>
    </row>
    <row r="9190" spans="11:19">
      <c r="K9190">
        <v>86708</v>
      </c>
      <c r="L9190" t="s">
        <v>565</v>
      </c>
      <c r="M9190">
        <v>2018</v>
      </c>
      <c r="N9190" t="s">
        <v>684</v>
      </c>
      <c r="O9190" t="s">
        <v>623</v>
      </c>
      <c r="P9190" t="s">
        <v>568</v>
      </c>
      <c r="Q9190" t="s">
        <v>597</v>
      </c>
      <c r="R9190" t="s">
        <v>576</v>
      </c>
    </row>
    <row r="9191" spans="11:19">
      <c r="K9191">
        <v>86709</v>
      </c>
      <c r="L9191" t="s">
        <v>565</v>
      </c>
      <c r="M9191">
        <v>2018</v>
      </c>
      <c r="N9191" t="s">
        <v>684</v>
      </c>
      <c r="O9191" t="s">
        <v>623</v>
      </c>
      <c r="P9191" t="s">
        <v>568</v>
      </c>
      <c r="Q9191" t="s">
        <v>597</v>
      </c>
      <c r="R9191" t="s">
        <v>581</v>
      </c>
      <c r="S9191">
        <v>163059.309543529</v>
      </c>
    </row>
    <row r="9192" spans="11:19">
      <c r="K9192">
        <v>86710</v>
      </c>
      <c r="L9192" t="s">
        <v>565</v>
      </c>
      <c r="M9192">
        <v>2018</v>
      </c>
      <c r="N9192" t="s">
        <v>684</v>
      </c>
      <c r="O9192" t="s">
        <v>624</v>
      </c>
      <c r="P9192" t="s">
        <v>568</v>
      </c>
      <c r="Q9192" t="s">
        <v>597</v>
      </c>
      <c r="R9192" t="s">
        <v>570</v>
      </c>
    </row>
    <row r="9193" spans="11:19">
      <c r="K9193">
        <v>86711</v>
      </c>
      <c r="L9193" t="s">
        <v>565</v>
      </c>
      <c r="M9193">
        <v>2018</v>
      </c>
      <c r="N9193" t="s">
        <v>684</v>
      </c>
      <c r="O9193" t="s">
        <v>624</v>
      </c>
      <c r="P9193" t="s">
        <v>568</v>
      </c>
      <c r="Q9193" t="s">
        <v>597</v>
      </c>
      <c r="R9193" t="s">
        <v>572</v>
      </c>
    </row>
    <row r="9194" spans="11:19">
      <c r="K9194">
        <v>86712</v>
      </c>
      <c r="L9194" t="s">
        <v>565</v>
      </c>
      <c r="M9194">
        <v>2018</v>
      </c>
      <c r="N9194" t="s">
        <v>684</v>
      </c>
      <c r="O9194" t="s">
        <v>624</v>
      </c>
      <c r="P9194" t="s">
        <v>568</v>
      </c>
      <c r="Q9194" t="s">
        <v>597</v>
      </c>
      <c r="R9194" t="s">
        <v>576</v>
      </c>
    </row>
    <row r="9195" spans="11:19">
      <c r="K9195">
        <v>86713</v>
      </c>
      <c r="L9195" t="s">
        <v>565</v>
      </c>
      <c r="M9195">
        <v>2018</v>
      </c>
      <c r="N9195" t="s">
        <v>684</v>
      </c>
      <c r="O9195" t="s">
        <v>624</v>
      </c>
      <c r="P9195" t="s">
        <v>568</v>
      </c>
      <c r="Q9195" t="s">
        <v>597</v>
      </c>
      <c r="R9195" t="s">
        <v>581</v>
      </c>
      <c r="S9195">
        <v>260095.37593069801</v>
      </c>
    </row>
    <row r="9196" spans="11:19">
      <c r="K9196">
        <v>86714</v>
      </c>
      <c r="L9196" t="s">
        <v>565</v>
      </c>
      <c r="M9196">
        <v>2018</v>
      </c>
      <c r="N9196" t="s">
        <v>684</v>
      </c>
      <c r="O9196" t="s">
        <v>625</v>
      </c>
      <c r="P9196" t="s">
        <v>568</v>
      </c>
      <c r="Q9196" t="s">
        <v>597</v>
      </c>
      <c r="R9196" t="s">
        <v>570</v>
      </c>
    </row>
    <row r="9197" spans="11:19">
      <c r="K9197">
        <v>86715</v>
      </c>
      <c r="L9197" t="s">
        <v>565</v>
      </c>
      <c r="M9197">
        <v>2018</v>
      </c>
      <c r="N9197" t="s">
        <v>684</v>
      </c>
      <c r="O9197" t="s">
        <v>625</v>
      </c>
      <c r="P9197" t="s">
        <v>568</v>
      </c>
      <c r="Q9197" t="s">
        <v>597</v>
      </c>
      <c r="R9197" t="s">
        <v>572</v>
      </c>
    </row>
    <row r="9198" spans="11:19">
      <c r="K9198">
        <v>86716</v>
      </c>
      <c r="L9198" t="s">
        <v>565</v>
      </c>
      <c r="M9198">
        <v>2018</v>
      </c>
      <c r="N9198" t="s">
        <v>684</v>
      </c>
      <c r="O9198" t="s">
        <v>625</v>
      </c>
      <c r="P9198" t="s">
        <v>568</v>
      </c>
      <c r="Q9198" t="s">
        <v>597</v>
      </c>
      <c r="R9198" t="s">
        <v>576</v>
      </c>
    </row>
    <row r="9199" spans="11:19">
      <c r="K9199">
        <v>86717</v>
      </c>
      <c r="L9199" t="s">
        <v>565</v>
      </c>
      <c r="M9199">
        <v>2018</v>
      </c>
      <c r="N9199" t="s">
        <v>684</v>
      </c>
      <c r="O9199" t="s">
        <v>625</v>
      </c>
      <c r="P9199" t="s">
        <v>568</v>
      </c>
      <c r="Q9199" t="s">
        <v>597</v>
      </c>
      <c r="R9199" t="s">
        <v>581</v>
      </c>
      <c r="S9199">
        <v>136805.039509664</v>
      </c>
    </row>
    <row r="9200" spans="11:19">
      <c r="K9200">
        <v>86718</v>
      </c>
      <c r="L9200" t="s">
        <v>565</v>
      </c>
      <c r="M9200">
        <v>2018</v>
      </c>
      <c r="N9200" t="s">
        <v>684</v>
      </c>
      <c r="O9200" t="s">
        <v>626</v>
      </c>
      <c r="P9200" t="s">
        <v>568</v>
      </c>
      <c r="Q9200" t="s">
        <v>597</v>
      </c>
      <c r="R9200" t="s">
        <v>570</v>
      </c>
    </row>
    <row r="9201" spans="11:19">
      <c r="K9201">
        <v>86719</v>
      </c>
      <c r="L9201" t="s">
        <v>565</v>
      </c>
      <c r="M9201">
        <v>2018</v>
      </c>
      <c r="N9201" t="s">
        <v>684</v>
      </c>
      <c r="O9201" t="s">
        <v>626</v>
      </c>
      <c r="P9201" t="s">
        <v>568</v>
      </c>
      <c r="Q9201" t="s">
        <v>597</v>
      </c>
      <c r="R9201" t="s">
        <v>572</v>
      </c>
    </row>
    <row r="9202" spans="11:19">
      <c r="K9202">
        <v>86720</v>
      </c>
      <c r="L9202" t="s">
        <v>565</v>
      </c>
      <c r="M9202">
        <v>2018</v>
      </c>
      <c r="N9202" t="s">
        <v>684</v>
      </c>
      <c r="O9202" t="s">
        <v>626</v>
      </c>
      <c r="P9202" t="s">
        <v>568</v>
      </c>
      <c r="Q9202" t="s">
        <v>597</v>
      </c>
      <c r="R9202" t="s">
        <v>576</v>
      </c>
    </row>
    <row r="9203" spans="11:19">
      <c r="K9203">
        <v>86721</v>
      </c>
      <c r="L9203" t="s">
        <v>565</v>
      </c>
      <c r="M9203">
        <v>2018</v>
      </c>
      <c r="N9203" t="s">
        <v>684</v>
      </c>
      <c r="O9203" t="s">
        <v>626</v>
      </c>
      <c r="P9203" t="s">
        <v>568</v>
      </c>
      <c r="Q9203" t="s">
        <v>597</v>
      </c>
      <c r="R9203" t="s">
        <v>581</v>
      </c>
      <c r="S9203">
        <v>575232.010208108</v>
      </c>
    </row>
    <row r="9204" spans="11:19">
      <c r="K9204">
        <v>86722</v>
      </c>
      <c r="L9204" t="s">
        <v>565</v>
      </c>
      <c r="M9204">
        <v>2018</v>
      </c>
      <c r="N9204" t="s">
        <v>684</v>
      </c>
      <c r="O9204" t="s">
        <v>627</v>
      </c>
      <c r="P9204" t="s">
        <v>568</v>
      </c>
      <c r="Q9204" t="s">
        <v>597</v>
      </c>
      <c r="R9204" t="s">
        <v>570</v>
      </c>
    </row>
    <row r="9205" spans="11:19">
      <c r="K9205">
        <v>86723</v>
      </c>
      <c r="L9205" t="s">
        <v>565</v>
      </c>
      <c r="M9205">
        <v>2018</v>
      </c>
      <c r="N9205" t="s">
        <v>684</v>
      </c>
      <c r="O9205" t="s">
        <v>627</v>
      </c>
      <c r="P9205" t="s">
        <v>568</v>
      </c>
      <c r="Q9205" t="s">
        <v>597</v>
      </c>
      <c r="R9205" t="s">
        <v>572</v>
      </c>
    </row>
    <row r="9206" spans="11:19">
      <c r="K9206">
        <v>86724</v>
      </c>
      <c r="L9206" t="s">
        <v>565</v>
      </c>
      <c r="M9206">
        <v>2018</v>
      </c>
      <c r="N9206" t="s">
        <v>684</v>
      </c>
      <c r="O9206" t="s">
        <v>627</v>
      </c>
      <c r="P9206" t="s">
        <v>568</v>
      </c>
      <c r="Q9206" t="s">
        <v>597</v>
      </c>
      <c r="R9206" t="s">
        <v>576</v>
      </c>
    </row>
    <row r="9207" spans="11:19">
      <c r="K9207">
        <v>86725</v>
      </c>
      <c r="L9207" t="s">
        <v>565</v>
      </c>
      <c r="M9207">
        <v>2018</v>
      </c>
      <c r="N9207" t="s">
        <v>684</v>
      </c>
      <c r="O9207" t="s">
        <v>627</v>
      </c>
      <c r="P9207" t="s">
        <v>568</v>
      </c>
      <c r="Q9207" t="s">
        <v>597</v>
      </c>
      <c r="R9207" t="s">
        <v>581</v>
      </c>
      <c r="S9207">
        <v>286045.649867345</v>
      </c>
    </row>
    <row r="9208" spans="11:19">
      <c r="K9208">
        <v>86726</v>
      </c>
      <c r="L9208" t="s">
        <v>565</v>
      </c>
      <c r="M9208">
        <v>2018</v>
      </c>
      <c r="N9208" t="s">
        <v>684</v>
      </c>
      <c r="O9208" t="s">
        <v>628</v>
      </c>
      <c r="P9208" t="s">
        <v>568</v>
      </c>
      <c r="Q9208" t="s">
        <v>597</v>
      </c>
      <c r="R9208" t="s">
        <v>570</v>
      </c>
    </row>
    <row r="9209" spans="11:19">
      <c r="K9209">
        <v>86727</v>
      </c>
      <c r="L9209" t="s">
        <v>565</v>
      </c>
      <c r="M9209">
        <v>2018</v>
      </c>
      <c r="N9209" t="s">
        <v>684</v>
      </c>
      <c r="O9209" t="s">
        <v>628</v>
      </c>
      <c r="P9209" t="s">
        <v>568</v>
      </c>
      <c r="Q9209" t="s">
        <v>597</v>
      </c>
      <c r="R9209" t="s">
        <v>572</v>
      </c>
    </row>
    <row r="9210" spans="11:19">
      <c r="K9210">
        <v>86728</v>
      </c>
      <c r="L9210" t="s">
        <v>565</v>
      </c>
      <c r="M9210">
        <v>2018</v>
      </c>
      <c r="N9210" t="s">
        <v>684</v>
      </c>
      <c r="O9210" t="s">
        <v>628</v>
      </c>
      <c r="P9210" t="s">
        <v>568</v>
      </c>
      <c r="Q9210" t="s">
        <v>597</v>
      </c>
      <c r="R9210" t="s">
        <v>576</v>
      </c>
    </row>
    <row r="9211" spans="11:19">
      <c r="K9211">
        <v>86729</v>
      </c>
      <c r="L9211" t="s">
        <v>565</v>
      </c>
      <c r="M9211">
        <v>2018</v>
      </c>
      <c r="N9211" t="s">
        <v>684</v>
      </c>
      <c r="O9211" t="s">
        <v>628</v>
      </c>
      <c r="P9211" t="s">
        <v>568</v>
      </c>
      <c r="Q9211" t="s">
        <v>597</v>
      </c>
      <c r="R9211" t="s">
        <v>581</v>
      </c>
      <c r="S9211">
        <v>3660184.7987552802</v>
      </c>
    </row>
    <row r="9212" spans="11:19">
      <c r="K9212">
        <v>86730</v>
      </c>
      <c r="L9212" t="s">
        <v>565</v>
      </c>
      <c r="M9212">
        <v>2018</v>
      </c>
      <c r="N9212" t="s">
        <v>684</v>
      </c>
      <c r="O9212" t="s">
        <v>629</v>
      </c>
      <c r="P9212" t="s">
        <v>568</v>
      </c>
      <c r="Q9212" t="s">
        <v>597</v>
      </c>
      <c r="R9212" t="s">
        <v>570</v>
      </c>
    </row>
    <row r="9213" spans="11:19">
      <c r="K9213">
        <v>86731</v>
      </c>
      <c r="L9213" t="s">
        <v>565</v>
      </c>
      <c r="M9213">
        <v>2018</v>
      </c>
      <c r="N9213" t="s">
        <v>684</v>
      </c>
      <c r="O9213" t="s">
        <v>629</v>
      </c>
      <c r="P9213" t="s">
        <v>568</v>
      </c>
      <c r="Q9213" t="s">
        <v>597</v>
      </c>
      <c r="R9213" t="s">
        <v>572</v>
      </c>
    </row>
    <row r="9214" spans="11:19">
      <c r="K9214">
        <v>86732</v>
      </c>
      <c r="L9214" t="s">
        <v>565</v>
      </c>
      <c r="M9214">
        <v>2018</v>
      </c>
      <c r="N9214" t="s">
        <v>684</v>
      </c>
      <c r="O9214" t="s">
        <v>629</v>
      </c>
      <c r="P9214" t="s">
        <v>568</v>
      </c>
      <c r="Q9214" t="s">
        <v>597</v>
      </c>
      <c r="R9214" t="s">
        <v>576</v>
      </c>
    </row>
    <row r="9215" spans="11:19">
      <c r="K9215">
        <v>86733</v>
      </c>
      <c r="L9215" t="s">
        <v>565</v>
      </c>
      <c r="M9215">
        <v>2018</v>
      </c>
      <c r="N9215" t="s">
        <v>684</v>
      </c>
      <c r="O9215" t="s">
        <v>629</v>
      </c>
      <c r="P9215" t="s">
        <v>568</v>
      </c>
      <c r="Q9215" t="s">
        <v>597</v>
      </c>
      <c r="R9215" t="s">
        <v>581</v>
      </c>
      <c r="S9215">
        <v>885347.96605885203</v>
      </c>
    </row>
    <row r="9216" spans="11:19">
      <c r="K9216">
        <v>86734</v>
      </c>
      <c r="L9216" t="s">
        <v>565</v>
      </c>
      <c r="M9216">
        <v>2018</v>
      </c>
      <c r="N9216" t="s">
        <v>684</v>
      </c>
      <c r="O9216" t="s">
        <v>630</v>
      </c>
      <c r="P9216" t="s">
        <v>568</v>
      </c>
      <c r="Q9216" t="s">
        <v>597</v>
      </c>
      <c r="R9216" t="s">
        <v>570</v>
      </c>
    </row>
    <row r="9217" spans="11:19">
      <c r="K9217">
        <v>86735</v>
      </c>
      <c r="L9217" t="s">
        <v>565</v>
      </c>
      <c r="M9217">
        <v>2018</v>
      </c>
      <c r="N9217" t="s">
        <v>684</v>
      </c>
      <c r="O9217" t="s">
        <v>630</v>
      </c>
      <c r="P9217" t="s">
        <v>568</v>
      </c>
      <c r="Q9217" t="s">
        <v>597</v>
      </c>
      <c r="R9217" t="s">
        <v>572</v>
      </c>
    </row>
    <row r="9218" spans="11:19">
      <c r="K9218">
        <v>86736</v>
      </c>
      <c r="L9218" t="s">
        <v>565</v>
      </c>
      <c r="M9218">
        <v>2018</v>
      </c>
      <c r="N9218" t="s">
        <v>684</v>
      </c>
      <c r="O9218" t="s">
        <v>630</v>
      </c>
      <c r="P9218" t="s">
        <v>568</v>
      </c>
      <c r="Q9218" t="s">
        <v>597</v>
      </c>
      <c r="R9218" t="s">
        <v>576</v>
      </c>
    </row>
    <row r="9219" spans="11:19">
      <c r="K9219">
        <v>86737</v>
      </c>
      <c r="L9219" t="s">
        <v>565</v>
      </c>
      <c r="M9219">
        <v>2018</v>
      </c>
      <c r="N9219" t="s">
        <v>684</v>
      </c>
      <c r="O9219" t="s">
        <v>630</v>
      </c>
      <c r="P9219" t="s">
        <v>568</v>
      </c>
      <c r="Q9219" t="s">
        <v>597</v>
      </c>
      <c r="R9219" t="s">
        <v>581</v>
      </c>
      <c r="S9219">
        <v>149008.19903037901</v>
      </c>
    </row>
    <row r="9220" spans="11:19">
      <c r="K9220">
        <v>86738</v>
      </c>
      <c r="L9220" t="s">
        <v>565</v>
      </c>
      <c r="M9220">
        <v>2018</v>
      </c>
      <c r="N9220" t="s">
        <v>684</v>
      </c>
      <c r="O9220" t="s">
        <v>631</v>
      </c>
      <c r="P9220" t="s">
        <v>568</v>
      </c>
      <c r="Q9220" t="s">
        <v>597</v>
      </c>
      <c r="R9220" t="s">
        <v>570</v>
      </c>
    </row>
    <row r="9221" spans="11:19">
      <c r="K9221">
        <v>86739</v>
      </c>
      <c r="L9221" t="s">
        <v>565</v>
      </c>
      <c r="M9221">
        <v>2018</v>
      </c>
      <c r="N9221" t="s">
        <v>684</v>
      </c>
      <c r="O9221" t="s">
        <v>631</v>
      </c>
      <c r="P9221" t="s">
        <v>568</v>
      </c>
      <c r="Q9221" t="s">
        <v>597</v>
      </c>
      <c r="R9221" t="s">
        <v>572</v>
      </c>
    </row>
    <row r="9222" spans="11:19">
      <c r="K9222">
        <v>86740</v>
      </c>
      <c r="L9222" t="s">
        <v>565</v>
      </c>
      <c r="M9222">
        <v>2018</v>
      </c>
      <c r="N9222" t="s">
        <v>684</v>
      </c>
      <c r="O9222" t="s">
        <v>631</v>
      </c>
      <c r="P9222" t="s">
        <v>568</v>
      </c>
      <c r="Q9222" t="s">
        <v>597</v>
      </c>
      <c r="R9222" t="s">
        <v>576</v>
      </c>
    </row>
    <row r="9223" spans="11:19">
      <c r="K9223">
        <v>86741</v>
      </c>
      <c r="L9223" t="s">
        <v>565</v>
      </c>
      <c r="M9223">
        <v>2018</v>
      </c>
      <c r="N9223" t="s">
        <v>684</v>
      </c>
      <c r="O9223" t="s">
        <v>631</v>
      </c>
      <c r="P9223" t="s">
        <v>568</v>
      </c>
      <c r="Q9223" t="s">
        <v>597</v>
      </c>
      <c r="R9223" t="s">
        <v>581</v>
      </c>
      <c r="S9223">
        <v>536451.24071784597</v>
      </c>
    </row>
    <row r="9224" spans="11:19">
      <c r="K9224">
        <v>86742</v>
      </c>
      <c r="L9224" t="s">
        <v>565</v>
      </c>
      <c r="M9224">
        <v>2018</v>
      </c>
      <c r="N9224" t="s">
        <v>684</v>
      </c>
      <c r="O9224" t="s">
        <v>632</v>
      </c>
      <c r="P9224" t="s">
        <v>568</v>
      </c>
      <c r="Q9224" t="s">
        <v>597</v>
      </c>
      <c r="R9224" t="s">
        <v>570</v>
      </c>
    </row>
    <row r="9225" spans="11:19">
      <c r="K9225">
        <v>86743</v>
      </c>
      <c r="L9225" t="s">
        <v>565</v>
      </c>
      <c r="M9225">
        <v>2018</v>
      </c>
      <c r="N9225" t="s">
        <v>684</v>
      </c>
      <c r="O9225" t="s">
        <v>632</v>
      </c>
      <c r="P9225" t="s">
        <v>568</v>
      </c>
      <c r="Q9225" t="s">
        <v>597</v>
      </c>
      <c r="R9225" t="s">
        <v>572</v>
      </c>
    </row>
    <row r="9226" spans="11:19">
      <c r="K9226">
        <v>86744</v>
      </c>
      <c r="L9226" t="s">
        <v>565</v>
      </c>
      <c r="M9226">
        <v>2018</v>
      </c>
      <c r="N9226" t="s">
        <v>684</v>
      </c>
      <c r="O9226" t="s">
        <v>632</v>
      </c>
      <c r="P9226" t="s">
        <v>568</v>
      </c>
      <c r="Q9226" t="s">
        <v>597</v>
      </c>
      <c r="R9226" t="s">
        <v>576</v>
      </c>
    </row>
    <row r="9227" spans="11:19">
      <c r="K9227">
        <v>86745</v>
      </c>
      <c r="L9227" t="s">
        <v>565</v>
      </c>
      <c r="M9227">
        <v>2018</v>
      </c>
      <c r="N9227" t="s">
        <v>684</v>
      </c>
      <c r="O9227" t="s">
        <v>632</v>
      </c>
      <c r="P9227" t="s">
        <v>568</v>
      </c>
      <c r="Q9227" t="s">
        <v>597</v>
      </c>
      <c r="R9227" t="s">
        <v>581</v>
      </c>
      <c r="S9227">
        <v>371000.01133122301</v>
      </c>
    </row>
    <row r="9228" spans="11:19">
      <c r="K9228">
        <v>86746</v>
      </c>
      <c r="L9228" t="s">
        <v>565</v>
      </c>
      <c r="M9228">
        <v>2018</v>
      </c>
      <c r="N9228" t="s">
        <v>684</v>
      </c>
      <c r="O9228" t="s">
        <v>633</v>
      </c>
      <c r="P9228" t="s">
        <v>568</v>
      </c>
      <c r="Q9228" t="s">
        <v>597</v>
      </c>
      <c r="R9228" t="s">
        <v>570</v>
      </c>
    </row>
    <row r="9229" spans="11:19">
      <c r="K9229">
        <v>86747</v>
      </c>
      <c r="L9229" t="s">
        <v>565</v>
      </c>
      <c r="M9229">
        <v>2018</v>
      </c>
      <c r="N9229" t="s">
        <v>684</v>
      </c>
      <c r="O9229" t="s">
        <v>633</v>
      </c>
      <c r="P9229" t="s">
        <v>568</v>
      </c>
      <c r="Q9229" t="s">
        <v>597</v>
      </c>
      <c r="R9229" t="s">
        <v>572</v>
      </c>
    </row>
    <row r="9230" spans="11:19">
      <c r="K9230">
        <v>86748</v>
      </c>
      <c r="L9230" t="s">
        <v>565</v>
      </c>
      <c r="M9230">
        <v>2018</v>
      </c>
      <c r="N9230" t="s">
        <v>684</v>
      </c>
      <c r="O9230" t="s">
        <v>633</v>
      </c>
      <c r="P9230" t="s">
        <v>568</v>
      </c>
      <c r="Q9230" t="s">
        <v>597</v>
      </c>
      <c r="R9230" t="s">
        <v>576</v>
      </c>
    </row>
    <row r="9231" spans="11:19">
      <c r="K9231">
        <v>86749</v>
      </c>
      <c r="L9231" t="s">
        <v>565</v>
      </c>
      <c r="M9231">
        <v>2018</v>
      </c>
      <c r="N9231" t="s">
        <v>684</v>
      </c>
      <c r="O9231" t="s">
        <v>633</v>
      </c>
      <c r="P9231" t="s">
        <v>568</v>
      </c>
      <c r="Q9231" t="s">
        <v>597</v>
      </c>
      <c r="R9231" t="s">
        <v>581</v>
      </c>
      <c r="S9231">
        <v>895294.18799151201</v>
      </c>
    </row>
    <row r="9232" spans="11:19">
      <c r="K9232">
        <v>86750</v>
      </c>
      <c r="L9232" t="s">
        <v>565</v>
      </c>
      <c r="M9232">
        <v>2018</v>
      </c>
      <c r="N9232" t="s">
        <v>684</v>
      </c>
      <c r="O9232" t="s">
        <v>634</v>
      </c>
      <c r="P9232" t="s">
        <v>568</v>
      </c>
      <c r="Q9232" t="s">
        <v>597</v>
      </c>
      <c r="R9232" t="s">
        <v>570</v>
      </c>
    </row>
    <row r="9233" spans="11:19">
      <c r="K9233">
        <v>86751</v>
      </c>
      <c r="L9233" t="s">
        <v>565</v>
      </c>
      <c r="M9233">
        <v>2018</v>
      </c>
      <c r="N9233" t="s">
        <v>684</v>
      </c>
      <c r="O9233" t="s">
        <v>634</v>
      </c>
      <c r="P9233" t="s">
        <v>568</v>
      </c>
      <c r="Q9233" t="s">
        <v>597</v>
      </c>
      <c r="R9233" t="s">
        <v>572</v>
      </c>
    </row>
    <row r="9234" spans="11:19">
      <c r="K9234">
        <v>86752</v>
      </c>
      <c r="L9234" t="s">
        <v>565</v>
      </c>
      <c r="M9234">
        <v>2018</v>
      </c>
      <c r="N9234" t="s">
        <v>684</v>
      </c>
      <c r="O9234" t="s">
        <v>634</v>
      </c>
      <c r="P9234" t="s">
        <v>568</v>
      </c>
      <c r="Q9234" t="s">
        <v>597</v>
      </c>
      <c r="R9234" t="s">
        <v>576</v>
      </c>
    </row>
    <row r="9235" spans="11:19">
      <c r="K9235">
        <v>86753</v>
      </c>
      <c r="L9235" t="s">
        <v>565</v>
      </c>
      <c r="M9235">
        <v>2018</v>
      </c>
      <c r="N9235" t="s">
        <v>684</v>
      </c>
      <c r="O9235" t="s">
        <v>634</v>
      </c>
      <c r="P9235" t="s">
        <v>568</v>
      </c>
      <c r="Q9235" t="s">
        <v>597</v>
      </c>
      <c r="R9235" t="s">
        <v>581</v>
      </c>
      <c r="S9235">
        <v>3374132.2510333001</v>
      </c>
    </row>
    <row r="9236" spans="11:19">
      <c r="K9236">
        <v>86754</v>
      </c>
      <c r="L9236" t="s">
        <v>565</v>
      </c>
      <c r="M9236">
        <v>2018</v>
      </c>
      <c r="N9236" t="s">
        <v>684</v>
      </c>
      <c r="O9236" t="s">
        <v>635</v>
      </c>
      <c r="P9236" t="s">
        <v>568</v>
      </c>
      <c r="Q9236" t="s">
        <v>597</v>
      </c>
      <c r="R9236" t="s">
        <v>570</v>
      </c>
    </row>
    <row r="9237" spans="11:19">
      <c r="K9237">
        <v>86755</v>
      </c>
      <c r="L9237" t="s">
        <v>565</v>
      </c>
      <c r="M9237">
        <v>2018</v>
      </c>
      <c r="N9237" t="s">
        <v>684</v>
      </c>
      <c r="O9237" t="s">
        <v>635</v>
      </c>
      <c r="P9237" t="s">
        <v>568</v>
      </c>
      <c r="Q9237" t="s">
        <v>597</v>
      </c>
      <c r="R9237" t="s">
        <v>572</v>
      </c>
    </row>
    <row r="9238" spans="11:19">
      <c r="K9238">
        <v>86756</v>
      </c>
      <c r="L9238" t="s">
        <v>565</v>
      </c>
      <c r="M9238">
        <v>2018</v>
      </c>
      <c r="N9238" t="s">
        <v>684</v>
      </c>
      <c r="O9238" t="s">
        <v>635</v>
      </c>
      <c r="P9238" t="s">
        <v>568</v>
      </c>
      <c r="Q9238" t="s">
        <v>597</v>
      </c>
      <c r="R9238" t="s">
        <v>576</v>
      </c>
    </row>
    <row r="9239" spans="11:19">
      <c r="K9239">
        <v>86757</v>
      </c>
      <c r="L9239" t="s">
        <v>565</v>
      </c>
      <c r="M9239">
        <v>2018</v>
      </c>
      <c r="N9239" t="s">
        <v>684</v>
      </c>
      <c r="O9239" t="s">
        <v>635</v>
      </c>
      <c r="P9239" t="s">
        <v>568</v>
      </c>
      <c r="Q9239" t="s">
        <v>597</v>
      </c>
      <c r="R9239" t="s">
        <v>581</v>
      </c>
      <c r="S9239">
        <v>17339.4437423706</v>
      </c>
    </row>
    <row r="9240" spans="11:19">
      <c r="K9240">
        <v>86758</v>
      </c>
      <c r="L9240" t="s">
        <v>565</v>
      </c>
      <c r="M9240">
        <v>2018</v>
      </c>
      <c r="N9240" t="s">
        <v>684</v>
      </c>
      <c r="O9240" t="s">
        <v>636</v>
      </c>
      <c r="P9240" t="s">
        <v>568</v>
      </c>
      <c r="Q9240" t="s">
        <v>597</v>
      </c>
      <c r="R9240" t="s">
        <v>570</v>
      </c>
    </row>
    <row r="9241" spans="11:19">
      <c r="K9241">
        <v>86759</v>
      </c>
      <c r="L9241" t="s">
        <v>565</v>
      </c>
      <c r="M9241">
        <v>2018</v>
      </c>
      <c r="N9241" t="s">
        <v>684</v>
      </c>
      <c r="O9241" t="s">
        <v>636</v>
      </c>
      <c r="P9241" t="s">
        <v>568</v>
      </c>
      <c r="Q9241" t="s">
        <v>597</v>
      </c>
      <c r="R9241" t="s">
        <v>572</v>
      </c>
    </row>
    <row r="9242" spans="11:19">
      <c r="K9242">
        <v>86760</v>
      </c>
      <c r="L9242" t="s">
        <v>565</v>
      </c>
      <c r="M9242">
        <v>2018</v>
      </c>
      <c r="N9242" t="s">
        <v>684</v>
      </c>
      <c r="O9242" t="s">
        <v>636</v>
      </c>
      <c r="P9242" t="s">
        <v>568</v>
      </c>
      <c r="Q9242" t="s">
        <v>597</v>
      </c>
      <c r="R9242" t="s">
        <v>576</v>
      </c>
    </row>
    <row r="9243" spans="11:19">
      <c r="K9243">
        <v>86761</v>
      </c>
      <c r="L9243" t="s">
        <v>565</v>
      </c>
      <c r="M9243">
        <v>2018</v>
      </c>
      <c r="N9243" t="s">
        <v>684</v>
      </c>
      <c r="O9243" t="s">
        <v>636</v>
      </c>
      <c r="P9243" t="s">
        <v>568</v>
      </c>
      <c r="Q9243" t="s">
        <v>597</v>
      </c>
      <c r="R9243" t="s">
        <v>581</v>
      </c>
      <c r="S9243">
        <v>547411.47942943301</v>
      </c>
    </row>
    <row r="9244" spans="11:19">
      <c r="K9244">
        <v>86762</v>
      </c>
      <c r="L9244" t="s">
        <v>565</v>
      </c>
      <c r="M9244">
        <v>2018</v>
      </c>
      <c r="N9244" t="s">
        <v>684</v>
      </c>
      <c r="O9244" t="s">
        <v>637</v>
      </c>
      <c r="P9244" t="s">
        <v>568</v>
      </c>
      <c r="Q9244" t="s">
        <v>597</v>
      </c>
      <c r="R9244" t="s">
        <v>570</v>
      </c>
    </row>
    <row r="9245" spans="11:19">
      <c r="K9245">
        <v>86763</v>
      </c>
      <c r="L9245" t="s">
        <v>565</v>
      </c>
      <c r="M9245">
        <v>2018</v>
      </c>
      <c r="N9245" t="s">
        <v>684</v>
      </c>
      <c r="O9245" t="s">
        <v>637</v>
      </c>
      <c r="P9245" t="s">
        <v>568</v>
      </c>
      <c r="Q9245" t="s">
        <v>597</v>
      </c>
      <c r="R9245" t="s">
        <v>572</v>
      </c>
    </row>
    <row r="9246" spans="11:19">
      <c r="K9246">
        <v>86764</v>
      </c>
      <c r="L9246" t="s">
        <v>565</v>
      </c>
      <c r="M9246">
        <v>2018</v>
      </c>
      <c r="N9246" t="s">
        <v>684</v>
      </c>
      <c r="O9246" t="s">
        <v>637</v>
      </c>
      <c r="P9246" t="s">
        <v>568</v>
      </c>
      <c r="Q9246" t="s">
        <v>597</v>
      </c>
      <c r="R9246" t="s">
        <v>576</v>
      </c>
    </row>
    <row r="9247" spans="11:19">
      <c r="K9247">
        <v>86765</v>
      </c>
      <c r="L9247" t="s">
        <v>565</v>
      </c>
      <c r="M9247">
        <v>2018</v>
      </c>
      <c r="N9247" t="s">
        <v>684</v>
      </c>
      <c r="O9247" t="s">
        <v>637</v>
      </c>
      <c r="P9247" t="s">
        <v>568</v>
      </c>
      <c r="Q9247" t="s">
        <v>597</v>
      </c>
      <c r="R9247" t="s">
        <v>581</v>
      </c>
      <c r="S9247">
        <v>162376.040445316</v>
      </c>
    </row>
    <row r="9248" spans="11:19">
      <c r="K9248">
        <v>86766</v>
      </c>
      <c r="L9248" t="s">
        <v>565</v>
      </c>
      <c r="M9248">
        <v>2018</v>
      </c>
      <c r="N9248" t="s">
        <v>684</v>
      </c>
      <c r="O9248" t="s">
        <v>638</v>
      </c>
      <c r="P9248" t="s">
        <v>568</v>
      </c>
      <c r="Q9248" t="s">
        <v>597</v>
      </c>
      <c r="R9248" t="s">
        <v>570</v>
      </c>
    </row>
    <row r="9249" spans="11:19">
      <c r="K9249">
        <v>86767</v>
      </c>
      <c r="L9249" t="s">
        <v>565</v>
      </c>
      <c r="M9249">
        <v>2018</v>
      </c>
      <c r="N9249" t="s">
        <v>684</v>
      </c>
      <c r="O9249" t="s">
        <v>638</v>
      </c>
      <c r="P9249" t="s">
        <v>568</v>
      </c>
      <c r="Q9249" t="s">
        <v>597</v>
      </c>
      <c r="R9249" t="s">
        <v>572</v>
      </c>
    </row>
    <row r="9250" spans="11:19">
      <c r="K9250">
        <v>86768</v>
      </c>
      <c r="L9250" t="s">
        <v>565</v>
      </c>
      <c r="M9250">
        <v>2018</v>
      </c>
      <c r="N9250" t="s">
        <v>684</v>
      </c>
      <c r="O9250" t="s">
        <v>638</v>
      </c>
      <c r="P9250" t="s">
        <v>568</v>
      </c>
      <c r="Q9250" t="s">
        <v>597</v>
      </c>
      <c r="R9250" t="s">
        <v>576</v>
      </c>
    </row>
    <row r="9251" spans="11:19">
      <c r="K9251">
        <v>86769</v>
      </c>
      <c r="L9251" t="s">
        <v>565</v>
      </c>
      <c r="M9251">
        <v>2018</v>
      </c>
      <c r="N9251" t="s">
        <v>684</v>
      </c>
      <c r="O9251" t="s">
        <v>638</v>
      </c>
      <c r="P9251" t="s">
        <v>568</v>
      </c>
      <c r="Q9251" t="s">
        <v>597</v>
      </c>
      <c r="R9251" t="s">
        <v>581</v>
      </c>
      <c r="S9251">
        <v>93432.353228242195</v>
      </c>
    </row>
    <row r="9252" spans="11:19">
      <c r="K9252">
        <v>86770</v>
      </c>
      <c r="L9252" t="s">
        <v>565</v>
      </c>
      <c r="M9252">
        <v>2018</v>
      </c>
      <c r="N9252" t="s">
        <v>684</v>
      </c>
      <c r="O9252" t="s">
        <v>639</v>
      </c>
      <c r="P9252" t="s">
        <v>568</v>
      </c>
      <c r="Q9252" t="s">
        <v>597</v>
      </c>
      <c r="R9252" t="s">
        <v>570</v>
      </c>
    </row>
    <row r="9253" spans="11:19">
      <c r="K9253">
        <v>86771</v>
      </c>
      <c r="L9253" t="s">
        <v>565</v>
      </c>
      <c r="M9253">
        <v>2018</v>
      </c>
      <c r="N9253" t="s">
        <v>684</v>
      </c>
      <c r="O9253" t="s">
        <v>639</v>
      </c>
      <c r="P9253" t="s">
        <v>568</v>
      </c>
      <c r="Q9253" t="s">
        <v>597</v>
      </c>
      <c r="R9253" t="s">
        <v>572</v>
      </c>
    </row>
    <row r="9254" spans="11:19">
      <c r="K9254">
        <v>86772</v>
      </c>
      <c r="L9254" t="s">
        <v>565</v>
      </c>
      <c r="M9254">
        <v>2018</v>
      </c>
      <c r="N9254" t="s">
        <v>684</v>
      </c>
      <c r="O9254" t="s">
        <v>639</v>
      </c>
      <c r="P9254" t="s">
        <v>568</v>
      </c>
      <c r="Q9254" t="s">
        <v>597</v>
      </c>
      <c r="R9254" t="s">
        <v>576</v>
      </c>
    </row>
    <row r="9255" spans="11:19">
      <c r="K9255">
        <v>86773</v>
      </c>
      <c r="L9255" t="s">
        <v>565</v>
      </c>
      <c r="M9255">
        <v>2018</v>
      </c>
      <c r="N9255" t="s">
        <v>684</v>
      </c>
      <c r="O9255" t="s">
        <v>639</v>
      </c>
      <c r="P9255" t="s">
        <v>568</v>
      </c>
      <c r="Q9255" t="s">
        <v>597</v>
      </c>
      <c r="R9255" t="s">
        <v>581</v>
      </c>
      <c r="S9255">
        <v>1436917.8538055001</v>
      </c>
    </row>
    <row r="9256" spans="11:19">
      <c r="K9256">
        <v>86774</v>
      </c>
      <c r="L9256" t="s">
        <v>565</v>
      </c>
      <c r="M9256">
        <v>2018</v>
      </c>
      <c r="N9256" t="s">
        <v>684</v>
      </c>
      <c r="O9256" t="s">
        <v>640</v>
      </c>
      <c r="P9256" t="s">
        <v>568</v>
      </c>
      <c r="Q9256" t="s">
        <v>597</v>
      </c>
      <c r="R9256" t="s">
        <v>570</v>
      </c>
    </row>
    <row r="9257" spans="11:19">
      <c r="K9257">
        <v>86775</v>
      </c>
      <c r="L9257" t="s">
        <v>565</v>
      </c>
      <c r="M9257">
        <v>2018</v>
      </c>
      <c r="N9257" t="s">
        <v>684</v>
      </c>
      <c r="O9257" t="s">
        <v>640</v>
      </c>
      <c r="P9257" t="s">
        <v>568</v>
      </c>
      <c r="Q9257" t="s">
        <v>597</v>
      </c>
      <c r="R9257" t="s">
        <v>572</v>
      </c>
    </row>
    <row r="9258" spans="11:19">
      <c r="K9258">
        <v>86776</v>
      </c>
      <c r="L9258" t="s">
        <v>565</v>
      </c>
      <c r="M9258">
        <v>2018</v>
      </c>
      <c r="N9258" t="s">
        <v>684</v>
      </c>
      <c r="O9258" t="s">
        <v>640</v>
      </c>
      <c r="P9258" t="s">
        <v>568</v>
      </c>
      <c r="Q9258" t="s">
        <v>597</v>
      </c>
      <c r="R9258" t="s">
        <v>576</v>
      </c>
    </row>
    <row r="9259" spans="11:19">
      <c r="K9259">
        <v>86777</v>
      </c>
      <c r="L9259" t="s">
        <v>565</v>
      </c>
      <c r="M9259">
        <v>2018</v>
      </c>
      <c r="N9259" t="s">
        <v>684</v>
      </c>
      <c r="O9259" t="s">
        <v>640</v>
      </c>
      <c r="P9259" t="s">
        <v>568</v>
      </c>
      <c r="Q9259" t="s">
        <v>597</v>
      </c>
      <c r="R9259" t="s">
        <v>581</v>
      </c>
      <c r="S9259">
        <v>199716.137040559</v>
      </c>
    </row>
    <row r="9260" spans="11:19">
      <c r="K9260">
        <v>86778</v>
      </c>
      <c r="L9260" t="s">
        <v>565</v>
      </c>
      <c r="M9260">
        <v>2018</v>
      </c>
      <c r="N9260" t="s">
        <v>684</v>
      </c>
      <c r="O9260" t="s">
        <v>641</v>
      </c>
      <c r="P9260" t="s">
        <v>568</v>
      </c>
      <c r="Q9260" t="s">
        <v>597</v>
      </c>
      <c r="R9260" t="s">
        <v>570</v>
      </c>
    </row>
    <row r="9261" spans="11:19">
      <c r="K9261">
        <v>86779</v>
      </c>
      <c r="L9261" t="s">
        <v>565</v>
      </c>
      <c r="M9261">
        <v>2018</v>
      </c>
      <c r="N9261" t="s">
        <v>684</v>
      </c>
      <c r="O9261" t="s">
        <v>641</v>
      </c>
      <c r="P9261" t="s">
        <v>568</v>
      </c>
      <c r="Q9261" t="s">
        <v>597</v>
      </c>
      <c r="R9261" t="s">
        <v>572</v>
      </c>
    </row>
    <row r="9262" spans="11:19">
      <c r="K9262">
        <v>86780</v>
      </c>
      <c r="L9262" t="s">
        <v>565</v>
      </c>
      <c r="M9262">
        <v>2018</v>
      </c>
      <c r="N9262" t="s">
        <v>684</v>
      </c>
      <c r="O9262" t="s">
        <v>641</v>
      </c>
      <c r="P9262" t="s">
        <v>568</v>
      </c>
      <c r="Q9262" t="s">
        <v>597</v>
      </c>
      <c r="R9262" t="s">
        <v>576</v>
      </c>
    </row>
    <row r="9263" spans="11:19">
      <c r="K9263">
        <v>86781</v>
      </c>
      <c r="L9263" t="s">
        <v>565</v>
      </c>
      <c r="M9263">
        <v>2018</v>
      </c>
      <c r="N9263" t="s">
        <v>684</v>
      </c>
      <c r="O9263" t="s">
        <v>641</v>
      </c>
      <c r="P9263" t="s">
        <v>568</v>
      </c>
      <c r="Q9263" t="s">
        <v>597</v>
      </c>
      <c r="R9263" t="s">
        <v>581</v>
      </c>
      <c r="S9263">
        <v>141981.40113522101</v>
      </c>
    </row>
    <row r="9264" spans="11:19">
      <c r="K9264">
        <v>86782</v>
      </c>
      <c r="L9264" t="s">
        <v>565</v>
      </c>
      <c r="M9264">
        <v>2018</v>
      </c>
      <c r="N9264" t="s">
        <v>684</v>
      </c>
      <c r="O9264" t="s">
        <v>642</v>
      </c>
      <c r="P9264" t="s">
        <v>568</v>
      </c>
      <c r="Q9264" t="s">
        <v>597</v>
      </c>
      <c r="R9264" t="s">
        <v>570</v>
      </c>
    </row>
    <row r="9265" spans="11:19">
      <c r="K9265">
        <v>86783</v>
      </c>
      <c r="L9265" t="s">
        <v>565</v>
      </c>
      <c r="M9265">
        <v>2018</v>
      </c>
      <c r="N9265" t="s">
        <v>684</v>
      </c>
      <c r="O9265" t="s">
        <v>642</v>
      </c>
      <c r="P9265" t="s">
        <v>568</v>
      </c>
      <c r="Q9265" t="s">
        <v>597</v>
      </c>
      <c r="R9265" t="s">
        <v>572</v>
      </c>
    </row>
    <row r="9266" spans="11:19">
      <c r="K9266">
        <v>86784</v>
      </c>
      <c r="L9266" t="s">
        <v>565</v>
      </c>
      <c r="M9266">
        <v>2018</v>
      </c>
      <c r="N9266" t="s">
        <v>684</v>
      </c>
      <c r="O9266" t="s">
        <v>642</v>
      </c>
      <c r="P9266" t="s">
        <v>568</v>
      </c>
      <c r="Q9266" t="s">
        <v>597</v>
      </c>
      <c r="R9266" t="s">
        <v>576</v>
      </c>
    </row>
    <row r="9267" spans="11:19">
      <c r="K9267">
        <v>86785</v>
      </c>
      <c r="L9267" t="s">
        <v>565</v>
      </c>
      <c r="M9267">
        <v>2018</v>
      </c>
      <c r="N9267" t="s">
        <v>684</v>
      </c>
      <c r="O9267" t="s">
        <v>642</v>
      </c>
      <c r="P9267" t="s">
        <v>568</v>
      </c>
      <c r="Q9267" t="s">
        <v>597</v>
      </c>
      <c r="R9267" t="s">
        <v>581</v>
      </c>
      <c r="S9267">
        <v>712817.59378829796</v>
      </c>
    </row>
    <row r="9268" spans="11:19">
      <c r="K9268">
        <v>86786</v>
      </c>
      <c r="L9268" t="s">
        <v>565</v>
      </c>
      <c r="M9268">
        <v>2018</v>
      </c>
      <c r="N9268" t="s">
        <v>684</v>
      </c>
      <c r="O9268" t="s">
        <v>643</v>
      </c>
      <c r="P9268" t="s">
        <v>568</v>
      </c>
      <c r="Q9268" t="s">
        <v>597</v>
      </c>
      <c r="R9268" t="s">
        <v>570</v>
      </c>
    </row>
    <row r="9269" spans="11:19">
      <c r="K9269">
        <v>86787</v>
      </c>
      <c r="L9269" t="s">
        <v>565</v>
      </c>
      <c r="M9269">
        <v>2018</v>
      </c>
      <c r="N9269" t="s">
        <v>684</v>
      </c>
      <c r="O9269" t="s">
        <v>643</v>
      </c>
      <c r="P9269" t="s">
        <v>568</v>
      </c>
      <c r="Q9269" t="s">
        <v>597</v>
      </c>
      <c r="R9269" t="s">
        <v>572</v>
      </c>
    </row>
    <row r="9270" spans="11:19">
      <c r="K9270">
        <v>86788</v>
      </c>
      <c r="L9270" t="s">
        <v>565</v>
      </c>
      <c r="M9270">
        <v>2018</v>
      </c>
      <c r="N9270" t="s">
        <v>684</v>
      </c>
      <c r="O9270" t="s">
        <v>643</v>
      </c>
      <c r="P9270" t="s">
        <v>568</v>
      </c>
      <c r="Q9270" t="s">
        <v>597</v>
      </c>
      <c r="R9270" t="s">
        <v>576</v>
      </c>
    </row>
    <row r="9271" spans="11:19">
      <c r="K9271">
        <v>86789</v>
      </c>
      <c r="L9271" t="s">
        <v>565</v>
      </c>
      <c r="M9271">
        <v>2018</v>
      </c>
      <c r="N9271" t="s">
        <v>684</v>
      </c>
      <c r="O9271" t="s">
        <v>643</v>
      </c>
      <c r="P9271" t="s">
        <v>568</v>
      </c>
      <c r="Q9271" t="s">
        <v>597</v>
      </c>
      <c r="R9271" t="s">
        <v>581</v>
      </c>
      <c r="S9271">
        <v>646298.15742852597</v>
      </c>
    </row>
    <row r="9272" spans="11:19">
      <c r="K9272">
        <v>86790</v>
      </c>
      <c r="L9272" t="s">
        <v>565</v>
      </c>
      <c r="M9272">
        <v>2018</v>
      </c>
      <c r="N9272" t="s">
        <v>684</v>
      </c>
      <c r="O9272" t="s">
        <v>644</v>
      </c>
      <c r="P9272" t="s">
        <v>568</v>
      </c>
      <c r="Q9272" t="s">
        <v>597</v>
      </c>
      <c r="R9272" t="s">
        <v>570</v>
      </c>
    </row>
    <row r="9273" spans="11:19">
      <c r="K9273">
        <v>86791</v>
      </c>
      <c r="L9273" t="s">
        <v>565</v>
      </c>
      <c r="M9273">
        <v>2018</v>
      </c>
      <c r="N9273" t="s">
        <v>684</v>
      </c>
      <c r="O9273" t="s">
        <v>644</v>
      </c>
      <c r="P9273" t="s">
        <v>568</v>
      </c>
      <c r="Q9273" t="s">
        <v>597</v>
      </c>
      <c r="R9273" t="s">
        <v>572</v>
      </c>
    </row>
    <row r="9274" spans="11:19">
      <c r="K9274">
        <v>86792</v>
      </c>
      <c r="L9274" t="s">
        <v>565</v>
      </c>
      <c r="M9274">
        <v>2018</v>
      </c>
      <c r="N9274" t="s">
        <v>684</v>
      </c>
      <c r="O9274" t="s">
        <v>644</v>
      </c>
      <c r="P9274" t="s">
        <v>568</v>
      </c>
      <c r="Q9274" t="s">
        <v>597</v>
      </c>
      <c r="R9274" t="s">
        <v>576</v>
      </c>
    </row>
    <row r="9275" spans="11:19">
      <c r="K9275">
        <v>86793</v>
      </c>
      <c r="L9275" t="s">
        <v>565</v>
      </c>
      <c r="M9275">
        <v>2018</v>
      </c>
      <c r="N9275" t="s">
        <v>684</v>
      </c>
      <c r="O9275" t="s">
        <v>644</v>
      </c>
      <c r="P9275" t="s">
        <v>568</v>
      </c>
      <c r="Q9275" t="s">
        <v>597</v>
      </c>
      <c r="R9275" t="s">
        <v>581</v>
      </c>
      <c r="S9275">
        <v>429037.12489808298</v>
      </c>
    </row>
    <row r="9276" spans="11:19">
      <c r="K9276">
        <v>86794</v>
      </c>
      <c r="L9276" t="s">
        <v>565</v>
      </c>
      <c r="M9276">
        <v>2018</v>
      </c>
      <c r="N9276" t="s">
        <v>684</v>
      </c>
      <c r="O9276" t="s">
        <v>645</v>
      </c>
      <c r="P9276" t="s">
        <v>568</v>
      </c>
      <c r="Q9276" t="s">
        <v>597</v>
      </c>
      <c r="R9276" t="s">
        <v>570</v>
      </c>
    </row>
    <row r="9277" spans="11:19">
      <c r="K9277">
        <v>86795</v>
      </c>
      <c r="L9277" t="s">
        <v>565</v>
      </c>
      <c r="M9277">
        <v>2018</v>
      </c>
      <c r="N9277" t="s">
        <v>684</v>
      </c>
      <c r="O9277" t="s">
        <v>645</v>
      </c>
      <c r="P9277" t="s">
        <v>568</v>
      </c>
      <c r="Q9277" t="s">
        <v>597</v>
      </c>
      <c r="R9277" t="s">
        <v>572</v>
      </c>
    </row>
    <row r="9278" spans="11:19">
      <c r="K9278">
        <v>86796</v>
      </c>
      <c r="L9278" t="s">
        <v>565</v>
      </c>
      <c r="M9278">
        <v>2018</v>
      </c>
      <c r="N9278" t="s">
        <v>684</v>
      </c>
      <c r="O9278" t="s">
        <v>645</v>
      </c>
      <c r="P9278" t="s">
        <v>568</v>
      </c>
      <c r="Q9278" t="s">
        <v>597</v>
      </c>
      <c r="R9278" t="s">
        <v>576</v>
      </c>
    </row>
    <row r="9279" spans="11:19">
      <c r="K9279">
        <v>86797</v>
      </c>
      <c r="L9279" t="s">
        <v>565</v>
      </c>
      <c r="M9279">
        <v>2018</v>
      </c>
      <c r="N9279" t="s">
        <v>684</v>
      </c>
      <c r="O9279" t="s">
        <v>645</v>
      </c>
      <c r="P9279" t="s">
        <v>568</v>
      </c>
      <c r="Q9279" t="s">
        <v>597</v>
      </c>
      <c r="R9279" t="s">
        <v>581</v>
      </c>
      <c r="S9279">
        <v>729324.07489649905</v>
      </c>
    </row>
    <row r="9280" spans="11:19">
      <c r="K9280">
        <v>86798</v>
      </c>
      <c r="L9280" t="s">
        <v>565</v>
      </c>
      <c r="M9280">
        <v>2018</v>
      </c>
      <c r="N9280" t="s">
        <v>684</v>
      </c>
      <c r="O9280" t="s">
        <v>646</v>
      </c>
      <c r="P9280" t="s">
        <v>568</v>
      </c>
      <c r="Q9280" t="s">
        <v>597</v>
      </c>
      <c r="R9280" t="s">
        <v>570</v>
      </c>
    </row>
    <row r="9281" spans="11:19">
      <c r="K9281">
        <v>86799</v>
      </c>
      <c r="L9281" t="s">
        <v>565</v>
      </c>
      <c r="M9281">
        <v>2018</v>
      </c>
      <c r="N9281" t="s">
        <v>684</v>
      </c>
      <c r="O9281" t="s">
        <v>646</v>
      </c>
      <c r="P9281" t="s">
        <v>568</v>
      </c>
      <c r="Q9281" t="s">
        <v>597</v>
      </c>
      <c r="R9281" t="s">
        <v>572</v>
      </c>
    </row>
    <row r="9282" spans="11:19">
      <c r="K9282">
        <v>86800</v>
      </c>
      <c r="L9282" t="s">
        <v>565</v>
      </c>
      <c r="M9282">
        <v>2018</v>
      </c>
      <c r="N9282" t="s">
        <v>684</v>
      </c>
      <c r="O9282" t="s">
        <v>646</v>
      </c>
      <c r="P9282" t="s">
        <v>568</v>
      </c>
      <c r="Q9282" t="s">
        <v>597</v>
      </c>
      <c r="R9282" t="s">
        <v>576</v>
      </c>
    </row>
    <row r="9283" spans="11:19">
      <c r="K9283">
        <v>86801</v>
      </c>
      <c r="L9283" t="s">
        <v>565</v>
      </c>
      <c r="M9283">
        <v>2018</v>
      </c>
      <c r="N9283" t="s">
        <v>684</v>
      </c>
      <c r="O9283" t="s">
        <v>646</v>
      </c>
      <c r="P9283" t="s">
        <v>568</v>
      </c>
      <c r="Q9283" t="s">
        <v>597</v>
      </c>
      <c r="R9283" t="s">
        <v>581</v>
      </c>
      <c r="S9283">
        <v>230099.43862543799</v>
      </c>
    </row>
    <row r="9284" spans="11:19">
      <c r="K9284">
        <v>86802</v>
      </c>
      <c r="L9284" t="s">
        <v>565</v>
      </c>
      <c r="M9284">
        <v>2018</v>
      </c>
      <c r="N9284" t="s">
        <v>685</v>
      </c>
      <c r="O9284" t="s">
        <v>567</v>
      </c>
      <c r="P9284" t="s">
        <v>568</v>
      </c>
      <c r="Q9284" t="s">
        <v>597</v>
      </c>
      <c r="R9284" t="s">
        <v>570</v>
      </c>
    </row>
    <row r="9285" spans="11:19">
      <c r="K9285">
        <v>86803</v>
      </c>
      <c r="L9285" t="s">
        <v>565</v>
      </c>
      <c r="M9285">
        <v>2018</v>
      </c>
      <c r="N9285" t="s">
        <v>685</v>
      </c>
      <c r="O9285" t="s">
        <v>567</v>
      </c>
      <c r="P9285" t="s">
        <v>568</v>
      </c>
      <c r="Q9285" t="s">
        <v>597</v>
      </c>
      <c r="R9285" t="s">
        <v>572</v>
      </c>
    </row>
    <row r="9286" spans="11:19">
      <c r="K9286">
        <v>86804</v>
      </c>
      <c r="L9286" t="s">
        <v>565</v>
      </c>
      <c r="M9286">
        <v>2018</v>
      </c>
      <c r="N9286" t="s">
        <v>685</v>
      </c>
      <c r="O9286" t="s">
        <v>567</v>
      </c>
      <c r="P9286" t="s">
        <v>568</v>
      </c>
      <c r="Q9286" t="s">
        <v>597</v>
      </c>
      <c r="R9286" t="s">
        <v>576</v>
      </c>
      <c r="S9286">
        <v>51911.053463483302</v>
      </c>
    </row>
    <row r="9287" spans="11:19">
      <c r="K9287">
        <v>86805</v>
      </c>
      <c r="L9287" t="s">
        <v>565</v>
      </c>
      <c r="M9287">
        <v>2018</v>
      </c>
      <c r="N9287" t="s">
        <v>685</v>
      </c>
      <c r="O9287" t="s">
        <v>567</v>
      </c>
      <c r="P9287" t="s">
        <v>568</v>
      </c>
      <c r="Q9287" t="s">
        <v>597</v>
      </c>
      <c r="R9287" t="s">
        <v>581</v>
      </c>
    </row>
    <row r="9288" spans="11:19">
      <c r="K9288">
        <v>86806</v>
      </c>
      <c r="L9288" t="s">
        <v>565</v>
      </c>
      <c r="M9288">
        <v>2018</v>
      </c>
      <c r="N9288" t="s">
        <v>685</v>
      </c>
      <c r="O9288" t="s">
        <v>584</v>
      </c>
      <c r="P9288" t="s">
        <v>568</v>
      </c>
      <c r="Q9288" t="s">
        <v>597</v>
      </c>
      <c r="R9288" t="s">
        <v>570</v>
      </c>
    </row>
    <row r="9289" spans="11:19">
      <c r="K9289">
        <v>86807</v>
      </c>
      <c r="L9289" t="s">
        <v>565</v>
      </c>
      <c r="M9289">
        <v>2018</v>
      </c>
      <c r="N9289" t="s">
        <v>685</v>
      </c>
      <c r="O9289" t="s">
        <v>584</v>
      </c>
      <c r="P9289" t="s">
        <v>568</v>
      </c>
      <c r="Q9289" t="s">
        <v>597</v>
      </c>
      <c r="R9289" t="s">
        <v>572</v>
      </c>
    </row>
    <row r="9290" spans="11:19">
      <c r="K9290">
        <v>86808</v>
      </c>
      <c r="L9290" t="s">
        <v>565</v>
      </c>
      <c r="M9290">
        <v>2018</v>
      </c>
      <c r="N9290" t="s">
        <v>685</v>
      </c>
      <c r="O9290" t="s">
        <v>584</v>
      </c>
      <c r="P9290" t="s">
        <v>568</v>
      </c>
      <c r="Q9290" t="s">
        <v>597</v>
      </c>
      <c r="R9290" t="s">
        <v>576</v>
      </c>
      <c r="S9290">
        <v>2473289.1817096798</v>
      </c>
    </row>
    <row r="9291" spans="11:19">
      <c r="K9291">
        <v>86809</v>
      </c>
      <c r="L9291" t="s">
        <v>565</v>
      </c>
      <c r="M9291">
        <v>2018</v>
      </c>
      <c r="N9291" t="s">
        <v>685</v>
      </c>
      <c r="O9291" t="s">
        <v>584</v>
      </c>
      <c r="P9291" t="s">
        <v>568</v>
      </c>
      <c r="Q9291" t="s">
        <v>597</v>
      </c>
      <c r="R9291" t="s">
        <v>581</v>
      </c>
    </row>
    <row r="9292" spans="11:19">
      <c r="K9292">
        <v>86810</v>
      </c>
      <c r="L9292" t="s">
        <v>565</v>
      </c>
      <c r="M9292">
        <v>2018</v>
      </c>
      <c r="N9292" t="s">
        <v>685</v>
      </c>
      <c r="O9292" t="s">
        <v>590</v>
      </c>
      <c r="P9292" t="s">
        <v>568</v>
      </c>
      <c r="Q9292" t="s">
        <v>597</v>
      </c>
      <c r="R9292" t="s">
        <v>570</v>
      </c>
    </row>
    <row r="9293" spans="11:19">
      <c r="K9293">
        <v>86811</v>
      </c>
      <c r="L9293" t="s">
        <v>565</v>
      </c>
      <c r="M9293">
        <v>2018</v>
      </c>
      <c r="N9293" t="s">
        <v>685</v>
      </c>
      <c r="O9293" t="s">
        <v>590</v>
      </c>
      <c r="P9293" t="s">
        <v>568</v>
      </c>
      <c r="Q9293" t="s">
        <v>597</v>
      </c>
      <c r="R9293" t="s">
        <v>572</v>
      </c>
    </row>
    <row r="9294" spans="11:19">
      <c r="K9294">
        <v>86812</v>
      </c>
      <c r="L9294" t="s">
        <v>565</v>
      </c>
      <c r="M9294">
        <v>2018</v>
      </c>
      <c r="N9294" t="s">
        <v>685</v>
      </c>
      <c r="O9294" t="s">
        <v>590</v>
      </c>
      <c r="P9294" t="s">
        <v>568</v>
      </c>
      <c r="Q9294" t="s">
        <v>597</v>
      </c>
      <c r="R9294" t="s">
        <v>576</v>
      </c>
      <c r="S9294">
        <v>121512.170034685</v>
      </c>
    </row>
    <row r="9295" spans="11:19">
      <c r="K9295">
        <v>86813</v>
      </c>
      <c r="L9295" t="s">
        <v>565</v>
      </c>
      <c r="M9295">
        <v>2018</v>
      </c>
      <c r="N9295" t="s">
        <v>685</v>
      </c>
      <c r="O9295" t="s">
        <v>590</v>
      </c>
      <c r="P9295" t="s">
        <v>568</v>
      </c>
      <c r="Q9295" t="s">
        <v>597</v>
      </c>
      <c r="R9295" t="s">
        <v>581</v>
      </c>
    </row>
    <row r="9296" spans="11:19">
      <c r="K9296">
        <v>86814</v>
      </c>
      <c r="L9296" t="s">
        <v>565</v>
      </c>
      <c r="M9296">
        <v>2018</v>
      </c>
      <c r="N9296" t="s">
        <v>685</v>
      </c>
      <c r="O9296" t="s">
        <v>595</v>
      </c>
      <c r="P9296" t="s">
        <v>568</v>
      </c>
      <c r="Q9296" t="s">
        <v>597</v>
      </c>
      <c r="R9296" t="s">
        <v>570</v>
      </c>
    </row>
    <row r="9297" spans="11:19">
      <c r="K9297">
        <v>86815</v>
      </c>
      <c r="L9297" t="s">
        <v>565</v>
      </c>
      <c r="M9297">
        <v>2018</v>
      </c>
      <c r="N9297" t="s">
        <v>685</v>
      </c>
      <c r="O9297" t="s">
        <v>595</v>
      </c>
      <c r="P9297" t="s">
        <v>568</v>
      </c>
      <c r="Q9297" t="s">
        <v>597</v>
      </c>
      <c r="R9297" t="s">
        <v>572</v>
      </c>
    </row>
    <row r="9298" spans="11:19">
      <c r="K9298">
        <v>86816</v>
      </c>
      <c r="L9298" t="s">
        <v>565</v>
      </c>
      <c r="M9298">
        <v>2018</v>
      </c>
      <c r="N9298" t="s">
        <v>685</v>
      </c>
      <c r="O9298" t="s">
        <v>595</v>
      </c>
      <c r="P9298" t="s">
        <v>568</v>
      </c>
      <c r="Q9298" t="s">
        <v>597</v>
      </c>
      <c r="R9298" t="s">
        <v>576</v>
      </c>
      <c r="S9298">
        <v>127919.584466859</v>
      </c>
    </row>
    <row r="9299" spans="11:19">
      <c r="K9299">
        <v>86817</v>
      </c>
      <c r="L9299" t="s">
        <v>565</v>
      </c>
      <c r="M9299">
        <v>2018</v>
      </c>
      <c r="N9299" t="s">
        <v>685</v>
      </c>
      <c r="O9299" t="s">
        <v>595</v>
      </c>
      <c r="P9299" t="s">
        <v>568</v>
      </c>
      <c r="Q9299" t="s">
        <v>597</v>
      </c>
      <c r="R9299" t="s">
        <v>581</v>
      </c>
    </row>
    <row r="9300" spans="11:19">
      <c r="K9300">
        <v>86818</v>
      </c>
      <c r="L9300" t="s">
        <v>565</v>
      </c>
      <c r="M9300">
        <v>2018</v>
      </c>
      <c r="N9300" t="s">
        <v>685</v>
      </c>
      <c r="O9300" t="s">
        <v>600</v>
      </c>
      <c r="P9300" t="s">
        <v>568</v>
      </c>
      <c r="Q9300" t="s">
        <v>597</v>
      </c>
      <c r="R9300" t="s">
        <v>570</v>
      </c>
    </row>
    <row r="9301" spans="11:19">
      <c r="K9301">
        <v>86819</v>
      </c>
      <c r="L9301" t="s">
        <v>565</v>
      </c>
      <c r="M9301">
        <v>2018</v>
      </c>
      <c r="N9301" t="s">
        <v>685</v>
      </c>
      <c r="O9301" t="s">
        <v>600</v>
      </c>
      <c r="P9301" t="s">
        <v>568</v>
      </c>
      <c r="Q9301" t="s">
        <v>597</v>
      </c>
      <c r="R9301" t="s">
        <v>572</v>
      </c>
    </row>
    <row r="9302" spans="11:19">
      <c r="K9302">
        <v>86820</v>
      </c>
      <c r="L9302" t="s">
        <v>565</v>
      </c>
      <c r="M9302">
        <v>2018</v>
      </c>
      <c r="N9302" t="s">
        <v>685</v>
      </c>
      <c r="O9302" t="s">
        <v>600</v>
      </c>
      <c r="P9302" t="s">
        <v>568</v>
      </c>
      <c r="Q9302" t="s">
        <v>597</v>
      </c>
      <c r="R9302" t="s">
        <v>576</v>
      </c>
      <c r="S9302">
        <v>674362.36519711197</v>
      </c>
    </row>
    <row r="9303" spans="11:19">
      <c r="K9303">
        <v>86821</v>
      </c>
      <c r="L9303" t="s">
        <v>565</v>
      </c>
      <c r="M9303">
        <v>2018</v>
      </c>
      <c r="N9303" t="s">
        <v>685</v>
      </c>
      <c r="O9303" t="s">
        <v>600</v>
      </c>
      <c r="P9303" t="s">
        <v>568</v>
      </c>
      <c r="Q9303" t="s">
        <v>597</v>
      </c>
      <c r="R9303" t="s">
        <v>581</v>
      </c>
    </row>
    <row r="9304" spans="11:19">
      <c r="K9304">
        <v>86822</v>
      </c>
      <c r="L9304" t="s">
        <v>565</v>
      </c>
      <c r="M9304">
        <v>2018</v>
      </c>
      <c r="N9304" t="s">
        <v>685</v>
      </c>
      <c r="O9304" t="s">
        <v>601</v>
      </c>
      <c r="P9304" t="s">
        <v>568</v>
      </c>
      <c r="Q9304" t="s">
        <v>597</v>
      </c>
      <c r="R9304" t="s">
        <v>570</v>
      </c>
    </row>
    <row r="9305" spans="11:19">
      <c r="K9305">
        <v>86823</v>
      </c>
      <c r="L9305" t="s">
        <v>565</v>
      </c>
      <c r="M9305">
        <v>2018</v>
      </c>
      <c r="N9305" t="s">
        <v>685</v>
      </c>
      <c r="O9305" t="s">
        <v>601</v>
      </c>
      <c r="P9305" t="s">
        <v>568</v>
      </c>
      <c r="Q9305" t="s">
        <v>597</v>
      </c>
      <c r="R9305" t="s">
        <v>572</v>
      </c>
    </row>
    <row r="9306" spans="11:19">
      <c r="K9306">
        <v>86824</v>
      </c>
      <c r="L9306" t="s">
        <v>565</v>
      </c>
      <c r="M9306">
        <v>2018</v>
      </c>
      <c r="N9306" t="s">
        <v>685</v>
      </c>
      <c r="O9306" t="s">
        <v>601</v>
      </c>
      <c r="P9306" t="s">
        <v>568</v>
      </c>
      <c r="Q9306" t="s">
        <v>597</v>
      </c>
      <c r="R9306" t="s">
        <v>576</v>
      </c>
      <c r="S9306">
        <v>110961.016675972</v>
      </c>
    </row>
    <row r="9307" spans="11:19">
      <c r="K9307">
        <v>86825</v>
      </c>
      <c r="L9307" t="s">
        <v>565</v>
      </c>
      <c r="M9307">
        <v>2018</v>
      </c>
      <c r="N9307" t="s">
        <v>685</v>
      </c>
      <c r="O9307" t="s">
        <v>601</v>
      </c>
      <c r="P9307" t="s">
        <v>568</v>
      </c>
      <c r="Q9307" t="s">
        <v>597</v>
      </c>
      <c r="R9307" t="s">
        <v>581</v>
      </c>
    </row>
    <row r="9308" spans="11:19">
      <c r="K9308">
        <v>86826</v>
      </c>
      <c r="L9308" t="s">
        <v>565</v>
      </c>
      <c r="M9308">
        <v>2018</v>
      </c>
      <c r="N9308" t="s">
        <v>685</v>
      </c>
      <c r="O9308" t="s">
        <v>602</v>
      </c>
      <c r="P9308" t="s">
        <v>568</v>
      </c>
      <c r="Q9308" t="s">
        <v>597</v>
      </c>
      <c r="R9308" t="s">
        <v>570</v>
      </c>
    </row>
    <row r="9309" spans="11:19">
      <c r="K9309">
        <v>86827</v>
      </c>
      <c r="L9309" t="s">
        <v>565</v>
      </c>
      <c r="M9309">
        <v>2018</v>
      </c>
      <c r="N9309" t="s">
        <v>685</v>
      </c>
      <c r="O9309" t="s">
        <v>602</v>
      </c>
      <c r="P9309" t="s">
        <v>568</v>
      </c>
      <c r="Q9309" t="s">
        <v>597</v>
      </c>
      <c r="R9309" t="s">
        <v>572</v>
      </c>
    </row>
    <row r="9310" spans="11:19">
      <c r="K9310">
        <v>86828</v>
      </c>
      <c r="L9310" t="s">
        <v>565</v>
      </c>
      <c r="M9310">
        <v>2018</v>
      </c>
      <c r="N9310" t="s">
        <v>685</v>
      </c>
      <c r="O9310" t="s">
        <v>602</v>
      </c>
      <c r="P9310" t="s">
        <v>568</v>
      </c>
      <c r="Q9310" t="s">
        <v>597</v>
      </c>
      <c r="R9310" t="s">
        <v>576</v>
      </c>
      <c r="S9310">
        <v>33198.928400131997</v>
      </c>
    </row>
    <row r="9311" spans="11:19">
      <c r="K9311">
        <v>86829</v>
      </c>
      <c r="L9311" t="s">
        <v>565</v>
      </c>
      <c r="M9311">
        <v>2018</v>
      </c>
      <c r="N9311" t="s">
        <v>685</v>
      </c>
      <c r="O9311" t="s">
        <v>602</v>
      </c>
      <c r="P9311" t="s">
        <v>568</v>
      </c>
      <c r="Q9311" t="s">
        <v>597</v>
      </c>
      <c r="R9311" t="s">
        <v>581</v>
      </c>
    </row>
    <row r="9312" spans="11:19">
      <c r="K9312">
        <v>86830</v>
      </c>
      <c r="L9312" t="s">
        <v>565</v>
      </c>
      <c r="M9312">
        <v>2018</v>
      </c>
      <c r="N9312" t="s">
        <v>685</v>
      </c>
      <c r="O9312" t="s">
        <v>603</v>
      </c>
      <c r="P9312" t="s">
        <v>568</v>
      </c>
      <c r="Q9312" t="s">
        <v>597</v>
      </c>
      <c r="R9312" t="s">
        <v>570</v>
      </c>
    </row>
    <row r="9313" spans="11:19">
      <c r="K9313">
        <v>86831</v>
      </c>
      <c r="L9313" t="s">
        <v>565</v>
      </c>
      <c r="M9313">
        <v>2018</v>
      </c>
      <c r="N9313" t="s">
        <v>685</v>
      </c>
      <c r="O9313" t="s">
        <v>603</v>
      </c>
      <c r="P9313" t="s">
        <v>568</v>
      </c>
      <c r="Q9313" t="s">
        <v>597</v>
      </c>
      <c r="R9313" t="s">
        <v>572</v>
      </c>
    </row>
    <row r="9314" spans="11:19">
      <c r="K9314">
        <v>86832</v>
      </c>
      <c r="L9314" t="s">
        <v>565</v>
      </c>
      <c r="M9314">
        <v>2018</v>
      </c>
      <c r="N9314" t="s">
        <v>685</v>
      </c>
      <c r="O9314" t="s">
        <v>603</v>
      </c>
      <c r="P9314" t="s">
        <v>568</v>
      </c>
      <c r="Q9314" t="s">
        <v>597</v>
      </c>
      <c r="R9314" t="s">
        <v>576</v>
      </c>
      <c r="S9314">
        <v>15845.687907615</v>
      </c>
    </row>
    <row r="9315" spans="11:19">
      <c r="K9315">
        <v>86833</v>
      </c>
      <c r="L9315" t="s">
        <v>565</v>
      </c>
      <c r="M9315">
        <v>2018</v>
      </c>
      <c r="N9315" t="s">
        <v>685</v>
      </c>
      <c r="O9315" t="s">
        <v>603</v>
      </c>
      <c r="P9315" t="s">
        <v>568</v>
      </c>
      <c r="Q9315" t="s">
        <v>597</v>
      </c>
      <c r="R9315" t="s">
        <v>581</v>
      </c>
    </row>
    <row r="9316" spans="11:19">
      <c r="K9316">
        <v>86834</v>
      </c>
      <c r="L9316" t="s">
        <v>565</v>
      </c>
      <c r="M9316">
        <v>2018</v>
      </c>
      <c r="N9316" t="s">
        <v>685</v>
      </c>
      <c r="O9316" t="s">
        <v>604</v>
      </c>
      <c r="P9316" t="s">
        <v>568</v>
      </c>
      <c r="Q9316" t="s">
        <v>597</v>
      </c>
      <c r="R9316" t="s">
        <v>570</v>
      </c>
    </row>
    <row r="9317" spans="11:19">
      <c r="K9317">
        <v>86835</v>
      </c>
      <c r="L9317" t="s">
        <v>565</v>
      </c>
      <c r="M9317">
        <v>2018</v>
      </c>
      <c r="N9317" t="s">
        <v>685</v>
      </c>
      <c r="O9317" t="s">
        <v>604</v>
      </c>
      <c r="P9317" t="s">
        <v>568</v>
      </c>
      <c r="Q9317" t="s">
        <v>597</v>
      </c>
      <c r="R9317" t="s">
        <v>572</v>
      </c>
    </row>
    <row r="9318" spans="11:19">
      <c r="K9318">
        <v>86836</v>
      </c>
      <c r="L9318" t="s">
        <v>565</v>
      </c>
      <c r="M9318">
        <v>2018</v>
      </c>
      <c r="N9318" t="s">
        <v>685</v>
      </c>
      <c r="O9318" t="s">
        <v>604</v>
      </c>
      <c r="P9318" t="s">
        <v>568</v>
      </c>
      <c r="Q9318" t="s">
        <v>597</v>
      </c>
      <c r="R9318" t="s">
        <v>576</v>
      </c>
      <c r="S9318">
        <v>551.38010307508205</v>
      </c>
    </row>
    <row r="9319" spans="11:19">
      <c r="K9319">
        <v>86837</v>
      </c>
      <c r="L9319" t="s">
        <v>565</v>
      </c>
      <c r="M9319">
        <v>2018</v>
      </c>
      <c r="N9319" t="s">
        <v>685</v>
      </c>
      <c r="O9319" t="s">
        <v>604</v>
      </c>
      <c r="P9319" t="s">
        <v>568</v>
      </c>
      <c r="Q9319" t="s">
        <v>597</v>
      </c>
      <c r="R9319" t="s">
        <v>581</v>
      </c>
    </row>
    <row r="9320" spans="11:19">
      <c r="K9320">
        <v>86838</v>
      </c>
      <c r="L9320" t="s">
        <v>565</v>
      </c>
      <c r="M9320">
        <v>2018</v>
      </c>
      <c r="N9320" t="s">
        <v>685</v>
      </c>
      <c r="O9320" t="s">
        <v>605</v>
      </c>
      <c r="P9320" t="s">
        <v>568</v>
      </c>
      <c r="Q9320" t="s">
        <v>597</v>
      </c>
      <c r="R9320" t="s">
        <v>570</v>
      </c>
    </row>
    <row r="9321" spans="11:19">
      <c r="K9321">
        <v>86839</v>
      </c>
      <c r="L9321" t="s">
        <v>565</v>
      </c>
      <c r="M9321">
        <v>2018</v>
      </c>
      <c r="N9321" t="s">
        <v>685</v>
      </c>
      <c r="O9321" t="s">
        <v>605</v>
      </c>
      <c r="P9321" t="s">
        <v>568</v>
      </c>
      <c r="Q9321" t="s">
        <v>597</v>
      </c>
      <c r="R9321" t="s">
        <v>572</v>
      </c>
    </row>
    <row r="9322" spans="11:19">
      <c r="K9322">
        <v>86840</v>
      </c>
      <c r="L9322" t="s">
        <v>565</v>
      </c>
      <c r="M9322">
        <v>2018</v>
      </c>
      <c r="N9322" t="s">
        <v>685</v>
      </c>
      <c r="O9322" t="s">
        <v>605</v>
      </c>
      <c r="P9322" t="s">
        <v>568</v>
      </c>
      <c r="Q9322" t="s">
        <v>597</v>
      </c>
      <c r="R9322" t="s">
        <v>576</v>
      </c>
      <c r="S9322">
        <v>457311.41275910399</v>
      </c>
    </row>
    <row r="9323" spans="11:19">
      <c r="K9323">
        <v>86841</v>
      </c>
      <c r="L9323" t="s">
        <v>565</v>
      </c>
      <c r="M9323">
        <v>2018</v>
      </c>
      <c r="N9323" t="s">
        <v>685</v>
      </c>
      <c r="O9323" t="s">
        <v>605</v>
      </c>
      <c r="P9323" t="s">
        <v>568</v>
      </c>
      <c r="Q9323" t="s">
        <v>597</v>
      </c>
      <c r="R9323" t="s">
        <v>581</v>
      </c>
    </row>
    <row r="9324" spans="11:19">
      <c r="K9324">
        <v>86842</v>
      </c>
      <c r="L9324" t="s">
        <v>565</v>
      </c>
      <c r="M9324">
        <v>2018</v>
      </c>
      <c r="N9324" t="s">
        <v>685</v>
      </c>
      <c r="O9324" t="s">
        <v>606</v>
      </c>
      <c r="P9324" t="s">
        <v>568</v>
      </c>
      <c r="Q9324" t="s">
        <v>597</v>
      </c>
      <c r="R9324" t="s">
        <v>570</v>
      </c>
    </row>
    <row r="9325" spans="11:19">
      <c r="K9325">
        <v>86843</v>
      </c>
      <c r="L9325" t="s">
        <v>565</v>
      </c>
      <c r="M9325">
        <v>2018</v>
      </c>
      <c r="N9325" t="s">
        <v>685</v>
      </c>
      <c r="O9325" t="s">
        <v>606</v>
      </c>
      <c r="P9325" t="s">
        <v>568</v>
      </c>
      <c r="Q9325" t="s">
        <v>597</v>
      </c>
      <c r="R9325" t="s">
        <v>572</v>
      </c>
    </row>
    <row r="9326" spans="11:19">
      <c r="K9326">
        <v>86844</v>
      </c>
      <c r="L9326" t="s">
        <v>565</v>
      </c>
      <c r="M9326">
        <v>2018</v>
      </c>
      <c r="N9326" t="s">
        <v>685</v>
      </c>
      <c r="O9326" t="s">
        <v>606</v>
      </c>
      <c r="P9326" t="s">
        <v>568</v>
      </c>
      <c r="Q9326" t="s">
        <v>597</v>
      </c>
      <c r="R9326" t="s">
        <v>576</v>
      </c>
      <c r="S9326">
        <v>470308.29665344098</v>
      </c>
    </row>
    <row r="9327" spans="11:19">
      <c r="K9327">
        <v>86845</v>
      </c>
      <c r="L9327" t="s">
        <v>565</v>
      </c>
      <c r="M9327">
        <v>2018</v>
      </c>
      <c r="N9327" t="s">
        <v>685</v>
      </c>
      <c r="O9327" t="s">
        <v>606</v>
      </c>
      <c r="P9327" t="s">
        <v>568</v>
      </c>
      <c r="Q9327" t="s">
        <v>597</v>
      </c>
      <c r="R9327" t="s">
        <v>581</v>
      </c>
    </row>
    <row r="9328" spans="11:19">
      <c r="K9328">
        <v>86846</v>
      </c>
      <c r="L9328" t="s">
        <v>565</v>
      </c>
      <c r="M9328">
        <v>2018</v>
      </c>
      <c r="N9328" t="s">
        <v>685</v>
      </c>
      <c r="O9328" t="s">
        <v>607</v>
      </c>
      <c r="P9328" t="s">
        <v>568</v>
      </c>
      <c r="Q9328" t="s">
        <v>597</v>
      </c>
      <c r="R9328" t="s">
        <v>570</v>
      </c>
    </row>
    <row r="9329" spans="11:19">
      <c r="K9329">
        <v>86847</v>
      </c>
      <c r="L9329" t="s">
        <v>565</v>
      </c>
      <c r="M9329">
        <v>2018</v>
      </c>
      <c r="N9329" t="s">
        <v>685</v>
      </c>
      <c r="O9329" t="s">
        <v>607</v>
      </c>
      <c r="P9329" t="s">
        <v>568</v>
      </c>
      <c r="Q9329" t="s">
        <v>597</v>
      </c>
      <c r="R9329" t="s">
        <v>572</v>
      </c>
    </row>
    <row r="9330" spans="11:19">
      <c r="K9330">
        <v>86848</v>
      </c>
      <c r="L9330" t="s">
        <v>565</v>
      </c>
      <c r="M9330">
        <v>2018</v>
      </c>
      <c r="N9330" t="s">
        <v>685</v>
      </c>
      <c r="O9330" t="s">
        <v>607</v>
      </c>
      <c r="P9330" t="s">
        <v>568</v>
      </c>
      <c r="Q9330" t="s">
        <v>597</v>
      </c>
      <c r="R9330" t="s">
        <v>576</v>
      </c>
      <c r="S9330">
        <v>27170.634068599</v>
      </c>
    </row>
    <row r="9331" spans="11:19">
      <c r="K9331">
        <v>86849</v>
      </c>
      <c r="L9331" t="s">
        <v>565</v>
      </c>
      <c r="M9331">
        <v>2018</v>
      </c>
      <c r="N9331" t="s">
        <v>685</v>
      </c>
      <c r="O9331" t="s">
        <v>607</v>
      </c>
      <c r="P9331" t="s">
        <v>568</v>
      </c>
      <c r="Q9331" t="s">
        <v>597</v>
      </c>
      <c r="R9331" t="s">
        <v>581</v>
      </c>
    </row>
    <row r="9332" spans="11:19">
      <c r="K9332">
        <v>86850</v>
      </c>
      <c r="L9332" t="s">
        <v>565</v>
      </c>
      <c r="M9332">
        <v>2018</v>
      </c>
      <c r="N9332" t="s">
        <v>685</v>
      </c>
      <c r="O9332" t="s">
        <v>608</v>
      </c>
      <c r="P9332" t="s">
        <v>568</v>
      </c>
      <c r="Q9332" t="s">
        <v>597</v>
      </c>
      <c r="R9332" t="s">
        <v>570</v>
      </c>
    </row>
    <row r="9333" spans="11:19">
      <c r="K9333">
        <v>86851</v>
      </c>
      <c r="L9333" t="s">
        <v>565</v>
      </c>
      <c r="M9333">
        <v>2018</v>
      </c>
      <c r="N9333" t="s">
        <v>685</v>
      </c>
      <c r="O9333" t="s">
        <v>608</v>
      </c>
      <c r="P9333" t="s">
        <v>568</v>
      </c>
      <c r="Q9333" t="s">
        <v>597</v>
      </c>
      <c r="R9333" t="s">
        <v>572</v>
      </c>
    </row>
    <row r="9334" spans="11:19">
      <c r="K9334">
        <v>86852</v>
      </c>
      <c r="L9334" t="s">
        <v>565</v>
      </c>
      <c r="M9334">
        <v>2018</v>
      </c>
      <c r="N9334" t="s">
        <v>685</v>
      </c>
      <c r="O9334" t="s">
        <v>608</v>
      </c>
      <c r="P9334" t="s">
        <v>568</v>
      </c>
      <c r="Q9334" t="s">
        <v>597</v>
      </c>
      <c r="R9334" t="s">
        <v>576</v>
      </c>
      <c r="S9334">
        <v>89019.332570952101</v>
      </c>
    </row>
    <row r="9335" spans="11:19">
      <c r="K9335">
        <v>86853</v>
      </c>
      <c r="L9335" t="s">
        <v>565</v>
      </c>
      <c r="M9335">
        <v>2018</v>
      </c>
      <c r="N9335" t="s">
        <v>685</v>
      </c>
      <c r="O9335" t="s">
        <v>608</v>
      </c>
      <c r="P9335" t="s">
        <v>568</v>
      </c>
      <c r="Q9335" t="s">
        <v>597</v>
      </c>
      <c r="R9335" t="s">
        <v>581</v>
      </c>
    </row>
    <row r="9336" spans="11:19">
      <c r="K9336">
        <v>86854</v>
      </c>
      <c r="L9336" t="s">
        <v>565</v>
      </c>
      <c r="M9336">
        <v>2018</v>
      </c>
      <c r="N9336" t="s">
        <v>685</v>
      </c>
      <c r="O9336" t="s">
        <v>609</v>
      </c>
      <c r="P9336" t="s">
        <v>568</v>
      </c>
      <c r="Q9336" t="s">
        <v>597</v>
      </c>
      <c r="R9336" t="s">
        <v>570</v>
      </c>
    </row>
    <row r="9337" spans="11:19">
      <c r="K9337">
        <v>86855</v>
      </c>
      <c r="L9337" t="s">
        <v>565</v>
      </c>
      <c r="M9337">
        <v>2018</v>
      </c>
      <c r="N9337" t="s">
        <v>685</v>
      </c>
      <c r="O9337" t="s">
        <v>609</v>
      </c>
      <c r="P9337" t="s">
        <v>568</v>
      </c>
      <c r="Q9337" t="s">
        <v>597</v>
      </c>
      <c r="R9337" t="s">
        <v>572</v>
      </c>
    </row>
    <row r="9338" spans="11:19">
      <c r="K9338">
        <v>86856</v>
      </c>
      <c r="L9338" t="s">
        <v>565</v>
      </c>
      <c r="M9338">
        <v>2018</v>
      </c>
      <c r="N9338" t="s">
        <v>685</v>
      </c>
      <c r="O9338" t="s">
        <v>609</v>
      </c>
      <c r="P9338" t="s">
        <v>568</v>
      </c>
      <c r="Q9338" t="s">
        <v>597</v>
      </c>
      <c r="R9338" t="s">
        <v>576</v>
      </c>
      <c r="S9338">
        <v>331745.41584011301</v>
      </c>
    </row>
    <row r="9339" spans="11:19">
      <c r="K9339">
        <v>86857</v>
      </c>
      <c r="L9339" t="s">
        <v>565</v>
      </c>
      <c r="M9339">
        <v>2018</v>
      </c>
      <c r="N9339" t="s">
        <v>685</v>
      </c>
      <c r="O9339" t="s">
        <v>609</v>
      </c>
      <c r="P9339" t="s">
        <v>568</v>
      </c>
      <c r="Q9339" t="s">
        <v>597</v>
      </c>
      <c r="R9339" t="s">
        <v>581</v>
      </c>
    </row>
    <row r="9340" spans="11:19">
      <c r="K9340">
        <v>86858</v>
      </c>
      <c r="L9340" t="s">
        <v>565</v>
      </c>
      <c r="M9340">
        <v>2018</v>
      </c>
      <c r="N9340" t="s">
        <v>685</v>
      </c>
      <c r="O9340" t="s">
        <v>610</v>
      </c>
      <c r="P9340" t="s">
        <v>568</v>
      </c>
      <c r="Q9340" t="s">
        <v>597</v>
      </c>
      <c r="R9340" t="s">
        <v>570</v>
      </c>
    </row>
    <row r="9341" spans="11:19">
      <c r="K9341">
        <v>86859</v>
      </c>
      <c r="L9341" t="s">
        <v>565</v>
      </c>
      <c r="M9341">
        <v>2018</v>
      </c>
      <c r="N9341" t="s">
        <v>685</v>
      </c>
      <c r="O9341" t="s">
        <v>610</v>
      </c>
      <c r="P9341" t="s">
        <v>568</v>
      </c>
      <c r="Q9341" t="s">
        <v>597</v>
      </c>
      <c r="R9341" t="s">
        <v>572</v>
      </c>
    </row>
    <row r="9342" spans="11:19">
      <c r="K9342">
        <v>86860</v>
      </c>
      <c r="L9342" t="s">
        <v>565</v>
      </c>
      <c r="M9342">
        <v>2018</v>
      </c>
      <c r="N9342" t="s">
        <v>685</v>
      </c>
      <c r="O9342" t="s">
        <v>610</v>
      </c>
      <c r="P9342" t="s">
        <v>568</v>
      </c>
      <c r="Q9342" t="s">
        <v>597</v>
      </c>
      <c r="R9342" t="s">
        <v>576</v>
      </c>
      <c r="S9342">
        <v>212910.16898431801</v>
      </c>
    </row>
    <row r="9343" spans="11:19">
      <c r="K9343">
        <v>86861</v>
      </c>
      <c r="L9343" t="s">
        <v>565</v>
      </c>
      <c r="M9343">
        <v>2018</v>
      </c>
      <c r="N9343" t="s">
        <v>685</v>
      </c>
      <c r="O9343" t="s">
        <v>610</v>
      </c>
      <c r="P9343" t="s">
        <v>568</v>
      </c>
      <c r="Q9343" t="s">
        <v>597</v>
      </c>
      <c r="R9343" t="s">
        <v>581</v>
      </c>
    </row>
    <row r="9344" spans="11:19">
      <c r="K9344">
        <v>86862</v>
      </c>
      <c r="L9344" t="s">
        <v>565</v>
      </c>
      <c r="M9344">
        <v>2018</v>
      </c>
      <c r="N9344" t="s">
        <v>685</v>
      </c>
      <c r="O9344" t="s">
        <v>611</v>
      </c>
      <c r="P9344" t="s">
        <v>568</v>
      </c>
      <c r="Q9344" t="s">
        <v>597</v>
      </c>
      <c r="R9344" t="s">
        <v>570</v>
      </c>
    </row>
    <row r="9345" spans="11:19">
      <c r="K9345">
        <v>86863</v>
      </c>
      <c r="L9345" t="s">
        <v>565</v>
      </c>
      <c r="M9345">
        <v>2018</v>
      </c>
      <c r="N9345" t="s">
        <v>685</v>
      </c>
      <c r="O9345" t="s">
        <v>611</v>
      </c>
      <c r="P9345" t="s">
        <v>568</v>
      </c>
      <c r="Q9345" t="s">
        <v>597</v>
      </c>
      <c r="R9345" t="s">
        <v>572</v>
      </c>
    </row>
    <row r="9346" spans="11:19">
      <c r="K9346">
        <v>86864</v>
      </c>
      <c r="L9346" t="s">
        <v>565</v>
      </c>
      <c r="M9346">
        <v>2018</v>
      </c>
      <c r="N9346" t="s">
        <v>685</v>
      </c>
      <c r="O9346" t="s">
        <v>611</v>
      </c>
      <c r="P9346" t="s">
        <v>568</v>
      </c>
      <c r="Q9346" t="s">
        <v>597</v>
      </c>
      <c r="R9346" t="s">
        <v>576</v>
      </c>
      <c r="S9346">
        <v>53726.838719971602</v>
      </c>
    </row>
    <row r="9347" spans="11:19">
      <c r="K9347">
        <v>86865</v>
      </c>
      <c r="L9347" t="s">
        <v>565</v>
      </c>
      <c r="M9347">
        <v>2018</v>
      </c>
      <c r="N9347" t="s">
        <v>685</v>
      </c>
      <c r="O9347" t="s">
        <v>611</v>
      </c>
      <c r="P9347" t="s">
        <v>568</v>
      </c>
      <c r="Q9347" t="s">
        <v>597</v>
      </c>
      <c r="R9347" t="s">
        <v>581</v>
      </c>
    </row>
    <row r="9348" spans="11:19">
      <c r="K9348">
        <v>86866</v>
      </c>
      <c r="L9348" t="s">
        <v>565</v>
      </c>
      <c r="M9348">
        <v>2018</v>
      </c>
      <c r="N9348" t="s">
        <v>685</v>
      </c>
      <c r="O9348" t="s">
        <v>612</v>
      </c>
      <c r="P9348" t="s">
        <v>568</v>
      </c>
      <c r="Q9348" t="s">
        <v>597</v>
      </c>
      <c r="R9348" t="s">
        <v>570</v>
      </c>
    </row>
    <row r="9349" spans="11:19">
      <c r="K9349">
        <v>86867</v>
      </c>
      <c r="L9349" t="s">
        <v>565</v>
      </c>
      <c r="M9349">
        <v>2018</v>
      </c>
      <c r="N9349" t="s">
        <v>685</v>
      </c>
      <c r="O9349" t="s">
        <v>612</v>
      </c>
      <c r="P9349" t="s">
        <v>568</v>
      </c>
      <c r="Q9349" t="s">
        <v>597</v>
      </c>
      <c r="R9349" t="s">
        <v>572</v>
      </c>
    </row>
    <row r="9350" spans="11:19">
      <c r="K9350">
        <v>86868</v>
      </c>
      <c r="L9350" t="s">
        <v>565</v>
      </c>
      <c r="M9350">
        <v>2018</v>
      </c>
      <c r="N9350" t="s">
        <v>685</v>
      </c>
      <c r="O9350" t="s">
        <v>612</v>
      </c>
      <c r="P9350" t="s">
        <v>568</v>
      </c>
      <c r="Q9350" t="s">
        <v>597</v>
      </c>
      <c r="R9350" t="s">
        <v>576</v>
      </c>
      <c r="S9350">
        <v>78601.413540327805</v>
      </c>
    </row>
    <row r="9351" spans="11:19">
      <c r="K9351">
        <v>86869</v>
      </c>
      <c r="L9351" t="s">
        <v>565</v>
      </c>
      <c r="M9351">
        <v>2018</v>
      </c>
      <c r="N9351" t="s">
        <v>685</v>
      </c>
      <c r="O9351" t="s">
        <v>612</v>
      </c>
      <c r="P9351" t="s">
        <v>568</v>
      </c>
      <c r="Q9351" t="s">
        <v>597</v>
      </c>
      <c r="R9351" t="s">
        <v>581</v>
      </c>
    </row>
    <row r="9352" spans="11:19">
      <c r="K9352">
        <v>86870</v>
      </c>
      <c r="L9352" t="s">
        <v>565</v>
      </c>
      <c r="M9352">
        <v>2018</v>
      </c>
      <c r="N9352" t="s">
        <v>685</v>
      </c>
      <c r="O9352" t="s">
        <v>613</v>
      </c>
      <c r="P9352" t="s">
        <v>568</v>
      </c>
      <c r="Q9352" t="s">
        <v>597</v>
      </c>
      <c r="R9352" t="s">
        <v>570</v>
      </c>
    </row>
    <row r="9353" spans="11:19">
      <c r="K9353">
        <v>86871</v>
      </c>
      <c r="L9353" t="s">
        <v>565</v>
      </c>
      <c r="M9353">
        <v>2018</v>
      </c>
      <c r="N9353" t="s">
        <v>685</v>
      </c>
      <c r="O9353" t="s">
        <v>613</v>
      </c>
      <c r="P9353" t="s">
        <v>568</v>
      </c>
      <c r="Q9353" t="s">
        <v>597</v>
      </c>
      <c r="R9353" t="s">
        <v>572</v>
      </c>
    </row>
    <row r="9354" spans="11:19">
      <c r="K9354">
        <v>86872</v>
      </c>
      <c r="L9354" t="s">
        <v>565</v>
      </c>
      <c r="M9354">
        <v>2018</v>
      </c>
      <c r="N9354" t="s">
        <v>685</v>
      </c>
      <c r="O9354" t="s">
        <v>613</v>
      </c>
      <c r="P9354" t="s">
        <v>568</v>
      </c>
      <c r="Q9354" t="s">
        <v>597</v>
      </c>
      <c r="R9354" t="s">
        <v>576</v>
      </c>
      <c r="S9354">
        <v>40576.611703591698</v>
      </c>
    </row>
    <row r="9355" spans="11:19">
      <c r="K9355">
        <v>86873</v>
      </c>
      <c r="L9355" t="s">
        <v>565</v>
      </c>
      <c r="M9355">
        <v>2018</v>
      </c>
      <c r="N9355" t="s">
        <v>685</v>
      </c>
      <c r="O9355" t="s">
        <v>613</v>
      </c>
      <c r="P9355" t="s">
        <v>568</v>
      </c>
      <c r="Q9355" t="s">
        <v>597</v>
      </c>
      <c r="R9355" t="s">
        <v>581</v>
      </c>
    </row>
    <row r="9356" spans="11:19">
      <c r="K9356">
        <v>86874</v>
      </c>
      <c r="L9356" t="s">
        <v>565</v>
      </c>
      <c r="M9356">
        <v>2018</v>
      </c>
      <c r="N9356" t="s">
        <v>685</v>
      </c>
      <c r="O9356" t="s">
        <v>614</v>
      </c>
      <c r="P9356" t="s">
        <v>568</v>
      </c>
      <c r="Q9356" t="s">
        <v>597</v>
      </c>
      <c r="R9356" t="s">
        <v>570</v>
      </c>
    </row>
    <row r="9357" spans="11:19">
      <c r="K9357">
        <v>86875</v>
      </c>
      <c r="L9357" t="s">
        <v>565</v>
      </c>
      <c r="M9357">
        <v>2018</v>
      </c>
      <c r="N9357" t="s">
        <v>685</v>
      </c>
      <c r="O9357" t="s">
        <v>614</v>
      </c>
      <c r="P9357" t="s">
        <v>568</v>
      </c>
      <c r="Q9357" t="s">
        <v>597</v>
      </c>
      <c r="R9357" t="s">
        <v>572</v>
      </c>
    </row>
    <row r="9358" spans="11:19">
      <c r="K9358">
        <v>86876</v>
      </c>
      <c r="L9358" t="s">
        <v>565</v>
      </c>
      <c r="M9358">
        <v>2018</v>
      </c>
      <c r="N9358" t="s">
        <v>685</v>
      </c>
      <c r="O9358" t="s">
        <v>614</v>
      </c>
      <c r="P9358" t="s">
        <v>568</v>
      </c>
      <c r="Q9358" t="s">
        <v>597</v>
      </c>
      <c r="R9358" t="s">
        <v>576</v>
      </c>
      <c r="S9358">
        <v>110138.88546080299</v>
      </c>
    </row>
    <row r="9359" spans="11:19">
      <c r="K9359">
        <v>86877</v>
      </c>
      <c r="L9359" t="s">
        <v>565</v>
      </c>
      <c r="M9359">
        <v>2018</v>
      </c>
      <c r="N9359" t="s">
        <v>685</v>
      </c>
      <c r="O9359" t="s">
        <v>614</v>
      </c>
      <c r="P9359" t="s">
        <v>568</v>
      </c>
      <c r="Q9359" t="s">
        <v>597</v>
      </c>
      <c r="R9359" t="s">
        <v>581</v>
      </c>
    </row>
    <row r="9360" spans="11:19">
      <c r="K9360">
        <v>86878</v>
      </c>
      <c r="L9360" t="s">
        <v>565</v>
      </c>
      <c r="M9360">
        <v>2018</v>
      </c>
      <c r="N9360" t="s">
        <v>685</v>
      </c>
      <c r="O9360" t="s">
        <v>615</v>
      </c>
      <c r="P9360" t="s">
        <v>568</v>
      </c>
      <c r="Q9360" t="s">
        <v>597</v>
      </c>
      <c r="R9360" t="s">
        <v>570</v>
      </c>
    </row>
    <row r="9361" spans="11:19">
      <c r="K9361">
        <v>86879</v>
      </c>
      <c r="L9361" t="s">
        <v>565</v>
      </c>
      <c r="M9361">
        <v>2018</v>
      </c>
      <c r="N9361" t="s">
        <v>685</v>
      </c>
      <c r="O9361" t="s">
        <v>615</v>
      </c>
      <c r="P9361" t="s">
        <v>568</v>
      </c>
      <c r="Q9361" t="s">
        <v>597</v>
      </c>
      <c r="R9361" t="s">
        <v>572</v>
      </c>
    </row>
    <row r="9362" spans="11:19">
      <c r="K9362">
        <v>86880</v>
      </c>
      <c r="L9362" t="s">
        <v>565</v>
      </c>
      <c r="M9362">
        <v>2018</v>
      </c>
      <c r="N9362" t="s">
        <v>685</v>
      </c>
      <c r="O9362" t="s">
        <v>615</v>
      </c>
      <c r="P9362" t="s">
        <v>568</v>
      </c>
      <c r="Q9362" t="s">
        <v>597</v>
      </c>
      <c r="R9362" t="s">
        <v>576</v>
      </c>
      <c r="S9362">
        <v>223875.47927963201</v>
      </c>
    </row>
    <row r="9363" spans="11:19">
      <c r="K9363">
        <v>86881</v>
      </c>
      <c r="L9363" t="s">
        <v>565</v>
      </c>
      <c r="M9363">
        <v>2018</v>
      </c>
      <c r="N9363" t="s">
        <v>685</v>
      </c>
      <c r="O9363" t="s">
        <v>615</v>
      </c>
      <c r="P9363" t="s">
        <v>568</v>
      </c>
      <c r="Q9363" t="s">
        <v>597</v>
      </c>
      <c r="R9363" t="s">
        <v>581</v>
      </c>
    </row>
    <row r="9364" spans="11:19">
      <c r="K9364">
        <v>86882</v>
      </c>
      <c r="L9364" t="s">
        <v>565</v>
      </c>
      <c r="M9364">
        <v>2018</v>
      </c>
      <c r="N9364" t="s">
        <v>685</v>
      </c>
      <c r="O9364" t="s">
        <v>616</v>
      </c>
      <c r="P9364" t="s">
        <v>568</v>
      </c>
      <c r="Q9364" t="s">
        <v>597</v>
      </c>
      <c r="R9364" t="s">
        <v>570</v>
      </c>
    </row>
    <row r="9365" spans="11:19">
      <c r="K9365">
        <v>86883</v>
      </c>
      <c r="L9365" t="s">
        <v>565</v>
      </c>
      <c r="M9365">
        <v>2018</v>
      </c>
      <c r="N9365" t="s">
        <v>685</v>
      </c>
      <c r="O9365" t="s">
        <v>616</v>
      </c>
      <c r="P9365" t="s">
        <v>568</v>
      </c>
      <c r="Q9365" t="s">
        <v>597</v>
      </c>
      <c r="R9365" t="s">
        <v>572</v>
      </c>
    </row>
    <row r="9366" spans="11:19">
      <c r="K9366">
        <v>86884</v>
      </c>
      <c r="L9366" t="s">
        <v>565</v>
      </c>
      <c r="M9366">
        <v>2018</v>
      </c>
      <c r="N9366" t="s">
        <v>685</v>
      </c>
      <c r="O9366" t="s">
        <v>616</v>
      </c>
      <c r="P9366" t="s">
        <v>568</v>
      </c>
      <c r="Q9366" t="s">
        <v>597</v>
      </c>
      <c r="R9366" t="s">
        <v>576</v>
      </c>
      <c r="S9366">
        <v>83207.248792543105</v>
      </c>
    </row>
    <row r="9367" spans="11:19">
      <c r="K9367">
        <v>86885</v>
      </c>
      <c r="L9367" t="s">
        <v>565</v>
      </c>
      <c r="M9367">
        <v>2018</v>
      </c>
      <c r="N9367" t="s">
        <v>685</v>
      </c>
      <c r="O9367" t="s">
        <v>616</v>
      </c>
      <c r="P9367" t="s">
        <v>568</v>
      </c>
      <c r="Q9367" t="s">
        <v>597</v>
      </c>
      <c r="R9367" t="s">
        <v>581</v>
      </c>
    </row>
    <row r="9368" spans="11:19">
      <c r="K9368">
        <v>86886</v>
      </c>
      <c r="L9368" t="s">
        <v>565</v>
      </c>
      <c r="M9368">
        <v>2018</v>
      </c>
      <c r="N9368" t="s">
        <v>685</v>
      </c>
      <c r="O9368" t="s">
        <v>617</v>
      </c>
      <c r="P9368" t="s">
        <v>568</v>
      </c>
      <c r="Q9368" t="s">
        <v>597</v>
      </c>
      <c r="R9368" t="s">
        <v>570</v>
      </c>
    </row>
    <row r="9369" spans="11:19">
      <c r="K9369">
        <v>86887</v>
      </c>
      <c r="L9369" t="s">
        <v>565</v>
      </c>
      <c r="M9369">
        <v>2018</v>
      </c>
      <c r="N9369" t="s">
        <v>685</v>
      </c>
      <c r="O9369" t="s">
        <v>617</v>
      </c>
      <c r="P9369" t="s">
        <v>568</v>
      </c>
      <c r="Q9369" t="s">
        <v>597</v>
      </c>
      <c r="R9369" t="s">
        <v>572</v>
      </c>
    </row>
    <row r="9370" spans="11:19">
      <c r="K9370">
        <v>86888</v>
      </c>
      <c r="L9370" t="s">
        <v>565</v>
      </c>
      <c r="M9370">
        <v>2018</v>
      </c>
      <c r="N9370" t="s">
        <v>685</v>
      </c>
      <c r="O9370" t="s">
        <v>617</v>
      </c>
      <c r="P9370" t="s">
        <v>568</v>
      </c>
      <c r="Q9370" t="s">
        <v>597</v>
      </c>
      <c r="R9370" t="s">
        <v>576</v>
      </c>
      <c r="S9370">
        <v>55366.8074752334</v>
      </c>
    </row>
    <row r="9371" spans="11:19">
      <c r="K9371">
        <v>86889</v>
      </c>
      <c r="L9371" t="s">
        <v>565</v>
      </c>
      <c r="M9371">
        <v>2018</v>
      </c>
      <c r="N9371" t="s">
        <v>685</v>
      </c>
      <c r="O9371" t="s">
        <v>617</v>
      </c>
      <c r="P9371" t="s">
        <v>568</v>
      </c>
      <c r="Q9371" t="s">
        <v>597</v>
      </c>
      <c r="R9371" t="s">
        <v>581</v>
      </c>
    </row>
    <row r="9372" spans="11:19">
      <c r="K9372">
        <v>86890</v>
      </c>
      <c r="L9372" t="s">
        <v>565</v>
      </c>
      <c r="M9372">
        <v>2018</v>
      </c>
      <c r="N9372" t="s">
        <v>685</v>
      </c>
      <c r="O9372" t="s">
        <v>618</v>
      </c>
      <c r="P9372" t="s">
        <v>568</v>
      </c>
      <c r="Q9372" t="s">
        <v>597</v>
      </c>
      <c r="R9372" t="s">
        <v>570</v>
      </c>
    </row>
    <row r="9373" spans="11:19">
      <c r="K9373">
        <v>86891</v>
      </c>
      <c r="L9373" t="s">
        <v>565</v>
      </c>
      <c r="M9373">
        <v>2018</v>
      </c>
      <c r="N9373" t="s">
        <v>685</v>
      </c>
      <c r="O9373" t="s">
        <v>618</v>
      </c>
      <c r="P9373" t="s">
        <v>568</v>
      </c>
      <c r="Q9373" t="s">
        <v>597</v>
      </c>
      <c r="R9373" t="s">
        <v>572</v>
      </c>
    </row>
    <row r="9374" spans="11:19">
      <c r="K9374">
        <v>86892</v>
      </c>
      <c r="L9374" t="s">
        <v>565</v>
      </c>
      <c r="M9374">
        <v>2018</v>
      </c>
      <c r="N9374" t="s">
        <v>685</v>
      </c>
      <c r="O9374" t="s">
        <v>618</v>
      </c>
      <c r="P9374" t="s">
        <v>568</v>
      </c>
      <c r="Q9374" t="s">
        <v>597</v>
      </c>
      <c r="R9374" t="s">
        <v>576</v>
      </c>
      <c r="S9374">
        <v>345639.29193490598</v>
      </c>
    </row>
    <row r="9375" spans="11:19">
      <c r="K9375">
        <v>86893</v>
      </c>
      <c r="L9375" t="s">
        <v>565</v>
      </c>
      <c r="M9375">
        <v>2018</v>
      </c>
      <c r="N9375" t="s">
        <v>685</v>
      </c>
      <c r="O9375" t="s">
        <v>618</v>
      </c>
      <c r="P9375" t="s">
        <v>568</v>
      </c>
      <c r="Q9375" t="s">
        <v>597</v>
      </c>
      <c r="R9375" t="s">
        <v>581</v>
      </c>
    </row>
    <row r="9376" spans="11:19">
      <c r="K9376">
        <v>86894</v>
      </c>
      <c r="L9376" t="s">
        <v>565</v>
      </c>
      <c r="M9376">
        <v>2018</v>
      </c>
      <c r="N9376" t="s">
        <v>685</v>
      </c>
      <c r="O9376" t="s">
        <v>619</v>
      </c>
      <c r="P9376" t="s">
        <v>568</v>
      </c>
      <c r="Q9376" t="s">
        <v>597</v>
      </c>
      <c r="R9376" t="s">
        <v>570</v>
      </c>
    </row>
    <row r="9377" spans="11:19">
      <c r="K9377">
        <v>86895</v>
      </c>
      <c r="L9377" t="s">
        <v>565</v>
      </c>
      <c r="M9377">
        <v>2018</v>
      </c>
      <c r="N9377" t="s">
        <v>685</v>
      </c>
      <c r="O9377" t="s">
        <v>619</v>
      </c>
      <c r="P9377" t="s">
        <v>568</v>
      </c>
      <c r="Q9377" t="s">
        <v>597</v>
      </c>
      <c r="R9377" t="s">
        <v>572</v>
      </c>
    </row>
    <row r="9378" spans="11:19">
      <c r="K9378">
        <v>86896</v>
      </c>
      <c r="L9378" t="s">
        <v>565</v>
      </c>
      <c r="M9378">
        <v>2018</v>
      </c>
      <c r="N9378" t="s">
        <v>685</v>
      </c>
      <c r="O9378" t="s">
        <v>619</v>
      </c>
      <c r="P9378" t="s">
        <v>568</v>
      </c>
      <c r="Q9378" t="s">
        <v>597</v>
      </c>
      <c r="R9378" t="s">
        <v>576</v>
      </c>
      <c r="S9378">
        <v>80593.016786962005</v>
      </c>
    </row>
    <row r="9379" spans="11:19">
      <c r="K9379">
        <v>86897</v>
      </c>
      <c r="L9379" t="s">
        <v>565</v>
      </c>
      <c r="M9379">
        <v>2018</v>
      </c>
      <c r="N9379" t="s">
        <v>685</v>
      </c>
      <c r="O9379" t="s">
        <v>619</v>
      </c>
      <c r="P9379" t="s">
        <v>568</v>
      </c>
      <c r="Q9379" t="s">
        <v>597</v>
      </c>
      <c r="R9379" t="s">
        <v>581</v>
      </c>
    </row>
    <row r="9380" spans="11:19">
      <c r="K9380">
        <v>86898</v>
      </c>
      <c r="L9380" t="s">
        <v>565</v>
      </c>
      <c r="M9380">
        <v>2018</v>
      </c>
      <c r="N9380" t="s">
        <v>685</v>
      </c>
      <c r="O9380" t="s">
        <v>620</v>
      </c>
      <c r="P9380" t="s">
        <v>568</v>
      </c>
      <c r="Q9380" t="s">
        <v>597</v>
      </c>
      <c r="R9380" t="s">
        <v>570</v>
      </c>
    </row>
    <row r="9381" spans="11:19">
      <c r="K9381">
        <v>86899</v>
      </c>
      <c r="L9381" t="s">
        <v>565</v>
      </c>
      <c r="M9381">
        <v>2018</v>
      </c>
      <c r="N9381" t="s">
        <v>685</v>
      </c>
      <c r="O9381" t="s">
        <v>620</v>
      </c>
      <c r="P9381" t="s">
        <v>568</v>
      </c>
      <c r="Q9381" t="s">
        <v>597</v>
      </c>
      <c r="R9381" t="s">
        <v>572</v>
      </c>
    </row>
    <row r="9382" spans="11:19">
      <c r="K9382">
        <v>86900</v>
      </c>
      <c r="L9382" t="s">
        <v>565</v>
      </c>
      <c r="M9382">
        <v>2018</v>
      </c>
      <c r="N9382" t="s">
        <v>685</v>
      </c>
      <c r="O9382" t="s">
        <v>620</v>
      </c>
      <c r="P9382" t="s">
        <v>568</v>
      </c>
      <c r="Q9382" t="s">
        <v>597</v>
      </c>
      <c r="R9382" t="s">
        <v>576</v>
      </c>
      <c r="S9382">
        <v>47755.854482005598</v>
      </c>
    </row>
    <row r="9383" spans="11:19">
      <c r="K9383">
        <v>86901</v>
      </c>
      <c r="L9383" t="s">
        <v>565</v>
      </c>
      <c r="M9383">
        <v>2018</v>
      </c>
      <c r="N9383" t="s">
        <v>685</v>
      </c>
      <c r="O9383" t="s">
        <v>620</v>
      </c>
      <c r="P9383" t="s">
        <v>568</v>
      </c>
      <c r="Q9383" t="s">
        <v>597</v>
      </c>
      <c r="R9383" t="s">
        <v>581</v>
      </c>
    </row>
    <row r="9384" spans="11:19">
      <c r="K9384">
        <v>86902</v>
      </c>
      <c r="L9384" t="s">
        <v>565</v>
      </c>
      <c r="M9384">
        <v>2018</v>
      </c>
      <c r="N9384" t="s">
        <v>685</v>
      </c>
      <c r="O9384" t="s">
        <v>621</v>
      </c>
      <c r="P9384" t="s">
        <v>568</v>
      </c>
      <c r="Q9384" t="s">
        <v>597</v>
      </c>
      <c r="R9384" t="s">
        <v>570</v>
      </c>
    </row>
    <row r="9385" spans="11:19">
      <c r="K9385">
        <v>86903</v>
      </c>
      <c r="L9385" t="s">
        <v>565</v>
      </c>
      <c r="M9385">
        <v>2018</v>
      </c>
      <c r="N9385" t="s">
        <v>685</v>
      </c>
      <c r="O9385" t="s">
        <v>621</v>
      </c>
      <c r="P9385" t="s">
        <v>568</v>
      </c>
      <c r="Q9385" t="s">
        <v>597</v>
      </c>
      <c r="R9385" t="s">
        <v>572</v>
      </c>
    </row>
    <row r="9386" spans="11:19">
      <c r="K9386">
        <v>86904</v>
      </c>
      <c r="L9386" t="s">
        <v>565</v>
      </c>
      <c r="M9386">
        <v>2018</v>
      </c>
      <c r="N9386" t="s">
        <v>685</v>
      </c>
      <c r="O9386" t="s">
        <v>621</v>
      </c>
      <c r="P9386" t="s">
        <v>568</v>
      </c>
      <c r="Q9386" t="s">
        <v>597</v>
      </c>
      <c r="R9386" t="s">
        <v>576</v>
      </c>
      <c r="S9386">
        <v>66507.755555275493</v>
      </c>
    </row>
    <row r="9387" spans="11:19">
      <c r="K9387">
        <v>86905</v>
      </c>
      <c r="L9387" t="s">
        <v>565</v>
      </c>
      <c r="M9387">
        <v>2018</v>
      </c>
      <c r="N9387" t="s">
        <v>685</v>
      </c>
      <c r="O9387" t="s">
        <v>621</v>
      </c>
      <c r="P9387" t="s">
        <v>568</v>
      </c>
      <c r="Q9387" t="s">
        <v>597</v>
      </c>
      <c r="R9387" t="s">
        <v>581</v>
      </c>
    </row>
    <row r="9388" spans="11:19">
      <c r="K9388">
        <v>86906</v>
      </c>
      <c r="L9388" t="s">
        <v>565</v>
      </c>
      <c r="M9388">
        <v>2018</v>
      </c>
      <c r="N9388" t="s">
        <v>685</v>
      </c>
      <c r="O9388" t="s">
        <v>622</v>
      </c>
      <c r="P9388" t="s">
        <v>568</v>
      </c>
      <c r="Q9388" t="s">
        <v>597</v>
      </c>
      <c r="R9388" t="s">
        <v>570</v>
      </c>
    </row>
    <row r="9389" spans="11:19">
      <c r="K9389">
        <v>86907</v>
      </c>
      <c r="L9389" t="s">
        <v>565</v>
      </c>
      <c r="M9389">
        <v>2018</v>
      </c>
      <c r="N9389" t="s">
        <v>685</v>
      </c>
      <c r="O9389" t="s">
        <v>622</v>
      </c>
      <c r="P9389" t="s">
        <v>568</v>
      </c>
      <c r="Q9389" t="s">
        <v>597</v>
      </c>
      <c r="R9389" t="s">
        <v>572</v>
      </c>
    </row>
    <row r="9390" spans="11:19">
      <c r="K9390">
        <v>86908</v>
      </c>
      <c r="L9390" t="s">
        <v>565</v>
      </c>
      <c r="M9390">
        <v>2018</v>
      </c>
      <c r="N9390" t="s">
        <v>685</v>
      </c>
      <c r="O9390" t="s">
        <v>622</v>
      </c>
      <c r="P9390" t="s">
        <v>568</v>
      </c>
      <c r="Q9390" t="s">
        <v>597</v>
      </c>
      <c r="R9390" t="s">
        <v>576</v>
      </c>
      <c r="S9390">
        <v>156550.44599024099</v>
      </c>
    </row>
    <row r="9391" spans="11:19">
      <c r="K9391">
        <v>86909</v>
      </c>
      <c r="L9391" t="s">
        <v>565</v>
      </c>
      <c r="M9391">
        <v>2018</v>
      </c>
      <c r="N9391" t="s">
        <v>685</v>
      </c>
      <c r="O9391" t="s">
        <v>622</v>
      </c>
      <c r="P9391" t="s">
        <v>568</v>
      </c>
      <c r="Q9391" t="s">
        <v>597</v>
      </c>
      <c r="R9391" t="s">
        <v>581</v>
      </c>
    </row>
    <row r="9392" spans="11:19">
      <c r="K9392">
        <v>86910</v>
      </c>
      <c r="L9392" t="s">
        <v>565</v>
      </c>
      <c r="M9392">
        <v>2018</v>
      </c>
      <c r="N9392" t="s">
        <v>685</v>
      </c>
      <c r="O9392" t="s">
        <v>623</v>
      </c>
      <c r="P9392" t="s">
        <v>568</v>
      </c>
      <c r="Q9392" t="s">
        <v>597</v>
      </c>
      <c r="R9392" t="s">
        <v>570</v>
      </c>
    </row>
    <row r="9393" spans="11:19">
      <c r="K9393">
        <v>86911</v>
      </c>
      <c r="L9393" t="s">
        <v>565</v>
      </c>
      <c r="M9393">
        <v>2018</v>
      </c>
      <c r="N9393" t="s">
        <v>685</v>
      </c>
      <c r="O9393" t="s">
        <v>623</v>
      </c>
      <c r="P9393" t="s">
        <v>568</v>
      </c>
      <c r="Q9393" t="s">
        <v>597</v>
      </c>
      <c r="R9393" t="s">
        <v>572</v>
      </c>
    </row>
    <row r="9394" spans="11:19">
      <c r="K9394">
        <v>86912</v>
      </c>
      <c r="L9394" t="s">
        <v>565</v>
      </c>
      <c r="M9394">
        <v>2018</v>
      </c>
      <c r="N9394" t="s">
        <v>685</v>
      </c>
      <c r="O9394" t="s">
        <v>623</v>
      </c>
      <c r="P9394" t="s">
        <v>568</v>
      </c>
      <c r="Q9394" t="s">
        <v>597</v>
      </c>
      <c r="R9394" t="s">
        <v>576</v>
      </c>
      <c r="S9394">
        <v>73882.410597410199</v>
      </c>
    </row>
    <row r="9395" spans="11:19">
      <c r="K9395">
        <v>86913</v>
      </c>
      <c r="L9395" t="s">
        <v>565</v>
      </c>
      <c r="M9395">
        <v>2018</v>
      </c>
      <c r="N9395" t="s">
        <v>685</v>
      </c>
      <c r="O9395" t="s">
        <v>623</v>
      </c>
      <c r="P9395" t="s">
        <v>568</v>
      </c>
      <c r="Q9395" t="s">
        <v>597</v>
      </c>
      <c r="R9395" t="s">
        <v>581</v>
      </c>
    </row>
    <row r="9396" spans="11:19">
      <c r="K9396">
        <v>86914</v>
      </c>
      <c r="L9396" t="s">
        <v>565</v>
      </c>
      <c r="M9396">
        <v>2018</v>
      </c>
      <c r="N9396" t="s">
        <v>685</v>
      </c>
      <c r="O9396" t="s">
        <v>624</v>
      </c>
      <c r="P9396" t="s">
        <v>568</v>
      </c>
      <c r="Q9396" t="s">
        <v>597</v>
      </c>
      <c r="R9396" t="s">
        <v>570</v>
      </c>
    </row>
    <row r="9397" spans="11:19">
      <c r="K9397">
        <v>86915</v>
      </c>
      <c r="L9397" t="s">
        <v>565</v>
      </c>
      <c r="M9397">
        <v>2018</v>
      </c>
      <c r="N9397" t="s">
        <v>685</v>
      </c>
      <c r="O9397" t="s">
        <v>624</v>
      </c>
      <c r="P9397" t="s">
        <v>568</v>
      </c>
      <c r="Q9397" t="s">
        <v>597</v>
      </c>
      <c r="R9397" t="s">
        <v>572</v>
      </c>
    </row>
    <row r="9398" spans="11:19">
      <c r="K9398">
        <v>86916</v>
      </c>
      <c r="L9398" t="s">
        <v>565</v>
      </c>
      <c r="M9398">
        <v>2018</v>
      </c>
      <c r="N9398" t="s">
        <v>685</v>
      </c>
      <c r="O9398" t="s">
        <v>624</v>
      </c>
      <c r="P9398" t="s">
        <v>568</v>
      </c>
      <c r="Q9398" t="s">
        <v>597</v>
      </c>
      <c r="R9398" t="s">
        <v>576</v>
      </c>
      <c r="S9398">
        <v>117849.593579136</v>
      </c>
    </row>
    <row r="9399" spans="11:19">
      <c r="K9399">
        <v>86917</v>
      </c>
      <c r="L9399" t="s">
        <v>565</v>
      </c>
      <c r="M9399">
        <v>2018</v>
      </c>
      <c r="N9399" t="s">
        <v>685</v>
      </c>
      <c r="O9399" t="s">
        <v>624</v>
      </c>
      <c r="P9399" t="s">
        <v>568</v>
      </c>
      <c r="Q9399" t="s">
        <v>597</v>
      </c>
      <c r="R9399" t="s">
        <v>581</v>
      </c>
    </row>
    <row r="9400" spans="11:19">
      <c r="K9400">
        <v>86918</v>
      </c>
      <c r="L9400" t="s">
        <v>565</v>
      </c>
      <c r="M9400">
        <v>2018</v>
      </c>
      <c r="N9400" t="s">
        <v>685</v>
      </c>
      <c r="O9400" t="s">
        <v>625</v>
      </c>
      <c r="P9400" t="s">
        <v>568</v>
      </c>
      <c r="Q9400" t="s">
        <v>597</v>
      </c>
      <c r="R9400" t="s">
        <v>570</v>
      </c>
    </row>
    <row r="9401" spans="11:19">
      <c r="K9401">
        <v>86919</v>
      </c>
      <c r="L9401" t="s">
        <v>565</v>
      </c>
      <c r="M9401">
        <v>2018</v>
      </c>
      <c r="N9401" t="s">
        <v>685</v>
      </c>
      <c r="O9401" t="s">
        <v>625</v>
      </c>
      <c r="P9401" t="s">
        <v>568</v>
      </c>
      <c r="Q9401" t="s">
        <v>597</v>
      </c>
      <c r="R9401" t="s">
        <v>572</v>
      </c>
    </row>
    <row r="9402" spans="11:19">
      <c r="K9402">
        <v>86920</v>
      </c>
      <c r="L9402" t="s">
        <v>565</v>
      </c>
      <c r="M9402">
        <v>2018</v>
      </c>
      <c r="N9402" t="s">
        <v>685</v>
      </c>
      <c r="O9402" t="s">
        <v>625</v>
      </c>
      <c r="P9402" t="s">
        <v>568</v>
      </c>
      <c r="Q9402" t="s">
        <v>597</v>
      </c>
      <c r="R9402" t="s">
        <v>576</v>
      </c>
      <c r="S9402">
        <v>61986.562614198097</v>
      </c>
    </row>
    <row r="9403" spans="11:19">
      <c r="K9403">
        <v>86921</v>
      </c>
      <c r="L9403" t="s">
        <v>565</v>
      </c>
      <c r="M9403">
        <v>2018</v>
      </c>
      <c r="N9403" t="s">
        <v>685</v>
      </c>
      <c r="O9403" t="s">
        <v>625</v>
      </c>
      <c r="P9403" t="s">
        <v>568</v>
      </c>
      <c r="Q9403" t="s">
        <v>597</v>
      </c>
      <c r="R9403" t="s">
        <v>581</v>
      </c>
    </row>
    <row r="9404" spans="11:19">
      <c r="K9404">
        <v>86922</v>
      </c>
      <c r="L9404" t="s">
        <v>565</v>
      </c>
      <c r="M9404">
        <v>2018</v>
      </c>
      <c r="N9404" t="s">
        <v>685</v>
      </c>
      <c r="O9404" t="s">
        <v>626</v>
      </c>
      <c r="P9404" t="s">
        <v>568</v>
      </c>
      <c r="Q9404" t="s">
        <v>597</v>
      </c>
      <c r="R9404" t="s">
        <v>570</v>
      </c>
    </row>
    <row r="9405" spans="11:19">
      <c r="K9405">
        <v>86923</v>
      </c>
      <c r="L9405" t="s">
        <v>565</v>
      </c>
      <c r="M9405">
        <v>2018</v>
      </c>
      <c r="N9405" t="s">
        <v>685</v>
      </c>
      <c r="O9405" t="s">
        <v>626</v>
      </c>
      <c r="P9405" t="s">
        <v>568</v>
      </c>
      <c r="Q9405" t="s">
        <v>597</v>
      </c>
      <c r="R9405" t="s">
        <v>572</v>
      </c>
    </row>
    <row r="9406" spans="11:19">
      <c r="K9406">
        <v>86924</v>
      </c>
      <c r="L9406" t="s">
        <v>565</v>
      </c>
      <c r="M9406">
        <v>2018</v>
      </c>
      <c r="N9406" t="s">
        <v>685</v>
      </c>
      <c r="O9406" t="s">
        <v>626</v>
      </c>
      <c r="P9406" t="s">
        <v>568</v>
      </c>
      <c r="Q9406" t="s">
        <v>597</v>
      </c>
      <c r="R9406" t="s">
        <v>576</v>
      </c>
      <c r="S9406">
        <v>260638.461464989</v>
      </c>
    </row>
    <row r="9407" spans="11:19">
      <c r="K9407">
        <v>86925</v>
      </c>
      <c r="L9407" t="s">
        <v>565</v>
      </c>
      <c r="M9407">
        <v>2018</v>
      </c>
      <c r="N9407" t="s">
        <v>685</v>
      </c>
      <c r="O9407" t="s">
        <v>626</v>
      </c>
      <c r="P9407" t="s">
        <v>568</v>
      </c>
      <c r="Q9407" t="s">
        <v>597</v>
      </c>
      <c r="R9407" t="s">
        <v>581</v>
      </c>
    </row>
    <row r="9408" spans="11:19">
      <c r="K9408">
        <v>86926</v>
      </c>
      <c r="L9408" t="s">
        <v>565</v>
      </c>
      <c r="M9408">
        <v>2018</v>
      </c>
      <c r="N9408" t="s">
        <v>685</v>
      </c>
      <c r="O9408" t="s">
        <v>627</v>
      </c>
      <c r="P9408" t="s">
        <v>568</v>
      </c>
      <c r="Q9408" t="s">
        <v>597</v>
      </c>
      <c r="R9408" t="s">
        <v>570</v>
      </c>
    </row>
    <row r="9409" spans="11:19">
      <c r="K9409">
        <v>86927</v>
      </c>
      <c r="L9409" t="s">
        <v>565</v>
      </c>
      <c r="M9409">
        <v>2018</v>
      </c>
      <c r="N9409" t="s">
        <v>685</v>
      </c>
      <c r="O9409" t="s">
        <v>627</v>
      </c>
      <c r="P9409" t="s">
        <v>568</v>
      </c>
      <c r="Q9409" t="s">
        <v>597</v>
      </c>
      <c r="R9409" t="s">
        <v>572</v>
      </c>
    </row>
    <row r="9410" spans="11:19">
      <c r="K9410">
        <v>86928</v>
      </c>
      <c r="L9410" t="s">
        <v>565</v>
      </c>
      <c r="M9410">
        <v>2018</v>
      </c>
      <c r="N9410" t="s">
        <v>685</v>
      </c>
      <c r="O9410" t="s">
        <v>627</v>
      </c>
      <c r="P9410" t="s">
        <v>568</v>
      </c>
      <c r="Q9410" t="s">
        <v>597</v>
      </c>
      <c r="R9410" t="s">
        <v>576</v>
      </c>
      <c r="S9410">
        <v>129607.70048802601</v>
      </c>
    </row>
    <row r="9411" spans="11:19">
      <c r="K9411">
        <v>86929</v>
      </c>
      <c r="L9411" t="s">
        <v>565</v>
      </c>
      <c r="M9411">
        <v>2018</v>
      </c>
      <c r="N9411" t="s">
        <v>685</v>
      </c>
      <c r="O9411" t="s">
        <v>627</v>
      </c>
      <c r="P9411" t="s">
        <v>568</v>
      </c>
      <c r="Q9411" t="s">
        <v>597</v>
      </c>
      <c r="R9411" t="s">
        <v>581</v>
      </c>
    </row>
    <row r="9412" spans="11:19">
      <c r="K9412">
        <v>86930</v>
      </c>
      <c r="L9412" t="s">
        <v>565</v>
      </c>
      <c r="M9412">
        <v>2018</v>
      </c>
      <c r="N9412" t="s">
        <v>685</v>
      </c>
      <c r="O9412" t="s">
        <v>628</v>
      </c>
      <c r="P9412" t="s">
        <v>568</v>
      </c>
      <c r="Q9412" t="s">
        <v>597</v>
      </c>
      <c r="R9412" t="s">
        <v>570</v>
      </c>
    </row>
    <row r="9413" spans="11:19">
      <c r="K9413">
        <v>86931</v>
      </c>
      <c r="L9413" t="s">
        <v>565</v>
      </c>
      <c r="M9413">
        <v>2018</v>
      </c>
      <c r="N9413" t="s">
        <v>685</v>
      </c>
      <c r="O9413" t="s">
        <v>628</v>
      </c>
      <c r="P9413" t="s">
        <v>568</v>
      </c>
      <c r="Q9413" t="s">
        <v>597</v>
      </c>
      <c r="R9413" t="s">
        <v>572</v>
      </c>
    </row>
    <row r="9414" spans="11:19">
      <c r="K9414">
        <v>86932</v>
      </c>
      <c r="L9414" t="s">
        <v>565</v>
      </c>
      <c r="M9414">
        <v>2018</v>
      </c>
      <c r="N9414" t="s">
        <v>685</v>
      </c>
      <c r="O9414" t="s">
        <v>628</v>
      </c>
      <c r="P9414" t="s">
        <v>568</v>
      </c>
      <c r="Q9414" t="s">
        <v>597</v>
      </c>
      <c r="R9414" t="s">
        <v>576</v>
      </c>
      <c r="S9414">
        <v>1658435.0621934</v>
      </c>
    </row>
    <row r="9415" spans="11:19">
      <c r="K9415">
        <v>86933</v>
      </c>
      <c r="L9415" t="s">
        <v>565</v>
      </c>
      <c r="M9415">
        <v>2018</v>
      </c>
      <c r="N9415" t="s">
        <v>685</v>
      </c>
      <c r="O9415" t="s">
        <v>628</v>
      </c>
      <c r="P9415" t="s">
        <v>568</v>
      </c>
      <c r="Q9415" t="s">
        <v>597</v>
      </c>
      <c r="R9415" t="s">
        <v>581</v>
      </c>
    </row>
    <row r="9416" spans="11:19">
      <c r="K9416">
        <v>86934</v>
      </c>
      <c r="L9416" t="s">
        <v>565</v>
      </c>
      <c r="M9416">
        <v>2018</v>
      </c>
      <c r="N9416" t="s">
        <v>685</v>
      </c>
      <c r="O9416" t="s">
        <v>629</v>
      </c>
      <c r="P9416" t="s">
        <v>568</v>
      </c>
      <c r="Q9416" t="s">
        <v>597</v>
      </c>
      <c r="R9416" t="s">
        <v>570</v>
      </c>
    </row>
    <row r="9417" spans="11:19">
      <c r="K9417">
        <v>86935</v>
      </c>
      <c r="L9417" t="s">
        <v>565</v>
      </c>
      <c r="M9417">
        <v>2018</v>
      </c>
      <c r="N9417" t="s">
        <v>685</v>
      </c>
      <c r="O9417" t="s">
        <v>629</v>
      </c>
      <c r="P9417" t="s">
        <v>568</v>
      </c>
      <c r="Q9417" t="s">
        <v>597</v>
      </c>
      <c r="R9417" t="s">
        <v>572</v>
      </c>
    </row>
    <row r="9418" spans="11:19">
      <c r="K9418">
        <v>86936</v>
      </c>
      <c r="L9418" t="s">
        <v>565</v>
      </c>
      <c r="M9418">
        <v>2018</v>
      </c>
      <c r="N9418" t="s">
        <v>685</v>
      </c>
      <c r="O9418" t="s">
        <v>629</v>
      </c>
      <c r="P9418" t="s">
        <v>568</v>
      </c>
      <c r="Q9418" t="s">
        <v>597</v>
      </c>
      <c r="R9418" t="s">
        <v>576</v>
      </c>
      <c r="S9418">
        <v>401152.452644723</v>
      </c>
    </row>
    <row r="9419" spans="11:19">
      <c r="K9419">
        <v>86937</v>
      </c>
      <c r="L9419" t="s">
        <v>565</v>
      </c>
      <c r="M9419">
        <v>2018</v>
      </c>
      <c r="N9419" t="s">
        <v>685</v>
      </c>
      <c r="O9419" t="s">
        <v>629</v>
      </c>
      <c r="P9419" t="s">
        <v>568</v>
      </c>
      <c r="Q9419" t="s">
        <v>597</v>
      </c>
      <c r="R9419" t="s">
        <v>581</v>
      </c>
    </row>
    <row r="9420" spans="11:19">
      <c r="K9420">
        <v>86938</v>
      </c>
      <c r="L9420" t="s">
        <v>565</v>
      </c>
      <c r="M9420">
        <v>2018</v>
      </c>
      <c r="N9420" t="s">
        <v>685</v>
      </c>
      <c r="O9420" t="s">
        <v>630</v>
      </c>
      <c r="P9420" t="s">
        <v>568</v>
      </c>
      <c r="Q9420" t="s">
        <v>597</v>
      </c>
      <c r="R9420" t="s">
        <v>570</v>
      </c>
    </row>
    <row r="9421" spans="11:19">
      <c r="K9421">
        <v>86939</v>
      </c>
      <c r="L9421" t="s">
        <v>565</v>
      </c>
      <c r="M9421">
        <v>2018</v>
      </c>
      <c r="N9421" t="s">
        <v>685</v>
      </c>
      <c r="O9421" t="s">
        <v>630</v>
      </c>
      <c r="P9421" t="s">
        <v>568</v>
      </c>
      <c r="Q9421" t="s">
        <v>597</v>
      </c>
      <c r="R9421" t="s">
        <v>572</v>
      </c>
    </row>
    <row r="9422" spans="11:19">
      <c r="K9422">
        <v>86940</v>
      </c>
      <c r="L9422" t="s">
        <v>565</v>
      </c>
      <c r="M9422">
        <v>2018</v>
      </c>
      <c r="N9422" t="s">
        <v>685</v>
      </c>
      <c r="O9422" t="s">
        <v>630</v>
      </c>
      <c r="P9422" t="s">
        <v>568</v>
      </c>
      <c r="Q9422" t="s">
        <v>597</v>
      </c>
      <c r="R9422" t="s">
        <v>576</v>
      </c>
      <c r="S9422">
        <v>67515.831962996002</v>
      </c>
    </row>
    <row r="9423" spans="11:19">
      <c r="K9423">
        <v>86941</v>
      </c>
      <c r="L9423" t="s">
        <v>565</v>
      </c>
      <c r="M9423">
        <v>2018</v>
      </c>
      <c r="N9423" t="s">
        <v>685</v>
      </c>
      <c r="O9423" t="s">
        <v>630</v>
      </c>
      <c r="P9423" t="s">
        <v>568</v>
      </c>
      <c r="Q9423" t="s">
        <v>597</v>
      </c>
      <c r="R9423" t="s">
        <v>581</v>
      </c>
    </row>
    <row r="9424" spans="11:19">
      <c r="K9424">
        <v>86942</v>
      </c>
      <c r="L9424" t="s">
        <v>565</v>
      </c>
      <c r="M9424">
        <v>2018</v>
      </c>
      <c r="N9424" t="s">
        <v>685</v>
      </c>
      <c r="O9424" t="s">
        <v>631</v>
      </c>
      <c r="P9424" t="s">
        <v>568</v>
      </c>
      <c r="Q9424" t="s">
        <v>597</v>
      </c>
      <c r="R9424" t="s">
        <v>570</v>
      </c>
    </row>
    <row r="9425" spans="11:19">
      <c r="K9425">
        <v>86943</v>
      </c>
      <c r="L9425" t="s">
        <v>565</v>
      </c>
      <c r="M9425">
        <v>2018</v>
      </c>
      <c r="N9425" t="s">
        <v>685</v>
      </c>
      <c r="O9425" t="s">
        <v>631</v>
      </c>
      <c r="P9425" t="s">
        <v>568</v>
      </c>
      <c r="Q9425" t="s">
        <v>597</v>
      </c>
      <c r="R9425" t="s">
        <v>572</v>
      </c>
    </row>
    <row r="9426" spans="11:19">
      <c r="K9426">
        <v>86944</v>
      </c>
      <c r="L9426" t="s">
        <v>565</v>
      </c>
      <c r="M9426">
        <v>2018</v>
      </c>
      <c r="N9426" t="s">
        <v>685</v>
      </c>
      <c r="O9426" t="s">
        <v>631</v>
      </c>
      <c r="P9426" t="s">
        <v>568</v>
      </c>
      <c r="Q9426" t="s">
        <v>597</v>
      </c>
      <c r="R9426" t="s">
        <v>576</v>
      </c>
      <c r="S9426">
        <v>243066.83833728201</v>
      </c>
    </row>
    <row r="9427" spans="11:19">
      <c r="K9427">
        <v>86945</v>
      </c>
      <c r="L9427" t="s">
        <v>565</v>
      </c>
      <c r="M9427">
        <v>2018</v>
      </c>
      <c r="N9427" t="s">
        <v>685</v>
      </c>
      <c r="O9427" t="s">
        <v>631</v>
      </c>
      <c r="P9427" t="s">
        <v>568</v>
      </c>
      <c r="Q9427" t="s">
        <v>597</v>
      </c>
      <c r="R9427" t="s">
        <v>581</v>
      </c>
    </row>
    <row r="9428" spans="11:19">
      <c r="K9428">
        <v>86946</v>
      </c>
      <c r="L9428" t="s">
        <v>565</v>
      </c>
      <c r="M9428">
        <v>2018</v>
      </c>
      <c r="N9428" t="s">
        <v>685</v>
      </c>
      <c r="O9428" t="s">
        <v>632</v>
      </c>
      <c r="P9428" t="s">
        <v>568</v>
      </c>
      <c r="Q9428" t="s">
        <v>597</v>
      </c>
      <c r="R9428" t="s">
        <v>570</v>
      </c>
    </row>
    <row r="9429" spans="11:19">
      <c r="K9429">
        <v>86947</v>
      </c>
      <c r="L9429" t="s">
        <v>565</v>
      </c>
      <c r="M9429">
        <v>2018</v>
      </c>
      <c r="N9429" t="s">
        <v>685</v>
      </c>
      <c r="O9429" t="s">
        <v>632</v>
      </c>
      <c r="P9429" t="s">
        <v>568</v>
      </c>
      <c r="Q9429" t="s">
        <v>597</v>
      </c>
      <c r="R9429" t="s">
        <v>572</v>
      </c>
    </row>
    <row r="9430" spans="11:19">
      <c r="K9430">
        <v>86948</v>
      </c>
      <c r="L9430" t="s">
        <v>565</v>
      </c>
      <c r="M9430">
        <v>2018</v>
      </c>
      <c r="N9430" t="s">
        <v>685</v>
      </c>
      <c r="O9430" t="s">
        <v>632</v>
      </c>
      <c r="P9430" t="s">
        <v>568</v>
      </c>
      <c r="Q9430" t="s">
        <v>597</v>
      </c>
      <c r="R9430" t="s">
        <v>576</v>
      </c>
      <c r="S9430">
        <v>168100.64537590701</v>
      </c>
    </row>
    <row r="9431" spans="11:19">
      <c r="K9431">
        <v>86949</v>
      </c>
      <c r="L9431" t="s">
        <v>565</v>
      </c>
      <c r="M9431">
        <v>2018</v>
      </c>
      <c r="N9431" t="s">
        <v>685</v>
      </c>
      <c r="O9431" t="s">
        <v>632</v>
      </c>
      <c r="P9431" t="s">
        <v>568</v>
      </c>
      <c r="Q9431" t="s">
        <v>597</v>
      </c>
      <c r="R9431" t="s">
        <v>581</v>
      </c>
    </row>
    <row r="9432" spans="11:19">
      <c r="K9432">
        <v>86950</v>
      </c>
      <c r="L9432" t="s">
        <v>565</v>
      </c>
      <c r="M9432">
        <v>2018</v>
      </c>
      <c r="N9432" t="s">
        <v>685</v>
      </c>
      <c r="O9432" t="s">
        <v>633</v>
      </c>
      <c r="P9432" t="s">
        <v>568</v>
      </c>
      <c r="Q9432" t="s">
        <v>597</v>
      </c>
      <c r="R9432" t="s">
        <v>570</v>
      </c>
    </row>
    <row r="9433" spans="11:19">
      <c r="K9433">
        <v>86951</v>
      </c>
      <c r="L9433" t="s">
        <v>565</v>
      </c>
      <c r="M9433">
        <v>2018</v>
      </c>
      <c r="N9433" t="s">
        <v>685</v>
      </c>
      <c r="O9433" t="s">
        <v>633</v>
      </c>
      <c r="P9433" t="s">
        <v>568</v>
      </c>
      <c r="Q9433" t="s">
        <v>597</v>
      </c>
      <c r="R9433" t="s">
        <v>572</v>
      </c>
    </row>
    <row r="9434" spans="11:19">
      <c r="K9434">
        <v>86952</v>
      </c>
      <c r="L9434" t="s">
        <v>565</v>
      </c>
      <c r="M9434">
        <v>2018</v>
      </c>
      <c r="N9434" t="s">
        <v>685</v>
      </c>
      <c r="O9434" t="s">
        <v>633</v>
      </c>
      <c r="P9434" t="s">
        <v>568</v>
      </c>
      <c r="Q9434" t="s">
        <v>597</v>
      </c>
      <c r="R9434" t="s">
        <v>576</v>
      </c>
      <c r="S9434">
        <v>405659.100285872</v>
      </c>
    </row>
    <row r="9435" spans="11:19">
      <c r="K9435">
        <v>86953</v>
      </c>
      <c r="L9435" t="s">
        <v>565</v>
      </c>
      <c r="M9435">
        <v>2018</v>
      </c>
      <c r="N9435" t="s">
        <v>685</v>
      </c>
      <c r="O9435" t="s">
        <v>633</v>
      </c>
      <c r="P9435" t="s">
        <v>568</v>
      </c>
      <c r="Q9435" t="s">
        <v>597</v>
      </c>
      <c r="R9435" t="s">
        <v>581</v>
      </c>
    </row>
    <row r="9436" spans="11:19">
      <c r="K9436">
        <v>86954</v>
      </c>
      <c r="L9436" t="s">
        <v>565</v>
      </c>
      <c r="M9436">
        <v>2018</v>
      </c>
      <c r="N9436" t="s">
        <v>685</v>
      </c>
      <c r="O9436" t="s">
        <v>634</v>
      </c>
      <c r="P9436" t="s">
        <v>568</v>
      </c>
      <c r="Q9436" t="s">
        <v>597</v>
      </c>
      <c r="R9436" t="s">
        <v>570</v>
      </c>
    </row>
    <row r="9437" spans="11:19">
      <c r="K9437">
        <v>86955</v>
      </c>
      <c r="L9437" t="s">
        <v>565</v>
      </c>
      <c r="M9437">
        <v>2018</v>
      </c>
      <c r="N9437" t="s">
        <v>685</v>
      </c>
      <c r="O9437" t="s">
        <v>634</v>
      </c>
      <c r="P9437" t="s">
        <v>568</v>
      </c>
      <c r="Q9437" t="s">
        <v>597</v>
      </c>
      <c r="R9437" t="s">
        <v>572</v>
      </c>
    </row>
    <row r="9438" spans="11:19">
      <c r="K9438">
        <v>86956</v>
      </c>
      <c r="L9438" t="s">
        <v>565</v>
      </c>
      <c r="M9438">
        <v>2018</v>
      </c>
      <c r="N9438" t="s">
        <v>685</v>
      </c>
      <c r="O9438" t="s">
        <v>634</v>
      </c>
      <c r="P9438" t="s">
        <v>568</v>
      </c>
      <c r="Q9438" t="s">
        <v>597</v>
      </c>
      <c r="R9438" t="s">
        <v>576</v>
      </c>
      <c r="S9438">
        <v>1528824.23627739</v>
      </c>
    </row>
    <row r="9439" spans="11:19">
      <c r="K9439">
        <v>86957</v>
      </c>
      <c r="L9439" t="s">
        <v>565</v>
      </c>
      <c r="M9439">
        <v>2018</v>
      </c>
      <c r="N9439" t="s">
        <v>685</v>
      </c>
      <c r="O9439" t="s">
        <v>634</v>
      </c>
      <c r="P9439" t="s">
        <v>568</v>
      </c>
      <c r="Q9439" t="s">
        <v>597</v>
      </c>
      <c r="R9439" t="s">
        <v>581</v>
      </c>
    </row>
    <row r="9440" spans="11:19">
      <c r="K9440">
        <v>86958</v>
      </c>
      <c r="L9440" t="s">
        <v>565</v>
      </c>
      <c r="M9440">
        <v>2018</v>
      </c>
      <c r="N9440" t="s">
        <v>685</v>
      </c>
      <c r="O9440" t="s">
        <v>635</v>
      </c>
      <c r="P9440" t="s">
        <v>568</v>
      </c>
      <c r="Q9440" t="s">
        <v>597</v>
      </c>
      <c r="R9440" t="s">
        <v>570</v>
      </c>
    </row>
    <row r="9441" spans="11:19">
      <c r="K9441">
        <v>86959</v>
      </c>
      <c r="L9441" t="s">
        <v>565</v>
      </c>
      <c r="M9441">
        <v>2018</v>
      </c>
      <c r="N9441" t="s">
        <v>685</v>
      </c>
      <c r="O9441" t="s">
        <v>635</v>
      </c>
      <c r="P9441" t="s">
        <v>568</v>
      </c>
      <c r="Q9441" t="s">
        <v>597</v>
      </c>
      <c r="R9441" t="s">
        <v>572</v>
      </c>
    </row>
    <row r="9442" spans="11:19">
      <c r="K9442">
        <v>86960</v>
      </c>
      <c r="L9442" t="s">
        <v>565</v>
      </c>
      <c r="M9442">
        <v>2018</v>
      </c>
      <c r="N9442" t="s">
        <v>685</v>
      </c>
      <c r="O9442" t="s">
        <v>635</v>
      </c>
      <c r="P9442" t="s">
        <v>568</v>
      </c>
      <c r="Q9442" t="s">
        <v>597</v>
      </c>
      <c r="R9442" t="s">
        <v>576</v>
      </c>
      <c r="S9442">
        <v>7856.52720896951</v>
      </c>
    </row>
    <row r="9443" spans="11:19">
      <c r="K9443">
        <v>86961</v>
      </c>
      <c r="L9443" t="s">
        <v>565</v>
      </c>
      <c r="M9443">
        <v>2018</v>
      </c>
      <c r="N9443" t="s">
        <v>685</v>
      </c>
      <c r="O9443" t="s">
        <v>635</v>
      </c>
      <c r="P9443" t="s">
        <v>568</v>
      </c>
      <c r="Q9443" t="s">
        <v>597</v>
      </c>
      <c r="R9443" t="s">
        <v>581</v>
      </c>
    </row>
    <row r="9444" spans="11:19">
      <c r="K9444">
        <v>86962</v>
      </c>
      <c r="L9444" t="s">
        <v>565</v>
      </c>
      <c r="M9444">
        <v>2018</v>
      </c>
      <c r="N9444" t="s">
        <v>685</v>
      </c>
      <c r="O9444" t="s">
        <v>636</v>
      </c>
      <c r="P9444" t="s">
        <v>568</v>
      </c>
      <c r="Q9444" t="s">
        <v>597</v>
      </c>
      <c r="R9444" t="s">
        <v>570</v>
      </c>
    </row>
    <row r="9445" spans="11:19">
      <c r="K9445">
        <v>86963</v>
      </c>
      <c r="L9445" t="s">
        <v>565</v>
      </c>
      <c r="M9445">
        <v>2018</v>
      </c>
      <c r="N9445" t="s">
        <v>685</v>
      </c>
      <c r="O9445" t="s">
        <v>636</v>
      </c>
      <c r="P9445" t="s">
        <v>568</v>
      </c>
      <c r="Q9445" t="s">
        <v>597</v>
      </c>
      <c r="R9445" t="s">
        <v>572</v>
      </c>
    </row>
    <row r="9446" spans="11:19">
      <c r="K9446">
        <v>86964</v>
      </c>
      <c r="L9446" t="s">
        <v>565</v>
      </c>
      <c r="M9446">
        <v>2018</v>
      </c>
      <c r="N9446" t="s">
        <v>685</v>
      </c>
      <c r="O9446" t="s">
        <v>636</v>
      </c>
      <c r="P9446" t="s">
        <v>568</v>
      </c>
      <c r="Q9446" t="s">
        <v>597</v>
      </c>
      <c r="R9446" t="s">
        <v>576</v>
      </c>
      <c r="S9446">
        <v>248032.938457551</v>
      </c>
    </row>
    <row r="9447" spans="11:19">
      <c r="K9447">
        <v>86965</v>
      </c>
      <c r="L9447" t="s">
        <v>565</v>
      </c>
      <c r="M9447">
        <v>2018</v>
      </c>
      <c r="N9447" t="s">
        <v>685</v>
      </c>
      <c r="O9447" t="s">
        <v>636</v>
      </c>
      <c r="P9447" t="s">
        <v>568</v>
      </c>
      <c r="Q9447" t="s">
        <v>597</v>
      </c>
      <c r="R9447" t="s">
        <v>581</v>
      </c>
    </row>
    <row r="9448" spans="11:19">
      <c r="K9448">
        <v>86966</v>
      </c>
      <c r="L9448" t="s">
        <v>565</v>
      </c>
      <c r="M9448">
        <v>2018</v>
      </c>
      <c r="N9448" t="s">
        <v>685</v>
      </c>
      <c r="O9448" t="s">
        <v>637</v>
      </c>
      <c r="P9448" t="s">
        <v>568</v>
      </c>
      <c r="Q9448" t="s">
        <v>597</v>
      </c>
      <c r="R9448" t="s">
        <v>570</v>
      </c>
    </row>
    <row r="9449" spans="11:19">
      <c r="K9449">
        <v>86967</v>
      </c>
      <c r="L9449" t="s">
        <v>565</v>
      </c>
      <c r="M9449">
        <v>2018</v>
      </c>
      <c r="N9449" t="s">
        <v>685</v>
      </c>
      <c r="O9449" t="s">
        <v>637</v>
      </c>
      <c r="P9449" t="s">
        <v>568</v>
      </c>
      <c r="Q9449" t="s">
        <v>597</v>
      </c>
      <c r="R9449" t="s">
        <v>572</v>
      </c>
    </row>
    <row r="9450" spans="11:19">
      <c r="K9450">
        <v>86968</v>
      </c>
      <c r="L9450" t="s">
        <v>565</v>
      </c>
      <c r="M9450">
        <v>2018</v>
      </c>
      <c r="N9450" t="s">
        <v>685</v>
      </c>
      <c r="O9450" t="s">
        <v>637</v>
      </c>
      <c r="P9450" t="s">
        <v>568</v>
      </c>
      <c r="Q9450" t="s">
        <v>597</v>
      </c>
      <c r="R9450" t="s">
        <v>576</v>
      </c>
      <c r="S9450">
        <v>73572.820374048795</v>
      </c>
    </row>
    <row r="9451" spans="11:19">
      <c r="K9451">
        <v>86969</v>
      </c>
      <c r="L9451" t="s">
        <v>565</v>
      </c>
      <c r="M9451">
        <v>2018</v>
      </c>
      <c r="N9451" t="s">
        <v>685</v>
      </c>
      <c r="O9451" t="s">
        <v>637</v>
      </c>
      <c r="P9451" t="s">
        <v>568</v>
      </c>
      <c r="Q9451" t="s">
        <v>597</v>
      </c>
      <c r="R9451" t="s">
        <v>581</v>
      </c>
    </row>
    <row r="9452" spans="11:19">
      <c r="K9452">
        <v>86970</v>
      </c>
      <c r="L9452" t="s">
        <v>565</v>
      </c>
      <c r="M9452">
        <v>2018</v>
      </c>
      <c r="N9452" t="s">
        <v>685</v>
      </c>
      <c r="O9452" t="s">
        <v>638</v>
      </c>
      <c r="P9452" t="s">
        <v>568</v>
      </c>
      <c r="Q9452" t="s">
        <v>597</v>
      </c>
      <c r="R9452" t="s">
        <v>570</v>
      </c>
    </row>
    <row r="9453" spans="11:19">
      <c r="K9453">
        <v>86971</v>
      </c>
      <c r="L9453" t="s">
        <v>565</v>
      </c>
      <c r="M9453">
        <v>2018</v>
      </c>
      <c r="N9453" t="s">
        <v>685</v>
      </c>
      <c r="O9453" t="s">
        <v>638</v>
      </c>
      <c r="P9453" t="s">
        <v>568</v>
      </c>
      <c r="Q9453" t="s">
        <v>597</v>
      </c>
      <c r="R9453" t="s">
        <v>572</v>
      </c>
    </row>
    <row r="9454" spans="11:19">
      <c r="K9454">
        <v>86972</v>
      </c>
      <c r="L9454" t="s">
        <v>565</v>
      </c>
      <c r="M9454">
        <v>2018</v>
      </c>
      <c r="N9454" t="s">
        <v>685</v>
      </c>
      <c r="O9454" t="s">
        <v>638</v>
      </c>
      <c r="P9454" t="s">
        <v>568</v>
      </c>
      <c r="Q9454" t="s">
        <v>597</v>
      </c>
      <c r="R9454" t="s">
        <v>576</v>
      </c>
      <c r="S9454">
        <v>42334.335301772197</v>
      </c>
    </row>
    <row r="9455" spans="11:19">
      <c r="K9455">
        <v>86973</v>
      </c>
      <c r="L9455" t="s">
        <v>565</v>
      </c>
      <c r="M9455">
        <v>2018</v>
      </c>
      <c r="N9455" t="s">
        <v>685</v>
      </c>
      <c r="O9455" t="s">
        <v>638</v>
      </c>
      <c r="P9455" t="s">
        <v>568</v>
      </c>
      <c r="Q9455" t="s">
        <v>597</v>
      </c>
      <c r="R9455" t="s">
        <v>581</v>
      </c>
    </row>
    <row r="9456" spans="11:19">
      <c r="K9456">
        <v>86974</v>
      </c>
      <c r="L9456" t="s">
        <v>565</v>
      </c>
      <c r="M9456">
        <v>2018</v>
      </c>
      <c r="N9456" t="s">
        <v>685</v>
      </c>
      <c r="O9456" t="s">
        <v>639</v>
      </c>
      <c r="P9456" t="s">
        <v>568</v>
      </c>
      <c r="Q9456" t="s">
        <v>597</v>
      </c>
      <c r="R9456" t="s">
        <v>570</v>
      </c>
    </row>
    <row r="9457" spans="11:19">
      <c r="K9457">
        <v>86975</v>
      </c>
      <c r="L9457" t="s">
        <v>565</v>
      </c>
      <c r="M9457">
        <v>2018</v>
      </c>
      <c r="N9457" t="s">
        <v>685</v>
      </c>
      <c r="O9457" t="s">
        <v>639</v>
      </c>
      <c r="P9457" t="s">
        <v>568</v>
      </c>
      <c r="Q9457" t="s">
        <v>597</v>
      </c>
      <c r="R9457" t="s">
        <v>572</v>
      </c>
    </row>
    <row r="9458" spans="11:19">
      <c r="K9458">
        <v>86976</v>
      </c>
      <c r="L9458" t="s">
        <v>565</v>
      </c>
      <c r="M9458">
        <v>2018</v>
      </c>
      <c r="N9458" t="s">
        <v>685</v>
      </c>
      <c r="O9458" t="s">
        <v>639</v>
      </c>
      <c r="P9458" t="s">
        <v>568</v>
      </c>
      <c r="Q9458" t="s">
        <v>597</v>
      </c>
      <c r="R9458" t="s">
        <v>576</v>
      </c>
      <c r="S9458">
        <v>651069.571966185</v>
      </c>
    </row>
    <row r="9459" spans="11:19">
      <c r="K9459">
        <v>86977</v>
      </c>
      <c r="L9459" t="s">
        <v>565</v>
      </c>
      <c r="M9459">
        <v>2018</v>
      </c>
      <c r="N9459" t="s">
        <v>685</v>
      </c>
      <c r="O9459" t="s">
        <v>639</v>
      </c>
      <c r="P9459" t="s">
        <v>568</v>
      </c>
      <c r="Q9459" t="s">
        <v>597</v>
      </c>
      <c r="R9459" t="s">
        <v>581</v>
      </c>
    </row>
    <row r="9460" spans="11:19">
      <c r="K9460">
        <v>86978</v>
      </c>
      <c r="L9460" t="s">
        <v>565</v>
      </c>
      <c r="M9460">
        <v>2018</v>
      </c>
      <c r="N9460" t="s">
        <v>685</v>
      </c>
      <c r="O9460" t="s">
        <v>640</v>
      </c>
      <c r="P9460" t="s">
        <v>568</v>
      </c>
      <c r="Q9460" t="s">
        <v>597</v>
      </c>
      <c r="R9460" t="s">
        <v>570</v>
      </c>
    </row>
    <row r="9461" spans="11:19">
      <c r="K9461">
        <v>86979</v>
      </c>
      <c r="L9461" t="s">
        <v>565</v>
      </c>
      <c r="M9461">
        <v>2018</v>
      </c>
      <c r="N9461" t="s">
        <v>685</v>
      </c>
      <c r="O9461" t="s">
        <v>640</v>
      </c>
      <c r="P9461" t="s">
        <v>568</v>
      </c>
      <c r="Q9461" t="s">
        <v>597</v>
      </c>
      <c r="R9461" t="s">
        <v>572</v>
      </c>
    </row>
    <row r="9462" spans="11:19">
      <c r="K9462">
        <v>86980</v>
      </c>
      <c r="L9462" t="s">
        <v>565</v>
      </c>
      <c r="M9462">
        <v>2018</v>
      </c>
      <c r="N9462" t="s">
        <v>685</v>
      </c>
      <c r="O9462" t="s">
        <v>640</v>
      </c>
      <c r="P9462" t="s">
        <v>568</v>
      </c>
      <c r="Q9462" t="s">
        <v>597</v>
      </c>
      <c r="R9462" t="s">
        <v>576</v>
      </c>
      <c r="S9462">
        <v>90491.672515148093</v>
      </c>
    </row>
    <row r="9463" spans="11:19">
      <c r="K9463">
        <v>86981</v>
      </c>
      <c r="L9463" t="s">
        <v>565</v>
      </c>
      <c r="M9463">
        <v>2018</v>
      </c>
      <c r="N9463" t="s">
        <v>685</v>
      </c>
      <c r="O9463" t="s">
        <v>640</v>
      </c>
      <c r="P9463" t="s">
        <v>568</v>
      </c>
      <c r="Q9463" t="s">
        <v>597</v>
      </c>
      <c r="R9463" t="s">
        <v>581</v>
      </c>
    </row>
    <row r="9464" spans="11:19">
      <c r="K9464">
        <v>86982</v>
      </c>
      <c r="L9464" t="s">
        <v>565</v>
      </c>
      <c r="M9464">
        <v>2018</v>
      </c>
      <c r="N9464" t="s">
        <v>685</v>
      </c>
      <c r="O9464" t="s">
        <v>641</v>
      </c>
      <c r="P9464" t="s">
        <v>568</v>
      </c>
      <c r="Q9464" t="s">
        <v>597</v>
      </c>
      <c r="R9464" t="s">
        <v>570</v>
      </c>
    </row>
    <row r="9465" spans="11:19">
      <c r="K9465">
        <v>86983</v>
      </c>
      <c r="L9465" t="s">
        <v>565</v>
      </c>
      <c r="M9465">
        <v>2018</v>
      </c>
      <c r="N9465" t="s">
        <v>685</v>
      </c>
      <c r="O9465" t="s">
        <v>641</v>
      </c>
      <c r="P9465" t="s">
        <v>568</v>
      </c>
      <c r="Q9465" t="s">
        <v>597</v>
      </c>
      <c r="R9465" t="s">
        <v>572</v>
      </c>
    </row>
    <row r="9466" spans="11:19">
      <c r="K9466">
        <v>86984</v>
      </c>
      <c r="L9466" t="s">
        <v>565</v>
      </c>
      <c r="M9466">
        <v>2018</v>
      </c>
      <c r="N9466" t="s">
        <v>685</v>
      </c>
      <c r="O9466" t="s">
        <v>641</v>
      </c>
      <c r="P9466" t="s">
        <v>568</v>
      </c>
      <c r="Q9466" t="s">
        <v>597</v>
      </c>
      <c r="R9466" t="s">
        <v>576</v>
      </c>
      <c r="S9466">
        <v>64331.979604437402</v>
      </c>
    </row>
    <row r="9467" spans="11:19">
      <c r="K9467">
        <v>86985</v>
      </c>
      <c r="L9467" t="s">
        <v>565</v>
      </c>
      <c r="M9467">
        <v>2018</v>
      </c>
      <c r="N9467" t="s">
        <v>685</v>
      </c>
      <c r="O9467" t="s">
        <v>641</v>
      </c>
      <c r="P9467" t="s">
        <v>568</v>
      </c>
      <c r="Q9467" t="s">
        <v>597</v>
      </c>
      <c r="R9467" t="s">
        <v>581</v>
      </c>
    </row>
    <row r="9468" spans="11:19">
      <c r="K9468">
        <v>86986</v>
      </c>
      <c r="L9468" t="s">
        <v>565</v>
      </c>
      <c r="M9468">
        <v>2018</v>
      </c>
      <c r="N9468" t="s">
        <v>685</v>
      </c>
      <c r="O9468" t="s">
        <v>642</v>
      </c>
      <c r="P9468" t="s">
        <v>568</v>
      </c>
      <c r="Q9468" t="s">
        <v>597</v>
      </c>
      <c r="R9468" t="s">
        <v>570</v>
      </c>
    </row>
    <row r="9469" spans="11:19">
      <c r="K9469">
        <v>86987</v>
      </c>
      <c r="L9469" t="s">
        <v>565</v>
      </c>
      <c r="M9469">
        <v>2018</v>
      </c>
      <c r="N9469" t="s">
        <v>685</v>
      </c>
      <c r="O9469" t="s">
        <v>642</v>
      </c>
      <c r="P9469" t="s">
        <v>568</v>
      </c>
      <c r="Q9469" t="s">
        <v>597</v>
      </c>
      <c r="R9469" t="s">
        <v>572</v>
      </c>
    </row>
    <row r="9470" spans="11:19">
      <c r="K9470">
        <v>86988</v>
      </c>
      <c r="L9470" t="s">
        <v>565</v>
      </c>
      <c r="M9470">
        <v>2018</v>
      </c>
      <c r="N9470" t="s">
        <v>685</v>
      </c>
      <c r="O9470" t="s">
        <v>642</v>
      </c>
      <c r="P9470" t="s">
        <v>568</v>
      </c>
      <c r="Q9470" t="s">
        <v>597</v>
      </c>
      <c r="R9470" t="s">
        <v>576</v>
      </c>
      <c r="S9470">
        <v>322978.68973415397</v>
      </c>
    </row>
    <row r="9471" spans="11:19">
      <c r="K9471">
        <v>86989</v>
      </c>
      <c r="L9471" t="s">
        <v>565</v>
      </c>
      <c r="M9471">
        <v>2018</v>
      </c>
      <c r="N9471" t="s">
        <v>685</v>
      </c>
      <c r="O9471" t="s">
        <v>642</v>
      </c>
      <c r="P9471" t="s">
        <v>568</v>
      </c>
      <c r="Q9471" t="s">
        <v>597</v>
      </c>
      <c r="R9471" t="s">
        <v>581</v>
      </c>
    </row>
    <row r="9472" spans="11:19">
      <c r="K9472">
        <v>86990</v>
      </c>
      <c r="L9472" t="s">
        <v>565</v>
      </c>
      <c r="M9472">
        <v>2018</v>
      </c>
      <c r="N9472" t="s">
        <v>685</v>
      </c>
      <c r="O9472" t="s">
        <v>643</v>
      </c>
      <c r="P9472" t="s">
        <v>568</v>
      </c>
      <c r="Q9472" t="s">
        <v>597</v>
      </c>
      <c r="R9472" t="s">
        <v>570</v>
      </c>
    </row>
    <row r="9473" spans="11:19">
      <c r="K9473">
        <v>86991</v>
      </c>
      <c r="L9473" t="s">
        <v>565</v>
      </c>
      <c r="M9473">
        <v>2018</v>
      </c>
      <c r="N9473" t="s">
        <v>685</v>
      </c>
      <c r="O9473" t="s">
        <v>643</v>
      </c>
      <c r="P9473" t="s">
        <v>568</v>
      </c>
      <c r="Q9473" t="s">
        <v>597</v>
      </c>
      <c r="R9473" t="s">
        <v>572</v>
      </c>
    </row>
    <row r="9474" spans="11:19">
      <c r="K9474">
        <v>86992</v>
      </c>
      <c r="L9474" t="s">
        <v>565</v>
      </c>
      <c r="M9474">
        <v>2018</v>
      </c>
      <c r="N9474" t="s">
        <v>685</v>
      </c>
      <c r="O9474" t="s">
        <v>643</v>
      </c>
      <c r="P9474" t="s">
        <v>568</v>
      </c>
      <c r="Q9474" t="s">
        <v>597</v>
      </c>
      <c r="R9474" t="s">
        <v>576</v>
      </c>
      <c r="S9474">
        <v>292838.63625545899</v>
      </c>
    </row>
    <row r="9475" spans="11:19">
      <c r="K9475">
        <v>86993</v>
      </c>
      <c r="L9475" t="s">
        <v>565</v>
      </c>
      <c r="M9475">
        <v>2018</v>
      </c>
      <c r="N9475" t="s">
        <v>685</v>
      </c>
      <c r="O9475" t="s">
        <v>643</v>
      </c>
      <c r="P9475" t="s">
        <v>568</v>
      </c>
      <c r="Q9475" t="s">
        <v>597</v>
      </c>
      <c r="R9475" t="s">
        <v>581</v>
      </c>
    </row>
    <row r="9476" spans="11:19">
      <c r="K9476">
        <v>86994</v>
      </c>
      <c r="L9476" t="s">
        <v>565</v>
      </c>
      <c r="M9476">
        <v>2018</v>
      </c>
      <c r="N9476" t="s">
        <v>685</v>
      </c>
      <c r="O9476" t="s">
        <v>644</v>
      </c>
      <c r="P9476" t="s">
        <v>568</v>
      </c>
      <c r="Q9476" t="s">
        <v>597</v>
      </c>
      <c r="R9476" t="s">
        <v>570</v>
      </c>
    </row>
    <row r="9477" spans="11:19">
      <c r="K9477">
        <v>86995</v>
      </c>
      <c r="L9477" t="s">
        <v>565</v>
      </c>
      <c r="M9477">
        <v>2018</v>
      </c>
      <c r="N9477" t="s">
        <v>685</v>
      </c>
      <c r="O9477" t="s">
        <v>644</v>
      </c>
      <c r="P9477" t="s">
        <v>568</v>
      </c>
      <c r="Q9477" t="s">
        <v>597</v>
      </c>
      <c r="R9477" t="s">
        <v>572</v>
      </c>
    </row>
    <row r="9478" spans="11:19">
      <c r="K9478">
        <v>86996</v>
      </c>
      <c r="L9478" t="s">
        <v>565</v>
      </c>
      <c r="M9478">
        <v>2018</v>
      </c>
      <c r="N9478" t="s">
        <v>685</v>
      </c>
      <c r="O9478" t="s">
        <v>644</v>
      </c>
      <c r="P9478" t="s">
        <v>568</v>
      </c>
      <c r="Q9478" t="s">
        <v>597</v>
      </c>
      <c r="R9478" t="s">
        <v>576</v>
      </c>
      <c r="S9478">
        <v>194397.34604536899</v>
      </c>
    </row>
    <row r="9479" spans="11:19">
      <c r="K9479">
        <v>86997</v>
      </c>
      <c r="L9479" t="s">
        <v>565</v>
      </c>
      <c r="M9479">
        <v>2018</v>
      </c>
      <c r="N9479" t="s">
        <v>685</v>
      </c>
      <c r="O9479" t="s">
        <v>644</v>
      </c>
      <c r="P9479" t="s">
        <v>568</v>
      </c>
      <c r="Q9479" t="s">
        <v>597</v>
      </c>
      <c r="R9479" t="s">
        <v>581</v>
      </c>
    </row>
    <row r="9480" spans="11:19">
      <c r="K9480">
        <v>86998</v>
      </c>
      <c r="L9480" t="s">
        <v>565</v>
      </c>
      <c r="M9480">
        <v>2018</v>
      </c>
      <c r="N9480" t="s">
        <v>685</v>
      </c>
      <c r="O9480" t="s">
        <v>645</v>
      </c>
      <c r="P9480" t="s">
        <v>568</v>
      </c>
      <c r="Q9480" t="s">
        <v>597</v>
      </c>
      <c r="R9480" t="s">
        <v>570</v>
      </c>
    </row>
    <row r="9481" spans="11:19">
      <c r="K9481">
        <v>86999</v>
      </c>
      <c r="L9481" t="s">
        <v>565</v>
      </c>
      <c r="M9481">
        <v>2018</v>
      </c>
      <c r="N9481" t="s">
        <v>685</v>
      </c>
      <c r="O9481" t="s">
        <v>645</v>
      </c>
      <c r="P9481" t="s">
        <v>568</v>
      </c>
      <c r="Q9481" t="s">
        <v>597</v>
      </c>
      <c r="R9481" t="s">
        <v>572</v>
      </c>
    </row>
    <row r="9482" spans="11:19">
      <c r="K9482">
        <v>87000</v>
      </c>
      <c r="L9482" t="s">
        <v>565</v>
      </c>
      <c r="M9482">
        <v>2018</v>
      </c>
      <c r="N9482" t="s">
        <v>685</v>
      </c>
      <c r="O9482" t="s">
        <v>645</v>
      </c>
      <c r="P9482" t="s">
        <v>568</v>
      </c>
      <c r="Q9482" t="s">
        <v>597</v>
      </c>
      <c r="R9482" t="s">
        <v>576</v>
      </c>
      <c r="S9482">
        <v>330457.80036063999</v>
      </c>
    </row>
    <row r="9483" spans="11:19">
      <c r="K9483">
        <v>87001</v>
      </c>
      <c r="L9483" t="s">
        <v>565</v>
      </c>
      <c r="M9483">
        <v>2018</v>
      </c>
      <c r="N9483" t="s">
        <v>685</v>
      </c>
      <c r="O9483" t="s">
        <v>645</v>
      </c>
      <c r="P9483" t="s">
        <v>568</v>
      </c>
      <c r="Q9483" t="s">
        <v>597</v>
      </c>
      <c r="R9483" t="s">
        <v>581</v>
      </c>
    </row>
    <row r="9484" spans="11:19">
      <c r="K9484">
        <v>87002</v>
      </c>
      <c r="L9484" t="s">
        <v>565</v>
      </c>
      <c r="M9484">
        <v>2018</v>
      </c>
      <c r="N9484" t="s">
        <v>685</v>
      </c>
      <c r="O9484" t="s">
        <v>646</v>
      </c>
      <c r="P9484" t="s">
        <v>568</v>
      </c>
      <c r="Q9484" t="s">
        <v>597</v>
      </c>
      <c r="R9484" t="s">
        <v>570</v>
      </c>
    </row>
    <row r="9485" spans="11:19">
      <c r="K9485">
        <v>87003</v>
      </c>
      <c r="L9485" t="s">
        <v>565</v>
      </c>
      <c r="M9485">
        <v>2018</v>
      </c>
      <c r="N9485" t="s">
        <v>685</v>
      </c>
      <c r="O9485" t="s">
        <v>646</v>
      </c>
      <c r="P9485" t="s">
        <v>568</v>
      </c>
      <c r="Q9485" t="s">
        <v>597</v>
      </c>
      <c r="R9485" t="s">
        <v>572</v>
      </c>
    </row>
    <row r="9486" spans="11:19">
      <c r="K9486">
        <v>87004</v>
      </c>
      <c r="L9486" t="s">
        <v>565</v>
      </c>
      <c r="M9486">
        <v>2018</v>
      </c>
      <c r="N9486" t="s">
        <v>685</v>
      </c>
      <c r="O9486" t="s">
        <v>646</v>
      </c>
      <c r="P9486" t="s">
        <v>568</v>
      </c>
      <c r="Q9486" t="s">
        <v>597</v>
      </c>
      <c r="R9486" t="s">
        <v>576</v>
      </c>
      <c r="S9486">
        <v>104258.390706725</v>
      </c>
    </row>
    <row r="9487" spans="11:19">
      <c r="K9487">
        <v>87005</v>
      </c>
      <c r="L9487" t="s">
        <v>565</v>
      </c>
      <c r="M9487">
        <v>2018</v>
      </c>
      <c r="N9487" t="s">
        <v>685</v>
      </c>
      <c r="O9487" t="s">
        <v>646</v>
      </c>
      <c r="P9487" t="s">
        <v>568</v>
      </c>
      <c r="Q9487" t="s">
        <v>597</v>
      </c>
      <c r="R9487" t="s">
        <v>581</v>
      </c>
    </row>
    <row r="9488" spans="11:19">
      <c r="K9488">
        <v>87006</v>
      </c>
      <c r="L9488" t="s">
        <v>565</v>
      </c>
      <c r="M9488">
        <v>2018</v>
      </c>
      <c r="N9488" t="s">
        <v>686</v>
      </c>
      <c r="O9488" t="s">
        <v>567</v>
      </c>
      <c r="P9488" t="s">
        <v>568</v>
      </c>
      <c r="Q9488" t="s">
        <v>597</v>
      </c>
      <c r="R9488" t="s">
        <v>570</v>
      </c>
      <c r="S9488">
        <v>3944.75718234633</v>
      </c>
    </row>
    <row r="9489" spans="11:19">
      <c r="K9489">
        <v>87007</v>
      </c>
      <c r="L9489" t="s">
        <v>565</v>
      </c>
      <c r="M9489">
        <v>2018</v>
      </c>
      <c r="N9489" t="s">
        <v>686</v>
      </c>
      <c r="O9489" t="s">
        <v>567</v>
      </c>
      <c r="P9489" t="s">
        <v>568</v>
      </c>
      <c r="Q9489" t="s">
        <v>597</v>
      </c>
      <c r="R9489" t="s">
        <v>572</v>
      </c>
    </row>
    <row r="9490" spans="11:19">
      <c r="K9490">
        <v>87008</v>
      </c>
      <c r="L9490" t="s">
        <v>565</v>
      </c>
      <c r="M9490">
        <v>2018</v>
      </c>
      <c r="N9490" t="s">
        <v>686</v>
      </c>
      <c r="O9490" t="s">
        <v>567</v>
      </c>
      <c r="P9490" t="s">
        <v>568</v>
      </c>
      <c r="Q9490" t="s">
        <v>597</v>
      </c>
      <c r="R9490" t="s">
        <v>576</v>
      </c>
    </row>
    <row r="9491" spans="11:19">
      <c r="K9491">
        <v>87009</v>
      </c>
      <c r="L9491" t="s">
        <v>565</v>
      </c>
      <c r="M9491">
        <v>2018</v>
      </c>
      <c r="N9491" t="s">
        <v>686</v>
      </c>
      <c r="O9491" t="s">
        <v>567</v>
      </c>
      <c r="P9491" t="s">
        <v>568</v>
      </c>
      <c r="Q9491" t="s">
        <v>597</v>
      </c>
      <c r="R9491" t="s">
        <v>581</v>
      </c>
    </row>
    <row r="9492" spans="11:19">
      <c r="K9492">
        <v>87010</v>
      </c>
      <c r="L9492" t="s">
        <v>565</v>
      </c>
      <c r="M9492">
        <v>2018</v>
      </c>
      <c r="N9492" t="s">
        <v>686</v>
      </c>
      <c r="O9492" t="s">
        <v>584</v>
      </c>
      <c r="P9492" t="s">
        <v>568</v>
      </c>
      <c r="Q9492" t="s">
        <v>597</v>
      </c>
      <c r="R9492" t="s">
        <v>570</v>
      </c>
      <c r="S9492">
        <v>187946.97107104401</v>
      </c>
    </row>
    <row r="9493" spans="11:19">
      <c r="K9493">
        <v>87011</v>
      </c>
      <c r="L9493" t="s">
        <v>565</v>
      </c>
      <c r="M9493">
        <v>2018</v>
      </c>
      <c r="N9493" t="s">
        <v>686</v>
      </c>
      <c r="O9493" t="s">
        <v>584</v>
      </c>
      <c r="P9493" t="s">
        <v>568</v>
      </c>
      <c r="Q9493" t="s">
        <v>597</v>
      </c>
      <c r="R9493" t="s">
        <v>572</v>
      </c>
    </row>
    <row r="9494" spans="11:19">
      <c r="K9494">
        <v>87012</v>
      </c>
      <c r="L9494" t="s">
        <v>565</v>
      </c>
      <c r="M9494">
        <v>2018</v>
      </c>
      <c r="N9494" t="s">
        <v>686</v>
      </c>
      <c r="O9494" t="s">
        <v>584</v>
      </c>
      <c r="P9494" t="s">
        <v>568</v>
      </c>
      <c r="Q9494" t="s">
        <v>597</v>
      </c>
      <c r="R9494" t="s">
        <v>576</v>
      </c>
    </row>
    <row r="9495" spans="11:19">
      <c r="K9495">
        <v>87013</v>
      </c>
      <c r="L9495" t="s">
        <v>565</v>
      </c>
      <c r="M9495">
        <v>2018</v>
      </c>
      <c r="N9495" t="s">
        <v>686</v>
      </c>
      <c r="O9495" t="s">
        <v>584</v>
      </c>
      <c r="P9495" t="s">
        <v>568</v>
      </c>
      <c r="Q9495" t="s">
        <v>597</v>
      </c>
      <c r="R9495" t="s">
        <v>581</v>
      </c>
    </row>
    <row r="9496" spans="11:19">
      <c r="K9496">
        <v>87014</v>
      </c>
      <c r="L9496" t="s">
        <v>565</v>
      </c>
      <c r="M9496">
        <v>2018</v>
      </c>
      <c r="N9496" t="s">
        <v>686</v>
      </c>
      <c r="O9496" t="s">
        <v>590</v>
      </c>
      <c r="P9496" t="s">
        <v>568</v>
      </c>
      <c r="Q9496" t="s">
        <v>597</v>
      </c>
      <c r="R9496" t="s">
        <v>570</v>
      </c>
      <c r="S9496">
        <v>9233.7946064609096</v>
      </c>
    </row>
    <row r="9497" spans="11:19">
      <c r="K9497">
        <v>87015</v>
      </c>
      <c r="L9497" t="s">
        <v>565</v>
      </c>
      <c r="M9497">
        <v>2018</v>
      </c>
      <c r="N9497" t="s">
        <v>686</v>
      </c>
      <c r="O9497" t="s">
        <v>590</v>
      </c>
      <c r="P9497" t="s">
        <v>568</v>
      </c>
      <c r="Q9497" t="s">
        <v>597</v>
      </c>
      <c r="R9497" t="s">
        <v>572</v>
      </c>
    </row>
    <row r="9498" spans="11:19">
      <c r="K9498">
        <v>87016</v>
      </c>
      <c r="L9498" t="s">
        <v>565</v>
      </c>
      <c r="M9498">
        <v>2018</v>
      </c>
      <c r="N9498" t="s">
        <v>686</v>
      </c>
      <c r="O9498" t="s">
        <v>590</v>
      </c>
      <c r="P9498" t="s">
        <v>568</v>
      </c>
      <c r="Q9498" t="s">
        <v>597</v>
      </c>
      <c r="R9498" t="s">
        <v>576</v>
      </c>
    </row>
    <row r="9499" spans="11:19">
      <c r="K9499">
        <v>87017</v>
      </c>
      <c r="L9499" t="s">
        <v>565</v>
      </c>
      <c r="M9499">
        <v>2018</v>
      </c>
      <c r="N9499" t="s">
        <v>686</v>
      </c>
      <c r="O9499" t="s">
        <v>590</v>
      </c>
      <c r="P9499" t="s">
        <v>568</v>
      </c>
      <c r="Q9499" t="s">
        <v>597</v>
      </c>
      <c r="R9499" t="s">
        <v>581</v>
      </c>
    </row>
    <row r="9500" spans="11:19">
      <c r="K9500">
        <v>87018</v>
      </c>
      <c r="L9500" t="s">
        <v>565</v>
      </c>
      <c r="M9500">
        <v>2018</v>
      </c>
      <c r="N9500" t="s">
        <v>686</v>
      </c>
      <c r="O9500" t="s">
        <v>595</v>
      </c>
      <c r="P9500" t="s">
        <v>568</v>
      </c>
      <c r="Q9500" t="s">
        <v>597</v>
      </c>
      <c r="R9500" t="s">
        <v>570</v>
      </c>
      <c r="S9500">
        <v>9720.6985010113694</v>
      </c>
    </row>
    <row r="9501" spans="11:19">
      <c r="K9501">
        <v>87019</v>
      </c>
      <c r="L9501" t="s">
        <v>565</v>
      </c>
      <c r="M9501">
        <v>2018</v>
      </c>
      <c r="N9501" t="s">
        <v>686</v>
      </c>
      <c r="O9501" t="s">
        <v>595</v>
      </c>
      <c r="P9501" t="s">
        <v>568</v>
      </c>
      <c r="Q9501" t="s">
        <v>597</v>
      </c>
      <c r="R9501" t="s">
        <v>572</v>
      </c>
    </row>
    <row r="9502" spans="11:19">
      <c r="K9502">
        <v>87020</v>
      </c>
      <c r="L9502" t="s">
        <v>565</v>
      </c>
      <c r="M9502">
        <v>2018</v>
      </c>
      <c r="N9502" t="s">
        <v>686</v>
      </c>
      <c r="O9502" t="s">
        <v>595</v>
      </c>
      <c r="P9502" t="s">
        <v>568</v>
      </c>
      <c r="Q9502" t="s">
        <v>597</v>
      </c>
      <c r="R9502" t="s">
        <v>576</v>
      </c>
    </row>
    <row r="9503" spans="11:19">
      <c r="K9503">
        <v>87021</v>
      </c>
      <c r="L9503" t="s">
        <v>565</v>
      </c>
      <c r="M9503">
        <v>2018</v>
      </c>
      <c r="N9503" t="s">
        <v>686</v>
      </c>
      <c r="O9503" t="s">
        <v>595</v>
      </c>
      <c r="P9503" t="s">
        <v>568</v>
      </c>
      <c r="Q9503" t="s">
        <v>597</v>
      </c>
      <c r="R9503" t="s">
        <v>581</v>
      </c>
    </row>
    <row r="9504" spans="11:19">
      <c r="K9504">
        <v>87022</v>
      </c>
      <c r="L9504" t="s">
        <v>565</v>
      </c>
      <c r="M9504">
        <v>2018</v>
      </c>
      <c r="N9504" t="s">
        <v>686</v>
      </c>
      <c r="O9504" t="s">
        <v>600</v>
      </c>
      <c r="P9504" t="s">
        <v>568</v>
      </c>
      <c r="Q9504" t="s">
        <v>597</v>
      </c>
      <c r="R9504" t="s">
        <v>570</v>
      </c>
      <c r="S9504">
        <v>51245.266780930899</v>
      </c>
    </row>
    <row r="9505" spans="11:19">
      <c r="K9505">
        <v>87023</v>
      </c>
      <c r="L9505" t="s">
        <v>565</v>
      </c>
      <c r="M9505">
        <v>2018</v>
      </c>
      <c r="N9505" t="s">
        <v>686</v>
      </c>
      <c r="O9505" t="s">
        <v>600</v>
      </c>
      <c r="P9505" t="s">
        <v>568</v>
      </c>
      <c r="Q9505" t="s">
        <v>597</v>
      </c>
      <c r="R9505" t="s">
        <v>572</v>
      </c>
    </row>
    <row r="9506" spans="11:19">
      <c r="K9506">
        <v>87024</v>
      </c>
      <c r="L9506" t="s">
        <v>565</v>
      </c>
      <c r="M9506">
        <v>2018</v>
      </c>
      <c r="N9506" t="s">
        <v>686</v>
      </c>
      <c r="O9506" t="s">
        <v>600</v>
      </c>
      <c r="P9506" t="s">
        <v>568</v>
      </c>
      <c r="Q9506" t="s">
        <v>597</v>
      </c>
      <c r="R9506" t="s">
        <v>576</v>
      </c>
    </row>
    <row r="9507" spans="11:19">
      <c r="K9507">
        <v>87025</v>
      </c>
      <c r="L9507" t="s">
        <v>565</v>
      </c>
      <c r="M9507">
        <v>2018</v>
      </c>
      <c r="N9507" t="s">
        <v>686</v>
      </c>
      <c r="O9507" t="s">
        <v>600</v>
      </c>
      <c r="P9507" t="s">
        <v>568</v>
      </c>
      <c r="Q9507" t="s">
        <v>597</v>
      </c>
      <c r="R9507" t="s">
        <v>581</v>
      </c>
    </row>
    <row r="9508" spans="11:19">
      <c r="K9508">
        <v>87026</v>
      </c>
      <c r="L9508" t="s">
        <v>565</v>
      </c>
      <c r="M9508">
        <v>2018</v>
      </c>
      <c r="N9508" t="s">
        <v>686</v>
      </c>
      <c r="O9508" t="s">
        <v>601</v>
      </c>
      <c r="P9508" t="s">
        <v>568</v>
      </c>
      <c r="Q9508" t="s">
        <v>597</v>
      </c>
      <c r="R9508" t="s">
        <v>570</v>
      </c>
      <c r="S9508">
        <v>8432.0050988929397</v>
      </c>
    </row>
    <row r="9509" spans="11:19">
      <c r="K9509">
        <v>87027</v>
      </c>
      <c r="L9509" t="s">
        <v>565</v>
      </c>
      <c r="M9509">
        <v>2018</v>
      </c>
      <c r="N9509" t="s">
        <v>686</v>
      </c>
      <c r="O9509" t="s">
        <v>601</v>
      </c>
      <c r="P9509" t="s">
        <v>568</v>
      </c>
      <c r="Q9509" t="s">
        <v>597</v>
      </c>
      <c r="R9509" t="s">
        <v>572</v>
      </c>
    </row>
    <row r="9510" spans="11:19">
      <c r="K9510">
        <v>87028</v>
      </c>
      <c r="L9510" t="s">
        <v>565</v>
      </c>
      <c r="M9510">
        <v>2018</v>
      </c>
      <c r="N9510" t="s">
        <v>686</v>
      </c>
      <c r="O9510" t="s">
        <v>601</v>
      </c>
      <c r="P9510" t="s">
        <v>568</v>
      </c>
      <c r="Q9510" t="s">
        <v>597</v>
      </c>
      <c r="R9510" t="s">
        <v>576</v>
      </c>
    </row>
    <row r="9511" spans="11:19">
      <c r="K9511">
        <v>87029</v>
      </c>
      <c r="L9511" t="s">
        <v>565</v>
      </c>
      <c r="M9511">
        <v>2018</v>
      </c>
      <c r="N9511" t="s">
        <v>686</v>
      </c>
      <c r="O9511" t="s">
        <v>601</v>
      </c>
      <c r="P9511" t="s">
        <v>568</v>
      </c>
      <c r="Q9511" t="s">
        <v>597</v>
      </c>
      <c r="R9511" t="s">
        <v>581</v>
      </c>
    </row>
    <row r="9512" spans="11:19">
      <c r="K9512">
        <v>87030</v>
      </c>
      <c r="L9512" t="s">
        <v>565</v>
      </c>
      <c r="M9512">
        <v>2018</v>
      </c>
      <c r="N9512" t="s">
        <v>686</v>
      </c>
      <c r="O9512" t="s">
        <v>602</v>
      </c>
      <c r="P9512" t="s">
        <v>568</v>
      </c>
      <c r="Q9512" t="s">
        <v>597</v>
      </c>
      <c r="R9512" t="s">
        <v>570</v>
      </c>
      <c r="S9512">
        <v>2522.8097392542199</v>
      </c>
    </row>
    <row r="9513" spans="11:19">
      <c r="K9513">
        <v>87031</v>
      </c>
      <c r="L9513" t="s">
        <v>565</v>
      </c>
      <c r="M9513">
        <v>2018</v>
      </c>
      <c r="N9513" t="s">
        <v>686</v>
      </c>
      <c r="O9513" t="s">
        <v>602</v>
      </c>
      <c r="P9513" t="s">
        <v>568</v>
      </c>
      <c r="Q9513" t="s">
        <v>597</v>
      </c>
      <c r="R9513" t="s">
        <v>572</v>
      </c>
    </row>
    <row r="9514" spans="11:19">
      <c r="K9514">
        <v>87032</v>
      </c>
      <c r="L9514" t="s">
        <v>565</v>
      </c>
      <c r="M9514">
        <v>2018</v>
      </c>
      <c r="N9514" t="s">
        <v>686</v>
      </c>
      <c r="O9514" t="s">
        <v>602</v>
      </c>
      <c r="P9514" t="s">
        <v>568</v>
      </c>
      <c r="Q9514" t="s">
        <v>597</v>
      </c>
      <c r="R9514" t="s">
        <v>576</v>
      </c>
    </row>
    <row r="9515" spans="11:19">
      <c r="K9515">
        <v>87033</v>
      </c>
      <c r="L9515" t="s">
        <v>565</v>
      </c>
      <c r="M9515">
        <v>2018</v>
      </c>
      <c r="N9515" t="s">
        <v>686</v>
      </c>
      <c r="O9515" t="s">
        <v>602</v>
      </c>
      <c r="P9515" t="s">
        <v>568</v>
      </c>
      <c r="Q9515" t="s">
        <v>597</v>
      </c>
      <c r="R9515" t="s">
        <v>581</v>
      </c>
    </row>
    <row r="9516" spans="11:19">
      <c r="K9516">
        <v>87034</v>
      </c>
      <c r="L9516" t="s">
        <v>565</v>
      </c>
      <c r="M9516">
        <v>2018</v>
      </c>
      <c r="N9516" t="s">
        <v>686</v>
      </c>
      <c r="O9516" t="s">
        <v>603</v>
      </c>
      <c r="P9516" t="s">
        <v>568</v>
      </c>
      <c r="Q9516" t="s">
        <v>597</v>
      </c>
      <c r="R9516" t="s">
        <v>570</v>
      </c>
      <c r="S9516">
        <v>1204.12488308975</v>
      </c>
    </row>
    <row r="9517" spans="11:19">
      <c r="K9517">
        <v>87035</v>
      </c>
      <c r="L9517" t="s">
        <v>565</v>
      </c>
      <c r="M9517">
        <v>2018</v>
      </c>
      <c r="N9517" t="s">
        <v>686</v>
      </c>
      <c r="O9517" t="s">
        <v>603</v>
      </c>
      <c r="P9517" t="s">
        <v>568</v>
      </c>
      <c r="Q9517" t="s">
        <v>597</v>
      </c>
      <c r="R9517" t="s">
        <v>572</v>
      </c>
    </row>
    <row r="9518" spans="11:19">
      <c r="K9518">
        <v>87036</v>
      </c>
      <c r="L9518" t="s">
        <v>565</v>
      </c>
      <c r="M9518">
        <v>2018</v>
      </c>
      <c r="N9518" t="s">
        <v>686</v>
      </c>
      <c r="O9518" t="s">
        <v>603</v>
      </c>
      <c r="P9518" t="s">
        <v>568</v>
      </c>
      <c r="Q9518" t="s">
        <v>597</v>
      </c>
      <c r="R9518" t="s">
        <v>576</v>
      </c>
    </row>
    <row r="9519" spans="11:19">
      <c r="K9519">
        <v>87037</v>
      </c>
      <c r="L9519" t="s">
        <v>565</v>
      </c>
      <c r="M9519">
        <v>2018</v>
      </c>
      <c r="N9519" t="s">
        <v>686</v>
      </c>
      <c r="O9519" t="s">
        <v>603</v>
      </c>
      <c r="P9519" t="s">
        <v>568</v>
      </c>
      <c r="Q9519" t="s">
        <v>597</v>
      </c>
      <c r="R9519" t="s">
        <v>581</v>
      </c>
    </row>
    <row r="9520" spans="11:19">
      <c r="K9520">
        <v>87038</v>
      </c>
      <c r="L9520" t="s">
        <v>565</v>
      </c>
      <c r="M9520">
        <v>2018</v>
      </c>
      <c r="N9520" t="s">
        <v>686</v>
      </c>
      <c r="O9520" t="s">
        <v>604</v>
      </c>
      <c r="P9520" t="s">
        <v>568</v>
      </c>
      <c r="Q9520" t="s">
        <v>597</v>
      </c>
      <c r="R9520" t="s">
        <v>570</v>
      </c>
      <c r="S9520">
        <v>41.899758850749002</v>
      </c>
    </row>
    <row r="9521" spans="11:19">
      <c r="K9521">
        <v>87039</v>
      </c>
      <c r="L9521" t="s">
        <v>565</v>
      </c>
      <c r="M9521">
        <v>2018</v>
      </c>
      <c r="N9521" t="s">
        <v>686</v>
      </c>
      <c r="O9521" t="s">
        <v>604</v>
      </c>
      <c r="P9521" t="s">
        <v>568</v>
      </c>
      <c r="Q9521" t="s">
        <v>597</v>
      </c>
      <c r="R9521" t="s">
        <v>572</v>
      </c>
    </row>
    <row r="9522" spans="11:19">
      <c r="K9522">
        <v>87040</v>
      </c>
      <c r="L9522" t="s">
        <v>565</v>
      </c>
      <c r="M9522">
        <v>2018</v>
      </c>
      <c r="N9522" t="s">
        <v>686</v>
      </c>
      <c r="O9522" t="s">
        <v>604</v>
      </c>
      <c r="P9522" t="s">
        <v>568</v>
      </c>
      <c r="Q9522" t="s">
        <v>597</v>
      </c>
      <c r="R9522" t="s">
        <v>576</v>
      </c>
    </row>
    <row r="9523" spans="11:19">
      <c r="K9523">
        <v>87041</v>
      </c>
      <c r="L9523" t="s">
        <v>565</v>
      </c>
      <c r="M9523">
        <v>2018</v>
      </c>
      <c r="N9523" t="s">
        <v>686</v>
      </c>
      <c r="O9523" t="s">
        <v>604</v>
      </c>
      <c r="P9523" t="s">
        <v>568</v>
      </c>
      <c r="Q9523" t="s">
        <v>597</v>
      </c>
      <c r="R9523" t="s">
        <v>581</v>
      </c>
    </row>
    <row r="9524" spans="11:19">
      <c r="K9524">
        <v>87042</v>
      </c>
      <c r="L9524" t="s">
        <v>565</v>
      </c>
      <c r="M9524">
        <v>2018</v>
      </c>
      <c r="N9524" t="s">
        <v>686</v>
      </c>
      <c r="O9524" t="s">
        <v>605</v>
      </c>
      <c r="P9524" t="s">
        <v>568</v>
      </c>
      <c r="Q9524" t="s">
        <v>597</v>
      </c>
      <c r="R9524" t="s">
        <v>570</v>
      </c>
      <c r="S9524">
        <v>34751.413421409998</v>
      </c>
    </row>
    <row r="9525" spans="11:19">
      <c r="K9525">
        <v>87043</v>
      </c>
      <c r="L9525" t="s">
        <v>565</v>
      </c>
      <c r="M9525">
        <v>2018</v>
      </c>
      <c r="N9525" t="s">
        <v>686</v>
      </c>
      <c r="O9525" t="s">
        <v>605</v>
      </c>
      <c r="P9525" t="s">
        <v>568</v>
      </c>
      <c r="Q9525" t="s">
        <v>597</v>
      </c>
      <c r="R9525" t="s">
        <v>572</v>
      </c>
    </row>
    <row r="9526" spans="11:19">
      <c r="K9526">
        <v>87044</v>
      </c>
      <c r="L9526" t="s">
        <v>565</v>
      </c>
      <c r="M9526">
        <v>2018</v>
      </c>
      <c r="N9526" t="s">
        <v>686</v>
      </c>
      <c r="O9526" t="s">
        <v>605</v>
      </c>
      <c r="P9526" t="s">
        <v>568</v>
      </c>
      <c r="Q9526" t="s">
        <v>597</v>
      </c>
      <c r="R9526" t="s">
        <v>576</v>
      </c>
    </row>
    <row r="9527" spans="11:19">
      <c r="K9527">
        <v>87045</v>
      </c>
      <c r="L9527" t="s">
        <v>565</v>
      </c>
      <c r="M9527">
        <v>2018</v>
      </c>
      <c r="N9527" t="s">
        <v>686</v>
      </c>
      <c r="O9527" t="s">
        <v>605</v>
      </c>
      <c r="P9527" t="s">
        <v>568</v>
      </c>
      <c r="Q9527" t="s">
        <v>597</v>
      </c>
      <c r="R9527" t="s">
        <v>581</v>
      </c>
    </row>
    <row r="9528" spans="11:19">
      <c r="K9528">
        <v>87046</v>
      </c>
      <c r="L9528" t="s">
        <v>565</v>
      </c>
      <c r="M9528">
        <v>2018</v>
      </c>
      <c r="N9528" t="s">
        <v>686</v>
      </c>
      <c r="O9528" t="s">
        <v>606</v>
      </c>
      <c r="P9528" t="s">
        <v>568</v>
      </c>
      <c r="Q9528" t="s">
        <v>597</v>
      </c>
      <c r="R9528" t="s">
        <v>570</v>
      </c>
      <c r="S9528">
        <v>35739.055699299199</v>
      </c>
    </row>
    <row r="9529" spans="11:19">
      <c r="K9529">
        <v>87047</v>
      </c>
      <c r="L9529" t="s">
        <v>565</v>
      </c>
      <c r="M9529">
        <v>2018</v>
      </c>
      <c r="N9529" t="s">
        <v>686</v>
      </c>
      <c r="O9529" t="s">
        <v>606</v>
      </c>
      <c r="P9529" t="s">
        <v>568</v>
      </c>
      <c r="Q9529" t="s">
        <v>597</v>
      </c>
      <c r="R9529" t="s">
        <v>572</v>
      </c>
    </row>
    <row r="9530" spans="11:19">
      <c r="K9530">
        <v>87048</v>
      </c>
      <c r="L9530" t="s">
        <v>565</v>
      </c>
      <c r="M9530">
        <v>2018</v>
      </c>
      <c r="N9530" t="s">
        <v>686</v>
      </c>
      <c r="O9530" t="s">
        <v>606</v>
      </c>
      <c r="P9530" t="s">
        <v>568</v>
      </c>
      <c r="Q9530" t="s">
        <v>597</v>
      </c>
      <c r="R9530" t="s">
        <v>576</v>
      </c>
    </row>
    <row r="9531" spans="11:19">
      <c r="K9531">
        <v>87049</v>
      </c>
      <c r="L9531" t="s">
        <v>565</v>
      </c>
      <c r="M9531">
        <v>2018</v>
      </c>
      <c r="N9531" t="s">
        <v>686</v>
      </c>
      <c r="O9531" t="s">
        <v>606</v>
      </c>
      <c r="P9531" t="s">
        <v>568</v>
      </c>
      <c r="Q9531" t="s">
        <v>597</v>
      </c>
      <c r="R9531" t="s">
        <v>581</v>
      </c>
    </row>
    <row r="9532" spans="11:19">
      <c r="K9532">
        <v>87050</v>
      </c>
      <c r="L9532" t="s">
        <v>565</v>
      </c>
      <c r="M9532">
        <v>2018</v>
      </c>
      <c r="N9532" t="s">
        <v>686</v>
      </c>
      <c r="O9532" t="s">
        <v>607</v>
      </c>
      <c r="P9532" t="s">
        <v>568</v>
      </c>
      <c r="Q9532" t="s">
        <v>597</v>
      </c>
      <c r="R9532" t="s">
        <v>570</v>
      </c>
      <c r="S9532">
        <v>2064.7154457461802</v>
      </c>
    </row>
    <row r="9533" spans="11:19">
      <c r="K9533">
        <v>87051</v>
      </c>
      <c r="L9533" t="s">
        <v>565</v>
      </c>
      <c r="M9533">
        <v>2018</v>
      </c>
      <c r="N9533" t="s">
        <v>686</v>
      </c>
      <c r="O9533" t="s">
        <v>607</v>
      </c>
      <c r="P9533" t="s">
        <v>568</v>
      </c>
      <c r="Q9533" t="s">
        <v>597</v>
      </c>
      <c r="R9533" t="s">
        <v>572</v>
      </c>
    </row>
    <row r="9534" spans="11:19">
      <c r="K9534">
        <v>87052</v>
      </c>
      <c r="L9534" t="s">
        <v>565</v>
      </c>
      <c r="M9534">
        <v>2018</v>
      </c>
      <c r="N9534" t="s">
        <v>686</v>
      </c>
      <c r="O9534" t="s">
        <v>607</v>
      </c>
      <c r="P9534" t="s">
        <v>568</v>
      </c>
      <c r="Q9534" t="s">
        <v>597</v>
      </c>
      <c r="R9534" t="s">
        <v>576</v>
      </c>
    </row>
    <row r="9535" spans="11:19">
      <c r="K9535">
        <v>87053</v>
      </c>
      <c r="L9535" t="s">
        <v>565</v>
      </c>
      <c r="M9535">
        <v>2018</v>
      </c>
      <c r="N9535" t="s">
        <v>686</v>
      </c>
      <c r="O9535" t="s">
        <v>607</v>
      </c>
      <c r="P9535" t="s">
        <v>568</v>
      </c>
      <c r="Q9535" t="s">
        <v>597</v>
      </c>
      <c r="R9535" t="s">
        <v>581</v>
      </c>
    </row>
    <row r="9536" spans="11:19">
      <c r="K9536">
        <v>87054</v>
      </c>
      <c r="L9536" t="s">
        <v>565</v>
      </c>
      <c r="M9536">
        <v>2018</v>
      </c>
      <c r="N9536" t="s">
        <v>686</v>
      </c>
      <c r="O9536" t="s">
        <v>608</v>
      </c>
      <c r="P9536" t="s">
        <v>568</v>
      </c>
      <c r="Q9536" t="s">
        <v>597</v>
      </c>
      <c r="R9536" t="s">
        <v>570</v>
      </c>
      <c r="S9536">
        <v>6764.6412102571203</v>
      </c>
    </row>
    <row r="9537" spans="11:19">
      <c r="K9537">
        <v>87055</v>
      </c>
      <c r="L9537" t="s">
        <v>565</v>
      </c>
      <c r="M9537">
        <v>2018</v>
      </c>
      <c r="N9537" t="s">
        <v>686</v>
      </c>
      <c r="O9537" t="s">
        <v>608</v>
      </c>
      <c r="P9537" t="s">
        <v>568</v>
      </c>
      <c r="Q9537" t="s">
        <v>597</v>
      </c>
      <c r="R9537" t="s">
        <v>572</v>
      </c>
    </row>
    <row r="9538" spans="11:19">
      <c r="K9538">
        <v>87056</v>
      </c>
      <c r="L9538" t="s">
        <v>565</v>
      </c>
      <c r="M9538">
        <v>2018</v>
      </c>
      <c r="N9538" t="s">
        <v>686</v>
      </c>
      <c r="O9538" t="s">
        <v>608</v>
      </c>
      <c r="P9538" t="s">
        <v>568</v>
      </c>
      <c r="Q9538" t="s">
        <v>597</v>
      </c>
      <c r="R9538" t="s">
        <v>576</v>
      </c>
    </row>
    <row r="9539" spans="11:19">
      <c r="K9539">
        <v>87057</v>
      </c>
      <c r="L9539" t="s">
        <v>565</v>
      </c>
      <c r="M9539">
        <v>2018</v>
      </c>
      <c r="N9539" t="s">
        <v>686</v>
      </c>
      <c r="O9539" t="s">
        <v>608</v>
      </c>
      <c r="P9539" t="s">
        <v>568</v>
      </c>
      <c r="Q9539" t="s">
        <v>597</v>
      </c>
      <c r="R9539" t="s">
        <v>581</v>
      </c>
    </row>
    <row r="9540" spans="11:19">
      <c r="K9540">
        <v>87058</v>
      </c>
      <c r="L9540" t="s">
        <v>565</v>
      </c>
      <c r="M9540">
        <v>2018</v>
      </c>
      <c r="N9540" t="s">
        <v>686</v>
      </c>
      <c r="O9540" t="s">
        <v>609</v>
      </c>
      <c r="P9540" t="s">
        <v>568</v>
      </c>
      <c r="Q9540" t="s">
        <v>597</v>
      </c>
      <c r="R9540" t="s">
        <v>570</v>
      </c>
      <c r="S9540">
        <v>25209.565680772099</v>
      </c>
    </row>
    <row r="9541" spans="11:19">
      <c r="K9541">
        <v>87059</v>
      </c>
      <c r="L9541" t="s">
        <v>565</v>
      </c>
      <c r="M9541">
        <v>2018</v>
      </c>
      <c r="N9541" t="s">
        <v>686</v>
      </c>
      <c r="O9541" t="s">
        <v>609</v>
      </c>
      <c r="P9541" t="s">
        <v>568</v>
      </c>
      <c r="Q9541" t="s">
        <v>597</v>
      </c>
      <c r="R9541" t="s">
        <v>572</v>
      </c>
    </row>
    <row r="9542" spans="11:19">
      <c r="K9542">
        <v>87060</v>
      </c>
      <c r="L9542" t="s">
        <v>565</v>
      </c>
      <c r="M9542">
        <v>2018</v>
      </c>
      <c r="N9542" t="s">
        <v>686</v>
      </c>
      <c r="O9542" t="s">
        <v>609</v>
      </c>
      <c r="P9542" t="s">
        <v>568</v>
      </c>
      <c r="Q9542" t="s">
        <v>597</v>
      </c>
      <c r="R9542" t="s">
        <v>576</v>
      </c>
    </row>
    <row r="9543" spans="11:19">
      <c r="K9543">
        <v>87061</v>
      </c>
      <c r="L9543" t="s">
        <v>565</v>
      </c>
      <c r="M9543">
        <v>2018</v>
      </c>
      <c r="N9543" t="s">
        <v>686</v>
      </c>
      <c r="O9543" t="s">
        <v>609</v>
      </c>
      <c r="P9543" t="s">
        <v>568</v>
      </c>
      <c r="Q9543" t="s">
        <v>597</v>
      </c>
      <c r="R9543" t="s">
        <v>581</v>
      </c>
    </row>
    <row r="9544" spans="11:19">
      <c r="K9544">
        <v>87062</v>
      </c>
      <c r="L9544" t="s">
        <v>565</v>
      </c>
      <c r="M9544">
        <v>2018</v>
      </c>
      <c r="N9544" t="s">
        <v>686</v>
      </c>
      <c r="O9544" t="s">
        <v>610</v>
      </c>
      <c r="P9544" t="s">
        <v>568</v>
      </c>
      <c r="Q9544" t="s">
        <v>597</v>
      </c>
      <c r="R9544" t="s">
        <v>570</v>
      </c>
      <c r="S9544">
        <v>16179.1923349479</v>
      </c>
    </row>
    <row r="9545" spans="11:19">
      <c r="K9545">
        <v>87063</v>
      </c>
      <c r="L9545" t="s">
        <v>565</v>
      </c>
      <c r="M9545">
        <v>2018</v>
      </c>
      <c r="N9545" t="s">
        <v>686</v>
      </c>
      <c r="O9545" t="s">
        <v>610</v>
      </c>
      <c r="P9545" t="s">
        <v>568</v>
      </c>
      <c r="Q9545" t="s">
        <v>597</v>
      </c>
      <c r="R9545" t="s">
        <v>572</v>
      </c>
    </row>
    <row r="9546" spans="11:19">
      <c r="K9546">
        <v>87064</v>
      </c>
      <c r="L9546" t="s">
        <v>565</v>
      </c>
      <c r="M9546">
        <v>2018</v>
      </c>
      <c r="N9546" t="s">
        <v>686</v>
      </c>
      <c r="O9546" t="s">
        <v>610</v>
      </c>
      <c r="P9546" t="s">
        <v>568</v>
      </c>
      <c r="Q9546" t="s">
        <v>597</v>
      </c>
      <c r="R9546" t="s">
        <v>576</v>
      </c>
    </row>
    <row r="9547" spans="11:19">
      <c r="K9547">
        <v>87065</v>
      </c>
      <c r="L9547" t="s">
        <v>565</v>
      </c>
      <c r="M9547">
        <v>2018</v>
      </c>
      <c r="N9547" t="s">
        <v>686</v>
      </c>
      <c r="O9547" t="s">
        <v>610</v>
      </c>
      <c r="P9547" t="s">
        <v>568</v>
      </c>
      <c r="Q9547" t="s">
        <v>597</v>
      </c>
      <c r="R9547" t="s">
        <v>581</v>
      </c>
    </row>
    <row r="9548" spans="11:19">
      <c r="K9548">
        <v>87066</v>
      </c>
      <c r="L9548" t="s">
        <v>565</v>
      </c>
      <c r="M9548">
        <v>2018</v>
      </c>
      <c r="N9548" t="s">
        <v>686</v>
      </c>
      <c r="O9548" t="s">
        <v>611</v>
      </c>
      <c r="P9548" t="s">
        <v>568</v>
      </c>
      <c r="Q9548" t="s">
        <v>597</v>
      </c>
      <c r="R9548" t="s">
        <v>570</v>
      </c>
      <c r="S9548">
        <v>4082.73997125601</v>
      </c>
    </row>
    <row r="9549" spans="11:19">
      <c r="K9549">
        <v>87067</v>
      </c>
      <c r="L9549" t="s">
        <v>565</v>
      </c>
      <c r="M9549">
        <v>2018</v>
      </c>
      <c r="N9549" t="s">
        <v>686</v>
      </c>
      <c r="O9549" t="s">
        <v>611</v>
      </c>
      <c r="P9549" t="s">
        <v>568</v>
      </c>
      <c r="Q9549" t="s">
        <v>597</v>
      </c>
      <c r="R9549" t="s">
        <v>572</v>
      </c>
    </row>
    <row r="9550" spans="11:19">
      <c r="K9550">
        <v>87068</v>
      </c>
      <c r="L9550" t="s">
        <v>565</v>
      </c>
      <c r="M9550">
        <v>2018</v>
      </c>
      <c r="N9550" t="s">
        <v>686</v>
      </c>
      <c r="O9550" t="s">
        <v>611</v>
      </c>
      <c r="P9550" t="s">
        <v>568</v>
      </c>
      <c r="Q9550" t="s">
        <v>597</v>
      </c>
      <c r="R9550" t="s">
        <v>576</v>
      </c>
    </row>
    <row r="9551" spans="11:19">
      <c r="K9551">
        <v>87069</v>
      </c>
      <c r="L9551" t="s">
        <v>565</v>
      </c>
      <c r="M9551">
        <v>2018</v>
      </c>
      <c r="N9551" t="s">
        <v>686</v>
      </c>
      <c r="O9551" t="s">
        <v>611</v>
      </c>
      <c r="P9551" t="s">
        <v>568</v>
      </c>
      <c r="Q9551" t="s">
        <v>597</v>
      </c>
      <c r="R9551" t="s">
        <v>581</v>
      </c>
    </row>
    <row r="9552" spans="11:19">
      <c r="K9552">
        <v>87070</v>
      </c>
      <c r="L9552" t="s">
        <v>565</v>
      </c>
      <c r="M9552">
        <v>2018</v>
      </c>
      <c r="N9552" t="s">
        <v>686</v>
      </c>
      <c r="O9552" t="s">
        <v>612</v>
      </c>
      <c r="P9552" t="s">
        <v>568</v>
      </c>
      <c r="Q9552" t="s">
        <v>597</v>
      </c>
      <c r="R9552" t="s">
        <v>570</v>
      </c>
      <c r="S9552">
        <v>5972.9762722672504</v>
      </c>
    </row>
    <row r="9553" spans="11:19">
      <c r="K9553">
        <v>87071</v>
      </c>
      <c r="L9553" t="s">
        <v>565</v>
      </c>
      <c r="M9553">
        <v>2018</v>
      </c>
      <c r="N9553" t="s">
        <v>686</v>
      </c>
      <c r="O9553" t="s">
        <v>612</v>
      </c>
      <c r="P9553" t="s">
        <v>568</v>
      </c>
      <c r="Q9553" t="s">
        <v>597</v>
      </c>
      <c r="R9553" t="s">
        <v>572</v>
      </c>
    </row>
    <row r="9554" spans="11:19">
      <c r="K9554">
        <v>87072</v>
      </c>
      <c r="L9554" t="s">
        <v>565</v>
      </c>
      <c r="M9554">
        <v>2018</v>
      </c>
      <c r="N9554" t="s">
        <v>686</v>
      </c>
      <c r="O9554" t="s">
        <v>612</v>
      </c>
      <c r="P9554" t="s">
        <v>568</v>
      </c>
      <c r="Q9554" t="s">
        <v>597</v>
      </c>
      <c r="R9554" t="s">
        <v>576</v>
      </c>
    </row>
    <row r="9555" spans="11:19">
      <c r="K9555">
        <v>87073</v>
      </c>
      <c r="L9555" t="s">
        <v>565</v>
      </c>
      <c r="M9555">
        <v>2018</v>
      </c>
      <c r="N9555" t="s">
        <v>686</v>
      </c>
      <c r="O9555" t="s">
        <v>612</v>
      </c>
      <c r="P9555" t="s">
        <v>568</v>
      </c>
      <c r="Q9555" t="s">
        <v>597</v>
      </c>
      <c r="R9555" t="s">
        <v>581</v>
      </c>
    </row>
    <row r="9556" spans="11:19">
      <c r="K9556">
        <v>87074</v>
      </c>
      <c r="L9556" t="s">
        <v>565</v>
      </c>
      <c r="M9556">
        <v>2018</v>
      </c>
      <c r="N9556" t="s">
        <v>686</v>
      </c>
      <c r="O9556" t="s">
        <v>613</v>
      </c>
      <c r="P9556" t="s">
        <v>568</v>
      </c>
      <c r="Q9556" t="s">
        <v>597</v>
      </c>
      <c r="R9556" t="s">
        <v>570</v>
      </c>
      <c r="S9556">
        <v>3083.4450425017599</v>
      </c>
    </row>
    <row r="9557" spans="11:19">
      <c r="K9557">
        <v>87075</v>
      </c>
      <c r="L9557" t="s">
        <v>565</v>
      </c>
      <c r="M9557">
        <v>2018</v>
      </c>
      <c r="N9557" t="s">
        <v>686</v>
      </c>
      <c r="O9557" t="s">
        <v>613</v>
      </c>
      <c r="P9557" t="s">
        <v>568</v>
      </c>
      <c r="Q9557" t="s">
        <v>597</v>
      </c>
      <c r="R9557" t="s">
        <v>572</v>
      </c>
    </row>
    <row r="9558" spans="11:19">
      <c r="K9558">
        <v>87076</v>
      </c>
      <c r="L9558" t="s">
        <v>565</v>
      </c>
      <c r="M9558">
        <v>2018</v>
      </c>
      <c r="N9558" t="s">
        <v>686</v>
      </c>
      <c r="O9558" t="s">
        <v>613</v>
      </c>
      <c r="P9558" t="s">
        <v>568</v>
      </c>
      <c r="Q9558" t="s">
        <v>597</v>
      </c>
      <c r="R9558" t="s">
        <v>576</v>
      </c>
    </row>
    <row r="9559" spans="11:19">
      <c r="K9559">
        <v>87077</v>
      </c>
      <c r="L9559" t="s">
        <v>565</v>
      </c>
      <c r="M9559">
        <v>2018</v>
      </c>
      <c r="N9559" t="s">
        <v>686</v>
      </c>
      <c r="O9559" t="s">
        <v>613</v>
      </c>
      <c r="P9559" t="s">
        <v>568</v>
      </c>
      <c r="Q9559" t="s">
        <v>597</v>
      </c>
      <c r="R9559" t="s">
        <v>581</v>
      </c>
    </row>
    <row r="9560" spans="11:19">
      <c r="K9560">
        <v>87078</v>
      </c>
      <c r="L9560" t="s">
        <v>565</v>
      </c>
      <c r="M9560">
        <v>2018</v>
      </c>
      <c r="N9560" t="s">
        <v>686</v>
      </c>
      <c r="O9560" t="s">
        <v>614</v>
      </c>
      <c r="P9560" t="s">
        <v>568</v>
      </c>
      <c r="Q9560" t="s">
        <v>597</v>
      </c>
      <c r="R9560" t="s">
        <v>570</v>
      </c>
      <c r="S9560">
        <v>8369.5307740720491</v>
      </c>
    </row>
    <row r="9561" spans="11:19">
      <c r="K9561">
        <v>87079</v>
      </c>
      <c r="L9561" t="s">
        <v>565</v>
      </c>
      <c r="M9561">
        <v>2018</v>
      </c>
      <c r="N9561" t="s">
        <v>686</v>
      </c>
      <c r="O9561" t="s">
        <v>614</v>
      </c>
      <c r="P9561" t="s">
        <v>568</v>
      </c>
      <c r="Q9561" t="s">
        <v>597</v>
      </c>
      <c r="R9561" t="s">
        <v>572</v>
      </c>
    </row>
    <row r="9562" spans="11:19">
      <c r="K9562">
        <v>87080</v>
      </c>
      <c r="L9562" t="s">
        <v>565</v>
      </c>
      <c r="M9562">
        <v>2018</v>
      </c>
      <c r="N9562" t="s">
        <v>686</v>
      </c>
      <c r="O9562" t="s">
        <v>614</v>
      </c>
      <c r="P9562" t="s">
        <v>568</v>
      </c>
      <c r="Q9562" t="s">
        <v>597</v>
      </c>
      <c r="R9562" t="s">
        <v>576</v>
      </c>
    </row>
    <row r="9563" spans="11:19">
      <c r="K9563">
        <v>87081</v>
      </c>
      <c r="L9563" t="s">
        <v>565</v>
      </c>
      <c r="M9563">
        <v>2018</v>
      </c>
      <c r="N9563" t="s">
        <v>686</v>
      </c>
      <c r="O9563" t="s">
        <v>614</v>
      </c>
      <c r="P9563" t="s">
        <v>568</v>
      </c>
      <c r="Q9563" t="s">
        <v>597</v>
      </c>
      <c r="R9563" t="s">
        <v>581</v>
      </c>
    </row>
    <row r="9564" spans="11:19">
      <c r="K9564">
        <v>87082</v>
      </c>
      <c r="L9564" t="s">
        <v>565</v>
      </c>
      <c r="M9564">
        <v>2018</v>
      </c>
      <c r="N9564" t="s">
        <v>686</v>
      </c>
      <c r="O9564" t="s">
        <v>615</v>
      </c>
      <c r="P9564" t="s">
        <v>568</v>
      </c>
      <c r="Q9564" t="s">
        <v>597</v>
      </c>
      <c r="R9564" t="s">
        <v>570</v>
      </c>
      <c r="S9564">
        <v>17012.453917175801</v>
      </c>
    </row>
    <row r="9565" spans="11:19">
      <c r="K9565">
        <v>87083</v>
      </c>
      <c r="L9565" t="s">
        <v>565</v>
      </c>
      <c r="M9565">
        <v>2018</v>
      </c>
      <c r="N9565" t="s">
        <v>686</v>
      </c>
      <c r="O9565" t="s">
        <v>615</v>
      </c>
      <c r="P9565" t="s">
        <v>568</v>
      </c>
      <c r="Q9565" t="s">
        <v>597</v>
      </c>
      <c r="R9565" t="s">
        <v>572</v>
      </c>
    </row>
    <row r="9566" spans="11:19">
      <c r="K9566">
        <v>87084</v>
      </c>
      <c r="L9566" t="s">
        <v>565</v>
      </c>
      <c r="M9566">
        <v>2018</v>
      </c>
      <c r="N9566" t="s">
        <v>686</v>
      </c>
      <c r="O9566" t="s">
        <v>615</v>
      </c>
      <c r="P9566" t="s">
        <v>568</v>
      </c>
      <c r="Q9566" t="s">
        <v>597</v>
      </c>
      <c r="R9566" t="s">
        <v>576</v>
      </c>
    </row>
    <row r="9567" spans="11:19">
      <c r="K9567">
        <v>87085</v>
      </c>
      <c r="L9567" t="s">
        <v>565</v>
      </c>
      <c r="M9567">
        <v>2018</v>
      </c>
      <c r="N9567" t="s">
        <v>686</v>
      </c>
      <c r="O9567" t="s">
        <v>615</v>
      </c>
      <c r="P9567" t="s">
        <v>568</v>
      </c>
      <c r="Q9567" t="s">
        <v>597</v>
      </c>
      <c r="R9567" t="s">
        <v>581</v>
      </c>
    </row>
    <row r="9568" spans="11:19">
      <c r="K9568">
        <v>87086</v>
      </c>
      <c r="L9568" t="s">
        <v>565</v>
      </c>
      <c r="M9568">
        <v>2018</v>
      </c>
      <c r="N9568" t="s">
        <v>686</v>
      </c>
      <c r="O9568" t="s">
        <v>616</v>
      </c>
      <c r="P9568" t="s">
        <v>568</v>
      </c>
      <c r="Q9568" t="s">
        <v>597</v>
      </c>
      <c r="R9568" t="s">
        <v>570</v>
      </c>
      <c r="S9568">
        <v>6322.9769075782096</v>
      </c>
    </row>
    <row r="9569" spans="11:19">
      <c r="K9569">
        <v>87087</v>
      </c>
      <c r="L9569" t="s">
        <v>565</v>
      </c>
      <c r="M9569">
        <v>2018</v>
      </c>
      <c r="N9569" t="s">
        <v>686</v>
      </c>
      <c r="O9569" t="s">
        <v>616</v>
      </c>
      <c r="P9569" t="s">
        <v>568</v>
      </c>
      <c r="Q9569" t="s">
        <v>597</v>
      </c>
      <c r="R9569" t="s">
        <v>572</v>
      </c>
    </row>
    <row r="9570" spans="11:19">
      <c r="K9570">
        <v>87088</v>
      </c>
      <c r="L9570" t="s">
        <v>565</v>
      </c>
      <c r="M9570">
        <v>2018</v>
      </c>
      <c r="N9570" t="s">
        <v>686</v>
      </c>
      <c r="O9570" t="s">
        <v>616</v>
      </c>
      <c r="P9570" t="s">
        <v>568</v>
      </c>
      <c r="Q9570" t="s">
        <v>597</v>
      </c>
      <c r="R9570" t="s">
        <v>576</v>
      </c>
    </row>
    <row r="9571" spans="11:19">
      <c r="K9571">
        <v>87089</v>
      </c>
      <c r="L9571" t="s">
        <v>565</v>
      </c>
      <c r="M9571">
        <v>2018</v>
      </c>
      <c r="N9571" t="s">
        <v>686</v>
      </c>
      <c r="O9571" t="s">
        <v>616</v>
      </c>
      <c r="P9571" t="s">
        <v>568</v>
      </c>
      <c r="Q9571" t="s">
        <v>597</v>
      </c>
      <c r="R9571" t="s">
        <v>581</v>
      </c>
    </row>
    <row r="9572" spans="11:19">
      <c r="K9572">
        <v>87090</v>
      </c>
      <c r="L9572" t="s">
        <v>565</v>
      </c>
      <c r="M9572">
        <v>2018</v>
      </c>
      <c r="N9572" t="s">
        <v>686</v>
      </c>
      <c r="O9572" t="s">
        <v>617</v>
      </c>
      <c r="P9572" t="s">
        <v>568</v>
      </c>
      <c r="Q9572" t="s">
        <v>597</v>
      </c>
      <c r="R9572" t="s">
        <v>570</v>
      </c>
      <c r="S9572">
        <v>4207.3623415319898</v>
      </c>
    </row>
    <row r="9573" spans="11:19">
      <c r="K9573">
        <v>87091</v>
      </c>
      <c r="L9573" t="s">
        <v>565</v>
      </c>
      <c r="M9573">
        <v>2018</v>
      </c>
      <c r="N9573" t="s">
        <v>686</v>
      </c>
      <c r="O9573" t="s">
        <v>617</v>
      </c>
      <c r="P9573" t="s">
        <v>568</v>
      </c>
      <c r="Q9573" t="s">
        <v>597</v>
      </c>
      <c r="R9573" t="s">
        <v>572</v>
      </c>
    </row>
    <row r="9574" spans="11:19">
      <c r="K9574">
        <v>87092</v>
      </c>
      <c r="L9574" t="s">
        <v>565</v>
      </c>
      <c r="M9574">
        <v>2018</v>
      </c>
      <c r="N9574" t="s">
        <v>686</v>
      </c>
      <c r="O9574" t="s">
        <v>617</v>
      </c>
      <c r="P9574" t="s">
        <v>568</v>
      </c>
      <c r="Q9574" t="s">
        <v>597</v>
      </c>
      <c r="R9574" t="s">
        <v>576</v>
      </c>
    </row>
    <row r="9575" spans="11:19">
      <c r="K9575">
        <v>87093</v>
      </c>
      <c r="L9575" t="s">
        <v>565</v>
      </c>
      <c r="M9575">
        <v>2018</v>
      </c>
      <c r="N9575" t="s">
        <v>686</v>
      </c>
      <c r="O9575" t="s">
        <v>617</v>
      </c>
      <c r="P9575" t="s">
        <v>568</v>
      </c>
      <c r="Q9575" t="s">
        <v>597</v>
      </c>
      <c r="R9575" t="s">
        <v>581</v>
      </c>
    </row>
    <row r="9576" spans="11:19">
      <c r="K9576">
        <v>87094</v>
      </c>
      <c r="L9576" t="s">
        <v>565</v>
      </c>
      <c r="M9576">
        <v>2018</v>
      </c>
      <c r="N9576" t="s">
        <v>686</v>
      </c>
      <c r="O9576" t="s">
        <v>618</v>
      </c>
      <c r="P9576" t="s">
        <v>568</v>
      </c>
      <c r="Q9576" t="s">
        <v>597</v>
      </c>
      <c r="R9576" t="s">
        <v>570</v>
      </c>
      <c r="S9576">
        <v>26265.371022001102</v>
      </c>
    </row>
    <row r="9577" spans="11:19">
      <c r="K9577">
        <v>87095</v>
      </c>
      <c r="L9577" t="s">
        <v>565</v>
      </c>
      <c r="M9577">
        <v>2018</v>
      </c>
      <c r="N9577" t="s">
        <v>686</v>
      </c>
      <c r="O9577" t="s">
        <v>618</v>
      </c>
      <c r="P9577" t="s">
        <v>568</v>
      </c>
      <c r="Q9577" t="s">
        <v>597</v>
      </c>
      <c r="R9577" t="s">
        <v>572</v>
      </c>
    </row>
    <row r="9578" spans="11:19">
      <c r="K9578">
        <v>87096</v>
      </c>
      <c r="L9578" t="s">
        <v>565</v>
      </c>
      <c r="M9578">
        <v>2018</v>
      </c>
      <c r="N9578" t="s">
        <v>686</v>
      </c>
      <c r="O9578" t="s">
        <v>618</v>
      </c>
      <c r="P9578" t="s">
        <v>568</v>
      </c>
      <c r="Q9578" t="s">
        <v>597</v>
      </c>
      <c r="R9578" t="s">
        <v>576</v>
      </c>
    </row>
    <row r="9579" spans="11:19">
      <c r="K9579">
        <v>87097</v>
      </c>
      <c r="L9579" t="s">
        <v>565</v>
      </c>
      <c r="M9579">
        <v>2018</v>
      </c>
      <c r="N9579" t="s">
        <v>686</v>
      </c>
      <c r="O9579" t="s">
        <v>618</v>
      </c>
      <c r="P9579" t="s">
        <v>568</v>
      </c>
      <c r="Q9579" t="s">
        <v>597</v>
      </c>
      <c r="R9579" t="s">
        <v>581</v>
      </c>
    </row>
    <row r="9580" spans="11:19">
      <c r="K9580">
        <v>87098</v>
      </c>
      <c r="L9580" t="s">
        <v>565</v>
      </c>
      <c r="M9580">
        <v>2018</v>
      </c>
      <c r="N9580" t="s">
        <v>686</v>
      </c>
      <c r="O9580" t="s">
        <v>619</v>
      </c>
      <c r="P9580" t="s">
        <v>568</v>
      </c>
      <c r="Q9580" t="s">
        <v>597</v>
      </c>
      <c r="R9580" t="s">
        <v>570</v>
      </c>
      <c r="S9580">
        <v>6124.31959295465</v>
      </c>
    </row>
    <row r="9581" spans="11:19">
      <c r="K9581">
        <v>87099</v>
      </c>
      <c r="L9581" t="s">
        <v>565</v>
      </c>
      <c r="M9581">
        <v>2018</v>
      </c>
      <c r="N9581" t="s">
        <v>686</v>
      </c>
      <c r="O9581" t="s">
        <v>619</v>
      </c>
      <c r="P9581" t="s">
        <v>568</v>
      </c>
      <c r="Q9581" t="s">
        <v>597</v>
      </c>
      <c r="R9581" t="s">
        <v>572</v>
      </c>
    </row>
    <row r="9582" spans="11:19">
      <c r="K9582">
        <v>87100</v>
      </c>
      <c r="L9582" t="s">
        <v>565</v>
      </c>
      <c r="M9582">
        <v>2018</v>
      </c>
      <c r="N9582" t="s">
        <v>686</v>
      </c>
      <c r="O9582" t="s">
        <v>619</v>
      </c>
      <c r="P9582" t="s">
        <v>568</v>
      </c>
      <c r="Q9582" t="s">
        <v>597</v>
      </c>
      <c r="R9582" t="s">
        <v>576</v>
      </c>
    </row>
    <row r="9583" spans="11:19">
      <c r="K9583">
        <v>87101</v>
      </c>
      <c r="L9583" t="s">
        <v>565</v>
      </c>
      <c r="M9583">
        <v>2018</v>
      </c>
      <c r="N9583" t="s">
        <v>686</v>
      </c>
      <c r="O9583" t="s">
        <v>619</v>
      </c>
      <c r="P9583" t="s">
        <v>568</v>
      </c>
      <c r="Q9583" t="s">
        <v>597</v>
      </c>
      <c r="R9583" t="s">
        <v>581</v>
      </c>
    </row>
    <row r="9584" spans="11:19">
      <c r="K9584">
        <v>87102</v>
      </c>
      <c r="L9584" t="s">
        <v>565</v>
      </c>
      <c r="M9584">
        <v>2018</v>
      </c>
      <c r="N9584" t="s">
        <v>686</v>
      </c>
      <c r="O9584" t="s">
        <v>620</v>
      </c>
      <c r="P9584" t="s">
        <v>568</v>
      </c>
      <c r="Q9584" t="s">
        <v>597</v>
      </c>
      <c r="R9584" t="s">
        <v>570</v>
      </c>
      <c r="S9584">
        <v>3629.0007117558698</v>
      </c>
    </row>
    <row r="9585" spans="11:19">
      <c r="K9585">
        <v>87103</v>
      </c>
      <c r="L9585" t="s">
        <v>565</v>
      </c>
      <c r="M9585">
        <v>2018</v>
      </c>
      <c r="N9585" t="s">
        <v>686</v>
      </c>
      <c r="O9585" t="s">
        <v>620</v>
      </c>
      <c r="P9585" t="s">
        <v>568</v>
      </c>
      <c r="Q9585" t="s">
        <v>597</v>
      </c>
      <c r="R9585" t="s">
        <v>572</v>
      </c>
    </row>
    <row r="9586" spans="11:19">
      <c r="K9586">
        <v>87104</v>
      </c>
      <c r="L9586" t="s">
        <v>565</v>
      </c>
      <c r="M9586">
        <v>2018</v>
      </c>
      <c r="N9586" t="s">
        <v>686</v>
      </c>
      <c r="O9586" t="s">
        <v>620</v>
      </c>
      <c r="P9586" t="s">
        <v>568</v>
      </c>
      <c r="Q9586" t="s">
        <v>597</v>
      </c>
      <c r="R9586" t="s">
        <v>576</v>
      </c>
    </row>
    <row r="9587" spans="11:19">
      <c r="K9587">
        <v>87105</v>
      </c>
      <c r="L9587" t="s">
        <v>565</v>
      </c>
      <c r="M9587">
        <v>2018</v>
      </c>
      <c r="N9587" t="s">
        <v>686</v>
      </c>
      <c r="O9587" t="s">
        <v>620</v>
      </c>
      <c r="P9587" t="s">
        <v>568</v>
      </c>
      <c r="Q9587" t="s">
        <v>597</v>
      </c>
      <c r="R9587" t="s">
        <v>581</v>
      </c>
    </row>
    <row r="9588" spans="11:19">
      <c r="K9588">
        <v>87106</v>
      </c>
      <c r="L9588" t="s">
        <v>565</v>
      </c>
      <c r="M9588">
        <v>2018</v>
      </c>
      <c r="N9588" t="s">
        <v>686</v>
      </c>
      <c r="O9588" t="s">
        <v>621</v>
      </c>
      <c r="P9588" t="s">
        <v>568</v>
      </c>
      <c r="Q9588" t="s">
        <v>597</v>
      </c>
      <c r="R9588" t="s">
        <v>570</v>
      </c>
      <c r="S9588">
        <v>5053.9707616020896</v>
      </c>
    </row>
    <row r="9589" spans="11:19">
      <c r="K9589">
        <v>87107</v>
      </c>
      <c r="L9589" t="s">
        <v>565</v>
      </c>
      <c r="M9589">
        <v>2018</v>
      </c>
      <c r="N9589" t="s">
        <v>686</v>
      </c>
      <c r="O9589" t="s">
        <v>621</v>
      </c>
      <c r="P9589" t="s">
        <v>568</v>
      </c>
      <c r="Q9589" t="s">
        <v>597</v>
      </c>
      <c r="R9589" t="s">
        <v>572</v>
      </c>
    </row>
    <row r="9590" spans="11:19">
      <c r="K9590">
        <v>87108</v>
      </c>
      <c r="L9590" t="s">
        <v>565</v>
      </c>
      <c r="M9590">
        <v>2018</v>
      </c>
      <c r="N9590" t="s">
        <v>686</v>
      </c>
      <c r="O9590" t="s">
        <v>621</v>
      </c>
      <c r="P9590" t="s">
        <v>568</v>
      </c>
      <c r="Q9590" t="s">
        <v>597</v>
      </c>
      <c r="R9590" t="s">
        <v>576</v>
      </c>
    </row>
    <row r="9591" spans="11:19">
      <c r="K9591">
        <v>87109</v>
      </c>
      <c r="L9591" t="s">
        <v>565</v>
      </c>
      <c r="M9591">
        <v>2018</v>
      </c>
      <c r="N9591" t="s">
        <v>686</v>
      </c>
      <c r="O9591" t="s">
        <v>621</v>
      </c>
      <c r="P9591" t="s">
        <v>568</v>
      </c>
      <c r="Q9591" t="s">
        <v>597</v>
      </c>
      <c r="R9591" t="s">
        <v>581</v>
      </c>
    </row>
    <row r="9592" spans="11:19">
      <c r="K9592">
        <v>87110</v>
      </c>
      <c r="L9592" t="s">
        <v>565</v>
      </c>
      <c r="M9592">
        <v>2018</v>
      </c>
      <c r="N9592" t="s">
        <v>686</v>
      </c>
      <c r="O9592" t="s">
        <v>622</v>
      </c>
      <c r="P9592" t="s">
        <v>568</v>
      </c>
      <c r="Q9592" t="s">
        <v>597</v>
      </c>
      <c r="R9592" t="s">
        <v>570</v>
      </c>
      <c r="S9592">
        <v>11896.377650165399</v>
      </c>
    </row>
    <row r="9593" spans="11:19">
      <c r="K9593">
        <v>87111</v>
      </c>
      <c r="L9593" t="s">
        <v>565</v>
      </c>
      <c r="M9593">
        <v>2018</v>
      </c>
      <c r="N9593" t="s">
        <v>686</v>
      </c>
      <c r="O9593" t="s">
        <v>622</v>
      </c>
      <c r="P9593" t="s">
        <v>568</v>
      </c>
      <c r="Q9593" t="s">
        <v>597</v>
      </c>
      <c r="R9593" t="s">
        <v>572</v>
      </c>
    </row>
    <row r="9594" spans="11:19">
      <c r="K9594">
        <v>87112</v>
      </c>
      <c r="L9594" t="s">
        <v>565</v>
      </c>
      <c r="M9594">
        <v>2018</v>
      </c>
      <c r="N9594" t="s">
        <v>686</v>
      </c>
      <c r="O9594" t="s">
        <v>622</v>
      </c>
      <c r="P9594" t="s">
        <v>568</v>
      </c>
      <c r="Q9594" t="s">
        <v>597</v>
      </c>
      <c r="R9594" t="s">
        <v>576</v>
      </c>
    </row>
    <row r="9595" spans="11:19">
      <c r="K9595">
        <v>87113</v>
      </c>
      <c r="L9595" t="s">
        <v>565</v>
      </c>
      <c r="M9595">
        <v>2018</v>
      </c>
      <c r="N9595" t="s">
        <v>686</v>
      </c>
      <c r="O9595" t="s">
        <v>622</v>
      </c>
      <c r="P9595" t="s">
        <v>568</v>
      </c>
      <c r="Q9595" t="s">
        <v>597</v>
      </c>
      <c r="R9595" t="s">
        <v>581</v>
      </c>
    </row>
    <row r="9596" spans="11:19">
      <c r="K9596">
        <v>87114</v>
      </c>
      <c r="L9596" t="s">
        <v>565</v>
      </c>
      <c r="M9596">
        <v>2018</v>
      </c>
      <c r="N9596" t="s">
        <v>686</v>
      </c>
      <c r="O9596" t="s">
        <v>623</v>
      </c>
      <c r="P9596" t="s">
        <v>568</v>
      </c>
      <c r="Q9596" t="s">
        <v>597</v>
      </c>
      <c r="R9596" t="s">
        <v>570</v>
      </c>
      <c r="S9596">
        <v>5614.3759451580599</v>
      </c>
    </row>
    <row r="9597" spans="11:19">
      <c r="K9597">
        <v>87115</v>
      </c>
      <c r="L9597" t="s">
        <v>565</v>
      </c>
      <c r="M9597">
        <v>2018</v>
      </c>
      <c r="N9597" t="s">
        <v>686</v>
      </c>
      <c r="O9597" t="s">
        <v>623</v>
      </c>
      <c r="P9597" t="s">
        <v>568</v>
      </c>
      <c r="Q9597" t="s">
        <v>597</v>
      </c>
      <c r="R9597" t="s">
        <v>572</v>
      </c>
    </row>
    <row r="9598" spans="11:19">
      <c r="K9598">
        <v>87116</v>
      </c>
      <c r="L9598" t="s">
        <v>565</v>
      </c>
      <c r="M9598">
        <v>2018</v>
      </c>
      <c r="N9598" t="s">
        <v>686</v>
      </c>
      <c r="O9598" t="s">
        <v>623</v>
      </c>
      <c r="P9598" t="s">
        <v>568</v>
      </c>
      <c r="Q9598" t="s">
        <v>597</v>
      </c>
      <c r="R9598" t="s">
        <v>576</v>
      </c>
    </row>
    <row r="9599" spans="11:19">
      <c r="K9599">
        <v>87117</v>
      </c>
      <c r="L9599" t="s">
        <v>565</v>
      </c>
      <c r="M9599">
        <v>2018</v>
      </c>
      <c r="N9599" t="s">
        <v>686</v>
      </c>
      <c r="O9599" t="s">
        <v>623</v>
      </c>
      <c r="P9599" t="s">
        <v>568</v>
      </c>
      <c r="Q9599" t="s">
        <v>597</v>
      </c>
      <c r="R9599" t="s">
        <v>581</v>
      </c>
    </row>
    <row r="9600" spans="11:19">
      <c r="K9600">
        <v>87118</v>
      </c>
      <c r="L9600" t="s">
        <v>565</v>
      </c>
      <c r="M9600">
        <v>2018</v>
      </c>
      <c r="N9600" t="s">
        <v>686</v>
      </c>
      <c r="O9600" t="s">
        <v>624</v>
      </c>
      <c r="P9600" t="s">
        <v>568</v>
      </c>
      <c r="Q9600" t="s">
        <v>597</v>
      </c>
      <c r="R9600" t="s">
        <v>570</v>
      </c>
      <c r="S9600">
        <v>8955.4728654258397</v>
      </c>
    </row>
    <row r="9601" spans="11:19">
      <c r="K9601">
        <v>87119</v>
      </c>
      <c r="L9601" t="s">
        <v>565</v>
      </c>
      <c r="M9601">
        <v>2018</v>
      </c>
      <c r="N9601" t="s">
        <v>686</v>
      </c>
      <c r="O9601" t="s">
        <v>624</v>
      </c>
      <c r="P9601" t="s">
        <v>568</v>
      </c>
      <c r="Q9601" t="s">
        <v>597</v>
      </c>
      <c r="R9601" t="s">
        <v>572</v>
      </c>
    </row>
    <row r="9602" spans="11:19">
      <c r="K9602">
        <v>87120</v>
      </c>
      <c r="L9602" t="s">
        <v>565</v>
      </c>
      <c r="M9602">
        <v>2018</v>
      </c>
      <c r="N9602" t="s">
        <v>686</v>
      </c>
      <c r="O9602" t="s">
        <v>624</v>
      </c>
      <c r="P9602" t="s">
        <v>568</v>
      </c>
      <c r="Q9602" t="s">
        <v>597</v>
      </c>
      <c r="R9602" t="s">
        <v>576</v>
      </c>
    </row>
    <row r="9603" spans="11:19">
      <c r="K9603">
        <v>87121</v>
      </c>
      <c r="L9603" t="s">
        <v>565</v>
      </c>
      <c r="M9603">
        <v>2018</v>
      </c>
      <c r="N9603" t="s">
        <v>686</v>
      </c>
      <c r="O9603" t="s">
        <v>624</v>
      </c>
      <c r="P9603" t="s">
        <v>568</v>
      </c>
      <c r="Q9603" t="s">
        <v>597</v>
      </c>
      <c r="R9603" t="s">
        <v>581</v>
      </c>
    </row>
    <row r="9604" spans="11:19">
      <c r="K9604">
        <v>87122</v>
      </c>
      <c r="L9604" t="s">
        <v>565</v>
      </c>
      <c r="M9604">
        <v>2018</v>
      </c>
      <c r="N9604" t="s">
        <v>686</v>
      </c>
      <c r="O9604" t="s">
        <v>625</v>
      </c>
      <c r="P9604" t="s">
        <v>568</v>
      </c>
      <c r="Q9604" t="s">
        <v>597</v>
      </c>
      <c r="R9604" t="s">
        <v>570</v>
      </c>
      <c r="S9604">
        <v>4710.4021545878804</v>
      </c>
    </row>
    <row r="9605" spans="11:19">
      <c r="K9605">
        <v>87123</v>
      </c>
      <c r="L9605" t="s">
        <v>565</v>
      </c>
      <c r="M9605">
        <v>2018</v>
      </c>
      <c r="N9605" t="s">
        <v>686</v>
      </c>
      <c r="O9605" t="s">
        <v>625</v>
      </c>
      <c r="P9605" t="s">
        <v>568</v>
      </c>
      <c r="Q9605" t="s">
        <v>597</v>
      </c>
      <c r="R9605" t="s">
        <v>572</v>
      </c>
    </row>
    <row r="9606" spans="11:19">
      <c r="K9606">
        <v>87124</v>
      </c>
      <c r="L9606" t="s">
        <v>565</v>
      </c>
      <c r="M9606">
        <v>2018</v>
      </c>
      <c r="N9606" t="s">
        <v>686</v>
      </c>
      <c r="O9606" t="s">
        <v>625</v>
      </c>
      <c r="P9606" t="s">
        <v>568</v>
      </c>
      <c r="Q9606" t="s">
        <v>597</v>
      </c>
      <c r="R9606" t="s">
        <v>576</v>
      </c>
    </row>
    <row r="9607" spans="11:19">
      <c r="K9607">
        <v>87125</v>
      </c>
      <c r="L9607" t="s">
        <v>565</v>
      </c>
      <c r="M9607">
        <v>2018</v>
      </c>
      <c r="N9607" t="s">
        <v>686</v>
      </c>
      <c r="O9607" t="s">
        <v>625</v>
      </c>
      <c r="P9607" t="s">
        <v>568</v>
      </c>
      <c r="Q9607" t="s">
        <v>597</v>
      </c>
      <c r="R9607" t="s">
        <v>581</v>
      </c>
    </row>
    <row r="9608" spans="11:19">
      <c r="K9608">
        <v>87126</v>
      </c>
      <c r="L9608" t="s">
        <v>565</v>
      </c>
      <c r="M9608">
        <v>2018</v>
      </c>
      <c r="N9608" t="s">
        <v>686</v>
      </c>
      <c r="O9608" t="s">
        <v>626</v>
      </c>
      <c r="P9608" t="s">
        <v>568</v>
      </c>
      <c r="Q9608" t="s">
        <v>597</v>
      </c>
      <c r="R9608" t="s">
        <v>570</v>
      </c>
      <c r="S9608">
        <v>19806.098590986301</v>
      </c>
    </row>
    <row r="9609" spans="11:19">
      <c r="K9609">
        <v>87127</v>
      </c>
      <c r="L9609" t="s">
        <v>565</v>
      </c>
      <c r="M9609">
        <v>2018</v>
      </c>
      <c r="N9609" t="s">
        <v>686</v>
      </c>
      <c r="O9609" t="s">
        <v>626</v>
      </c>
      <c r="P9609" t="s">
        <v>568</v>
      </c>
      <c r="Q9609" t="s">
        <v>597</v>
      </c>
      <c r="R9609" t="s">
        <v>572</v>
      </c>
    </row>
    <row r="9610" spans="11:19">
      <c r="K9610">
        <v>87128</v>
      </c>
      <c r="L9610" t="s">
        <v>565</v>
      </c>
      <c r="M9610">
        <v>2018</v>
      </c>
      <c r="N9610" t="s">
        <v>686</v>
      </c>
      <c r="O9610" t="s">
        <v>626</v>
      </c>
      <c r="P9610" t="s">
        <v>568</v>
      </c>
      <c r="Q9610" t="s">
        <v>597</v>
      </c>
      <c r="R9610" t="s">
        <v>576</v>
      </c>
    </row>
    <row r="9611" spans="11:19">
      <c r="K9611">
        <v>87129</v>
      </c>
      <c r="L9611" t="s">
        <v>565</v>
      </c>
      <c r="M9611">
        <v>2018</v>
      </c>
      <c r="N9611" t="s">
        <v>686</v>
      </c>
      <c r="O9611" t="s">
        <v>626</v>
      </c>
      <c r="P9611" t="s">
        <v>568</v>
      </c>
      <c r="Q9611" t="s">
        <v>597</v>
      </c>
      <c r="R9611" t="s">
        <v>581</v>
      </c>
    </row>
    <row r="9612" spans="11:19">
      <c r="K9612">
        <v>87130</v>
      </c>
      <c r="L9612" t="s">
        <v>565</v>
      </c>
      <c r="M9612">
        <v>2018</v>
      </c>
      <c r="N9612" t="s">
        <v>686</v>
      </c>
      <c r="O9612" t="s">
        <v>627</v>
      </c>
      <c r="P9612" t="s">
        <v>568</v>
      </c>
      <c r="Q9612" t="s">
        <v>597</v>
      </c>
      <c r="R9612" t="s">
        <v>570</v>
      </c>
      <c r="S9612">
        <v>9848.9796156263201</v>
      </c>
    </row>
    <row r="9613" spans="11:19">
      <c r="K9613">
        <v>87131</v>
      </c>
      <c r="L9613" t="s">
        <v>565</v>
      </c>
      <c r="M9613">
        <v>2018</v>
      </c>
      <c r="N9613" t="s">
        <v>686</v>
      </c>
      <c r="O9613" t="s">
        <v>627</v>
      </c>
      <c r="P9613" t="s">
        <v>568</v>
      </c>
      <c r="Q9613" t="s">
        <v>597</v>
      </c>
      <c r="R9613" t="s">
        <v>572</v>
      </c>
    </row>
    <row r="9614" spans="11:19">
      <c r="K9614">
        <v>87132</v>
      </c>
      <c r="L9614" t="s">
        <v>565</v>
      </c>
      <c r="M9614">
        <v>2018</v>
      </c>
      <c r="N9614" t="s">
        <v>686</v>
      </c>
      <c r="O9614" t="s">
        <v>627</v>
      </c>
      <c r="P9614" t="s">
        <v>568</v>
      </c>
      <c r="Q9614" t="s">
        <v>597</v>
      </c>
      <c r="R9614" t="s">
        <v>576</v>
      </c>
    </row>
    <row r="9615" spans="11:19">
      <c r="K9615">
        <v>87133</v>
      </c>
      <c r="L9615" t="s">
        <v>565</v>
      </c>
      <c r="M9615">
        <v>2018</v>
      </c>
      <c r="N9615" t="s">
        <v>686</v>
      </c>
      <c r="O9615" t="s">
        <v>627</v>
      </c>
      <c r="P9615" t="s">
        <v>568</v>
      </c>
      <c r="Q9615" t="s">
        <v>597</v>
      </c>
      <c r="R9615" t="s">
        <v>581</v>
      </c>
    </row>
    <row r="9616" spans="11:19">
      <c r="K9616">
        <v>87134</v>
      </c>
      <c r="L9616" t="s">
        <v>565</v>
      </c>
      <c r="M9616">
        <v>2018</v>
      </c>
      <c r="N9616" t="s">
        <v>686</v>
      </c>
      <c r="O9616" t="s">
        <v>628</v>
      </c>
      <c r="P9616" t="s">
        <v>568</v>
      </c>
      <c r="Q9616" t="s">
        <v>597</v>
      </c>
      <c r="R9616" t="s">
        <v>570</v>
      </c>
      <c r="S9616">
        <v>126025.637827682</v>
      </c>
    </row>
    <row r="9617" spans="11:19">
      <c r="K9617">
        <v>87135</v>
      </c>
      <c r="L9617" t="s">
        <v>565</v>
      </c>
      <c r="M9617">
        <v>2018</v>
      </c>
      <c r="N9617" t="s">
        <v>686</v>
      </c>
      <c r="O9617" t="s">
        <v>628</v>
      </c>
      <c r="P9617" t="s">
        <v>568</v>
      </c>
      <c r="Q9617" t="s">
        <v>597</v>
      </c>
      <c r="R9617" t="s">
        <v>572</v>
      </c>
    </row>
    <row r="9618" spans="11:19">
      <c r="K9618">
        <v>87136</v>
      </c>
      <c r="L9618" t="s">
        <v>565</v>
      </c>
      <c r="M9618">
        <v>2018</v>
      </c>
      <c r="N9618" t="s">
        <v>686</v>
      </c>
      <c r="O9618" t="s">
        <v>628</v>
      </c>
      <c r="P9618" t="s">
        <v>568</v>
      </c>
      <c r="Q9618" t="s">
        <v>597</v>
      </c>
      <c r="R9618" t="s">
        <v>576</v>
      </c>
    </row>
    <row r="9619" spans="11:19">
      <c r="K9619">
        <v>87137</v>
      </c>
      <c r="L9619" t="s">
        <v>565</v>
      </c>
      <c r="M9619">
        <v>2018</v>
      </c>
      <c r="N9619" t="s">
        <v>686</v>
      </c>
      <c r="O9619" t="s">
        <v>628</v>
      </c>
      <c r="P9619" t="s">
        <v>568</v>
      </c>
      <c r="Q9619" t="s">
        <v>597</v>
      </c>
      <c r="R9619" t="s">
        <v>581</v>
      </c>
    </row>
    <row r="9620" spans="11:19">
      <c r="K9620">
        <v>87138</v>
      </c>
      <c r="L9620" t="s">
        <v>565</v>
      </c>
      <c r="M9620">
        <v>2018</v>
      </c>
      <c r="N9620" t="s">
        <v>686</v>
      </c>
      <c r="O9620" t="s">
        <v>629</v>
      </c>
      <c r="P9620" t="s">
        <v>568</v>
      </c>
      <c r="Q9620" t="s">
        <v>597</v>
      </c>
      <c r="R9620" t="s">
        <v>570</v>
      </c>
      <c r="S9620">
        <v>30483.854847971601</v>
      </c>
    </row>
    <row r="9621" spans="11:19">
      <c r="K9621">
        <v>87139</v>
      </c>
      <c r="L9621" t="s">
        <v>565</v>
      </c>
      <c r="M9621">
        <v>2018</v>
      </c>
      <c r="N9621" t="s">
        <v>686</v>
      </c>
      <c r="O9621" t="s">
        <v>629</v>
      </c>
      <c r="P9621" t="s">
        <v>568</v>
      </c>
      <c r="Q9621" t="s">
        <v>597</v>
      </c>
      <c r="R9621" t="s">
        <v>572</v>
      </c>
    </row>
    <row r="9622" spans="11:19">
      <c r="K9622">
        <v>87140</v>
      </c>
      <c r="L9622" t="s">
        <v>565</v>
      </c>
      <c r="M9622">
        <v>2018</v>
      </c>
      <c r="N9622" t="s">
        <v>686</v>
      </c>
      <c r="O9622" t="s">
        <v>629</v>
      </c>
      <c r="P9622" t="s">
        <v>568</v>
      </c>
      <c r="Q9622" t="s">
        <v>597</v>
      </c>
      <c r="R9622" t="s">
        <v>576</v>
      </c>
    </row>
    <row r="9623" spans="11:19">
      <c r="K9623">
        <v>87141</v>
      </c>
      <c r="L9623" t="s">
        <v>565</v>
      </c>
      <c r="M9623">
        <v>2018</v>
      </c>
      <c r="N9623" t="s">
        <v>686</v>
      </c>
      <c r="O9623" t="s">
        <v>629</v>
      </c>
      <c r="P9623" t="s">
        <v>568</v>
      </c>
      <c r="Q9623" t="s">
        <v>597</v>
      </c>
      <c r="R9623" t="s">
        <v>581</v>
      </c>
    </row>
    <row r="9624" spans="11:19">
      <c r="K9624">
        <v>87142</v>
      </c>
      <c r="L9624" t="s">
        <v>565</v>
      </c>
      <c r="M9624">
        <v>2018</v>
      </c>
      <c r="N9624" t="s">
        <v>686</v>
      </c>
      <c r="O9624" t="s">
        <v>630</v>
      </c>
      <c r="P9624" t="s">
        <v>568</v>
      </c>
      <c r="Q9624" t="s">
        <v>597</v>
      </c>
      <c r="R9624" t="s">
        <v>570</v>
      </c>
      <c r="S9624">
        <v>5130.5751913793902</v>
      </c>
    </row>
    <row r="9625" spans="11:19">
      <c r="K9625">
        <v>87143</v>
      </c>
      <c r="L9625" t="s">
        <v>565</v>
      </c>
      <c r="M9625">
        <v>2018</v>
      </c>
      <c r="N9625" t="s">
        <v>686</v>
      </c>
      <c r="O9625" t="s">
        <v>630</v>
      </c>
      <c r="P9625" t="s">
        <v>568</v>
      </c>
      <c r="Q9625" t="s">
        <v>597</v>
      </c>
      <c r="R9625" t="s">
        <v>572</v>
      </c>
    </row>
    <row r="9626" spans="11:19">
      <c r="K9626">
        <v>87144</v>
      </c>
      <c r="L9626" t="s">
        <v>565</v>
      </c>
      <c r="M9626">
        <v>2018</v>
      </c>
      <c r="N9626" t="s">
        <v>686</v>
      </c>
      <c r="O9626" t="s">
        <v>630</v>
      </c>
      <c r="P9626" t="s">
        <v>568</v>
      </c>
      <c r="Q9626" t="s">
        <v>597</v>
      </c>
      <c r="R9626" t="s">
        <v>576</v>
      </c>
    </row>
    <row r="9627" spans="11:19">
      <c r="K9627">
        <v>87145</v>
      </c>
      <c r="L9627" t="s">
        <v>565</v>
      </c>
      <c r="M9627">
        <v>2018</v>
      </c>
      <c r="N9627" t="s">
        <v>686</v>
      </c>
      <c r="O9627" t="s">
        <v>630</v>
      </c>
      <c r="P9627" t="s">
        <v>568</v>
      </c>
      <c r="Q9627" t="s">
        <v>597</v>
      </c>
      <c r="R9627" t="s">
        <v>581</v>
      </c>
    </row>
    <row r="9628" spans="11:19">
      <c r="K9628">
        <v>87146</v>
      </c>
      <c r="L9628" t="s">
        <v>565</v>
      </c>
      <c r="M9628">
        <v>2018</v>
      </c>
      <c r="N9628" t="s">
        <v>686</v>
      </c>
      <c r="O9628" t="s">
        <v>631</v>
      </c>
      <c r="P9628" t="s">
        <v>568</v>
      </c>
      <c r="Q9628" t="s">
        <v>597</v>
      </c>
      <c r="R9628" t="s">
        <v>570</v>
      </c>
      <c r="S9628">
        <v>18470.818685960599</v>
      </c>
    </row>
    <row r="9629" spans="11:19">
      <c r="K9629">
        <v>87147</v>
      </c>
      <c r="L9629" t="s">
        <v>565</v>
      </c>
      <c r="M9629">
        <v>2018</v>
      </c>
      <c r="N9629" t="s">
        <v>686</v>
      </c>
      <c r="O9629" t="s">
        <v>631</v>
      </c>
      <c r="P9629" t="s">
        <v>568</v>
      </c>
      <c r="Q9629" t="s">
        <v>597</v>
      </c>
      <c r="R9629" t="s">
        <v>572</v>
      </c>
    </row>
    <row r="9630" spans="11:19">
      <c r="K9630">
        <v>87148</v>
      </c>
      <c r="L9630" t="s">
        <v>565</v>
      </c>
      <c r="M9630">
        <v>2018</v>
      </c>
      <c r="N9630" t="s">
        <v>686</v>
      </c>
      <c r="O9630" t="s">
        <v>631</v>
      </c>
      <c r="P9630" t="s">
        <v>568</v>
      </c>
      <c r="Q9630" t="s">
        <v>597</v>
      </c>
      <c r="R9630" t="s">
        <v>576</v>
      </c>
    </row>
    <row r="9631" spans="11:19">
      <c r="K9631">
        <v>87149</v>
      </c>
      <c r="L9631" t="s">
        <v>565</v>
      </c>
      <c r="M9631">
        <v>2018</v>
      </c>
      <c r="N9631" t="s">
        <v>686</v>
      </c>
      <c r="O9631" t="s">
        <v>631</v>
      </c>
      <c r="P9631" t="s">
        <v>568</v>
      </c>
      <c r="Q9631" t="s">
        <v>597</v>
      </c>
      <c r="R9631" t="s">
        <v>581</v>
      </c>
    </row>
    <row r="9632" spans="11:19">
      <c r="K9632">
        <v>87150</v>
      </c>
      <c r="L9632" t="s">
        <v>565</v>
      </c>
      <c r="M9632">
        <v>2018</v>
      </c>
      <c r="N9632" t="s">
        <v>686</v>
      </c>
      <c r="O9632" t="s">
        <v>632</v>
      </c>
      <c r="P9632" t="s">
        <v>568</v>
      </c>
      <c r="Q9632" t="s">
        <v>597</v>
      </c>
      <c r="R9632" t="s">
        <v>570</v>
      </c>
      <c r="S9632">
        <v>12774.0853625737</v>
      </c>
    </row>
    <row r="9633" spans="11:19">
      <c r="K9633">
        <v>87151</v>
      </c>
      <c r="L9633" t="s">
        <v>565</v>
      </c>
      <c r="M9633">
        <v>2018</v>
      </c>
      <c r="N9633" t="s">
        <v>686</v>
      </c>
      <c r="O9633" t="s">
        <v>632</v>
      </c>
      <c r="P9633" t="s">
        <v>568</v>
      </c>
      <c r="Q9633" t="s">
        <v>597</v>
      </c>
      <c r="R9633" t="s">
        <v>572</v>
      </c>
    </row>
    <row r="9634" spans="11:19">
      <c r="K9634">
        <v>87152</v>
      </c>
      <c r="L9634" t="s">
        <v>565</v>
      </c>
      <c r="M9634">
        <v>2018</v>
      </c>
      <c r="N9634" t="s">
        <v>686</v>
      </c>
      <c r="O9634" t="s">
        <v>632</v>
      </c>
      <c r="P9634" t="s">
        <v>568</v>
      </c>
      <c r="Q9634" t="s">
        <v>597</v>
      </c>
      <c r="R9634" t="s">
        <v>576</v>
      </c>
    </row>
    <row r="9635" spans="11:19">
      <c r="K9635">
        <v>87153</v>
      </c>
      <c r="L9635" t="s">
        <v>565</v>
      </c>
      <c r="M9635">
        <v>2018</v>
      </c>
      <c r="N9635" t="s">
        <v>686</v>
      </c>
      <c r="O9635" t="s">
        <v>632</v>
      </c>
      <c r="P9635" t="s">
        <v>568</v>
      </c>
      <c r="Q9635" t="s">
        <v>597</v>
      </c>
      <c r="R9635" t="s">
        <v>581</v>
      </c>
    </row>
    <row r="9636" spans="11:19">
      <c r="K9636">
        <v>87154</v>
      </c>
      <c r="L9636" t="s">
        <v>565</v>
      </c>
      <c r="M9636">
        <v>2018</v>
      </c>
      <c r="N9636" t="s">
        <v>686</v>
      </c>
      <c r="O9636" t="s">
        <v>633</v>
      </c>
      <c r="P9636" t="s">
        <v>568</v>
      </c>
      <c r="Q9636" t="s">
        <v>597</v>
      </c>
      <c r="R9636" t="s">
        <v>570</v>
      </c>
      <c r="S9636">
        <v>30826.318147492799</v>
      </c>
    </row>
    <row r="9637" spans="11:19">
      <c r="K9637">
        <v>87155</v>
      </c>
      <c r="L9637" t="s">
        <v>565</v>
      </c>
      <c r="M9637">
        <v>2018</v>
      </c>
      <c r="N9637" t="s">
        <v>686</v>
      </c>
      <c r="O9637" t="s">
        <v>633</v>
      </c>
      <c r="P9637" t="s">
        <v>568</v>
      </c>
      <c r="Q9637" t="s">
        <v>597</v>
      </c>
      <c r="R9637" t="s">
        <v>572</v>
      </c>
    </row>
    <row r="9638" spans="11:19">
      <c r="K9638">
        <v>87156</v>
      </c>
      <c r="L9638" t="s">
        <v>565</v>
      </c>
      <c r="M9638">
        <v>2018</v>
      </c>
      <c r="N9638" t="s">
        <v>686</v>
      </c>
      <c r="O9638" t="s">
        <v>633</v>
      </c>
      <c r="P9638" t="s">
        <v>568</v>
      </c>
      <c r="Q9638" t="s">
        <v>597</v>
      </c>
      <c r="R9638" t="s">
        <v>576</v>
      </c>
    </row>
    <row r="9639" spans="11:19">
      <c r="K9639">
        <v>87157</v>
      </c>
      <c r="L9639" t="s">
        <v>565</v>
      </c>
      <c r="M9639">
        <v>2018</v>
      </c>
      <c r="N9639" t="s">
        <v>686</v>
      </c>
      <c r="O9639" t="s">
        <v>633</v>
      </c>
      <c r="P9639" t="s">
        <v>568</v>
      </c>
      <c r="Q9639" t="s">
        <v>597</v>
      </c>
      <c r="R9639" t="s">
        <v>581</v>
      </c>
    </row>
    <row r="9640" spans="11:19">
      <c r="K9640">
        <v>87158</v>
      </c>
      <c r="L9640" t="s">
        <v>565</v>
      </c>
      <c r="M9640">
        <v>2018</v>
      </c>
      <c r="N9640" t="s">
        <v>686</v>
      </c>
      <c r="O9640" t="s">
        <v>634</v>
      </c>
      <c r="P9640" t="s">
        <v>568</v>
      </c>
      <c r="Q9640" t="s">
        <v>597</v>
      </c>
      <c r="R9640" t="s">
        <v>570</v>
      </c>
      <c r="S9640">
        <v>116176.420708602</v>
      </c>
    </row>
    <row r="9641" spans="11:19">
      <c r="K9641">
        <v>87159</v>
      </c>
      <c r="L9641" t="s">
        <v>565</v>
      </c>
      <c r="M9641">
        <v>2018</v>
      </c>
      <c r="N9641" t="s">
        <v>686</v>
      </c>
      <c r="O9641" t="s">
        <v>634</v>
      </c>
      <c r="P9641" t="s">
        <v>568</v>
      </c>
      <c r="Q9641" t="s">
        <v>597</v>
      </c>
      <c r="R9641" t="s">
        <v>572</v>
      </c>
    </row>
    <row r="9642" spans="11:19">
      <c r="K9642">
        <v>87160</v>
      </c>
      <c r="L9642" t="s">
        <v>565</v>
      </c>
      <c r="M9642">
        <v>2018</v>
      </c>
      <c r="N9642" t="s">
        <v>686</v>
      </c>
      <c r="O9642" t="s">
        <v>634</v>
      </c>
      <c r="P9642" t="s">
        <v>568</v>
      </c>
      <c r="Q9642" t="s">
        <v>597</v>
      </c>
      <c r="R9642" t="s">
        <v>576</v>
      </c>
    </row>
    <row r="9643" spans="11:19">
      <c r="K9643">
        <v>87161</v>
      </c>
      <c r="L9643" t="s">
        <v>565</v>
      </c>
      <c r="M9643">
        <v>2018</v>
      </c>
      <c r="N9643" t="s">
        <v>686</v>
      </c>
      <c r="O9643" t="s">
        <v>634</v>
      </c>
      <c r="P9643" t="s">
        <v>568</v>
      </c>
      <c r="Q9643" t="s">
        <v>597</v>
      </c>
      <c r="R9643" t="s">
        <v>581</v>
      </c>
    </row>
    <row r="9644" spans="11:19">
      <c r="K9644">
        <v>87162</v>
      </c>
      <c r="L9644" t="s">
        <v>565</v>
      </c>
      <c r="M9644">
        <v>2018</v>
      </c>
      <c r="N9644" t="s">
        <v>686</v>
      </c>
      <c r="O9644" t="s">
        <v>635</v>
      </c>
      <c r="P9644" t="s">
        <v>568</v>
      </c>
      <c r="Q9644" t="s">
        <v>597</v>
      </c>
      <c r="R9644" t="s">
        <v>570</v>
      </c>
      <c r="S9644">
        <v>597.02298582099002</v>
      </c>
    </row>
    <row r="9645" spans="11:19">
      <c r="K9645">
        <v>87163</v>
      </c>
      <c r="L9645" t="s">
        <v>565</v>
      </c>
      <c r="M9645">
        <v>2018</v>
      </c>
      <c r="N9645" t="s">
        <v>686</v>
      </c>
      <c r="O9645" t="s">
        <v>635</v>
      </c>
      <c r="P9645" t="s">
        <v>568</v>
      </c>
      <c r="Q9645" t="s">
        <v>597</v>
      </c>
      <c r="R9645" t="s">
        <v>572</v>
      </c>
    </row>
    <row r="9646" spans="11:19">
      <c r="K9646">
        <v>87164</v>
      </c>
      <c r="L9646" t="s">
        <v>565</v>
      </c>
      <c r="M9646">
        <v>2018</v>
      </c>
      <c r="N9646" t="s">
        <v>686</v>
      </c>
      <c r="O9646" t="s">
        <v>635</v>
      </c>
      <c r="P9646" t="s">
        <v>568</v>
      </c>
      <c r="Q9646" t="s">
        <v>597</v>
      </c>
      <c r="R9646" t="s">
        <v>576</v>
      </c>
    </row>
    <row r="9647" spans="11:19">
      <c r="K9647">
        <v>87165</v>
      </c>
      <c r="L9647" t="s">
        <v>565</v>
      </c>
      <c r="M9647">
        <v>2018</v>
      </c>
      <c r="N9647" t="s">
        <v>686</v>
      </c>
      <c r="O9647" t="s">
        <v>635</v>
      </c>
      <c r="P9647" t="s">
        <v>568</v>
      </c>
      <c r="Q9647" t="s">
        <v>597</v>
      </c>
      <c r="R9647" t="s">
        <v>581</v>
      </c>
    </row>
    <row r="9648" spans="11:19">
      <c r="K9648">
        <v>87166</v>
      </c>
      <c r="L9648" t="s">
        <v>565</v>
      </c>
      <c r="M9648">
        <v>2018</v>
      </c>
      <c r="N9648" t="s">
        <v>686</v>
      </c>
      <c r="O9648" t="s">
        <v>636</v>
      </c>
      <c r="P9648" t="s">
        <v>568</v>
      </c>
      <c r="Q9648" t="s">
        <v>597</v>
      </c>
      <c r="R9648" t="s">
        <v>570</v>
      </c>
      <c r="S9648">
        <v>18848.196100030302</v>
      </c>
    </row>
    <row r="9649" spans="11:19">
      <c r="K9649">
        <v>87167</v>
      </c>
      <c r="L9649" t="s">
        <v>565</v>
      </c>
      <c r="M9649">
        <v>2018</v>
      </c>
      <c r="N9649" t="s">
        <v>686</v>
      </c>
      <c r="O9649" t="s">
        <v>636</v>
      </c>
      <c r="P9649" t="s">
        <v>568</v>
      </c>
      <c r="Q9649" t="s">
        <v>597</v>
      </c>
      <c r="R9649" t="s">
        <v>572</v>
      </c>
    </row>
    <row r="9650" spans="11:19">
      <c r="K9650">
        <v>87168</v>
      </c>
      <c r="L9650" t="s">
        <v>565</v>
      </c>
      <c r="M9650">
        <v>2018</v>
      </c>
      <c r="N9650" t="s">
        <v>686</v>
      </c>
      <c r="O9650" t="s">
        <v>636</v>
      </c>
      <c r="P9650" t="s">
        <v>568</v>
      </c>
      <c r="Q9650" t="s">
        <v>597</v>
      </c>
      <c r="R9650" t="s">
        <v>576</v>
      </c>
    </row>
    <row r="9651" spans="11:19">
      <c r="K9651">
        <v>87169</v>
      </c>
      <c r="L9651" t="s">
        <v>565</v>
      </c>
      <c r="M9651">
        <v>2018</v>
      </c>
      <c r="N9651" t="s">
        <v>686</v>
      </c>
      <c r="O9651" t="s">
        <v>636</v>
      </c>
      <c r="P9651" t="s">
        <v>568</v>
      </c>
      <c r="Q9651" t="s">
        <v>597</v>
      </c>
      <c r="R9651" t="s">
        <v>581</v>
      </c>
    </row>
    <row r="9652" spans="11:19">
      <c r="K9652">
        <v>87170</v>
      </c>
      <c r="L9652" t="s">
        <v>565</v>
      </c>
      <c r="M9652">
        <v>2018</v>
      </c>
      <c r="N9652" t="s">
        <v>686</v>
      </c>
      <c r="O9652" t="s">
        <v>637</v>
      </c>
      <c r="P9652" t="s">
        <v>568</v>
      </c>
      <c r="Q9652" t="s">
        <v>597</v>
      </c>
      <c r="R9652" t="s">
        <v>570</v>
      </c>
      <c r="S9652">
        <v>5590.8499680162404</v>
      </c>
    </row>
    <row r="9653" spans="11:19">
      <c r="K9653">
        <v>87171</v>
      </c>
      <c r="L9653" t="s">
        <v>565</v>
      </c>
      <c r="M9653">
        <v>2018</v>
      </c>
      <c r="N9653" t="s">
        <v>686</v>
      </c>
      <c r="O9653" t="s">
        <v>637</v>
      </c>
      <c r="P9653" t="s">
        <v>568</v>
      </c>
      <c r="Q9653" t="s">
        <v>597</v>
      </c>
      <c r="R9653" t="s">
        <v>572</v>
      </c>
    </row>
    <row r="9654" spans="11:19">
      <c r="K9654">
        <v>87172</v>
      </c>
      <c r="L9654" t="s">
        <v>565</v>
      </c>
      <c r="M9654">
        <v>2018</v>
      </c>
      <c r="N9654" t="s">
        <v>686</v>
      </c>
      <c r="O9654" t="s">
        <v>637</v>
      </c>
      <c r="P9654" t="s">
        <v>568</v>
      </c>
      <c r="Q9654" t="s">
        <v>597</v>
      </c>
      <c r="R9654" t="s">
        <v>576</v>
      </c>
    </row>
    <row r="9655" spans="11:19">
      <c r="K9655">
        <v>87173</v>
      </c>
      <c r="L9655" t="s">
        <v>565</v>
      </c>
      <c r="M9655">
        <v>2018</v>
      </c>
      <c r="N9655" t="s">
        <v>686</v>
      </c>
      <c r="O9655" t="s">
        <v>637</v>
      </c>
      <c r="P9655" t="s">
        <v>568</v>
      </c>
      <c r="Q9655" t="s">
        <v>597</v>
      </c>
      <c r="R9655" t="s">
        <v>581</v>
      </c>
    </row>
    <row r="9656" spans="11:19">
      <c r="K9656">
        <v>87174</v>
      </c>
      <c r="L9656" t="s">
        <v>565</v>
      </c>
      <c r="M9656">
        <v>2018</v>
      </c>
      <c r="N9656" t="s">
        <v>686</v>
      </c>
      <c r="O9656" t="s">
        <v>638</v>
      </c>
      <c r="P9656" t="s">
        <v>568</v>
      </c>
      <c r="Q9656" t="s">
        <v>597</v>
      </c>
      <c r="R9656" t="s">
        <v>570</v>
      </c>
      <c r="S9656">
        <v>3217.01568547435</v>
      </c>
    </row>
    <row r="9657" spans="11:19">
      <c r="K9657">
        <v>87175</v>
      </c>
      <c r="L9657" t="s">
        <v>565</v>
      </c>
      <c r="M9657">
        <v>2018</v>
      </c>
      <c r="N9657" t="s">
        <v>686</v>
      </c>
      <c r="O9657" t="s">
        <v>638</v>
      </c>
      <c r="P9657" t="s">
        <v>568</v>
      </c>
      <c r="Q9657" t="s">
        <v>597</v>
      </c>
      <c r="R9657" t="s">
        <v>572</v>
      </c>
    </row>
    <row r="9658" spans="11:19">
      <c r="K9658">
        <v>87176</v>
      </c>
      <c r="L9658" t="s">
        <v>565</v>
      </c>
      <c r="M9658">
        <v>2018</v>
      </c>
      <c r="N9658" t="s">
        <v>686</v>
      </c>
      <c r="O9658" t="s">
        <v>638</v>
      </c>
      <c r="P9658" t="s">
        <v>568</v>
      </c>
      <c r="Q9658" t="s">
        <v>597</v>
      </c>
      <c r="R9658" t="s">
        <v>576</v>
      </c>
    </row>
    <row r="9659" spans="11:19">
      <c r="K9659">
        <v>87177</v>
      </c>
      <c r="L9659" t="s">
        <v>565</v>
      </c>
      <c r="M9659">
        <v>2018</v>
      </c>
      <c r="N9659" t="s">
        <v>686</v>
      </c>
      <c r="O9659" t="s">
        <v>638</v>
      </c>
      <c r="P9659" t="s">
        <v>568</v>
      </c>
      <c r="Q9659" t="s">
        <v>597</v>
      </c>
      <c r="R9659" t="s">
        <v>581</v>
      </c>
    </row>
    <row r="9660" spans="11:19">
      <c r="K9660">
        <v>87178</v>
      </c>
      <c r="L9660" t="s">
        <v>565</v>
      </c>
      <c r="M9660">
        <v>2018</v>
      </c>
      <c r="N9660" t="s">
        <v>686</v>
      </c>
      <c r="O9660" t="s">
        <v>639</v>
      </c>
      <c r="P9660" t="s">
        <v>568</v>
      </c>
      <c r="Q9660" t="s">
        <v>597</v>
      </c>
      <c r="R9660" t="s">
        <v>570</v>
      </c>
      <c r="S9660">
        <v>49475.231166854101</v>
      </c>
    </row>
    <row r="9661" spans="11:19">
      <c r="K9661">
        <v>87179</v>
      </c>
      <c r="L9661" t="s">
        <v>565</v>
      </c>
      <c r="M9661">
        <v>2018</v>
      </c>
      <c r="N9661" t="s">
        <v>686</v>
      </c>
      <c r="O9661" t="s">
        <v>639</v>
      </c>
      <c r="P9661" t="s">
        <v>568</v>
      </c>
      <c r="Q9661" t="s">
        <v>597</v>
      </c>
      <c r="R9661" t="s">
        <v>572</v>
      </c>
    </row>
    <row r="9662" spans="11:19">
      <c r="K9662">
        <v>87180</v>
      </c>
      <c r="L9662" t="s">
        <v>565</v>
      </c>
      <c r="M9662">
        <v>2018</v>
      </c>
      <c r="N9662" t="s">
        <v>686</v>
      </c>
      <c r="O9662" t="s">
        <v>639</v>
      </c>
      <c r="P9662" t="s">
        <v>568</v>
      </c>
      <c r="Q9662" t="s">
        <v>597</v>
      </c>
      <c r="R9662" t="s">
        <v>576</v>
      </c>
    </row>
    <row r="9663" spans="11:19">
      <c r="K9663">
        <v>87181</v>
      </c>
      <c r="L9663" t="s">
        <v>565</v>
      </c>
      <c r="M9663">
        <v>2018</v>
      </c>
      <c r="N9663" t="s">
        <v>686</v>
      </c>
      <c r="O9663" t="s">
        <v>639</v>
      </c>
      <c r="P9663" t="s">
        <v>568</v>
      </c>
      <c r="Q9663" t="s">
        <v>597</v>
      </c>
      <c r="R9663" t="s">
        <v>581</v>
      </c>
    </row>
    <row r="9664" spans="11:19">
      <c r="K9664">
        <v>87182</v>
      </c>
      <c r="L9664" t="s">
        <v>565</v>
      </c>
      <c r="M9664">
        <v>2018</v>
      </c>
      <c r="N9664" t="s">
        <v>686</v>
      </c>
      <c r="O9664" t="s">
        <v>640</v>
      </c>
      <c r="P9664" t="s">
        <v>568</v>
      </c>
      <c r="Q9664" t="s">
        <v>597</v>
      </c>
      <c r="R9664" t="s">
        <v>570</v>
      </c>
      <c r="S9664">
        <v>6876.5253501890602</v>
      </c>
    </row>
    <row r="9665" spans="11:19">
      <c r="K9665">
        <v>87183</v>
      </c>
      <c r="L9665" t="s">
        <v>565</v>
      </c>
      <c r="M9665">
        <v>2018</v>
      </c>
      <c r="N9665" t="s">
        <v>686</v>
      </c>
      <c r="O9665" t="s">
        <v>640</v>
      </c>
      <c r="P9665" t="s">
        <v>568</v>
      </c>
      <c r="Q9665" t="s">
        <v>597</v>
      </c>
      <c r="R9665" t="s">
        <v>572</v>
      </c>
    </row>
    <row r="9666" spans="11:19">
      <c r="K9666">
        <v>87184</v>
      </c>
      <c r="L9666" t="s">
        <v>565</v>
      </c>
      <c r="M9666">
        <v>2018</v>
      </c>
      <c r="N9666" t="s">
        <v>686</v>
      </c>
      <c r="O9666" t="s">
        <v>640</v>
      </c>
      <c r="P9666" t="s">
        <v>568</v>
      </c>
      <c r="Q9666" t="s">
        <v>597</v>
      </c>
      <c r="R9666" t="s">
        <v>576</v>
      </c>
    </row>
    <row r="9667" spans="11:19">
      <c r="K9667">
        <v>87185</v>
      </c>
      <c r="L9667" t="s">
        <v>565</v>
      </c>
      <c r="M9667">
        <v>2018</v>
      </c>
      <c r="N9667" t="s">
        <v>686</v>
      </c>
      <c r="O9667" t="s">
        <v>640</v>
      </c>
      <c r="P9667" t="s">
        <v>568</v>
      </c>
      <c r="Q9667" t="s">
        <v>597</v>
      </c>
      <c r="R9667" t="s">
        <v>581</v>
      </c>
    </row>
    <row r="9668" spans="11:19">
      <c r="K9668">
        <v>87186</v>
      </c>
      <c r="L9668" t="s">
        <v>565</v>
      </c>
      <c r="M9668">
        <v>2018</v>
      </c>
      <c r="N9668" t="s">
        <v>686</v>
      </c>
      <c r="O9668" t="s">
        <v>641</v>
      </c>
      <c r="P9668" t="s">
        <v>568</v>
      </c>
      <c r="Q9668" t="s">
        <v>597</v>
      </c>
      <c r="R9668" t="s">
        <v>570</v>
      </c>
      <c r="S9668">
        <v>4888.6320285847996</v>
      </c>
    </row>
    <row r="9669" spans="11:19">
      <c r="K9669">
        <v>87187</v>
      </c>
      <c r="L9669" t="s">
        <v>565</v>
      </c>
      <c r="M9669">
        <v>2018</v>
      </c>
      <c r="N9669" t="s">
        <v>686</v>
      </c>
      <c r="O9669" t="s">
        <v>641</v>
      </c>
      <c r="P9669" t="s">
        <v>568</v>
      </c>
      <c r="Q9669" t="s">
        <v>597</v>
      </c>
      <c r="R9669" t="s">
        <v>572</v>
      </c>
    </row>
    <row r="9670" spans="11:19">
      <c r="K9670">
        <v>87188</v>
      </c>
      <c r="L9670" t="s">
        <v>565</v>
      </c>
      <c r="M9670">
        <v>2018</v>
      </c>
      <c r="N9670" t="s">
        <v>686</v>
      </c>
      <c r="O9670" t="s">
        <v>641</v>
      </c>
      <c r="P9670" t="s">
        <v>568</v>
      </c>
      <c r="Q9670" t="s">
        <v>597</v>
      </c>
      <c r="R9670" t="s">
        <v>576</v>
      </c>
    </row>
    <row r="9671" spans="11:19">
      <c r="K9671">
        <v>87189</v>
      </c>
      <c r="L9671" t="s">
        <v>565</v>
      </c>
      <c r="M9671">
        <v>2018</v>
      </c>
      <c r="N9671" t="s">
        <v>686</v>
      </c>
      <c r="O9671" t="s">
        <v>641</v>
      </c>
      <c r="P9671" t="s">
        <v>568</v>
      </c>
      <c r="Q9671" t="s">
        <v>597</v>
      </c>
      <c r="R9671" t="s">
        <v>581</v>
      </c>
    </row>
    <row r="9672" spans="11:19">
      <c r="K9672">
        <v>87190</v>
      </c>
      <c r="L9672" t="s">
        <v>565</v>
      </c>
      <c r="M9672">
        <v>2018</v>
      </c>
      <c r="N9672" t="s">
        <v>686</v>
      </c>
      <c r="O9672" t="s">
        <v>642</v>
      </c>
      <c r="P9672" t="s">
        <v>568</v>
      </c>
      <c r="Q9672" t="s">
        <v>597</v>
      </c>
      <c r="R9672" t="s">
        <v>570</v>
      </c>
      <c r="S9672">
        <v>24543.376045524699</v>
      </c>
    </row>
    <row r="9673" spans="11:19">
      <c r="K9673">
        <v>87191</v>
      </c>
      <c r="L9673" t="s">
        <v>565</v>
      </c>
      <c r="M9673">
        <v>2018</v>
      </c>
      <c r="N9673" t="s">
        <v>686</v>
      </c>
      <c r="O9673" t="s">
        <v>642</v>
      </c>
      <c r="P9673" t="s">
        <v>568</v>
      </c>
      <c r="Q9673" t="s">
        <v>597</v>
      </c>
      <c r="R9673" t="s">
        <v>572</v>
      </c>
    </row>
    <row r="9674" spans="11:19">
      <c r="K9674">
        <v>87192</v>
      </c>
      <c r="L9674" t="s">
        <v>565</v>
      </c>
      <c r="M9674">
        <v>2018</v>
      </c>
      <c r="N9674" t="s">
        <v>686</v>
      </c>
      <c r="O9674" t="s">
        <v>642</v>
      </c>
      <c r="P9674" t="s">
        <v>568</v>
      </c>
      <c r="Q9674" t="s">
        <v>597</v>
      </c>
      <c r="R9674" t="s">
        <v>576</v>
      </c>
    </row>
    <row r="9675" spans="11:19">
      <c r="K9675">
        <v>87193</v>
      </c>
      <c r="L9675" t="s">
        <v>565</v>
      </c>
      <c r="M9675">
        <v>2018</v>
      </c>
      <c r="N9675" t="s">
        <v>686</v>
      </c>
      <c r="O9675" t="s">
        <v>642</v>
      </c>
      <c r="P9675" t="s">
        <v>568</v>
      </c>
      <c r="Q9675" t="s">
        <v>597</v>
      </c>
      <c r="R9675" t="s">
        <v>581</v>
      </c>
    </row>
    <row r="9676" spans="11:19">
      <c r="K9676">
        <v>87194</v>
      </c>
      <c r="L9676" t="s">
        <v>565</v>
      </c>
      <c r="M9676">
        <v>2018</v>
      </c>
      <c r="N9676" t="s">
        <v>686</v>
      </c>
      <c r="O9676" t="s">
        <v>643</v>
      </c>
      <c r="P9676" t="s">
        <v>568</v>
      </c>
      <c r="Q9676" t="s">
        <v>597</v>
      </c>
      <c r="R9676" t="s">
        <v>570</v>
      </c>
      <c r="S9676">
        <v>22253.0123463942</v>
      </c>
    </row>
    <row r="9677" spans="11:19">
      <c r="K9677">
        <v>87195</v>
      </c>
      <c r="L9677" t="s">
        <v>565</v>
      </c>
      <c r="M9677">
        <v>2018</v>
      </c>
      <c r="N9677" t="s">
        <v>686</v>
      </c>
      <c r="O9677" t="s">
        <v>643</v>
      </c>
      <c r="P9677" t="s">
        <v>568</v>
      </c>
      <c r="Q9677" t="s">
        <v>597</v>
      </c>
      <c r="R9677" t="s">
        <v>572</v>
      </c>
    </row>
    <row r="9678" spans="11:19">
      <c r="K9678">
        <v>87196</v>
      </c>
      <c r="L9678" t="s">
        <v>565</v>
      </c>
      <c r="M9678">
        <v>2018</v>
      </c>
      <c r="N9678" t="s">
        <v>686</v>
      </c>
      <c r="O9678" t="s">
        <v>643</v>
      </c>
      <c r="P9678" t="s">
        <v>568</v>
      </c>
      <c r="Q9678" t="s">
        <v>597</v>
      </c>
      <c r="R9678" t="s">
        <v>576</v>
      </c>
    </row>
    <row r="9679" spans="11:19">
      <c r="K9679">
        <v>87197</v>
      </c>
      <c r="L9679" t="s">
        <v>565</v>
      </c>
      <c r="M9679">
        <v>2018</v>
      </c>
      <c r="N9679" t="s">
        <v>686</v>
      </c>
      <c r="O9679" t="s">
        <v>643</v>
      </c>
      <c r="P9679" t="s">
        <v>568</v>
      </c>
      <c r="Q9679" t="s">
        <v>597</v>
      </c>
      <c r="R9679" t="s">
        <v>581</v>
      </c>
    </row>
    <row r="9680" spans="11:19">
      <c r="K9680">
        <v>87198</v>
      </c>
      <c r="L9680" t="s">
        <v>565</v>
      </c>
      <c r="M9680">
        <v>2018</v>
      </c>
      <c r="N9680" t="s">
        <v>686</v>
      </c>
      <c r="O9680" t="s">
        <v>644</v>
      </c>
      <c r="P9680" t="s">
        <v>568</v>
      </c>
      <c r="Q9680" t="s">
        <v>597</v>
      </c>
      <c r="R9680" t="s">
        <v>570</v>
      </c>
      <c r="S9680">
        <v>14772.389999385599</v>
      </c>
    </row>
    <row r="9681" spans="11:19">
      <c r="K9681">
        <v>87199</v>
      </c>
      <c r="L9681" t="s">
        <v>565</v>
      </c>
      <c r="M9681">
        <v>2018</v>
      </c>
      <c r="N9681" t="s">
        <v>686</v>
      </c>
      <c r="O9681" t="s">
        <v>644</v>
      </c>
      <c r="P9681" t="s">
        <v>568</v>
      </c>
      <c r="Q9681" t="s">
        <v>597</v>
      </c>
      <c r="R9681" t="s">
        <v>572</v>
      </c>
    </row>
    <row r="9682" spans="11:19">
      <c r="K9682">
        <v>87200</v>
      </c>
      <c r="L9682" t="s">
        <v>565</v>
      </c>
      <c r="M9682">
        <v>2018</v>
      </c>
      <c r="N9682" t="s">
        <v>686</v>
      </c>
      <c r="O9682" t="s">
        <v>644</v>
      </c>
      <c r="P9682" t="s">
        <v>568</v>
      </c>
      <c r="Q9682" t="s">
        <v>597</v>
      </c>
      <c r="R9682" t="s">
        <v>576</v>
      </c>
    </row>
    <row r="9683" spans="11:19">
      <c r="K9683">
        <v>87201</v>
      </c>
      <c r="L9683" t="s">
        <v>565</v>
      </c>
      <c r="M9683">
        <v>2018</v>
      </c>
      <c r="N9683" t="s">
        <v>686</v>
      </c>
      <c r="O9683" t="s">
        <v>644</v>
      </c>
      <c r="P9683" t="s">
        <v>568</v>
      </c>
      <c r="Q9683" t="s">
        <v>597</v>
      </c>
      <c r="R9683" t="s">
        <v>581</v>
      </c>
    </row>
    <row r="9684" spans="11:19">
      <c r="K9684">
        <v>87202</v>
      </c>
      <c r="L9684" t="s">
        <v>565</v>
      </c>
      <c r="M9684">
        <v>2018</v>
      </c>
      <c r="N9684" t="s">
        <v>686</v>
      </c>
      <c r="O9684" t="s">
        <v>645</v>
      </c>
      <c r="P9684" t="s">
        <v>568</v>
      </c>
      <c r="Q9684" t="s">
        <v>597</v>
      </c>
      <c r="R9684" t="s">
        <v>570</v>
      </c>
      <c r="S9684">
        <v>25111.718881837001</v>
      </c>
    </row>
    <row r="9685" spans="11:19">
      <c r="K9685">
        <v>87203</v>
      </c>
      <c r="L9685" t="s">
        <v>565</v>
      </c>
      <c r="M9685">
        <v>2018</v>
      </c>
      <c r="N9685" t="s">
        <v>686</v>
      </c>
      <c r="O9685" t="s">
        <v>645</v>
      </c>
      <c r="P9685" t="s">
        <v>568</v>
      </c>
      <c r="Q9685" t="s">
        <v>597</v>
      </c>
      <c r="R9685" t="s">
        <v>572</v>
      </c>
    </row>
    <row r="9686" spans="11:19">
      <c r="K9686">
        <v>87204</v>
      </c>
      <c r="L9686" t="s">
        <v>565</v>
      </c>
      <c r="M9686">
        <v>2018</v>
      </c>
      <c r="N9686" t="s">
        <v>686</v>
      </c>
      <c r="O9686" t="s">
        <v>645</v>
      </c>
      <c r="P9686" t="s">
        <v>568</v>
      </c>
      <c r="Q9686" t="s">
        <v>597</v>
      </c>
      <c r="R9686" t="s">
        <v>576</v>
      </c>
    </row>
    <row r="9687" spans="11:19">
      <c r="K9687">
        <v>87205</v>
      </c>
      <c r="L9687" t="s">
        <v>565</v>
      </c>
      <c r="M9687">
        <v>2018</v>
      </c>
      <c r="N9687" t="s">
        <v>686</v>
      </c>
      <c r="O9687" t="s">
        <v>645</v>
      </c>
      <c r="P9687" t="s">
        <v>568</v>
      </c>
      <c r="Q9687" t="s">
        <v>597</v>
      </c>
      <c r="R9687" t="s">
        <v>581</v>
      </c>
    </row>
    <row r="9688" spans="11:19">
      <c r="K9688">
        <v>87206</v>
      </c>
      <c r="L9688" t="s">
        <v>565</v>
      </c>
      <c r="M9688">
        <v>2018</v>
      </c>
      <c r="N9688" t="s">
        <v>686</v>
      </c>
      <c r="O9688" t="s">
        <v>646</v>
      </c>
      <c r="P9688" t="s">
        <v>568</v>
      </c>
      <c r="Q9688" t="s">
        <v>597</v>
      </c>
      <c r="R9688" t="s">
        <v>570</v>
      </c>
      <c r="S9688">
        <v>7922.6678736068197</v>
      </c>
    </row>
    <row r="9689" spans="11:19">
      <c r="K9689">
        <v>87207</v>
      </c>
      <c r="L9689" t="s">
        <v>565</v>
      </c>
      <c r="M9689">
        <v>2018</v>
      </c>
      <c r="N9689" t="s">
        <v>686</v>
      </c>
      <c r="O9689" t="s">
        <v>646</v>
      </c>
      <c r="P9689" t="s">
        <v>568</v>
      </c>
      <c r="Q9689" t="s">
        <v>597</v>
      </c>
      <c r="R9689" t="s">
        <v>572</v>
      </c>
    </row>
    <row r="9690" spans="11:19">
      <c r="K9690">
        <v>87208</v>
      </c>
      <c r="L9690" t="s">
        <v>565</v>
      </c>
      <c r="M9690">
        <v>2018</v>
      </c>
      <c r="N9690" t="s">
        <v>686</v>
      </c>
      <c r="O9690" t="s">
        <v>646</v>
      </c>
      <c r="P9690" t="s">
        <v>568</v>
      </c>
      <c r="Q9690" t="s">
        <v>597</v>
      </c>
      <c r="R9690" t="s">
        <v>576</v>
      </c>
    </row>
    <row r="9691" spans="11:19">
      <c r="K9691">
        <v>87209</v>
      </c>
      <c r="L9691" t="s">
        <v>565</v>
      </c>
      <c r="M9691">
        <v>2018</v>
      </c>
      <c r="N9691" t="s">
        <v>686</v>
      </c>
      <c r="O9691" t="s">
        <v>646</v>
      </c>
      <c r="P9691" t="s">
        <v>568</v>
      </c>
      <c r="Q9691" t="s">
        <v>597</v>
      </c>
      <c r="R9691" t="s">
        <v>581</v>
      </c>
    </row>
    <row r="9692" spans="11:19">
      <c r="K9692">
        <v>97532</v>
      </c>
      <c r="L9692" t="s">
        <v>565</v>
      </c>
      <c r="M9692">
        <v>2018</v>
      </c>
      <c r="O9692" t="s">
        <v>567</v>
      </c>
      <c r="P9692" t="s">
        <v>568</v>
      </c>
      <c r="Q9692" t="s">
        <v>596</v>
      </c>
      <c r="R9692" t="s">
        <v>570</v>
      </c>
      <c r="S9692">
        <v>229186.78910734801</v>
      </c>
    </row>
    <row r="9693" spans="11:19">
      <c r="K9693">
        <v>97533</v>
      </c>
      <c r="L9693" t="s">
        <v>565</v>
      </c>
      <c r="M9693">
        <v>2018</v>
      </c>
      <c r="O9693" t="s">
        <v>567</v>
      </c>
      <c r="P9693" t="s">
        <v>568</v>
      </c>
      <c r="Q9693" t="s">
        <v>596</v>
      </c>
      <c r="R9693" t="s">
        <v>576</v>
      </c>
      <c r="S9693">
        <v>2334937.2535194601</v>
      </c>
    </row>
    <row r="9694" spans="11:19">
      <c r="K9694">
        <v>97534</v>
      </c>
      <c r="L9694" t="s">
        <v>565</v>
      </c>
      <c r="M9694">
        <v>2018</v>
      </c>
      <c r="O9694" t="s">
        <v>567</v>
      </c>
      <c r="P9694" t="s">
        <v>568</v>
      </c>
      <c r="Q9694" t="s">
        <v>596</v>
      </c>
      <c r="R9694" t="s">
        <v>578</v>
      </c>
      <c r="S9694">
        <v>1768.7409749786</v>
      </c>
    </row>
    <row r="9695" spans="11:19">
      <c r="K9695">
        <v>97535</v>
      </c>
      <c r="L9695" t="s">
        <v>565</v>
      </c>
      <c r="M9695">
        <v>2018</v>
      </c>
      <c r="O9695" t="s">
        <v>567</v>
      </c>
      <c r="P9695" t="s">
        <v>568</v>
      </c>
      <c r="Q9695" t="s">
        <v>596</v>
      </c>
      <c r="R9695" t="s">
        <v>581</v>
      </c>
      <c r="S9695">
        <v>22046.155120654301</v>
      </c>
    </row>
    <row r="9696" spans="11:19">
      <c r="K9696">
        <v>97536</v>
      </c>
      <c r="L9696" t="s">
        <v>565</v>
      </c>
      <c r="M9696">
        <v>2018</v>
      </c>
      <c r="O9696" t="s">
        <v>567</v>
      </c>
      <c r="P9696" t="s">
        <v>568</v>
      </c>
      <c r="Q9696" t="s">
        <v>593</v>
      </c>
      <c r="R9696" t="s">
        <v>572</v>
      </c>
      <c r="S9696">
        <v>387840.05267373199</v>
      </c>
    </row>
    <row r="9697" spans="11:19">
      <c r="K9697">
        <v>97537</v>
      </c>
      <c r="L9697" t="s">
        <v>565</v>
      </c>
      <c r="M9697">
        <v>2018</v>
      </c>
      <c r="O9697" t="s">
        <v>567</v>
      </c>
      <c r="P9697" t="s">
        <v>568</v>
      </c>
      <c r="Q9697" t="s">
        <v>593</v>
      </c>
      <c r="R9697" t="s">
        <v>576</v>
      </c>
      <c r="S9697">
        <v>355901.42101929802</v>
      </c>
    </row>
    <row r="9698" spans="11:19">
      <c r="K9698">
        <v>97538</v>
      </c>
      <c r="L9698" t="s">
        <v>565</v>
      </c>
      <c r="M9698">
        <v>2018</v>
      </c>
      <c r="O9698" t="s">
        <v>567</v>
      </c>
      <c r="P9698" t="s">
        <v>568</v>
      </c>
      <c r="Q9698" t="s">
        <v>582</v>
      </c>
      <c r="R9698" t="s">
        <v>576</v>
      </c>
      <c r="S9698">
        <v>8971566.5214490406</v>
      </c>
    </row>
    <row r="9699" spans="11:19">
      <c r="K9699">
        <v>97539</v>
      </c>
      <c r="L9699" t="s">
        <v>565</v>
      </c>
      <c r="M9699">
        <v>2018</v>
      </c>
      <c r="O9699" t="s">
        <v>567</v>
      </c>
      <c r="P9699" t="s">
        <v>568</v>
      </c>
      <c r="Q9699" t="s">
        <v>582</v>
      </c>
      <c r="R9699" t="s">
        <v>652</v>
      </c>
      <c r="S9699">
        <v>0</v>
      </c>
    </row>
    <row r="9700" spans="11:19">
      <c r="K9700">
        <v>97540</v>
      </c>
      <c r="L9700" t="s">
        <v>565</v>
      </c>
      <c r="M9700">
        <v>2018</v>
      </c>
      <c r="O9700" t="s">
        <v>567</v>
      </c>
      <c r="P9700" t="s">
        <v>568</v>
      </c>
      <c r="Q9700" t="s">
        <v>577</v>
      </c>
      <c r="R9700" t="s">
        <v>570</v>
      </c>
      <c r="S9700">
        <v>66791.640982391007</v>
      </c>
    </row>
    <row r="9701" spans="11:19">
      <c r="K9701">
        <v>97541</v>
      </c>
      <c r="L9701" t="s">
        <v>565</v>
      </c>
      <c r="M9701">
        <v>2018</v>
      </c>
      <c r="O9701" t="s">
        <v>567</v>
      </c>
      <c r="P9701" t="s">
        <v>568</v>
      </c>
      <c r="Q9701" t="s">
        <v>577</v>
      </c>
      <c r="R9701" t="s">
        <v>687</v>
      </c>
      <c r="S9701">
        <v>7240990.8371156501</v>
      </c>
    </row>
    <row r="9702" spans="11:19">
      <c r="K9702">
        <v>97542</v>
      </c>
      <c r="L9702" t="s">
        <v>565</v>
      </c>
      <c r="M9702">
        <v>2018</v>
      </c>
      <c r="O9702" t="s">
        <v>567</v>
      </c>
      <c r="P9702" t="s">
        <v>568</v>
      </c>
      <c r="Q9702" t="s">
        <v>579</v>
      </c>
      <c r="R9702" t="s">
        <v>576</v>
      </c>
      <c r="S9702">
        <v>1259394.3861857201</v>
      </c>
    </row>
    <row r="9703" spans="11:19">
      <c r="K9703">
        <v>97543</v>
      </c>
      <c r="L9703" t="s">
        <v>565</v>
      </c>
      <c r="M9703">
        <v>2018</v>
      </c>
      <c r="O9703" t="s">
        <v>567</v>
      </c>
      <c r="P9703" t="s">
        <v>568</v>
      </c>
      <c r="Q9703" t="s">
        <v>579</v>
      </c>
      <c r="R9703" t="s">
        <v>688</v>
      </c>
      <c r="S9703">
        <v>40030.799859016297</v>
      </c>
    </row>
    <row r="9704" spans="11:19">
      <c r="K9704">
        <v>97544</v>
      </c>
      <c r="L9704" t="s">
        <v>565</v>
      </c>
      <c r="M9704">
        <v>2018</v>
      </c>
      <c r="O9704" t="s">
        <v>567</v>
      </c>
      <c r="P9704" t="s">
        <v>568</v>
      </c>
      <c r="Q9704" t="s">
        <v>579</v>
      </c>
      <c r="R9704" t="s">
        <v>652</v>
      </c>
      <c r="S9704">
        <v>5081.5347635912904</v>
      </c>
    </row>
    <row r="9705" spans="11:19">
      <c r="K9705">
        <v>97545</v>
      </c>
      <c r="L9705" t="s">
        <v>565</v>
      </c>
      <c r="M9705">
        <v>2018</v>
      </c>
      <c r="O9705" t="s">
        <v>567</v>
      </c>
      <c r="P9705" t="s">
        <v>568</v>
      </c>
      <c r="Q9705" t="s">
        <v>591</v>
      </c>
      <c r="R9705" t="s">
        <v>576</v>
      </c>
      <c r="S9705">
        <v>2034888.1688081899</v>
      </c>
    </row>
    <row r="9706" spans="11:19">
      <c r="K9706">
        <v>97546</v>
      </c>
      <c r="L9706" t="s">
        <v>565</v>
      </c>
      <c r="M9706">
        <v>2018</v>
      </c>
      <c r="O9706" t="s">
        <v>567</v>
      </c>
      <c r="P9706" t="s">
        <v>568</v>
      </c>
      <c r="Q9706" t="s">
        <v>591</v>
      </c>
      <c r="R9706" t="s">
        <v>688</v>
      </c>
      <c r="S9706">
        <v>527928.54072583199</v>
      </c>
    </row>
    <row r="9707" spans="11:19">
      <c r="K9707">
        <v>97547</v>
      </c>
      <c r="L9707" t="s">
        <v>565</v>
      </c>
      <c r="M9707">
        <v>2018</v>
      </c>
      <c r="O9707" t="s">
        <v>567</v>
      </c>
      <c r="P9707" t="s">
        <v>568</v>
      </c>
      <c r="Q9707" t="s">
        <v>591</v>
      </c>
      <c r="R9707" t="s">
        <v>687</v>
      </c>
      <c r="S9707">
        <v>7764493.3368330002</v>
      </c>
    </row>
    <row r="9708" spans="11:19">
      <c r="K9708">
        <v>97548</v>
      </c>
      <c r="L9708" t="s">
        <v>565</v>
      </c>
      <c r="M9708">
        <v>2018</v>
      </c>
      <c r="O9708" t="s">
        <v>567</v>
      </c>
      <c r="P9708" t="s">
        <v>568</v>
      </c>
      <c r="Q9708" t="s">
        <v>592</v>
      </c>
      <c r="R9708" t="s">
        <v>570</v>
      </c>
      <c r="S9708">
        <v>322798.294517392</v>
      </c>
    </row>
    <row r="9709" spans="11:19">
      <c r="K9709">
        <v>97549</v>
      </c>
      <c r="L9709" t="s">
        <v>565</v>
      </c>
      <c r="M9709">
        <v>2018</v>
      </c>
      <c r="O9709" t="s">
        <v>567</v>
      </c>
      <c r="P9709" t="s">
        <v>568</v>
      </c>
      <c r="Q9709" t="s">
        <v>589</v>
      </c>
      <c r="R9709" t="s">
        <v>589</v>
      </c>
      <c r="S9709">
        <v>2207924.19458423</v>
      </c>
    </row>
    <row r="9710" spans="11:19">
      <c r="K9710">
        <v>97550</v>
      </c>
      <c r="L9710" t="s">
        <v>565</v>
      </c>
      <c r="M9710">
        <v>2018</v>
      </c>
      <c r="O9710" t="s">
        <v>567</v>
      </c>
      <c r="P9710" t="s">
        <v>568</v>
      </c>
      <c r="Q9710" t="s">
        <v>586</v>
      </c>
      <c r="R9710" t="s">
        <v>576</v>
      </c>
      <c r="S9710">
        <v>2587622.5938002001</v>
      </c>
    </row>
    <row r="9711" spans="11:19">
      <c r="K9711">
        <v>97551</v>
      </c>
      <c r="L9711" t="s">
        <v>565</v>
      </c>
      <c r="M9711">
        <v>2018</v>
      </c>
      <c r="O9711" t="s">
        <v>567</v>
      </c>
      <c r="P9711" t="s">
        <v>568</v>
      </c>
      <c r="Q9711" t="s">
        <v>586</v>
      </c>
      <c r="R9711" t="s">
        <v>688</v>
      </c>
      <c r="S9711">
        <v>3884866.9819804602</v>
      </c>
    </row>
    <row r="9712" spans="11:19">
      <c r="K9712">
        <v>97552</v>
      </c>
      <c r="L9712" t="s">
        <v>565</v>
      </c>
      <c r="M9712">
        <v>2018</v>
      </c>
      <c r="O9712" t="s">
        <v>567</v>
      </c>
      <c r="P9712" t="s">
        <v>568</v>
      </c>
      <c r="Q9712" t="s">
        <v>586</v>
      </c>
      <c r="R9712" t="s">
        <v>652</v>
      </c>
      <c r="S9712">
        <v>2237.0241188912501</v>
      </c>
    </row>
    <row r="9713" spans="11:19">
      <c r="K9713">
        <v>97553</v>
      </c>
      <c r="L9713" t="s">
        <v>565</v>
      </c>
      <c r="M9713">
        <v>2018</v>
      </c>
      <c r="O9713" t="s">
        <v>567</v>
      </c>
      <c r="P9713" t="s">
        <v>568</v>
      </c>
      <c r="Q9713" t="s">
        <v>594</v>
      </c>
      <c r="R9713" t="s">
        <v>570</v>
      </c>
      <c r="S9713">
        <v>3334877.6004033498</v>
      </c>
    </row>
    <row r="9714" spans="11:19">
      <c r="K9714">
        <v>97554</v>
      </c>
      <c r="L9714" t="s">
        <v>565</v>
      </c>
      <c r="M9714">
        <v>2018</v>
      </c>
      <c r="O9714" t="s">
        <v>567</v>
      </c>
      <c r="P9714" t="s">
        <v>568</v>
      </c>
      <c r="Q9714" t="s">
        <v>594</v>
      </c>
      <c r="R9714" t="s">
        <v>576</v>
      </c>
      <c r="S9714">
        <v>860601.23507251102</v>
      </c>
    </row>
    <row r="9715" spans="11:19">
      <c r="K9715">
        <v>97706</v>
      </c>
      <c r="L9715" t="s">
        <v>565</v>
      </c>
      <c r="M9715">
        <v>2018</v>
      </c>
      <c r="O9715" t="s">
        <v>584</v>
      </c>
      <c r="P9715" t="s">
        <v>568</v>
      </c>
      <c r="Q9715" t="s">
        <v>596</v>
      </c>
      <c r="R9715" t="s">
        <v>570</v>
      </c>
      <c r="S9715">
        <v>31395.990544320801</v>
      </c>
    </row>
    <row r="9716" spans="11:19">
      <c r="K9716">
        <v>97707</v>
      </c>
      <c r="L9716" t="s">
        <v>565</v>
      </c>
      <c r="M9716">
        <v>2018</v>
      </c>
      <c r="O9716" t="s">
        <v>584</v>
      </c>
      <c r="P9716" t="s">
        <v>568</v>
      </c>
      <c r="Q9716" t="s">
        <v>596</v>
      </c>
      <c r="R9716" t="s">
        <v>576</v>
      </c>
      <c r="S9716">
        <v>319859.91958176601</v>
      </c>
    </row>
    <row r="9717" spans="11:19">
      <c r="K9717">
        <v>97708</v>
      </c>
      <c r="L9717" t="s">
        <v>565</v>
      </c>
      <c r="M9717">
        <v>2018</v>
      </c>
      <c r="O9717" t="s">
        <v>584</v>
      </c>
      <c r="P9717" t="s">
        <v>568</v>
      </c>
      <c r="Q9717" t="s">
        <v>596</v>
      </c>
      <c r="R9717" t="s">
        <v>578</v>
      </c>
      <c r="S9717">
        <v>242.297451533171</v>
      </c>
    </row>
    <row r="9718" spans="11:19">
      <c r="K9718">
        <v>97709</v>
      </c>
      <c r="L9718" t="s">
        <v>565</v>
      </c>
      <c r="M9718">
        <v>2018</v>
      </c>
      <c r="O9718" t="s">
        <v>584</v>
      </c>
      <c r="P9718" t="s">
        <v>568</v>
      </c>
      <c r="Q9718" t="s">
        <v>596</v>
      </c>
      <c r="R9718" t="s">
        <v>581</v>
      </c>
      <c r="S9718">
        <v>3020.0731918387</v>
      </c>
    </row>
    <row r="9719" spans="11:19">
      <c r="K9719">
        <v>97710</v>
      </c>
      <c r="L9719" t="s">
        <v>565</v>
      </c>
      <c r="M9719">
        <v>2018</v>
      </c>
      <c r="O9719" t="s">
        <v>584</v>
      </c>
      <c r="P9719" t="s">
        <v>568</v>
      </c>
      <c r="Q9719" t="s">
        <v>593</v>
      </c>
      <c r="R9719" t="s">
        <v>572</v>
      </c>
      <c r="S9719">
        <v>53129.688119806997</v>
      </c>
    </row>
    <row r="9720" spans="11:19">
      <c r="K9720">
        <v>97711</v>
      </c>
      <c r="L9720" t="s">
        <v>565</v>
      </c>
      <c r="M9720">
        <v>2018</v>
      </c>
      <c r="O9720" t="s">
        <v>584</v>
      </c>
      <c r="P9720" t="s">
        <v>568</v>
      </c>
      <c r="Q9720" t="s">
        <v>593</v>
      </c>
      <c r="R9720" t="s">
        <v>576</v>
      </c>
      <c r="S9720">
        <v>48754.457848783401</v>
      </c>
    </row>
    <row r="9721" spans="11:19">
      <c r="K9721">
        <v>97712</v>
      </c>
      <c r="L9721" t="s">
        <v>565</v>
      </c>
      <c r="M9721">
        <v>2018</v>
      </c>
      <c r="O9721" t="s">
        <v>584</v>
      </c>
      <c r="P9721" t="s">
        <v>568</v>
      </c>
      <c r="Q9721" t="s">
        <v>582</v>
      </c>
      <c r="R9721" t="s">
        <v>576</v>
      </c>
      <c r="S9721">
        <v>646543.126647503</v>
      </c>
    </row>
    <row r="9722" spans="11:19">
      <c r="K9722">
        <v>97713</v>
      </c>
      <c r="L9722" t="s">
        <v>565</v>
      </c>
      <c r="M9722">
        <v>2018</v>
      </c>
      <c r="O9722" t="s">
        <v>584</v>
      </c>
      <c r="P9722" t="s">
        <v>568</v>
      </c>
      <c r="Q9722" t="s">
        <v>582</v>
      </c>
      <c r="R9722" t="s">
        <v>652</v>
      </c>
      <c r="S9722">
        <v>0</v>
      </c>
    </row>
    <row r="9723" spans="11:19">
      <c r="K9723">
        <v>97714</v>
      </c>
      <c r="L9723" t="s">
        <v>565</v>
      </c>
      <c r="M9723">
        <v>2018</v>
      </c>
      <c r="O9723" t="s">
        <v>584</v>
      </c>
      <c r="P9723" t="s">
        <v>568</v>
      </c>
      <c r="Q9723" t="s">
        <v>577</v>
      </c>
      <c r="R9723" t="s">
        <v>570</v>
      </c>
      <c r="S9723">
        <v>542182.64842203096</v>
      </c>
    </row>
    <row r="9724" spans="11:19">
      <c r="K9724">
        <v>97715</v>
      </c>
      <c r="L9724" t="s">
        <v>565</v>
      </c>
      <c r="M9724">
        <v>2018</v>
      </c>
      <c r="O9724" t="s">
        <v>584</v>
      </c>
      <c r="P9724" t="s">
        <v>568</v>
      </c>
      <c r="Q9724" t="s">
        <v>577</v>
      </c>
      <c r="R9724" t="s">
        <v>687</v>
      </c>
      <c r="S9724">
        <v>58778906.035593003</v>
      </c>
    </row>
    <row r="9725" spans="11:19">
      <c r="K9725">
        <v>97716</v>
      </c>
      <c r="L9725" t="s">
        <v>565</v>
      </c>
      <c r="M9725">
        <v>2018</v>
      </c>
      <c r="O9725" t="s">
        <v>584</v>
      </c>
      <c r="P9725" t="s">
        <v>568</v>
      </c>
      <c r="Q9725" t="s">
        <v>579</v>
      </c>
      <c r="R9725" t="s">
        <v>576</v>
      </c>
      <c r="S9725">
        <v>206319.53910019799</v>
      </c>
    </row>
    <row r="9726" spans="11:19">
      <c r="K9726">
        <v>97717</v>
      </c>
      <c r="L9726" t="s">
        <v>565</v>
      </c>
      <c r="M9726">
        <v>2018</v>
      </c>
      <c r="O9726" t="s">
        <v>584</v>
      </c>
      <c r="P9726" t="s">
        <v>568</v>
      </c>
      <c r="Q9726" t="s">
        <v>579</v>
      </c>
      <c r="R9726" t="s">
        <v>688</v>
      </c>
      <c r="S9726">
        <v>6558.0220678437299</v>
      </c>
    </row>
    <row r="9727" spans="11:19">
      <c r="K9727">
        <v>97718</v>
      </c>
      <c r="L9727" t="s">
        <v>565</v>
      </c>
      <c r="M9727">
        <v>2018</v>
      </c>
      <c r="O9727" t="s">
        <v>584</v>
      </c>
      <c r="P9727" t="s">
        <v>568</v>
      </c>
      <c r="Q9727" t="s">
        <v>579</v>
      </c>
      <c r="R9727" t="s">
        <v>652</v>
      </c>
      <c r="S9727">
        <v>832.47942173308502</v>
      </c>
    </row>
    <row r="9728" spans="11:19">
      <c r="K9728">
        <v>97719</v>
      </c>
      <c r="L9728" t="s">
        <v>565</v>
      </c>
      <c r="M9728">
        <v>2018</v>
      </c>
      <c r="O9728" t="s">
        <v>584</v>
      </c>
      <c r="P9728" t="s">
        <v>568</v>
      </c>
      <c r="Q9728" t="s">
        <v>591</v>
      </c>
      <c r="R9728" t="s">
        <v>576</v>
      </c>
      <c r="S9728">
        <v>278756.59829907602</v>
      </c>
    </row>
    <row r="9729" spans="11:19">
      <c r="K9729">
        <v>97720</v>
      </c>
      <c r="L9729" t="s">
        <v>565</v>
      </c>
      <c r="M9729">
        <v>2018</v>
      </c>
      <c r="O9729" t="s">
        <v>584</v>
      </c>
      <c r="P9729" t="s">
        <v>568</v>
      </c>
      <c r="Q9729" t="s">
        <v>591</v>
      </c>
      <c r="R9729" t="s">
        <v>688</v>
      </c>
      <c r="S9729">
        <v>72320.222021793204</v>
      </c>
    </row>
    <row r="9730" spans="11:19">
      <c r="K9730">
        <v>97721</v>
      </c>
      <c r="L9730" t="s">
        <v>565</v>
      </c>
      <c r="M9730">
        <v>2018</v>
      </c>
      <c r="O9730" t="s">
        <v>584</v>
      </c>
      <c r="P9730" t="s">
        <v>568</v>
      </c>
      <c r="Q9730" t="s">
        <v>591</v>
      </c>
      <c r="R9730" t="s">
        <v>687</v>
      </c>
      <c r="S9730">
        <v>1063647.5179661</v>
      </c>
    </row>
    <row r="9731" spans="11:19">
      <c r="K9731">
        <v>97722</v>
      </c>
      <c r="L9731" t="s">
        <v>565</v>
      </c>
      <c r="M9731">
        <v>2018</v>
      </c>
      <c r="O9731" t="s">
        <v>584</v>
      </c>
      <c r="P9731" t="s">
        <v>568</v>
      </c>
      <c r="Q9731" t="s">
        <v>592</v>
      </c>
      <c r="R9731" t="s">
        <v>570</v>
      </c>
      <c r="S9731">
        <v>44219.7049920012</v>
      </c>
    </row>
    <row r="9732" spans="11:19">
      <c r="K9732">
        <v>97723</v>
      </c>
      <c r="L9732" t="s">
        <v>565</v>
      </c>
      <c r="M9732">
        <v>2018</v>
      </c>
      <c r="O9732" t="s">
        <v>584</v>
      </c>
      <c r="P9732" t="s">
        <v>568</v>
      </c>
      <c r="Q9732" t="s">
        <v>589</v>
      </c>
      <c r="R9732" t="s">
        <v>589</v>
      </c>
      <c r="S9732">
        <v>302460.571160038</v>
      </c>
    </row>
    <row r="9733" spans="11:19">
      <c r="K9733">
        <v>97724</v>
      </c>
      <c r="L9733" t="s">
        <v>565</v>
      </c>
      <c r="M9733">
        <v>2018</v>
      </c>
      <c r="O9733" t="s">
        <v>584</v>
      </c>
      <c r="P9733" t="s">
        <v>568</v>
      </c>
      <c r="Q9733" t="s">
        <v>586</v>
      </c>
      <c r="R9733" t="s">
        <v>576</v>
      </c>
      <c r="S9733">
        <v>423915.738210526</v>
      </c>
    </row>
    <row r="9734" spans="11:19">
      <c r="K9734">
        <v>97725</v>
      </c>
      <c r="L9734" t="s">
        <v>565</v>
      </c>
      <c r="M9734">
        <v>2018</v>
      </c>
      <c r="O9734" t="s">
        <v>584</v>
      </c>
      <c r="P9734" t="s">
        <v>568</v>
      </c>
      <c r="Q9734" t="s">
        <v>586</v>
      </c>
      <c r="R9734" t="s">
        <v>688</v>
      </c>
      <c r="S9734">
        <v>636436.031460586</v>
      </c>
    </row>
    <row r="9735" spans="11:19">
      <c r="K9735">
        <v>97726</v>
      </c>
      <c r="L9735" t="s">
        <v>565</v>
      </c>
      <c r="M9735">
        <v>2018</v>
      </c>
      <c r="O9735" t="s">
        <v>584</v>
      </c>
      <c r="P9735" t="s">
        <v>568</v>
      </c>
      <c r="Q9735" t="s">
        <v>586</v>
      </c>
      <c r="R9735" t="s">
        <v>652</v>
      </c>
      <c r="S9735">
        <v>366.47915079526501</v>
      </c>
    </row>
    <row r="9736" spans="11:19">
      <c r="K9736">
        <v>97727</v>
      </c>
      <c r="L9736" t="s">
        <v>565</v>
      </c>
      <c r="M9736">
        <v>2018</v>
      </c>
      <c r="O9736" t="s">
        <v>584</v>
      </c>
      <c r="P9736" t="s">
        <v>568</v>
      </c>
      <c r="Q9736" t="s">
        <v>594</v>
      </c>
      <c r="R9736" t="s">
        <v>570</v>
      </c>
      <c r="S9736">
        <v>456840.405228113</v>
      </c>
    </row>
    <row r="9737" spans="11:19">
      <c r="K9737">
        <v>97728</v>
      </c>
      <c r="L9737" t="s">
        <v>565</v>
      </c>
      <c r="M9737">
        <v>2018</v>
      </c>
      <c r="O9737" t="s">
        <v>584</v>
      </c>
      <c r="P9737" t="s">
        <v>568</v>
      </c>
      <c r="Q9737" t="s">
        <v>594</v>
      </c>
      <c r="R9737" t="s">
        <v>576</v>
      </c>
      <c r="S9737">
        <v>117892.607789499</v>
      </c>
    </row>
    <row r="9738" spans="11:19">
      <c r="K9738">
        <v>97880</v>
      </c>
      <c r="L9738" t="s">
        <v>565</v>
      </c>
      <c r="M9738">
        <v>2018</v>
      </c>
      <c r="O9738" t="s">
        <v>590</v>
      </c>
      <c r="P9738" t="s">
        <v>568</v>
      </c>
      <c r="Q9738" t="s">
        <v>596</v>
      </c>
      <c r="R9738" t="s">
        <v>570</v>
      </c>
      <c r="S9738">
        <v>289677.280015269</v>
      </c>
    </row>
    <row r="9739" spans="11:19">
      <c r="K9739">
        <v>97881</v>
      </c>
      <c r="L9739" t="s">
        <v>565</v>
      </c>
      <c r="M9739">
        <v>2018</v>
      </c>
      <c r="O9739" t="s">
        <v>590</v>
      </c>
      <c r="P9739" t="s">
        <v>568</v>
      </c>
      <c r="Q9739" t="s">
        <v>596</v>
      </c>
      <c r="R9739" t="s">
        <v>576</v>
      </c>
      <c r="S9739">
        <v>2951209.6890062699</v>
      </c>
    </row>
    <row r="9740" spans="11:19">
      <c r="K9740">
        <v>97882</v>
      </c>
      <c r="L9740" t="s">
        <v>565</v>
      </c>
      <c r="M9740">
        <v>2018</v>
      </c>
      <c r="O9740" t="s">
        <v>590</v>
      </c>
      <c r="P9740" t="s">
        <v>568</v>
      </c>
      <c r="Q9740" t="s">
        <v>596</v>
      </c>
      <c r="R9740" t="s">
        <v>578</v>
      </c>
      <c r="S9740">
        <v>2235.5742086136102</v>
      </c>
    </row>
    <row r="9741" spans="11:19">
      <c r="K9741">
        <v>97883</v>
      </c>
      <c r="L9741" t="s">
        <v>565</v>
      </c>
      <c r="M9741">
        <v>2018</v>
      </c>
      <c r="O9741" t="s">
        <v>590</v>
      </c>
      <c r="P9741" t="s">
        <v>568</v>
      </c>
      <c r="Q9741" t="s">
        <v>596</v>
      </c>
      <c r="R9741" t="s">
        <v>581</v>
      </c>
      <c r="S9741">
        <v>27864.9143566237</v>
      </c>
    </row>
    <row r="9742" spans="11:19">
      <c r="K9742">
        <v>97884</v>
      </c>
      <c r="L9742" t="s">
        <v>565</v>
      </c>
      <c r="M9742">
        <v>2018</v>
      </c>
      <c r="O9742" t="s">
        <v>590</v>
      </c>
      <c r="P9742" t="s">
        <v>568</v>
      </c>
      <c r="Q9742" t="s">
        <v>593</v>
      </c>
      <c r="R9742" t="s">
        <v>572</v>
      </c>
      <c r="S9742">
        <v>490204.74512116401</v>
      </c>
    </row>
    <row r="9743" spans="11:19">
      <c r="K9743">
        <v>97885</v>
      </c>
      <c r="L9743" t="s">
        <v>565</v>
      </c>
      <c r="M9743">
        <v>2018</v>
      </c>
      <c r="O9743" t="s">
        <v>590</v>
      </c>
      <c r="P9743" t="s">
        <v>568</v>
      </c>
      <c r="Q9743" t="s">
        <v>593</v>
      </c>
      <c r="R9743" t="s">
        <v>576</v>
      </c>
      <c r="S9743">
        <v>449836.38016827498</v>
      </c>
    </row>
    <row r="9744" spans="11:19">
      <c r="K9744">
        <v>97886</v>
      </c>
      <c r="L9744" t="s">
        <v>565</v>
      </c>
      <c r="M9744">
        <v>2018</v>
      </c>
      <c r="O9744" t="s">
        <v>590</v>
      </c>
      <c r="P9744" t="s">
        <v>568</v>
      </c>
      <c r="Q9744" t="s">
        <v>582</v>
      </c>
      <c r="R9744" t="s">
        <v>576</v>
      </c>
      <c r="S9744">
        <v>2712210.07291948</v>
      </c>
    </row>
    <row r="9745" spans="11:19">
      <c r="K9745">
        <v>97887</v>
      </c>
      <c r="L9745" t="s">
        <v>565</v>
      </c>
      <c r="M9745">
        <v>2018</v>
      </c>
      <c r="O9745" t="s">
        <v>590</v>
      </c>
      <c r="P9745" t="s">
        <v>568</v>
      </c>
      <c r="Q9745" t="s">
        <v>582</v>
      </c>
      <c r="R9745" t="s">
        <v>652</v>
      </c>
      <c r="S9745">
        <v>0</v>
      </c>
    </row>
    <row r="9746" spans="11:19">
      <c r="K9746">
        <v>97888</v>
      </c>
      <c r="L9746" t="s">
        <v>565</v>
      </c>
      <c r="M9746">
        <v>2018</v>
      </c>
      <c r="O9746" t="s">
        <v>590</v>
      </c>
      <c r="P9746" t="s">
        <v>568</v>
      </c>
      <c r="Q9746" t="s">
        <v>577</v>
      </c>
      <c r="R9746" t="s">
        <v>570</v>
      </c>
      <c r="S9746">
        <v>105892.75970772099</v>
      </c>
    </row>
    <row r="9747" spans="11:19">
      <c r="K9747">
        <v>97889</v>
      </c>
      <c r="L9747" t="s">
        <v>565</v>
      </c>
      <c r="M9747">
        <v>2018</v>
      </c>
      <c r="O9747" t="s">
        <v>590</v>
      </c>
      <c r="P9747" t="s">
        <v>568</v>
      </c>
      <c r="Q9747" t="s">
        <v>577</v>
      </c>
      <c r="R9747" t="s">
        <v>687</v>
      </c>
      <c r="S9747">
        <v>11480006.951208901</v>
      </c>
    </row>
    <row r="9748" spans="11:19">
      <c r="K9748">
        <v>97890</v>
      </c>
      <c r="L9748" t="s">
        <v>565</v>
      </c>
      <c r="M9748">
        <v>2018</v>
      </c>
      <c r="O9748" t="s">
        <v>590</v>
      </c>
      <c r="P9748" t="s">
        <v>568</v>
      </c>
      <c r="Q9748" t="s">
        <v>579</v>
      </c>
      <c r="R9748" t="s">
        <v>576</v>
      </c>
      <c r="S9748">
        <v>432211.129872119</v>
      </c>
    </row>
    <row r="9749" spans="11:19">
      <c r="K9749">
        <v>97891</v>
      </c>
      <c r="L9749" t="s">
        <v>565</v>
      </c>
      <c r="M9749">
        <v>2018</v>
      </c>
      <c r="O9749" t="s">
        <v>590</v>
      </c>
      <c r="P9749" t="s">
        <v>568</v>
      </c>
      <c r="Q9749" t="s">
        <v>579</v>
      </c>
      <c r="R9749" t="s">
        <v>688</v>
      </c>
      <c r="S9749">
        <v>13738.1565509047</v>
      </c>
    </row>
    <row r="9750" spans="11:19">
      <c r="K9750">
        <v>97892</v>
      </c>
      <c r="L9750" t="s">
        <v>565</v>
      </c>
      <c r="M9750">
        <v>2018</v>
      </c>
      <c r="O9750" t="s">
        <v>590</v>
      </c>
      <c r="P9750" t="s">
        <v>568</v>
      </c>
      <c r="Q9750" t="s">
        <v>579</v>
      </c>
      <c r="R9750" t="s">
        <v>652</v>
      </c>
      <c r="S9750">
        <v>1743.9301824332099</v>
      </c>
    </row>
    <row r="9751" spans="11:19">
      <c r="K9751">
        <v>97893</v>
      </c>
      <c r="L9751" t="s">
        <v>565</v>
      </c>
      <c r="M9751">
        <v>2018</v>
      </c>
      <c r="O9751" t="s">
        <v>590</v>
      </c>
      <c r="P9751" t="s">
        <v>568</v>
      </c>
      <c r="Q9751" t="s">
        <v>591</v>
      </c>
      <c r="R9751" t="s">
        <v>576</v>
      </c>
      <c r="S9751">
        <v>2571967.04998346</v>
      </c>
    </row>
    <row r="9752" spans="11:19">
      <c r="K9752">
        <v>97894</v>
      </c>
      <c r="L9752" t="s">
        <v>565</v>
      </c>
      <c r="M9752">
        <v>2018</v>
      </c>
      <c r="O9752" t="s">
        <v>590</v>
      </c>
      <c r="P9752" t="s">
        <v>568</v>
      </c>
      <c r="Q9752" t="s">
        <v>591</v>
      </c>
      <c r="R9752" t="s">
        <v>688</v>
      </c>
      <c r="S9752">
        <v>667267.53455348301</v>
      </c>
    </row>
    <row r="9753" spans="11:19">
      <c r="K9753">
        <v>97895</v>
      </c>
      <c r="L9753" t="s">
        <v>565</v>
      </c>
      <c r="M9753">
        <v>2018</v>
      </c>
      <c r="O9753" t="s">
        <v>590</v>
      </c>
      <c r="P9753" t="s">
        <v>568</v>
      </c>
      <c r="Q9753" t="s">
        <v>591</v>
      </c>
      <c r="R9753" t="s">
        <v>687</v>
      </c>
      <c r="S9753">
        <v>9813817.4511313997</v>
      </c>
    </row>
    <row r="9754" spans="11:19">
      <c r="K9754">
        <v>97896</v>
      </c>
      <c r="L9754" t="s">
        <v>565</v>
      </c>
      <c r="M9754">
        <v>2018</v>
      </c>
      <c r="O9754" t="s">
        <v>590</v>
      </c>
      <c r="P9754" t="s">
        <v>568</v>
      </c>
      <c r="Q9754" t="s">
        <v>592</v>
      </c>
      <c r="R9754" t="s">
        <v>570</v>
      </c>
      <c r="S9754">
        <v>407996.16903559101</v>
      </c>
    </row>
    <row r="9755" spans="11:19">
      <c r="K9755">
        <v>97897</v>
      </c>
      <c r="L9755" t="s">
        <v>565</v>
      </c>
      <c r="M9755">
        <v>2018</v>
      </c>
      <c r="O9755" t="s">
        <v>590</v>
      </c>
      <c r="P9755" t="s">
        <v>568</v>
      </c>
      <c r="Q9755" t="s">
        <v>589</v>
      </c>
      <c r="R9755" t="s">
        <v>589</v>
      </c>
      <c r="S9755">
        <v>2790673.3963949899</v>
      </c>
    </row>
    <row r="9756" spans="11:19">
      <c r="K9756">
        <v>97898</v>
      </c>
      <c r="L9756" t="s">
        <v>565</v>
      </c>
      <c r="M9756">
        <v>2018</v>
      </c>
      <c r="O9756" t="s">
        <v>590</v>
      </c>
      <c r="P9756" t="s">
        <v>568</v>
      </c>
      <c r="Q9756" t="s">
        <v>586</v>
      </c>
      <c r="R9756" t="s">
        <v>576</v>
      </c>
      <c r="S9756">
        <v>888045.31544423895</v>
      </c>
    </row>
    <row r="9757" spans="11:19">
      <c r="K9757">
        <v>97899</v>
      </c>
      <c r="L9757" t="s">
        <v>565</v>
      </c>
      <c r="M9757">
        <v>2018</v>
      </c>
      <c r="O9757" t="s">
        <v>590</v>
      </c>
      <c r="P9757" t="s">
        <v>568</v>
      </c>
      <c r="Q9757" t="s">
        <v>586</v>
      </c>
      <c r="R9757" t="s">
        <v>688</v>
      </c>
      <c r="S9757">
        <v>1333246.1745919201</v>
      </c>
    </row>
    <row r="9758" spans="11:19">
      <c r="K9758">
        <v>97900</v>
      </c>
      <c r="L9758" t="s">
        <v>565</v>
      </c>
      <c r="M9758">
        <v>2018</v>
      </c>
      <c r="O9758" t="s">
        <v>590</v>
      </c>
      <c r="P9758" t="s">
        <v>568</v>
      </c>
      <c r="Q9758" t="s">
        <v>586</v>
      </c>
      <c r="R9758" t="s">
        <v>652</v>
      </c>
      <c r="S9758">
        <v>767.72354441365906</v>
      </c>
    </row>
    <row r="9759" spans="11:19">
      <c r="K9759">
        <v>97901</v>
      </c>
      <c r="L9759" t="s">
        <v>565</v>
      </c>
      <c r="M9759">
        <v>2018</v>
      </c>
      <c r="O9759" t="s">
        <v>590</v>
      </c>
      <c r="P9759" t="s">
        <v>568</v>
      </c>
      <c r="Q9759" t="s">
        <v>594</v>
      </c>
      <c r="R9759" t="s">
        <v>570</v>
      </c>
      <c r="S9759">
        <v>4215069.6217320403</v>
      </c>
    </row>
    <row r="9760" spans="11:19">
      <c r="K9760">
        <v>97902</v>
      </c>
      <c r="L9760" t="s">
        <v>565</v>
      </c>
      <c r="M9760">
        <v>2018</v>
      </c>
      <c r="O9760" t="s">
        <v>590</v>
      </c>
      <c r="P9760" t="s">
        <v>568</v>
      </c>
      <c r="Q9760" t="s">
        <v>594</v>
      </c>
      <c r="R9760" t="s">
        <v>576</v>
      </c>
      <c r="S9760">
        <v>1087744.30639987</v>
      </c>
    </row>
    <row r="9761" spans="11:19">
      <c r="K9761">
        <v>98054</v>
      </c>
      <c r="L9761" t="s">
        <v>565</v>
      </c>
      <c r="M9761">
        <v>2018</v>
      </c>
      <c r="O9761" t="s">
        <v>595</v>
      </c>
      <c r="P9761" t="s">
        <v>568</v>
      </c>
      <c r="Q9761" t="s">
        <v>596</v>
      </c>
      <c r="R9761" t="s">
        <v>570</v>
      </c>
      <c r="S9761">
        <v>139557.14768593101</v>
      </c>
    </row>
    <row r="9762" spans="11:19">
      <c r="K9762">
        <v>98055</v>
      </c>
      <c r="L9762" t="s">
        <v>565</v>
      </c>
      <c r="M9762">
        <v>2018</v>
      </c>
      <c r="O9762" t="s">
        <v>595</v>
      </c>
      <c r="P9762" t="s">
        <v>568</v>
      </c>
      <c r="Q9762" t="s">
        <v>596</v>
      </c>
      <c r="R9762" t="s">
        <v>576</v>
      </c>
      <c r="S9762">
        <v>1421797.4098593099</v>
      </c>
    </row>
    <row r="9763" spans="11:19">
      <c r="K9763">
        <v>98056</v>
      </c>
      <c r="L9763" t="s">
        <v>565</v>
      </c>
      <c r="M9763">
        <v>2018</v>
      </c>
      <c r="O9763" t="s">
        <v>595</v>
      </c>
      <c r="P9763" t="s">
        <v>568</v>
      </c>
      <c r="Q9763" t="s">
        <v>596</v>
      </c>
      <c r="R9763" t="s">
        <v>578</v>
      </c>
      <c r="S9763">
        <v>1077.0273732820999</v>
      </c>
    </row>
    <row r="9764" spans="11:19">
      <c r="K9764">
        <v>98057</v>
      </c>
      <c r="L9764" t="s">
        <v>565</v>
      </c>
      <c r="M9764">
        <v>2018</v>
      </c>
      <c r="O9764" t="s">
        <v>595</v>
      </c>
      <c r="P9764" t="s">
        <v>568</v>
      </c>
      <c r="Q9764" t="s">
        <v>596</v>
      </c>
      <c r="R9764" t="s">
        <v>581</v>
      </c>
      <c r="S9764">
        <v>13424.4148105719</v>
      </c>
    </row>
    <row r="9765" spans="11:19">
      <c r="K9765">
        <v>98058</v>
      </c>
      <c r="L9765" t="s">
        <v>565</v>
      </c>
      <c r="M9765">
        <v>2018</v>
      </c>
      <c r="O9765" t="s">
        <v>595</v>
      </c>
      <c r="P9765" t="s">
        <v>568</v>
      </c>
      <c r="Q9765" t="s">
        <v>593</v>
      </c>
      <c r="R9765" t="s">
        <v>572</v>
      </c>
      <c r="S9765">
        <v>236164.79693406599</v>
      </c>
    </row>
    <row r="9766" spans="11:19">
      <c r="K9766">
        <v>98059</v>
      </c>
      <c r="L9766" t="s">
        <v>565</v>
      </c>
      <c r="M9766">
        <v>2018</v>
      </c>
      <c r="O9766" t="s">
        <v>595</v>
      </c>
      <c r="P9766" t="s">
        <v>568</v>
      </c>
      <c r="Q9766" t="s">
        <v>593</v>
      </c>
      <c r="R9766" t="s">
        <v>576</v>
      </c>
      <c r="S9766">
        <v>216716.62388689801</v>
      </c>
    </row>
    <row r="9767" spans="11:19">
      <c r="K9767">
        <v>98060</v>
      </c>
      <c r="L9767" t="s">
        <v>565</v>
      </c>
      <c r="M9767">
        <v>2018</v>
      </c>
      <c r="O9767" t="s">
        <v>595</v>
      </c>
      <c r="P9767" t="s">
        <v>568</v>
      </c>
      <c r="Q9767" t="s">
        <v>582</v>
      </c>
      <c r="R9767" t="s">
        <v>576</v>
      </c>
      <c r="S9767">
        <v>8245785.6293345001</v>
      </c>
    </row>
    <row r="9768" spans="11:19">
      <c r="K9768">
        <v>98061</v>
      </c>
      <c r="L9768" t="s">
        <v>565</v>
      </c>
      <c r="M9768">
        <v>2018</v>
      </c>
      <c r="O9768" t="s">
        <v>595</v>
      </c>
      <c r="P9768" t="s">
        <v>568</v>
      </c>
      <c r="Q9768" t="s">
        <v>582</v>
      </c>
      <c r="R9768" t="s">
        <v>652</v>
      </c>
      <c r="S9768">
        <v>0</v>
      </c>
    </row>
    <row r="9769" spans="11:19">
      <c r="K9769">
        <v>98062</v>
      </c>
      <c r="L9769" t="s">
        <v>565</v>
      </c>
      <c r="M9769">
        <v>2018</v>
      </c>
      <c r="O9769" t="s">
        <v>595</v>
      </c>
      <c r="P9769" t="s">
        <v>568</v>
      </c>
      <c r="Q9769" t="s">
        <v>577</v>
      </c>
      <c r="R9769" t="s">
        <v>570</v>
      </c>
      <c r="S9769">
        <v>30423.206053850201</v>
      </c>
    </row>
    <row r="9770" spans="11:19">
      <c r="K9770">
        <v>98063</v>
      </c>
      <c r="L9770" t="s">
        <v>565</v>
      </c>
      <c r="M9770">
        <v>2018</v>
      </c>
      <c r="O9770" t="s">
        <v>595</v>
      </c>
      <c r="P9770" t="s">
        <v>568</v>
      </c>
      <c r="Q9770" t="s">
        <v>577</v>
      </c>
      <c r="R9770" t="s">
        <v>687</v>
      </c>
      <c r="S9770">
        <v>3298229.4345738399</v>
      </c>
    </row>
    <row r="9771" spans="11:19">
      <c r="K9771">
        <v>98064</v>
      </c>
      <c r="L9771" t="s">
        <v>565</v>
      </c>
      <c r="M9771">
        <v>2018</v>
      </c>
      <c r="O9771" t="s">
        <v>595</v>
      </c>
      <c r="P9771" t="s">
        <v>568</v>
      </c>
      <c r="Q9771" t="s">
        <v>579</v>
      </c>
      <c r="R9771" t="s">
        <v>576</v>
      </c>
      <c r="S9771">
        <v>483043.04056736</v>
      </c>
    </row>
    <row r="9772" spans="11:19">
      <c r="K9772">
        <v>98065</v>
      </c>
      <c r="L9772" t="s">
        <v>565</v>
      </c>
      <c r="M9772">
        <v>2018</v>
      </c>
      <c r="O9772" t="s">
        <v>595</v>
      </c>
      <c r="P9772" t="s">
        <v>568</v>
      </c>
      <c r="Q9772" t="s">
        <v>579</v>
      </c>
      <c r="R9772" t="s">
        <v>688</v>
      </c>
      <c r="S9772">
        <v>15353.8871479383</v>
      </c>
    </row>
    <row r="9773" spans="11:19">
      <c r="K9773">
        <v>98066</v>
      </c>
      <c r="L9773" t="s">
        <v>565</v>
      </c>
      <c r="M9773">
        <v>2018</v>
      </c>
      <c r="O9773" t="s">
        <v>595</v>
      </c>
      <c r="P9773" t="s">
        <v>568</v>
      </c>
      <c r="Q9773" t="s">
        <v>579</v>
      </c>
      <c r="R9773" t="s">
        <v>652</v>
      </c>
      <c r="S9773">
        <v>1949.0320346655001</v>
      </c>
    </row>
    <row r="9774" spans="11:19">
      <c r="K9774">
        <v>98067</v>
      </c>
      <c r="L9774" t="s">
        <v>565</v>
      </c>
      <c r="M9774">
        <v>2018</v>
      </c>
      <c r="O9774" t="s">
        <v>595</v>
      </c>
      <c r="P9774" t="s">
        <v>568</v>
      </c>
      <c r="Q9774" t="s">
        <v>591</v>
      </c>
      <c r="R9774" t="s">
        <v>576</v>
      </c>
      <c r="S9774">
        <v>1239090.5680244199</v>
      </c>
    </row>
    <row r="9775" spans="11:19">
      <c r="K9775">
        <v>98068</v>
      </c>
      <c r="L9775" t="s">
        <v>565</v>
      </c>
      <c r="M9775">
        <v>2018</v>
      </c>
      <c r="O9775" t="s">
        <v>595</v>
      </c>
      <c r="P9775" t="s">
        <v>568</v>
      </c>
      <c r="Q9775" t="s">
        <v>591</v>
      </c>
      <c r="R9775" t="s">
        <v>688</v>
      </c>
      <c r="S9775">
        <v>321467.92410091398</v>
      </c>
    </row>
    <row r="9776" spans="11:19">
      <c r="K9776">
        <v>98069</v>
      </c>
      <c r="L9776" t="s">
        <v>565</v>
      </c>
      <c r="M9776">
        <v>2018</v>
      </c>
      <c r="O9776" t="s">
        <v>595</v>
      </c>
      <c r="P9776" t="s">
        <v>568</v>
      </c>
      <c r="Q9776" t="s">
        <v>591</v>
      </c>
      <c r="R9776" t="s">
        <v>687</v>
      </c>
      <c r="S9776">
        <v>4727979.9483001297</v>
      </c>
    </row>
    <row r="9777" spans="11:19">
      <c r="K9777">
        <v>98070</v>
      </c>
      <c r="L9777" t="s">
        <v>565</v>
      </c>
      <c r="M9777">
        <v>2018</v>
      </c>
      <c r="O9777" t="s">
        <v>595</v>
      </c>
      <c r="P9777" t="s">
        <v>568</v>
      </c>
      <c r="Q9777" t="s">
        <v>592</v>
      </c>
      <c r="R9777" t="s">
        <v>570</v>
      </c>
      <c r="S9777">
        <v>196559.36293793199</v>
      </c>
    </row>
    <row r="9778" spans="11:19">
      <c r="K9778">
        <v>98071</v>
      </c>
      <c r="L9778" t="s">
        <v>565</v>
      </c>
      <c r="M9778">
        <v>2018</v>
      </c>
      <c r="O9778" t="s">
        <v>595</v>
      </c>
      <c r="P9778" t="s">
        <v>568</v>
      </c>
      <c r="Q9778" t="s">
        <v>589</v>
      </c>
      <c r="R9778" t="s">
        <v>589</v>
      </c>
      <c r="S9778">
        <v>1344456.2145273001</v>
      </c>
    </row>
    <row r="9779" spans="11:19">
      <c r="K9779">
        <v>98072</v>
      </c>
      <c r="L9779" t="s">
        <v>565</v>
      </c>
      <c r="M9779">
        <v>2018</v>
      </c>
      <c r="O9779" t="s">
        <v>595</v>
      </c>
      <c r="P9779" t="s">
        <v>568</v>
      </c>
      <c r="Q9779" t="s">
        <v>586</v>
      </c>
      <c r="R9779" t="s">
        <v>576</v>
      </c>
      <c r="S9779">
        <v>992487.42035103496</v>
      </c>
    </row>
    <row r="9780" spans="11:19">
      <c r="K9780">
        <v>98073</v>
      </c>
      <c r="L9780" t="s">
        <v>565</v>
      </c>
      <c r="M9780">
        <v>2018</v>
      </c>
      <c r="O9780" t="s">
        <v>595</v>
      </c>
      <c r="P9780" t="s">
        <v>568</v>
      </c>
      <c r="Q9780" t="s">
        <v>586</v>
      </c>
      <c r="R9780" t="s">
        <v>688</v>
      </c>
      <c r="S9780">
        <v>1490047.8990215501</v>
      </c>
    </row>
    <row r="9781" spans="11:19">
      <c r="K9781">
        <v>98074</v>
      </c>
      <c r="L9781" t="s">
        <v>565</v>
      </c>
      <c r="M9781">
        <v>2018</v>
      </c>
      <c r="O9781" t="s">
        <v>595</v>
      </c>
      <c r="P9781" t="s">
        <v>568</v>
      </c>
      <c r="Q9781" t="s">
        <v>586</v>
      </c>
      <c r="R9781" t="s">
        <v>652</v>
      </c>
      <c r="S9781">
        <v>858.01472840009501</v>
      </c>
    </row>
    <row r="9782" spans="11:19">
      <c r="K9782">
        <v>98075</v>
      </c>
      <c r="L9782" t="s">
        <v>565</v>
      </c>
      <c r="M9782">
        <v>2018</v>
      </c>
      <c r="O9782" t="s">
        <v>595</v>
      </c>
      <c r="P9782" t="s">
        <v>568</v>
      </c>
      <c r="Q9782" t="s">
        <v>594</v>
      </c>
      <c r="R9782" t="s">
        <v>570</v>
      </c>
      <c r="S9782">
        <v>2030684.26241621</v>
      </c>
    </row>
    <row r="9783" spans="11:19">
      <c r="K9783">
        <v>98076</v>
      </c>
      <c r="L9783" t="s">
        <v>565</v>
      </c>
      <c r="M9783">
        <v>2018</v>
      </c>
      <c r="O9783" t="s">
        <v>595</v>
      </c>
      <c r="P9783" t="s">
        <v>568</v>
      </c>
      <c r="Q9783" t="s">
        <v>594</v>
      </c>
      <c r="R9783" t="s">
        <v>576</v>
      </c>
      <c r="S9783">
        <v>524040.03795111697</v>
      </c>
    </row>
    <row r="9784" spans="11:19">
      <c r="K9784">
        <v>98228</v>
      </c>
      <c r="L9784" t="s">
        <v>565</v>
      </c>
      <c r="M9784">
        <v>2018</v>
      </c>
      <c r="O9784" t="s">
        <v>600</v>
      </c>
      <c r="P9784" t="s">
        <v>568</v>
      </c>
      <c r="Q9784" t="s">
        <v>596</v>
      </c>
      <c r="R9784" t="s">
        <v>570</v>
      </c>
      <c r="S9784">
        <v>1530210.29489214</v>
      </c>
    </row>
    <row r="9785" spans="11:19">
      <c r="K9785">
        <v>98229</v>
      </c>
      <c r="L9785" t="s">
        <v>565</v>
      </c>
      <c r="M9785">
        <v>2018</v>
      </c>
      <c r="O9785" t="s">
        <v>600</v>
      </c>
      <c r="P9785" t="s">
        <v>568</v>
      </c>
      <c r="Q9785" t="s">
        <v>596</v>
      </c>
      <c r="R9785" t="s">
        <v>576</v>
      </c>
      <c r="S9785">
        <v>15589663.9469439</v>
      </c>
    </row>
    <row r="9786" spans="11:19">
      <c r="K9786">
        <v>98230</v>
      </c>
      <c r="L9786" t="s">
        <v>565</v>
      </c>
      <c r="M9786">
        <v>2018</v>
      </c>
      <c r="O9786" t="s">
        <v>600</v>
      </c>
      <c r="P9786" t="s">
        <v>568</v>
      </c>
      <c r="Q9786" t="s">
        <v>596</v>
      </c>
      <c r="R9786" t="s">
        <v>578</v>
      </c>
      <c r="S9786">
        <v>11809.3440701859</v>
      </c>
    </row>
    <row r="9787" spans="11:19">
      <c r="K9787">
        <v>98231</v>
      </c>
      <c r="L9787" t="s">
        <v>565</v>
      </c>
      <c r="M9787">
        <v>2018</v>
      </c>
      <c r="O9787" t="s">
        <v>600</v>
      </c>
      <c r="P9787" t="s">
        <v>568</v>
      </c>
      <c r="Q9787" t="s">
        <v>596</v>
      </c>
      <c r="R9787" t="s">
        <v>581</v>
      </c>
      <c r="S9787">
        <v>147195.45423978599</v>
      </c>
    </row>
    <row r="9788" spans="11:19">
      <c r="K9788">
        <v>98232</v>
      </c>
      <c r="L9788" t="s">
        <v>565</v>
      </c>
      <c r="M9788">
        <v>2018</v>
      </c>
      <c r="O9788" t="s">
        <v>600</v>
      </c>
      <c r="P9788" t="s">
        <v>568</v>
      </c>
      <c r="Q9788" t="s">
        <v>593</v>
      </c>
      <c r="R9788" t="s">
        <v>572</v>
      </c>
      <c r="S9788">
        <v>2589489.7506281598</v>
      </c>
    </row>
    <row r="9789" spans="11:19">
      <c r="K9789">
        <v>98233</v>
      </c>
      <c r="L9789" t="s">
        <v>565</v>
      </c>
      <c r="M9789">
        <v>2018</v>
      </c>
      <c r="O9789" t="s">
        <v>600</v>
      </c>
      <c r="P9789" t="s">
        <v>568</v>
      </c>
      <c r="Q9789" t="s">
        <v>593</v>
      </c>
      <c r="R9789" t="s">
        <v>576</v>
      </c>
      <c r="S9789">
        <v>2376245.2475189799</v>
      </c>
    </row>
    <row r="9790" spans="11:19">
      <c r="K9790">
        <v>98234</v>
      </c>
      <c r="L9790" t="s">
        <v>565</v>
      </c>
      <c r="M9790">
        <v>2018</v>
      </c>
      <c r="O9790" t="s">
        <v>600</v>
      </c>
      <c r="P9790" t="s">
        <v>568</v>
      </c>
      <c r="Q9790" t="s">
        <v>582</v>
      </c>
      <c r="R9790" t="s">
        <v>576</v>
      </c>
      <c r="S9790">
        <v>35441892.605745196</v>
      </c>
    </row>
    <row r="9791" spans="11:19">
      <c r="K9791">
        <v>98235</v>
      </c>
      <c r="L9791" t="s">
        <v>565</v>
      </c>
      <c r="M9791">
        <v>2018</v>
      </c>
      <c r="O9791" t="s">
        <v>600</v>
      </c>
      <c r="P9791" t="s">
        <v>568</v>
      </c>
      <c r="Q9791" t="s">
        <v>582</v>
      </c>
      <c r="R9791" t="s">
        <v>652</v>
      </c>
      <c r="S9791">
        <v>0</v>
      </c>
    </row>
    <row r="9792" spans="11:19">
      <c r="K9792">
        <v>98236</v>
      </c>
      <c r="L9792" t="s">
        <v>565</v>
      </c>
      <c r="M9792">
        <v>2018</v>
      </c>
      <c r="O9792" t="s">
        <v>600</v>
      </c>
      <c r="P9792" t="s">
        <v>568</v>
      </c>
      <c r="Q9792" t="s">
        <v>577</v>
      </c>
      <c r="R9792" t="s">
        <v>570</v>
      </c>
      <c r="S9792">
        <v>2844876.84027217</v>
      </c>
    </row>
    <row r="9793" spans="11:19">
      <c r="K9793">
        <v>98237</v>
      </c>
      <c r="L9793" t="s">
        <v>565</v>
      </c>
      <c r="M9793">
        <v>2018</v>
      </c>
      <c r="O9793" t="s">
        <v>600</v>
      </c>
      <c r="P9793" t="s">
        <v>568</v>
      </c>
      <c r="Q9793" t="s">
        <v>577</v>
      </c>
      <c r="R9793" t="s">
        <v>687</v>
      </c>
      <c r="S9793">
        <v>308417742.55200899</v>
      </c>
    </row>
    <row r="9794" spans="11:19">
      <c r="K9794">
        <v>98238</v>
      </c>
      <c r="L9794" t="s">
        <v>565</v>
      </c>
      <c r="M9794">
        <v>2018</v>
      </c>
      <c r="O9794" t="s">
        <v>600</v>
      </c>
      <c r="P9794" t="s">
        <v>568</v>
      </c>
      <c r="Q9794" t="s">
        <v>579</v>
      </c>
      <c r="R9794" t="s">
        <v>576</v>
      </c>
      <c r="S9794">
        <v>14529139.5472173</v>
      </c>
    </row>
    <row r="9795" spans="11:19">
      <c r="K9795">
        <v>98239</v>
      </c>
      <c r="L9795" t="s">
        <v>565</v>
      </c>
      <c r="M9795">
        <v>2018</v>
      </c>
      <c r="O9795" t="s">
        <v>600</v>
      </c>
      <c r="P9795" t="s">
        <v>568</v>
      </c>
      <c r="Q9795" t="s">
        <v>579</v>
      </c>
      <c r="R9795" t="s">
        <v>688</v>
      </c>
      <c r="S9795">
        <v>461819.652142393</v>
      </c>
    </row>
    <row r="9796" spans="11:19">
      <c r="K9796">
        <v>98240</v>
      </c>
      <c r="L9796" t="s">
        <v>565</v>
      </c>
      <c r="M9796">
        <v>2018</v>
      </c>
      <c r="O9796" t="s">
        <v>600</v>
      </c>
      <c r="P9796" t="s">
        <v>568</v>
      </c>
      <c r="Q9796" t="s">
        <v>579</v>
      </c>
      <c r="R9796" t="s">
        <v>652</v>
      </c>
      <c r="S9796">
        <v>58623.675398347899</v>
      </c>
    </row>
    <row r="9797" spans="11:19">
      <c r="K9797">
        <v>98241</v>
      </c>
      <c r="L9797" t="s">
        <v>565</v>
      </c>
      <c r="M9797">
        <v>2018</v>
      </c>
      <c r="O9797" t="s">
        <v>600</v>
      </c>
      <c r="P9797" t="s">
        <v>568</v>
      </c>
      <c r="Q9797" t="s">
        <v>591</v>
      </c>
      <c r="R9797" t="s">
        <v>576</v>
      </c>
      <c r="S9797">
        <v>13586327.715451499</v>
      </c>
    </row>
    <row r="9798" spans="11:19">
      <c r="K9798">
        <v>98242</v>
      </c>
      <c r="L9798" t="s">
        <v>565</v>
      </c>
      <c r="M9798">
        <v>2018</v>
      </c>
      <c r="O9798" t="s">
        <v>600</v>
      </c>
      <c r="P9798" t="s">
        <v>568</v>
      </c>
      <c r="Q9798" t="s">
        <v>591</v>
      </c>
      <c r="R9798" t="s">
        <v>688</v>
      </c>
      <c r="S9798">
        <v>3524817.8620263701</v>
      </c>
    </row>
    <row r="9799" spans="11:19">
      <c r="K9799">
        <v>98243</v>
      </c>
      <c r="L9799" t="s">
        <v>565</v>
      </c>
      <c r="M9799">
        <v>2018</v>
      </c>
      <c r="O9799" t="s">
        <v>600</v>
      </c>
      <c r="P9799" t="s">
        <v>568</v>
      </c>
      <c r="Q9799" t="s">
        <v>591</v>
      </c>
      <c r="R9799" t="s">
        <v>687</v>
      </c>
      <c r="S9799">
        <v>51841154.0426016</v>
      </c>
    </row>
    <row r="9800" spans="11:19">
      <c r="K9800">
        <v>98244</v>
      </c>
      <c r="L9800" t="s">
        <v>565</v>
      </c>
      <c r="M9800">
        <v>2018</v>
      </c>
      <c r="O9800" t="s">
        <v>600</v>
      </c>
      <c r="P9800" t="s">
        <v>568</v>
      </c>
      <c r="Q9800" t="s">
        <v>592</v>
      </c>
      <c r="R9800" t="s">
        <v>570</v>
      </c>
      <c r="S9800">
        <v>2155225.7674537199</v>
      </c>
    </row>
    <row r="9801" spans="11:19">
      <c r="K9801">
        <v>98245</v>
      </c>
      <c r="L9801" t="s">
        <v>565</v>
      </c>
      <c r="M9801">
        <v>2018</v>
      </c>
      <c r="O9801" t="s">
        <v>600</v>
      </c>
      <c r="P9801" t="s">
        <v>568</v>
      </c>
      <c r="Q9801" t="s">
        <v>589</v>
      </c>
      <c r="R9801" t="s">
        <v>589</v>
      </c>
      <c r="S9801">
        <v>14741636.488095099</v>
      </c>
    </row>
    <row r="9802" spans="11:19">
      <c r="K9802">
        <v>98246</v>
      </c>
      <c r="L9802" t="s">
        <v>565</v>
      </c>
      <c r="M9802">
        <v>2018</v>
      </c>
      <c r="O9802" t="s">
        <v>600</v>
      </c>
      <c r="P9802" t="s">
        <v>568</v>
      </c>
      <c r="Q9802" t="s">
        <v>586</v>
      </c>
      <c r="R9802" t="s">
        <v>576</v>
      </c>
      <c r="S9802">
        <v>29852387.920134</v>
      </c>
    </row>
    <row r="9803" spans="11:19">
      <c r="K9803">
        <v>98247</v>
      </c>
      <c r="L9803" t="s">
        <v>565</v>
      </c>
      <c r="M9803">
        <v>2018</v>
      </c>
      <c r="O9803" t="s">
        <v>600</v>
      </c>
      <c r="P9803" t="s">
        <v>568</v>
      </c>
      <c r="Q9803" t="s">
        <v>586</v>
      </c>
      <c r="R9803" t="s">
        <v>688</v>
      </c>
      <c r="S9803">
        <v>44818188.109063901</v>
      </c>
    </row>
    <row r="9804" spans="11:19">
      <c r="K9804">
        <v>98248</v>
      </c>
      <c r="L9804" t="s">
        <v>565</v>
      </c>
      <c r="M9804">
        <v>2018</v>
      </c>
      <c r="O9804" t="s">
        <v>600</v>
      </c>
      <c r="P9804" t="s">
        <v>568</v>
      </c>
      <c r="Q9804" t="s">
        <v>586</v>
      </c>
      <c r="R9804" t="s">
        <v>652</v>
      </c>
      <c r="S9804">
        <v>25807.6706950388</v>
      </c>
    </row>
    <row r="9805" spans="11:19">
      <c r="K9805">
        <v>98249</v>
      </c>
      <c r="L9805" t="s">
        <v>565</v>
      </c>
      <c r="M9805">
        <v>2018</v>
      </c>
      <c r="O9805" t="s">
        <v>600</v>
      </c>
      <c r="P9805" t="s">
        <v>568</v>
      </c>
      <c r="Q9805" t="s">
        <v>594</v>
      </c>
      <c r="R9805" t="s">
        <v>570</v>
      </c>
      <c r="S9805">
        <v>22265960.687429499</v>
      </c>
    </row>
    <row r="9806" spans="11:19">
      <c r="K9806">
        <v>98250</v>
      </c>
      <c r="L9806" t="s">
        <v>565</v>
      </c>
      <c r="M9806">
        <v>2018</v>
      </c>
      <c r="O9806" t="s">
        <v>600</v>
      </c>
      <c r="P9806" t="s">
        <v>568</v>
      </c>
      <c r="Q9806" t="s">
        <v>594</v>
      </c>
      <c r="R9806" t="s">
        <v>576</v>
      </c>
      <c r="S9806">
        <v>5745971.98570651</v>
      </c>
    </row>
    <row r="9807" spans="11:19">
      <c r="K9807">
        <v>98402</v>
      </c>
      <c r="L9807" t="s">
        <v>565</v>
      </c>
      <c r="M9807">
        <v>2018</v>
      </c>
      <c r="O9807" t="s">
        <v>601</v>
      </c>
      <c r="P9807" t="s">
        <v>568</v>
      </c>
      <c r="Q9807" t="s">
        <v>596</v>
      </c>
      <c r="R9807" t="s">
        <v>570</v>
      </c>
      <c r="S9807">
        <v>240024.12276768699</v>
      </c>
    </row>
    <row r="9808" spans="11:19">
      <c r="K9808">
        <v>98403</v>
      </c>
      <c r="L9808" t="s">
        <v>565</v>
      </c>
      <c r="M9808">
        <v>2018</v>
      </c>
      <c r="O9808" t="s">
        <v>601</v>
      </c>
      <c r="P9808" t="s">
        <v>568</v>
      </c>
      <c r="Q9808" t="s">
        <v>596</v>
      </c>
      <c r="R9808" t="s">
        <v>576</v>
      </c>
      <c r="S9808">
        <v>2445347.1693392298</v>
      </c>
    </row>
    <row r="9809" spans="11:19">
      <c r="K9809">
        <v>98404</v>
      </c>
      <c r="L9809" t="s">
        <v>565</v>
      </c>
      <c r="M9809">
        <v>2018</v>
      </c>
      <c r="O9809" t="s">
        <v>601</v>
      </c>
      <c r="P9809" t="s">
        <v>568</v>
      </c>
      <c r="Q9809" t="s">
        <v>596</v>
      </c>
      <c r="R9809" t="s">
        <v>578</v>
      </c>
      <c r="S9809">
        <v>1852.377715906</v>
      </c>
    </row>
    <row r="9810" spans="11:19">
      <c r="K9810">
        <v>98405</v>
      </c>
      <c r="L9810" t="s">
        <v>565</v>
      </c>
      <c r="M9810">
        <v>2018</v>
      </c>
      <c r="O9810" t="s">
        <v>601</v>
      </c>
      <c r="P9810" t="s">
        <v>568</v>
      </c>
      <c r="Q9810" t="s">
        <v>596</v>
      </c>
      <c r="R9810" t="s">
        <v>581</v>
      </c>
      <c r="S9810">
        <v>23088.630299527798</v>
      </c>
    </row>
    <row r="9811" spans="11:19">
      <c r="K9811">
        <v>98406</v>
      </c>
      <c r="L9811" t="s">
        <v>565</v>
      </c>
      <c r="M9811">
        <v>2018</v>
      </c>
      <c r="O9811" t="s">
        <v>601</v>
      </c>
      <c r="P9811" t="s">
        <v>568</v>
      </c>
      <c r="Q9811" t="s">
        <v>593</v>
      </c>
      <c r="R9811" t="s">
        <v>572</v>
      </c>
      <c r="S9811">
        <v>406179.46950503998</v>
      </c>
    </row>
    <row r="9812" spans="11:19">
      <c r="K9812">
        <v>98407</v>
      </c>
      <c r="L9812" t="s">
        <v>565</v>
      </c>
      <c r="M9812">
        <v>2018</v>
      </c>
      <c r="O9812" t="s">
        <v>601</v>
      </c>
      <c r="P9812" t="s">
        <v>568</v>
      </c>
      <c r="Q9812" t="s">
        <v>593</v>
      </c>
      <c r="R9812" t="s">
        <v>576</v>
      </c>
      <c r="S9812">
        <v>372730.586717711</v>
      </c>
    </row>
    <row r="9813" spans="11:19">
      <c r="K9813">
        <v>98408</v>
      </c>
      <c r="L9813" t="s">
        <v>565</v>
      </c>
      <c r="M9813">
        <v>2018</v>
      </c>
      <c r="O9813" t="s">
        <v>601</v>
      </c>
      <c r="P9813" t="s">
        <v>568</v>
      </c>
      <c r="Q9813" t="s">
        <v>582</v>
      </c>
      <c r="R9813" t="s">
        <v>576</v>
      </c>
      <c r="S9813">
        <v>11490088.4738151</v>
      </c>
    </row>
    <row r="9814" spans="11:19">
      <c r="K9814">
        <v>98409</v>
      </c>
      <c r="L9814" t="s">
        <v>565</v>
      </c>
      <c r="M9814">
        <v>2018</v>
      </c>
      <c r="O9814" t="s">
        <v>601</v>
      </c>
      <c r="P9814" t="s">
        <v>568</v>
      </c>
      <c r="Q9814" t="s">
        <v>582</v>
      </c>
      <c r="R9814" t="s">
        <v>652</v>
      </c>
      <c r="S9814">
        <v>0</v>
      </c>
    </row>
    <row r="9815" spans="11:19">
      <c r="K9815">
        <v>98410</v>
      </c>
      <c r="L9815" t="s">
        <v>565</v>
      </c>
      <c r="M9815">
        <v>2018</v>
      </c>
      <c r="O9815" t="s">
        <v>601</v>
      </c>
      <c r="P9815" t="s">
        <v>568</v>
      </c>
      <c r="Q9815" t="s">
        <v>577</v>
      </c>
      <c r="R9815" t="s">
        <v>570</v>
      </c>
      <c r="S9815">
        <v>270464.978943536</v>
      </c>
    </row>
    <row r="9816" spans="11:19">
      <c r="K9816">
        <v>98411</v>
      </c>
      <c r="L9816" t="s">
        <v>565</v>
      </c>
      <c r="M9816">
        <v>2018</v>
      </c>
      <c r="O9816" t="s">
        <v>601</v>
      </c>
      <c r="P9816" t="s">
        <v>568</v>
      </c>
      <c r="Q9816" t="s">
        <v>577</v>
      </c>
      <c r="R9816" t="s">
        <v>687</v>
      </c>
      <c r="S9816">
        <v>29321549.9048323</v>
      </c>
    </row>
    <row r="9817" spans="11:19">
      <c r="K9817">
        <v>98412</v>
      </c>
      <c r="L9817" t="s">
        <v>565</v>
      </c>
      <c r="M9817">
        <v>2018</v>
      </c>
      <c r="O9817" t="s">
        <v>601</v>
      </c>
      <c r="P9817" t="s">
        <v>568</v>
      </c>
      <c r="Q9817" t="s">
        <v>579</v>
      </c>
      <c r="R9817" t="s">
        <v>576</v>
      </c>
      <c r="S9817">
        <v>184836.352779337</v>
      </c>
    </row>
    <row r="9818" spans="11:19">
      <c r="K9818">
        <v>98413</v>
      </c>
      <c r="L9818" t="s">
        <v>565</v>
      </c>
      <c r="M9818">
        <v>2018</v>
      </c>
      <c r="O9818" t="s">
        <v>601</v>
      </c>
      <c r="P9818" t="s">
        <v>568</v>
      </c>
      <c r="Q9818" t="s">
        <v>579</v>
      </c>
      <c r="R9818" t="s">
        <v>688</v>
      </c>
      <c r="S9818">
        <v>5875.1627972470696</v>
      </c>
    </row>
    <row r="9819" spans="11:19">
      <c r="K9819">
        <v>98414</v>
      </c>
      <c r="L9819" t="s">
        <v>565</v>
      </c>
      <c r="M9819">
        <v>2018</v>
      </c>
      <c r="O9819" t="s">
        <v>601</v>
      </c>
      <c r="P9819" t="s">
        <v>568</v>
      </c>
      <c r="Q9819" t="s">
        <v>579</v>
      </c>
      <c r="R9819" t="s">
        <v>652</v>
      </c>
      <c r="S9819">
        <v>745.79683896185998</v>
      </c>
    </row>
    <row r="9820" spans="11:19">
      <c r="K9820">
        <v>98415</v>
      </c>
      <c r="L9820" t="s">
        <v>565</v>
      </c>
      <c r="M9820">
        <v>2018</v>
      </c>
      <c r="O9820" t="s">
        <v>601</v>
      </c>
      <c r="P9820" t="s">
        <v>568</v>
      </c>
      <c r="Q9820" t="s">
        <v>591</v>
      </c>
      <c r="R9820" t="s">
        <v>576</v>
      </c>
      <c r="S9820">
        <v>2131109.9542467901</v>
      </c>
    </row>
    <row r="9821" spans="11:19">
      <c r="K9821">
        <v>98416</v>
      </c>
      <c r="L9821" t="s">
        <v>565</v>
      </c>
      <c r="M9821">
        <v>2018</v>
      </c>
      <c r="O9821" t="s">
        <v>601</v>
      </c>
      <c r="P9821" t="s">
        <v>568</v>
      </c>
      <c r="Q9821" t="s">
        <v>591</v>
      </c>
      <c r="R9821" t="s">
        <v>688</v>
      </c>
      <c r="S9821">
        <v>552892.18617392005</v>
      </c>
    </row>
    <row r="9822" spans="11:19">
      <c r="K9822">
        <v>98417</v>
      </c>
      <c r="L9822" t="s">
        <v>565</v>
      </c>
      <c r="M9822">
        <v>2018</v>
      </c>
      <c r="O9822" t="s">
        <v>601</v>
      </c>
      <c r="P9822" t="s">
        <v>568</v>
      </c>
      <c r="Q9822" t="s">
        <v>591</v>
      </c>
      <c r="R9822" t="s">
        <v>687</v>
      </c>
      <c r="S9822">
        <v>8131645.4110100297</v>
      </c>
    </row>
    <row r="9823" spans="11:19">
      <c r="K9823">
        <v>98418</v>
      </c>
      <c r="L9823" t="s">
        <v>565</v>
      </c>
      <c r="M9823">
        <v>2018</v>
      </c>
      <c r="O9823" t="s">
        <v>601</v>
      </c>
      <c r="P9823" t="s">
        <v>568</v>
      </c>
      <c r="Q9823" t="s">
        <v>592</v>
      </c>
      <c r="R9823" t="s">
        <v>570</v>
      </c>
      <c r="S9823">
        <v>338062.144743221</v>
      </c>
    </row>
    <row r="9824" spans="11:19">
      <c r="K9824">
        <v>98419</v>
      </c>
      <c r="L9824" t="s">
        <v>565</v>
      </c>
      <c r="M9824">
        <v>2018</v>
      </c>
      <c r="O9824" t="s">
        <v>601</v>
      </c>
      <c r="P9824" t="s">
        <v>568</v>
      </c>
      <c r="Q9824" t="s">
        <v>589</v>
      </c>
      <c r="R9824" t="s">
        <v>589</v>
      </c>
      <c r="S9824">
        <v>2312328.1669363999</v>
      </c>
    </row>
    <row r="9825" spans="11:19">
      <c r="K9825">
        <v>98420</v>
      </c>
      <c r="L9825" t="s">
        <v>565</v>
      </c>
      <c r="M9825">
        <v>2018</v>
      </c>
      <c r="O9825" t="s">
        <v>601</v>
      </c>
      <c r="P9825" t="s">
        <v>568</v>
      </c>
      <c r="Q9825" t="s">
        <v>586</v>
      </c>
      <c r="R9825" t="s">
        <v>576</v>
      </c>
      <c r="S9825">
        <v>379775.17436456401</v>
      </c>
    </row>
    <row r="9826" spans="11:19">
      <c r="K9826">
        <v>98421</v>
      </c>
      <c r="L9826" t="s">
        <v>565</v>
      </c>
      <c r="M9826">
        <v>2018</v>
      </c>
      <c r="O9826" t="s">
        <v>601</v>
      </c>
      <c r="P9826" t="s">
        <v>568</v>
      </c>
      <c r="Q9826" t="s">
        <v>586</v>
      </c>
      <c r="R9826" t="s">
        <v>688</v>
      </c>
      <c r="S9826">
        <v>570166.62282965297</v>
      </c>
    </row>
    <row r="9827" spans="11:19">
      <c r="K9827">
        <v>98422</v>
      </c>
      <c r="L9827" t="s">
        <v>565</v>
      </c>
      <c r="M9827">
        <v>2018</v>
      </c>
      <c r="O9827" t="s">
        <v>601</v>
      </c>
      <c r="P9827" t="s">
        <v>568</v>
      </c>
      <c r="Q9827" t="s">
        <v>586</v>
      </c>
      <c r="R9827" t="s">
        <v>652</v>
      </c>
      <c r="S9827">
        <v>328.31921735618499</v>
      </c>
    </row>
    <row r="9828" spans="11:19">
      <c r="K9828">
        <v>98423</v>
      </c>
      <c r="L9828" t="s">
        <v>565</v>
      </c>
      <c r="M9828">
        <v>2018</v>
      </c>
      <c r="O9828" t="s">
        <v>601</v>
      </c>
      <c r="P9828" t="s">
        <v>568</v>
      </c>
      <c r="Q9828" t="s">
        <v>594</v>
      </c>
      <c r="R9828" t="s">
        <v>570</v>
      </c>
      <c r="S9828">
        <v>3492570.7266639299</v>
      </c>
    </row>
    <row r="9829" spans="11:19">
      <c r="K9829">
        <v>98424</v>
      </c>
      <c r="L9829" t="s">
        <v>565</v>
      </c>
      <c r="M9829">
        <v>2018</v>
      </c>
      <c r="O9829" t="s">
        <v>601</v>
      </c>
      <c r="P9829" t="s">
        <v>568</v>
      </c>
      <c r="Q9829" t="s">
        <v>594</v>
      </c>
      <c r="R9829" t="s">
        <v>576</v>
      </c>
      <c r="S9829">
        <v>901295.65192483703</v>
      </c>
    </row>
    <row r="9830" spans="11:19">
      <c r="K9830">
        <v>98576</v>
      </c>
      <c r="L9830" t="s">
        <v>565</v>
      </c>
      <c r="M9830">
        <v>2018</v>
      </c>
      <c r="O9830" t="s">
        <v>602</v>
      </c>
      <c r="P9830" t="s">
        <v>568</v>
      </c>
      <c r="Q9830" t="s">
        <v>596</v>
      </c>
      <c r="R9830" t="s">
        <v>570</v>
      </c>
      <c r="S9830">
        <v>166809.920589349</v>
      </c>
    </row>
    <row r="9831" spans="11:19">
      <c r="K9831">
        <v>98577</v>
      </c>
      <c r="L9831" t="s">
        <v>565</v>
      </c>
      <c r="M9831">
        <v>2018</v>
      </c>
      <c r="O9831" t="s">
        <v>602</v>
      </c>
      <c r="P9831" t="s">
        <v>568</v>
      </c>
      <c r="Q9831" t="s">
        <v>596</v>
      </c>
      <c r="R9831" t="s">
        <v>576</v>
      </c>
      <c r="S9831">
        <v>1699446.54906903</v>
      </c>
    </row>
    <row r="9832" spans="11:19">
      <c r="K9832">
        <v>98578</v>
      </c>
      <c r="L9832" t="s">
        <v>565</v>
      </c>
      <c r="M9832">
        <v>2018</v>
      </c>
      <c r="O9832" t="s">
        <v>602</v>
      </c>
      <c r="P9832" t="s">
        <v>568</v>
      </c>
      <c r="Q9832" t="s">
        <v>596</v>
      </c>
      <c r="R9832" t="s">
        <v>578</v>
      </c>
      <c r="S9832">
        <v>1287.34968855954</v>
      </c>
    </row>
    <row r="9833" spans="11:19">
      <c r="K9833">
        <v>98579</v>
      </c>
      <c r="L9833" t="s">
        <v>565</v>
      </c>
      <c r="M9833">
        <v>2018</v>
      </c>
      <c r="O9833" t="s">
        <v>602</v>
      </c>
      <c r="P9833" t="s">
        <v>568</v>
      </c>
      <c r="Q9833" t="s">
        <v>596</v>
      </c>
      <c r="R9833" t="s">
        <v>581</v>
      </c>
      <c r="S9833">
        <v>16045.939642944701</v>
      </c>
    </row>
    <row r="9834" spans="11:19">
      <c r="K9834">
        <v>98580</v>
      </c>
      <c r="L9834" t="s">
        <v>565</v>
      </c>
      <c r="M9834">
        <v>2018</v>
      </c>
      <c r="O9834" t="s">
        <v>602</v>
      </c>
      <c r="P9834" t="s">
        <v>568</v>
      </c>
      <c r="Q9834" t="s">
        <v>593</v>
      </c>
      <c r="R9834" t="s">
        <v>572</v>
      </c>
      <c r="S9834">
        <v>282283.14834312501</v>
      </c>
    </row>
    <row r="9835" spans="11:19">
      <c r="K9835">
        <v>98581</v>
      </c>
      <c r="L9835" t="s">
        <v>565</v>
      </c>
      <c r="M9835">
        <v>2018</v>
      </c>
      <c r="O9835" t="s">
        <v>602</v>
      </c>
      <c r="P9835" t="s">
        <v>568</v>
      </c>
      <c r="Q9835" t="s">
        <v>593</v>
      </c>
      <c r="R9835" t="s">
        <v>576</v>
      </c>
      <c r="S9835">
        <v>259037.12866302399</v>
      </c>
    </row>
    <row r="9836" spans="11:19">
      <c r="K9836">
        <v>98582</v>
      </c>
      <c r="L9836" t="s">
        <v>565</v>
      </c>
      <c r="M9836">
        <v>2018</v>
      </c>
      <c r="O9836" t="s">
        <v>602</v>
      </c>
      <c r="P9836" t="s">
        <v>568</v>
      </c>
      <c r="Q9836" t="s">
        <v>582</v>
      </c>
      <c r="R9836" t="s">
        <v>576</v>
      </c>
      <c r="S9836">
        <v>776836.834859116</v>
      </c>
    </row>
    <row r="9837" spans="11:19">
      <c r="K9837">
        <v>98583</v>
      </c>
      <c r="L9837" t="s">
        <v>565</v>
      </c>
      <c r="M9837">
        <v>2018</v>
      </c>
      <c r="O9837" t="s">
        <v>602</v>
      </c>
      <c r="P9837" t="s">
        <v>568</v>
      </c>
      <c r="Q9837" t="s">
        <v>582</v>
      </c>
      <c r="R9837" t="s">
        <v>652</v>
      </c>
      <c r="S9837">
        <v>0</v>
      </c>
    </row>
    <row r="9838" spans="11:19">
      <c r="K9838">
        <v>98584</v>
      </c>
      <c r="L9838" t="s">
        <v>565</v>
      </c>
      <c r="M9838">
        <v>2018</v>
      </c>
      <c r="O9838" t="s">
        <v>602</v>
      </c>
      <c r="P9838" t="s">
        <v>568</v>
      </c>
      <c r="Q9838" t="s">
        <v>577</v>
      </c>
      <c r="R9838" t="s">
        <v>570</v>
      </c>
      <c r="S9838">
        <v>54431.424279883002</v>
      </c>
    </row>
    <row r="9839" spans="11:19">
      <c r="K9839">
        <v>98585</v>
      </c>
      <c r="L9839" t="s">
        <v>565</v>
      </c>
      <c r="M9839">
        <v>2018</v>
      </c>
      <c r="O9839" t="s">
        <v>602</v>
      </c>
      <c r="P9839" t="s">
        <v>568</v>
      </c>
      <c r="Q9839" t="s">
        <v>577</v>
      </c>
      <c r="R9839" t="s">
        <v>687</v>
      </c>
      <c r="S9839">
        <v>5900999.5661837095</v>
      </c>
    </row>
    <row r="9840" spans="11:19">
      <c r="K9840">
        <v>98586</v>
      </c>
      <c r="L9840" t="s">
        <v>565</v>
      </c>
      <c r="M9840">
        <v>2018</v>
      </c>
      <c r="O9840" t="s">
        <v>602</v>
      </c>
      <c r="P9840" t="s">
        <v>568</v>
      </c>
      <c r="Q9840" t="s">
        <v>579</v>
      </c>
      <c r="R9840" t="s">
        <v>576</v>
      </c>
      <c r="S9840">
        <v>386413.78942529002</v>
      </c>
    </row>
    <row r="9841" spans="11:19">
      <c r="K9841">
        <v>98587</v>
      </c>
      <c r="L9841" t="s">
        <v>565</v>
      </c>
      <c r="M9841">
        <v>2018</v>
      </c>
      <c r="O9841" t="s">
        <v>602</v>
      </c>
      <c r="P9841" t="s">
        <v>568</v>
      </c>
      <c r="Q9841" t="s">
        <v>579</v>
      </c>
      <c r="R9841" t="s">
        <v>688</v>
      </c>
      <c r="S9841">
        <v>12282.453564126499</v>
      </c>
    </row>
    <row r="9842" spans="11:19">
      <c r="K9842">
        <v>98588</v>
      </c>
      <c r="L9842" t="s">
        <v>565</v>
      </c>
      <c r="M9842">
        <v>2018</v>
      </c>
      <c r="O9842" t="s">
        <v>602</v>
      </c>
      <c r="P9842" t="s">
        <v>568</v>
      </c>
      <c r="Q9842" t="s">
        <v>579</v>
      </c>
      <c r="R9842" t="s">
        <v>652</v>
      </c>
      <c r="S9842">
        <v>1559.14233510493</v>
      </c>
    </row>
    <row r="9843" spans="11:19">
      <c r="K9843">
        <v>98589</v>
      </c>
      <c r="L9843" t="s">
        <v>565</v>
      </c>
      <c r="M9843">
        <v>2018</v>
      </c>
      <c r="O9843" t="s">
        <v>602</v>
      </c>
      <c r="P9843" t="s">
        <v>568</v>
      </c>
      <c r="Q9843" t="s">
        <v>591</v>
      </c>
      <c r="R9843" t="s">
        <v>576</v>
      </c>
      <c r="S9843">
        <v>1481060.6456383001</v>
      </c>
    </row>
    <row r="9844" spans="11:19">
      <c r="K9844">
        <v>98590</v>
      </c>
      <c r="L9844" t="s">
        <v>565</v>
      </c>
      <c r="M9844">
        <v>2018</v>
      </c>
      <c r="O9844" t="s">
        <v>602</v>
      </c>
      <c r="P9844" t="s">
        <v>568</v>
      </c>
      <c r="Q9844" t="s">
        <v>591</v>
      </c>
      <c r="R9844" t="s">
        <v>688</v>
      </c>
      <c r="S9844">
        <v>384244.30264206399</v>
      </c>
    </row>
    <row r="9845" spans="11:19">
      <c r="K9845">
        <v>98591</v>
      </c>
      <c r="L9845" t="s">
        <v>565</v>
      </c>
      <c r="M9845">
        <v>2018</v>
      </c>
      <c r="O9845" t="s">
        <v>602</v>
      </c>
      <c r="P9845" t="s">
        <v>568</v>
      </c>
      <c r="Q9845" t="s">
        <v>591</v>
      </c>
      <c r="R9845" t="s">
        <v>687</v>
      </c>
      <c r="S9845">
        <v>5651261.671662</v>
      </c>
    </row>
    <row r="9846" spans="11:19">
      <c r="K9846">
        <v>98592</v>
      </c>
      <c r="L9846" t="s">
        <v>565</v>
      </c>
      <c r="M9846">
        <v>2018</v>
      </c>
      <c r="O9846" t="s">
        <v>602</v>
      </c>
      <c r="P9846" t="s">
        <v>568</v>
      </c>
      <c r="Q9846" t="s">
        <v>592</v>
      </c>
      <c r="R9846" t="s">
        <v>570</v>
      </c>
      <c r="S9846">
        <v>234943.550125843</v>
      </c>
    </row>
    <row r="9847" spans="11:19">
      <c r="K9847">
        <v>98593</v>
      </c>
      <c r="L9847" t="s">
        <v>565</v>
      </c>
      <c r="M9847">
        <v>2018</v>
      </c>
      <c r="O9847" t="s">
        <v>602</v>
      </c>
      <c r="P9847" t="s">
        <v>568</v>
      </c>
      <c r="Q9847" t="s">
        <v>589</v>
      </c>
      <c r="R9847" t="s">
        <v>589</v>
      </c>
      <c r="S9847">
        <v>1607002.1356832599</v>
      </c>
    </row>
    <row r="9848" spans="11:19">
      <c r="K9848">
        <v>98594</v>
      </c>
      <c r="L9848" t="s">
        <v>565</v>
      </c>
      <c r="M9848">
        <v>2018</v>
      </c>
      <c r="O9848" t="s">
        <v>602</v>
      </c>
      <c r="P9848" t="s">
        <v>568</v>
      </c>
      <c r="Q9848" t="s">
        <v>586</v>
      </c>
      <c r="R9848" t="s">
        <v>576</v>
      </c>
      <c r="S9848">
        <v>793947.52195233002</v>
      </c>
    </row>
    <row r="9849" spans="11:19">
      <c r="K9849">
        <v>98595</v>
      </c>
      <c r="L9849" t="s">
        <v>565</v>
      </c>
      <c r="M9849">
        <v>2018</v>
      </c>
      <c r="O9849" t="s">
        <v>602</v>
      </c>
      <c r="P9849" t="s">
        <v>568</v>
      </c>
      <c r="Q9849" t="s">
        <v>586</v>
      </c>
      <c r="R9849" t="s">
        <v>688</v>
      </c>
      <c r="S9849">
        <v>1191974.6414518901</v>
      </c>
    </row>
    <row r="9850" spans="11:19">
      <c r="K9850">
        <v>98596</v>
      </c>
      <c r="L9850" t="s">
        <v>565</v>
      </c>
      <c r="M9850">
        <v>2018</v>
      </c>
      <c r="O9850" t="s">
        <v>602</v>
      </c>
      <c r="P9850" t="s">
        <v>568</v>
      </c>
      <c r="Q9850" t="s">
        <v>586</v>
      </c>
      <c r="R9850" t="s">
        <v>652</v>
      </c>
      <c r="S9850">
        <v>686.37511513336403</v>
      </c>
    </row>
    <row r="9851" spans="11:19">
      <c r="K9851">
        <v>98597</v>
      </c>
      <c r="L9851" t="s">
        <v>565</v>
      </c>
      <c r="M9851">
        <v>2018</v>
      </c>
      <c r="O9851" t="s">
        <v>602</v>
      </c>
      <c r="P9851" t="s">
        <v>568</v>
      </c>
      <c r="Q9851" t="s">
        <v>594</v>
      </c>
      <c r="R9851" t="s">
        <v>570</v>
      </c>
      <c r="S9851">
        <v>2427237.0578826098</v>
      </c>
    </row>
    <row r="9852" spans="11:19">
      <c r="K9852">
        <v>98598</v>
      </c>
      <c r="L9852" t="s">
        <v>565</v>
      </c>
      <c r="M9852">
        <v>2018</v>
      </c>
      <c r="O9852" t="s">
        <v>602</v>
      </c>
      <c r="P9852" t="s">
        <v>568</v>
      </c>
      <c r="Q9852" t="s">
        <v>594</v>
      </c>
      <c r="R9852" t="s">
        <v>576</v>
      </c>
      <c r="S9852">
        <v>626374.77596625697</v>
      </c>
    </row>
    <row r="9853" spans="11:19">
      <c r="K9853">
        <v>98750</v>
      </c>
      <c r="L9853" t="s">
        <v>565</v>
      </c>
      <c r="M9853">
        <v>2018</v>
      </c>
      <c r="O9853" t="s">
        <v>603</v>
      </c>
      <c r="P9853" t="s">
        <v>568</v>
      </c>
      <c r="Q9853" t="s">
        <v>596</v>
      </c>
      <c r="R9853" t="s">
        <v>570</v>
      </c>
      <c r="S9853">
        <v>41644.720858675799</v>
      </c>
    </row>
    <row r="9854" spans="11:19">
      <c r="K9854">
        <v>98751</v>
      </c>
      <c r="L9854" t="s">
        <v>565</v>
      </c>
      <c r="M9854">
        <v>2018</v>
      </c>
      <c r="O9854" t="s">
        <v>603</v>
      </c>
      <c r="P9854" t="s">
        <v>568</v>
      </c>
      <c r="Q9854" t="s">
        <v>596</v>
      </c>
      <c r="R9854" t="s">
        <v>576</v>
      </c>
      <c r="S9854">
        <v>424273.19010868599</v>
      </c>
    </row>
    <row r="9855" spans="11:19">
      <c r="K9855">
        <v>98752</v>
      </c>
      <c r="L9855" t="s">
        <v>565</v>
      </c>
      <c r="M9855">
        <v>2018</v>
      </c>
      <c r="O9855" t="s">
        <v>603</v>
      </c>
      <c r="P9855" t="s">
        <v>568</v>
      </c>
      <c r="Q9855" t="s">
        <v>596</v>
      </c>
      <c r="R9855" t="s">
        <v>578</v>
      </c>
      <c r="S9855">
        <v>321.39166686342003</v>
      </c>
    </row>
    <row r="9856" spans="11:19">
      <c r="K9856">
        <v>98753</v>
      </c>
      <c r="L9856" t="s">
        <v>565</v>
      </c>
      <c r="M9856">
        <v>2018</v>
      </c>
      <c r="O9856" t="s">
        <v>603</v>
      </c>
      <c r="P9856" t="s">
        <v>568</v>
      </c>
      <c r="Q9856" t="s">
        <v>596</v>
      </c>
      <c r="R9856" t="s">
        <v>581</v>
      </c>
      <c r="S9856">
        <v>4005.9288739225099</v>
      </c>
    </row>
    <row r="9857" spans="11:19">
      <c r="K9857">
        <v>98754</v>
      </c>
      <c r="L9857" t="s">
        <v>565</v>
      </c>
      <c r="M9857">
        <v>2018</v>
      </c>
      <c r="O9857" t="s">
        <v>603</v>
      </c>
      <c r="P9857" t="s">
        <v>568</v>
      </c>
      <c r="Q9857" t="s">
        <v>593</v>
      </c>
      <c r="R9857" t="s">
        <v>572</v>
      </c>
      <c r="S9857">
        <v>70473.044254948501</v>
      </c>
    </row>
    <row r="9858" spans="11:19">
      <c r="K9858">
        <v>98755</v>
      </c>
      <c r="L9858" t="s">
        <v>565</v>
      </c>
      <c r="M9858">
        <v>2018</v>
      </c>
      <c r="O9858" t="s">
        <v>603</v>
      </c>
      <c r="P9858" t="s">
        <v>568</v>
      </c>
      <c r="Q9858" t="s">
        <v>593</v>
      </c>
      <c r="R9858" t="s">
        <v>576</v>
      </c>
      <c r="S9858">
        <v>64669.588457878199</v>
      </c>
    </row>
    <row r="9859" spans="11:19">
      <c r="K9859">
        <v>98756</v>
      </c>
      <c r="L9859" t="s">
        <v>565</v>
      </c>
      <c r="M9859">
        <v>2018</v>
      </c>
      <c r="O9859" t="s">
        <v>603</v>
      </c>
      <c r="P9859" t="s">
        <v>568</v>
      </c>
      <c r="Q9859" t="s">
        <v>582</v>
      </c>
      <c r="R9859" t="s">
        <v>576</v>
      </c>
      <c r="S9859">
        <v>19534.5668939319</v>
      </c>
    </row>
    <row r="9860" spans="11:19">
      <c r="K9860">
        <v>98757</v>
      </c>
      <c r="L9860" t="s">
        <v>565</v>
      </c>
      <c r="M9860">
        <v>2018</v>
      </c>
      <c r="O9860" t="s">
        <v>603</v>
      </c>
      <c r="P9860" t="s">
        <v>568</v>
      </c>
      <c r="Q9860" t="s">
        <v>582</v>
      </c>
      <c r="R9860" t="s">
        <v>652</v>
      </c>
      <c r="S9860">
        <v>0</v>
      </c>
    </row>
    <row r="9861" spans="11:19">
      <c r="K9861">
        <v>98758</v>
      </c>
      <c r="L9861" t="s">
        <v>565</v>
      </c>
      <c r="M9861">
        <v>2018</v>
      </c>
      <c r="O9861" t="s">
        <v>603</v>
      </c>
      <c r="P9861" t="s">
        <v>568</v>
      </c>
      <c r="Q9861" t="s">
        <v>577</v>
      </c>
      <c r="R9861" t="s">
        <v>570</v>
      </c>
      <c r="S9861">
        <v>3657.0481791935899</v>
      </c>
    </row>
    <row r="9862" spans="11:19">
      <c r="K9862">
        <v>98759</v>
      </c>
      <c r="L9862" t="s">
        <v>565</v>
      </c>
      <c r="M9862">
        <v>2018</v>
      </c>
      <c r="O9862" t="s">
        <v>603</v>
      </c>
      <c r="P9862" t="s">
        <v>568</v>
      </c>
      <c r="Q9862" t="s">
        <v>577</v>
      </c>
      <c r="R9862" t="s">
        <v>687</v>
      </c>
      <c r="S9862">
        <v>396466.56328465801</v>
      </c>
    </row>
    <row r="9863" spans="11:19">
      <c r="K9863">
        <v>98760</v>
      </c>
      <c r="L9863" t="s">
        <v>565</v>
      </c>
      <c r="M9863">
        <v>2018</v>
      </c>
      <c r="O9863" t="s">
        <v>603</v>
      </c>
      <c r="P9863" t="s">
        <v>568</v>
      </c>
      <c r="Q9863" t="s">
        <v>579</v>
      </c>
      <c r="R9863" t="s">
        <v>576</v>
      </c>
      <c r="S9863">
        <v>434368.018688554</v>
      </c>
    </row>
    <row r="9864" spans="11:19">
      <c r="K9864">
        <v>98761</v>
      </c>
      <c r="L9864" t="s">
        <v>565</v>
      </c>
      <c r="M9864">
        <v>2018</v>
      </c>
      <c r="O9864" t="s">
        <v>603</v>
      </c>
      <c r="P9864" t="s">
        <v>568</v>
      </c>
      <c r="Q9864" t="s">
        <v>579</v>
      </c>
      <c r="R9864" t="s">
        <v>688</v>
      </c>
      <c r="S9864">
        <v>13806.7148877339</v>
      </c>
    </row>
    <row r="9865" spans="11:19">
      <c r="K9865">
        <v>98762</v>
      </c>
      <c r="L9865" t="s">
        <v>565</v>
      </c>
      <c r="M9865">
        <v>2018</v>
      </c>
      <c r="O9865" t="s">
        <v>603</v>
      </c>
      <c r="P9865" t="s">
        <v>568</v>
      </c>
      <c r="Q9865" t="s">
        <v>579</v>
      </c>
      <c r="R9865" t="s">
        <v>652</v>
      </c>
      <c r="S9865">
        <v>1752.6330205767999</v>
      </c>
    </row>
    <row r="9866" spans="11:19">
      <c r="K9866">
        <v>98763</v>
      </c>
      <c r="L9866" t="s">
        <v>565</v>
      </c>
      <c r="M9866">
        <v>2018</v>
      </c>
      <c r="O9866" t="s">
        <v>603</v>
      </c>
      <c r="P9866" t="s">
        <v>568</v>
      </c>
      <c r="Q9866" t="s">
        <v>591</v>
      </c>
      <c r="R9866" t="s">
        <v>576</v>
      </c>
      <c r="S9866">
        <v>369752.33214226301</v>
      </c>
    </row>
    <row r="9867" spans="11:19">
      <c r="K9867">
        <v>98764</v>
      </c>
      <c r="L9867" t="s">
        <v>565</v>
      </c>
      <c r="M9867">
        <v>2018</v>
      </c>
      <c r="O9867" t="s">
        <v>603</v>
      </c>
      <c r="P9867" t="s">
        <v>568</v>
      </c>
      <c r="Q9867" t="s">
        <v>591</v>
      </c>
      <c r="R9867" t="s">
        <v>688</v>
      </c>
      <c r="S9867">
        <v>95928.027952595701</v>
      </c>
    </row>
    <row r="9868" spans="11:19">
      <c r="K9868">
        <v>98765</v>
      </c>
      <c r="L9868" t="s">
        <v>565</v>
      </c>
      <c r="M9868">
        <v>2018</v>
      </c>
      <c r="O9868" t="s">
        <v>603</v>
      </c>
      <c r="P9868" t="s">
        <v>568</v>
      </c>
      <c r="Q9868" t="s">
        <v>591</v>
      </c>
      <c r="R9868" t="s">
        <v>687</v>
      </c>
      <c r="S9868">
        <v>1410858.62270187</v>
      </c>
    </row>
    <row r="9869" spans="11:19">
      <c r="K9869">
        <v>98766</v>
      </c>
      <c r="L9869" t="s">
        <v>565</v>
      </c>
      <c r="M9869">
        <v>2018</v>
      </c>
      <c r="O9869" t="s">
        <v>603</v>
      </c>
      <c r="P9869" t="s">
        <v>568</v>
      </c>
      <c r="Q9869" t="s">
        <v>592</v>
      </c>
      <c r="R9869" t="s">
        <v>570</v>
      </c>
      <c r="S9869">
        <v>58654.5364206702</v>
      </c>
    </row>
    <row r="9870" spans="11:19">
      <c r="K9870">
        <v>98767</v>
      </c>
      <c r="L9870" t="s">
        <v>565</v>
      </c>
      <c r="M9870">
        <v>2018</v>
      </c>
      <c r="O9870" t="s">
        <v>603</v>
      </c>
      <c r="P9870" t="s">
        <v>568</v>
      </c>
      <c r="Q9870" t="s">
        <v>589</v>
      </c>
      <c r="R9870" t="s">
        <v>589</v>
      </c>
      <c r="S9870">
        <v>401194.09639056301</v>
      </c>
    </row>
    <row r="9871" spans="11:19">
      <c r="K9871">
        <v>98768</v>
      </c>
      <c r="L9871" t="s">
        <v>565</v>
      </c>
      <c r="M9871">
        <v>2018</v>
      </c>
      <c r="O9871" t="s">
        <v>603</v>
      </c>
      <c r="P9871" t="s">
        <v>568</v>
      </c>
      <c r="Q9871" t="s">
        <v>586</v>
      </c>
      <c r="R9871" t="s">
        <v>576</v>
      </c>
      <c r="S9871">
        <v>892476.98061199102</v>
      </c>
    </row>
    <row r="9872" spans="11:19">
      <c r="K9872">
        <v>98769</v>
      </c>
      <c r="L9872" t="s">
        <v>565</v>
      </c>
      <c r="M9872">
        <v>2018</v>
      </c>
      <c r="O9872" t="s">
        <v>603</v>
      </c>
      <c r="P9872" t="s">
        <v>568</v>
      </c>
      <c r="Q9872" t="s">
        <v>586</v>
      </c>
      <c r="R9872" t="s">
        <v>688</v>
      </c>
      <c r="S9872">
        <v>1339899.55199195</v>
      </c>
    </row>
    <row r="9873" spans="11:19">
      <c r="K9873">
        <v>98770</v>
      </c>
      <c r="L9873" t="s">
        <v>565</v>
      </c>
      <c r="M9873">
        <v>2018</v>
      </c>
      <c r="O9873" t="s">
        <v>603</v>
      </c>
      <c r="P9873" t="s">
        <v>568</v>
      </c>
      <c r="Q9873" t="s">
        <v>586</v>
      </c>
      <c r="R9873" t="s">
        <v>652</v>
      </c>
      <c r="S9873">
        <v>771.55476071655596</v>
      </c>
    </row>
    <row r="9874" spans="11:19">
      <c r="K9874">
        <v>98771</v>
      </c>
      <c r="L9874" t="s">
        <v>565</v>
      </c>
      <c r="M9874">
        <v>2018</v>
      </c>
      <c r="O9874" t="s">
        <v>603</v>
      </c>
      <c r="P9874" t="s">
        <v>568</v>
      </c>
      <c r="Q9874" t="s">
        <v>594</v>
      </c>
      <c r="R9874" t="s">
        <v>570</v>
      </c>
      <c r="S9874">
        <v>605968.81394240703</v>
      </c>
    </row>
    <row r="9875" spans="11:19">
      <c r="K9875">
        <v>98772</v>
      </c>
      <c r="L9875" t="s">
        <v>565</v>
      </c>
      <c r="M9875">
        <v>2018</v>
      </c>
      <c r="O9875" t="s">
        <v>603</v>
      </c>
      <c r="P9875" t="s">
        <v>568</v>
      </c>
      <c r="Q9875" t="s">
        <v>594</v>
      </c>
      <c r="R9875" t="s">
        <v>576</v>
      </c>
      <c r="S9875">
        <v>156376.80664237399</v>
      </c>
    </row>
    <row r="9876" spans="11:19">
      <c r="K9876">
        <v>98924</v>
      </c>
      <c r="L9876" t="s">
        <v>565</v>
      </c>
      <c r="M9876">
        <v>2018</v>
      </c>
      <c r="O9876" t="s">
        <v>604</v>
      </c>
      <c r="P9876" t="s">
        <v>568</v>
      </c>
      <c r="Q9876" t="s">
        <v>596</v>
      </c>
      <c r="R9876" t="s">
        <v>570</v>
      </c>
      <c r="S9876">
        <v>32448.249812493101</v>
      </c>
    </row>
    <row r="9877" spans="11:19">
      <c r="K9877">
        <v>98925</v>
      </c>
      <c r="L9877" t="s">
        <v>565</v>
      </c>
      <c r="M9877">
        <v>2018</v>
      </c>
      <c r="O9877" t="s">
        <v>604</v>
      </c>
      <c r="P9877" t="s">
        <v>568</v>
      </c>
      <c r="Q9877" t="s">
        <v>596</v>
      </c>
      <c r="R9877" t="s">
        <v>576</v>
      </c>
      <c r="S9877">
        <v>330580.255492864</v>
      </c>
    </row>
    <row r="9878" spans="11:19">
      <c r="K9878">
        <v>98926</v>
      </c>
      <c r="L9878" t="s">
        <v>565</v>
      </c>
      <c r="M9878">
        <v>2018</v>
      </c>
      <c r="O9878" t="s">
        <v>604</v>
      </c>
      <c r="P9878" t="s">
        <v>568</v>
      </c>
      <c r="Q9878" t="s">
        <v>596</v>
      </c>
      <c r="R9878" t="s">
        <v>578</v>
      </c>
      <c r="S9878">
        <v>250.41822538390801</v>
      </c>
    </row>
    <row r="9879" spans="11:19">
      <c r="K9879">
        <v>98927</v>
      </c>
      <c r="L9879" t="s">
        <v>565</v>
      </c>
      <c r="M9879">
        <v>2018</v>
      </c>
      <c r="O9879" t="s">
        <v>604</v>
      </c>
      <c r="P9879" t="s">
        <v>568</v>
      </c>
      <c r="Q9879" t="s">
        <v>596</v>
      </c>
      <c r="R9879" t="s">
        <v>581</v>
      </c>
      <c r="S9879">
        <v>3121.2931231603402</v>
      </c>
    </row>
    <row r="9880" spans="11:19">
      <c r="K9880">
        <v>98928</v>
      </c>
      <c r="L9880" t="s">
        <v>565</v>
      </c>
      <c r="M9880">
        <v>2018</v>
      </c>
      <c r="O9880" t="s">
        <v>604</v>
      </c>
      <c r="P9880" t="s">
        <v>568</v>
      </c>
      <c r="Q9880" t="s">
        <v>593</v>
      </c>
      <c r="R9880" t="s">
        <v>572</v>
      </c>
      <c r="S9880">
        <v>54910.367938150303</v>
      </c>
    </row>
    <row r="9881" spans="11:19">
      <c r="K9881">
        <v>98929</v>
      </c>
      <c r="L9881" t="s">
        <v>565</v>
      </c>
      <c r="M9881">
        <v>2018</v>
      </c>
      <c r="O9881" t="s">
        <v>604</v>
      </c>
      <c r="P9881" t="s">
        <v>568</v>
      </c>
      <c r="Q9881" t="s">
        <v>593</v>
      </c>
      <c r="R9881" t="s">
        <v>576</v>
      </c>
      <c r="S9881">
        <v>50388.498668858098</v>
      </c>
    </row>
    <row r="9882" spans="11:19">
      <c r="K9882">
        <v>98930</v>
      </c>
      <c r="L9882" t="s">
        <v>565</v>
      </c>
      <c r="M9882">
        <v>2018</v>
      </c>
      <c r="O9882" t="s">
        <v>604</v>
      </c>
      <c r="P9882" t="s">
        <v>568</v>
      </c>
      <c r="Q9882" t="s">
        <v>582</v>
      </c>
      <c r="R9882" t="s">
        <v>576</v>
      </c>
      <c r="S9882">
        <v>994900.03483124601</v>
      </c>
    </row>
    <row r="9883" spans="11:19">
      <c r="K9883">
        <v>98931</v>
      </c>
      <c r="L9883" t="s">
        <v>565</v>
      </c>
      <c r="M9883">
        <v>2018</v>
      </c>
      <c r="O9883" t="s">
        <v>604</v>
      </c>
      <c r="P9883" t="s">
        <v>568</v>
      </c>
      <c r="Q9883" t="s">
        <v>582</v>
      </c>
      <c r="R9883" t="s">
        <v>652</v>
      </c>
      <c r="S9883">
        <v>0</v>
      </c>
    </row>
    <row r="9884" spans="11:19">
      <c r="K9884">
        <v>98932</v>
      </c>
      <c r="L9884" t="s">
        <v>565</v>
      </c>
      <c r="M9884">
        <v>2018</v>
      </c>
      <c r="O9884" t="s">
        <v>604</v>
      </c>
      <c r="P9884" t="s">
        <v>568</v>
      </c>
      <c r="Q9884" t="s">
        <v>577</v>
      </c>
      <c r="R9884" t="s">
        <v>570</v>
      </c>
      <c r="S9884">
        <v>1.1542371472755901E-6</v>
      </c>
    </row>
    <row r="9885" spans="11:19">
      <c r="K9885">
        <v>98933</v>
      </c>
      <c r="L9885" t="s">
        <v>565</v>
      </c>
      <c r="M9885">
        <v>2018</v>
      </c>
      <c r="O9885" t="s">
        <v>604</v>
      </c>
      <c r="P9885" t="s">
        <v>568</v>
      </c>
      <c r="Q9885" t="s">
        <v>577</v>
      </c>
      <c r="R9885" t="s">
        <v>687</v>
      </c>
      <c r="S9885">
        <v>1.25132733443164E-4</v>
      </c>
    </row>
    <row r="9886" spans="11:19">
      <c r="K9886">
        <v>98934</v>
      </c>
      <c r="L9886" t="s">
        <v>565</v>
      </c>
      <c r="M9886">
        <v>2018</v>
      </c>
      <c r="O9886" t="s">
        <v>604</v>
      </c>
      <c r="P9886" t="s">
        <v>568</v>
      </c>
      <c r="Q9886" t="s">
        <v>579</v>
      </c>
      <c r="R9886" t="s">
        <v>576</v>
      </c>
      <c r="S9886">
        <v>14710.596899584199</v>
      </c>
    </row>
    <row r="9887" spans="11:19">
      <c r="K9887">
        <v>98935</v>
      </c>
      <c r="L9887" t="s">
        <v>565</v>
      </c>
      <c r="M9887">
        <v>2018</v>
      </c>
      <c r="O9887" t="s">
        <v>604</v>
      </c>
      <c r="P9887" t="s">
        <v>568</v>
      </c>
      <c r="Q9887" t="s">
        <v>579</v>
      </c>
      <c r="R9887" t="s">
        <v>688</v>
      </c>
      <c r="S9887">
        <v>467.58741086454199</v>
      </c>
    </row>
    <row r="9888" spans="11:19">
      <c r="K9888">
        <v>98936</v>
      </c>
      <c r="L9888" t="s">
        <v>565</v>
      </c>
      <c r="M9888">
        <v>2018</v>
      </c>
      <c r="O9888" t="s">
        <v>604</v>
      </c>
      <c r="P9888" t="s">
        <v>568</v>
      </c>
      <c r="Q9888" t="s">
        <v>579</v>
      </c>
      <c r="R9888" t="s">
        <v>652</v>
      </c>
      <c r="S9888">
        <v>59.355838296861897</v>
      </c>
    </row>
    <row r="9889" spans="11:19">
      <c r="K9889">
        <v>98937</v>
      </c>
      <c r="L9889" t="s">
        <v>565</v>
      </c>
      <c r="M9889">
        <v>2018</v>
      </c>
      <c r="O9889" t="s">
        <v>604</v>
      </c>
      <c r="P9889" t="s">
        <v>568</v>
      </c>
      <c r="Q9889" t="s">
        <v>591</v>
      </c>
      <c r="R9889" t="s">
        <v>576</v>
      </c>
      <c r="S9889">
        <v>288099.32675066998</v>
      </c>
    </row>
    <row r="9890" spans="11:19">
      <c r="K9890">
        <v>98938</v>
      </c>
      <c r="L9890" t="s">
        <v>565</v>
      </c>
      <c r="M9890">
        <v>2018</v>
      </c>
      <c r="O9890" t="s">
        <v>604</v>
      </c>
      <c r="P9890" t="s">
        <v>568</v>
      </c>
      <c r="Q9890" t="s">
        <v>591</v>
      </c>
      <c r="R9890" t="s">
        <v>688</v>
      </c>
      <c r="S9890">
        <v>74744.086425475005</v>
      </c>
    </row>
    <row r="9891" spans="11:19">
      <c r="K9891">
        <v>98939</v>
      </c>
      <c r="L9891" t="s">
        <v>565</v>
      </c>
      <c r="M9891">
        <v>2018</v>
      </c>
      <c r="O9891" t="s">
        <v>604</v>
      </c>
      <c r="P9891" t="s">
        <v>568</v>
      </c>
      <c r="Q9891" t="s">
        <v>591</v>
      </c>
      <c r="R9891" t="s">
        <v>687</v>
      </c>
      <c r="S9891">
        <v>1099296.4317109301</v>
      </c>
    </row>
    <row r="9892" spans="11:19">
      <c r="K9892">
        <v>98940</v>
      </c>
      <c r="L9892" t="s">
        <v>565</v>
      </c>
      <c r="M9892">
        <v>2018</v>
      </c>
      <c r="O9892" t="s">
        <v>604</v>
      </c>
      <c r="P9892" t="s">
        <v>568</v>
      </c>
      <c r="Q9892" t="s">
        <v>592</v>
      </c>
      <c r="R9892" t="s">
        <v>570</v>
      </c>
      <c r="S9892">
        <v>45701.760299286099</v>
      </c>
    </row>
    <row r="9893" spans="11:19">
      <c r="K9893">
        <v>98941</v>
      </c>
      <c r="L9893" t="s">
        <v>565</v>
      </c>
      <c r="M9893">
        <v>2018</v>
      </c>
      <c r="O9893" t="s">
        <v>604</v>
      </c>
      <c r="P9893" t="s">
        <v>568</v>
      </c>
      <c r="Q9893" t="s">
        <v>589</v>
      </c>
      <c r="R9893" t="s">
        <v>589</v>
      </c>
      <c r="S9893">
        <v>312597.75535910198</v>
      </c>
    </row>
    <row r="9894" spans="11:19">
      <c r="K9894">
        <v>98942</v>
      </c>
      <c r="L9894" t="s">
        <v>565</v>
      </c>
      <c r="M9894">
        <v>2018</v>
      </c>
      <c r="O9894" t="s">
        <v>604</v>
      </c>
      <c r="P9894" t="s">
        <v>568</v>
      </c>
      <c r="Q9894" t="s">
        <v>586</v>
      </c>
      <c r="R9894" t="s">
        <v>576</v>
      </c>
      <c r="S9894">
        <v>30225.220410056401</v>
      </c>
    </row>
    <row r="9895" spans="11:19">
      <c r="K9895">
        <v>98943</v>
      </c>
      <c r="L9895" t="s">
        <v>565</v>
      </c>
      <c r="M9895">
        <v>2018</v>
      </c>
      <c r="O9895" t="s">
        <v>604</v>
      </c>
      <c r="P9895" t="s">
        <v>568</v>
      </c>
      <c r="Q9895" t="s">
        <v>586</v>
      </c>
      <c r="R9895" t="s">
        <v>688</v>
      </c>
      <c r="S9895">
        <v>45377.931494122902</v>
      </c>
    </row>
    <row r="9896" spans="11:19">
      <c r="K9896">
        <v>98944</v>
      </c>
      <c r="L9896" t="s">
        <v>565</v>
      </c>
      <c r="M9896">
        <v>2018</v>
      </c>
      <c r="O9896" t="s">
        <v>604</v>
      </c>
      <c r="P9896" t="s">
        <v>568</v>
      </c>
      <c r="Q9896" t="s">
        <v>586</v>
      </c>
      <c r="R9896" t="s">
        <v>652</v>
      </c>
      <c r="S9896">
        <v>26.129987896264801</v>
      </c>
    </row>
    <row r="9897" spans="11:19">
      <c r="K9897">
        <v>98945</v>
      </c>
      <c r="L9897" t="s">
        <v>565</v>
      </c>
      <c r="M9897">
        <v>2018</v>
      </c>
      <c r="O9897" t="s">
        <v>604</v>
      </c>
      <c r="P9897" t="s">
        <v>568</v>
      </c>
      <c r="Q9897" t="s">
        <v>594</v>
      </c>
      <c r="R9897" t="s">
        <v>570</v>
      </c>
      <c r="S9897">
        <v>472151.74091597</v>
      </c>
    </row>
    <row r="9898" spans="11:19">
      <c r="K9898">
        <v>98946</v>
      </c>
      <c r="L9898" t="s">
        <v>565</v>
      </c>
      <c r="M9898">
        <v>2018</v>
      </c>
      <c r="O9898" t="s">
        <v>604</v>
      </c>
      <c r="P9898" t="s">
        <v>568</v>
      </c>
      <c r="Q9898" t="s">
        <v>594</v>
      </c>
      <c r="R9898" t="s">
        <v>576</v>
      </c>
      <c r="S9898">
        <v>121843.863572316</v>
      </c>
    </row>
    <row r="9899" spans="11:19">
      <c r="K9899">
        <v>99098</v>
      </c>
      <c r="L9899" t="s">
        <v>565</v>
      </c>
      <c r="M9899">
        <v>2018</v>
      </c>
      <c r="O9899" t="s">
        <v>605</v>
      </c>
      <c r="P9899" t="s">
        <v>568</v>
      </c>
      <c r="Q9899" t="s">
        <v>596</v>
      </c>
      <c r="R9899" t="s">
        <v>570</v>
      </c>
      <c r="S9899">
        <v>902833.58556304604</v>
      </c>
    </row>
    <row r="9900" spans="11:19">
      <c r="K9900">
        <v>99099</v>
      </c>
      <c r="L9900" t="s">
        <v>565</v>
      </c>
      <c r="M9900">
        <v>2018</v>
      </c>
      <c r="O9900" t="s">
        <v>605</v>
      </c>
      <c r="P9900" t="s">
        <v>568</v>
      </c>
      <c r="Q9900" t="s">
        <v>596</v>
      </c>
      <c r="R9900" t="s">
        <v>576</v>
      </c>
      <c r="S9900">
        <v>9197998.6319033504</v>
      </c>
    </row>
    <row r="9901" spans="11:19">
      <c r="K9901">
        <v>99100</v>
      </c>
      <c r="L9901" t="s">
        <v>565</v>
      </c>
      <c r="M9901">
        <v>2018</v>
      </c>
      <c r="O9901" t="s">
        <v>605</v>
      </c>
      <c r="P9901" t="s">
        <v>568</v>
      </c>
      <c r="Q9901" t="s">
        <v>596</v>
      </c>
      <c r="R9901" t="s">
        <v>578</v>
      </c>
      <c r="S9901">
        <v>6967.5864066678196</v>
      </c>
    </row>
    <row r="9902" spans="11:19">
      <c r="K9902">
        <v>99101</v>
      </c>
      <c r="L9902" t="s">
        <v>565</v>
      </c>
      <c r="M9902">
        <v>2018</v>
      </c>
      <c r="O9902" t="s">
        <v>605</v>
      </c>
      <c r="P9902" t="s">
        <v>568</v>
      </c>
      <c r="Q9902" t="s">
        <v>596</v>
      </c>
      <c r="R9902" t="s">
        <v>581</v>
      </c>
      <c r="S9902">
        <v>86846.232948168094</v>
      </c>
    </row>
    <row r="9903" spans="11:19">
      <c r="K9903">
        <v>99102</v>
      </c>
      <c r="L9903" t="s">
        <v>565</v>
      </c>
      <c r="M9903">
        <v>2018</v>
      </c>
      <c r="O9903" t="s">
        <v>605</v>
      </c>
      <c r="P9903" t="s">
        <v>568</v>
      </c>
      <c r="Q9903" t="s">
        <v>593</v>
      </c>
      <c r="R9903" t="s">
        <v>572</v>
      </c>
      <c r="S9903">
        <v>1527815.0487826599</v>
      </c>
    </row>
    <row r="9904" spans="11:19">
      <c r="K9904">
        <v>99103</v>
      </c>
      <c r="L9904" t="s">
        <v>565</v>
      </c>
      <c r="M9904">
        <v>2018</v>
      </c>
      <c r="O9904" t="s">
        <v>605</v>
      </c>
      <c r="P9904" t="s">
        <v>568</v>
      </c>
      <c r="Q9904" t="s">
        <v>593</v>
      </c>
      <c r="R9904" t="s">
        <v>576</v>
      </c>
      <c r="S9904">
        <v>1401999.4664497599</v>
      </c>
    </row>
    <row r="9905" spans="11:19">
      <c r="K9905">
        <v>99104</v>
      </c>
      <c r="L9905" t="s">
        <v>565</v>
      </c>
      <c r="M9905">
        <v>2018</v>
      </c>
      <c r="O9905" t="s">
        <v>605</v>
      </c>
      <c r="P9905" t="s">
        <v>568</v>
      </c>
      <c r="Q9905" t="s">
        <v>582</v>
      </c>
      <c r="R9905" t="s">
        <v>576</v>
      </c>
      <c r="S9905">
        <v>14909104.2519437</v>
      </c>
    </row>
    <row r="9906" spans="11:19">
      <c r="K9906">
        <v>99105</v>
      </c>
      <c r="L9906" t="s">
        <v>565</v>
      </c>
      <c r="M9906">
        <v>2018</v>
      </c>
      <c r="O9906" t="s">
        <v>605</v>
      </c>
      <c r="P9906" t="s">
        <v>568</v>
      </c>
      <c r="Q9906" t="s">
        <v>582</v>
      </c>
      <c r="R9906" t="s">
        <v>652</v>
      </c>
      <c r="S9906">
        <v>0</v>
      </c>
    </row>
    <row r="9907" spans="11:19">
      <c r="K9907">
        <v>99106</v>
      </c>
      <c r="L9907" t="s">
        <v>565</v>
      </c>
      <c r="M9907">
        <v>2018</v>
      </c>
      <c r="O9907" t="s">
        <v>605</v>
      </c>
      <c r="P9907" t="s">
        <v>568</v>
      </c>
      <c r="Q9907" t="s">
        <v>577</v>
      </c>
      <c r="R9907" t="s">
        <v>570</v>
      </c>
      <c r="S9907">
        <v>910291.82399157004</v>
      </c>
    </row>
    <row r="9908" spans="11:19">
      <c r="K9908">
        <v>99107</v>
      </c>
      <c r="L9908" t="s">
        <v>565</v>
      </c>
      <c r="M9908">
        <v>2018</v>
      </c>
      <c r="O9908" t="s">
        <v>605</v>
      </c>
      <c r="P9908" t="s">
        <v>568</v>
      </c>
      <c r="Q9908" t="s">
        <v>577</v>
      </c>
      <c r="R9908" t="s">
        <v>687</v>
      </c>
      <c r="S9908">
        <v>98686222.702059507</v>
      </c>
    </row>
    <row r="9909" spans="11:19">
      <c r="K9909">
        <v>99108</v>
      </c>
      <c r="L9909" t="s">
        <v>565</v>
      </c>
      <c r="M9909">
        <v>2018</v>
      </c>
      <c r="O9909" t="s">
        <v>605</v>
      </c>
      <c r="P9909" t="s">
        <v>568</v>
      </c>
      <c r="Q9909" t="s">
        <v>579</v>
      </c>
      <c r="R9909" t="s">
        <v>576</v>
      </c>
      <c r="S9909">
        <v>10351551.061666699</v>
      </c>
    </row>
    <row r="9910" spans="11:19">
      <c r="K9910">
        <v>99109</v>
      </c>
      <c r="L9910" t="s">
        <v>565</v>
      </c>
      <c r="M9910">
        <v>2018</v>
      </c>
      <c r="O9910" t="s">
        <v>605</v>
      </c>
      <c r="P9910" t="s">
        <v>568</v>
      </c>
      <c r="Q9910" t="s">
        <v>579</v>
      </c>
      <c r="R9910" t="s">
        <v>688</v>
      </c>
      <c r="S9910">
        <v>329031.85318697803</v>
      </c>
    </row>
    <row r="9911" spans="11:19">
      <c r="K9911">
        <v>99110</v>
      </c>
      <c r="L9911" t="s">
        <v>565</v>
      </c>
      <c r="M9911">
        <v>2018</v>
      </c>
      <c r="O9911" t="s">
        <v>605</v>
      </c>
      <c r="P9911" t="s">
        <v>568</v>
      </c>
      <c r="Q9911" t="s">
        <v>579</v>
      </c>
      <c r="R9911" t="s">
        <v>652</v>
      </c>
      <c r="S9911">
        <v>41767.509172612903</v>
      </c>
    </row>
    <row r="9912" spans="11:19">
      <c r="K9912">
        <v>99111</v>
      </c>
      <c r="L9912" t="s">
        <v>565</v>
      </c>
      <c r="M9912">
        <v>2018</v>
      </c>
      <c r="O9912" t="s">
        <v>605</v>
      </c>
      <c r="P9912" t="s">
        <v>568</v>
      </c>
      <c r="Q9912" t="s">
        <v>591</v>
      </c>
      <c r="R9912" t="s">
        <v>576</v>
      </c>
      <c r="S9912">
        <v>8016017.8028603997</v>
      </c>
    </row>
    <row r="9913" spans="11:19">
      <c r="K9913">
        <v>99112</v>
      </c>
      <c r="L9913" t="s">
        <v>565</v>
      </c>
      <c r="M9913">
        <v>2018</v>
      </c>
      <c r="O9913" t="s">
        <v>605</v>
      </c>
      <c r="P9913" t="s">
        <v>568</v>
      </c>
      <c r="Q9913" t="s">
        <v>591</v>
      </c>
      <c r="R9913" t="s">
        <v>688</v>
      </c>
      <c r="S9913">
        <v>2079664.44837848</v>
      </c>
    </row>
    <row r="9914" spans="11:19">
      <c r="K9914">
        <v>99113</v>
      </c>
      <c r="L9914" t="s">
        <v>565</v>
      </c>
      <c r="M9914">
        <v>2018</v>
      </c>
      <c r="O9914" t="s">
        <v>605</v>
      </c>
      <c r="P9914" t="s">
        <v>568</v>
      </c>
      <c r="Q9914" t="s">
        <v>591</v>
      </c>
      <c r="R9914" t="s">
        <v>687</v>
      </c>
      <c r="S9914">
        <v>30586603.1226166</v>
      </c>
    </row>
    <row r="9915" spans="11:19">
      <c r="K9915">
        <v>99114</v>
      </c>
      <c r="L9915" t="s">
        <v>565</v>
      </c>
      <c r="M9915">
        <v>2018</v>
      </c>
      <c r="O9915" t="s">
        <v>605</v>
      </c>
      <c r="P9915" t="s">
        <v>568</v>
      </c>
      <c r="Q9915" t="s">
        <v>592</v>
      </c>
      <c r="R9915" t="s">
        <v>570</v>
      </c>
      <c r="S9915">
        <v>1271596.59938457</v>
      </c>
    </row>
    <row r="9916" spans="11:19">
      <c r="K9916">
        <v>99115</v>
      </c>
      <c r="L9916" t="s">
        <v>565</v>
      </c>
      <c r="M9916">
        <v>2018</v>
      </c>
      <c r="O9916" t="s">
        <v>605</v>
      </c>
      <c r="P9916" t="s">
        <v>568</v>
      </c>
      <c r="Q9916" t="s">
        <v>589</v>
      </c>
      <c r="R9916" t="s">
        <v>589</v>
      </c>
      <c r="S9916">
        <v>8697657.1599605009</v>
      </c>
    </row>
    <row r="9917" spans="11:19">
      <c r="K9917">
        <v>99116</v>
      </c>
      <c r="L9917" t="s">
        <v>565</v>
      </c>
      <c r="M9917">
        <v>2018</v>
      </c>
      <c r="O9917" t="s">
        <v>605</v>
      </c>
      <c r="P9917" t="s">
        <v>568</v>
      </c>
      <c r="Q9917" t="s">
        <v>586</v>
      </c>
      <c r="R9917" t="s">
        <v>576</v>
      </c>
      <c r="S9917">
        <v>21268879.4724347</v>
      </c>
    </row>
    <row r="9918" spans="11:19">
      <c r="K9918">
        <v>99117</v>
      </c>
      <c r="L9918" t="s">
        <v>565</v>
      </c>
      <c r="M9918">
        <v>2018</v>
      </c>
      <c r="O9918" t="s">
        <v>605</v>
      </c>
      <c r="P9918" t="s">
        <v>568</v>
      </c>
      <c r="Q9918" t="s">
        <v>586</v>
      </c>
      <c r="R9918" t="s">
        <v>688</v>
      </c>
      <c r="S9918">
        <v>31931537.390403401</v>
      </c>
    </row>
    <row r="9919" spans="11:19">
      <c r="K9919">
        <v>99118</v>
      </c>
      <c r="L9919" t="s">
        <v>565</v>
      </c>
      <c r="M9919">
        <v>2018</v>
      </c>
      <c r="O9919" t="s">
        <v>605</v>
      </c>
      <c r="P9919" t="s">
        <v>568</v>
      </c>
      <c r="Q9919" t="s">
        <v>586</v>
      </c>
      <c r="R9919" t="s">
        <v>652</v>
      </c>
      <c r="S9919">
        <v>18387.146748379801</v>
      </c>
    </row>
    <row r="9920" spans="11:19">
      <c r="K9920">
        <v>99119</v>
      </c>
      <c r="L9920" t="s">
        <v>565</v>
      </c>
      <c r="M9920">
        <v>2018</v>
      </c>
      <c r="O9920" t="s">
        <v>605</v>
      </c>
      <c r="P9920" t="s">
        <v>568</v>
      </c>
      <c r="Q9920" t="s">
        <v>594</v>
      </c>
      <c r="R9920" t="s">
        <v>570</v>
      </c>
      <c r="S9920">
        <v>13137055.207731901</v>
      </c>
    </row>
    <row r="9921" spans="11:19">
      <c r="K9921">
        <v>99120</v>
      </c>
      <c r="L9921" t="s">
        <v>565</v>
      </c>
      <c r="M9921">
        <v>2018</v>
      </c>
      <c r="O9921" t="s">
        <v>605</v>
      </c>
      <c r="P9921" t="s">
        <v>568</v>
      </c>
      <c r="Q9921" t="s">
        <v>594</v>
      </c>
      <c r="R9921" t="s">
        <v>576</v>
      </c>
      <c r="S9921">
        <v>3390159.1877382202</v>
      </c>
    </row>
    <row r="9922" spans="11:19">
      <c r="K9922">
        <v>99272</v>
      </c>
      <c r="L9922" t="s">
        <v>565</v>
      </c>
      <c r="M9922">
        <v>2018</v>
      </c>
      <c r="O9922" t="s">
        <v>606</v>
      </c>
      <c r="P9922" t="s">
        <v>568</v>
      </c>
      <c r="Q9922" t="s">
        <v>596</v>
      </c>
      <c r="R9922" t="s">
        <v>570</v>
      </c>
      <c r="S9922">
        <v>436231.24010823597</v>
      </c>
    </row>
    <row r="9923" spans="11:19">
      <c r="K9923">
        <v>99273</v>
      </c>
      <c r="L9923" t="s">
        <v>565</v>
      </c>
      <c r="M9923">
        <v>2018</v>
      </c>
      <c r="O9923" t="s">
        <v>606</v>
      </c>
      <c r="P9923" t="s">
        <v>568</v>
      </c>
      <c r="Q9923" t="s">
        <v>596</v>
      </c>
      <c r="R9923" t="s">
        <v>576</v>
      </c>
      <c r="S9923">
        <v>4444290.0816618605</v>
      </c>
    </row>
    <row r="9924" spans="11:19">
      <c r="K9924">
        <v>99274</v>
      </c>
      <c r="L9924" t="s">
        <v>565</v>
      </c>
      <c r="M9924">
        <v>2018</v>
      </c>
      <c r="O9924" t="s">
        <v>606</v>
      </c>
      <c r="P9924" t="s">
        <v>568</v>
      </c>
      <c r="Q9924" t="s">
        <v>596</v>
      </c>
      <c r="R9924" t="s">
        <v>578</v>
      </c>
      <c r="S9924">
        <v>3366.5992352803801</v>
      </c>
    </row>
    <row r="9925" spans="11:19">
      <c r="K9925">
        <v>99275</v>
      </c>
      <c r="L9925" t="s">
        <v>565</v>
      </c>
      <c r="M9925">
        <v>2018</v>
      </c>
      <c r="O9925" t="s">
        <v>606</v>
      </c>
      <c r="P9925" t="s">
        <v>568</v>
      </c>
      <c r="Q9925" t="s">
        <v>596</v>
      </c>
      <c r="R9925" t="s">
        <v>581</v>
      </c>
      <c r="S9925">
        <v>41962.373247425698</v>
      </c>
    </row>
    <row r="9926" spans="11:19">
      <c r="K9926">
        <v>99276</v>
      </c>
      <c r="L9926" t="s">
        <v>565</v>
      </c>
      <c r="M9926">
        <v>2018</v>
      </c>
      <c r="O9926" t="s">
        <v>606</v>
      </c>
      <c r="P9926" t="s">
        <v>568</v>
      </c>
      <c r="Q9926" t="s">
        <v>593</v>
      </c>
      <c r="R9926" t="s">
        <v>572</v>
      </c>
      <c r="S9926">
        <v>738209.85843237396</v>
      </c>
    </row>
    <row r="9927" spans="11:19">
      <c r="K9927">
        <v>99277</v>
      </c>
      <c r="L9927" t="s">
        <v>565</v>
      </c>
      <c r="M9927">
        <v>2018</v>
      </c>
      <c r="O9927" t="s">
        <v>606</v>
      </c>
      <c r="P9927" t="s">
        <v>568</v>
      </c>
      <c r="Q9927" t="s">
        <v>593</v>
      </c>
      <c r="R9927" t="s">
        <v>576</v>
      </c>
      <c r="S9927">
        <v>677418.27027740295</v>
      </c>
    </row>
    <row r="9928" spans="11:19">
      <c r="K9928">
        <v>99278</v>
      </c>
      <c r="L9928" t="s">
        <v>565</v>
      </c>
      <c r="M9928">
        <v>2018</v>
      </c>
      <c r="O9928" t="s">
        <v>606</v>
      </c>
      <c r="P9928" t="s">
        <v>568</v>
      </c>
      <c r="Q9928" t="s">
        <v>582</v>
      </c>
      <c r="R9928" t="s">
        <v>576</v>
      </c>
      <c r="S9928">
        <v>10495230.427756799</v>
      </c>
    </row>
    <row r="9929" spans="11:19">
      <c r="K9929">
        <v>99279</v>
      </c>
      <c r="L9929" t="s">
        <v>565</v>
      </c>
      <c r="M9929">
        <v>2018</v>
      </c>
      <c r="O9929" t="s">
        <v>606</v>
      </c>
      <c r="P9929" t="s">
        <v>568</v>
      </c>
      <c r="Q9929" t="s">
        <v>582</v>
      </c>
      <c r="R9929" t="s">
        <v>652</v>
      </c>
      <c r="S9929">
        <v>0</v>
      </c>
    </row>
    <row r="9930" spans="11:19">
      <c r="K9930">
        <v>99280</v>
      </c>
      <c r="L9930" t="s">
        <v>565</v>
      </c>
      <c r="M9930">
        <v>2018</v>
      </c>
      <c r="O9930" t="s">
        <v>606</v>
      </c>
      <c r="P9930" t="s">
        <v>568</v>
      </c>
      <c r="Q9930" t="s">
        <v>577</v>
      </c>
      <c r="R9930" t="s">
        <v>570</v>
      </c>
      <c r="S9930">
        <v>114151.425139724</v>
      </c>
    </row>
    <row r="9931" spans="11:19">
      <c r="K9931">
        <v>99281</v>
      </c>
      <c r="L9931" t="s">
        <v>565</v>
      </c>
      <c r="M9931">
        <v>2018</v>
      </c>
      <c r="O9931" t="s">
        <v>606</v>
      </c>
      <c r="P9931" t="s">
        <v>568</v>
      </c>
      <c r="Q9931" t="s">
        <v>577</v>
      </c>
      <c r="R9931" t="s">
        <v>687</v>
      </c>
      <c r="S9931">
        <v>12375342.353070101</v>
      </c>
    </row>
    <row r="9932" spans="11:19">
      <c r="K9932">
        <v>99282</v>
      </c>
      <c r="L9932" t="s">
        <v>565</v>
      </c>
      <c r="M9932">
        <v>2018</v>
      </c>
      <c r="O9932" t="s">
        <v>606</v>
      </c>
      <c r="P9932" t="s">
        <v>568</v>
      </c>
      <c r="Q9932" t="s">
        <v>579</v>
      </c>
      <c r="R9932" t="s">
        <v>576</v>
      </c>
      <c r="S9932">
        <v>3470300.19288971</v>
      </c>
    </row>
    <row r="9933" spans="11:19">
      <c r="K9933">
        <v>99283</v>
      </c>
      <c r="L9933" t="s">
        <v>565</v>
      </c>
      <c r="M9933">
        <v>2018</v>
      </c>
      <c r="O9933" t="s">
        <v>606</v>
      </c>
      <c r="P9933" t="s">
        <v>568</v>
      </c>
      <c r="Q9933" t="s">
        <v>579</v>
      </c>
      <c r="R9933" t="s">
        <v>688</v>
      </c>
      <c r="S9933">
        <v>110306.107440268</v>
      </c>
    </row>
    <row r="9934" spans="11:19">
      <c r="K9934">
        <v>99284</v>
      </c>
      <c r="L9934" t="s">
        <v>565</v>
      </c>
      <c r="M9934">
        <v>2018</v>
      </c>
      <c r="O9934" t="s">
        <v>606</v>
      </c>
      <c r="P9934" t="s">
        <v>568</v>
      </c>
      <c r="Q9934" t="s">
        <v>579</v>
      </c>
      <c r="R9934" t="s">
        <v>652</v>
      </c>
      <c r="S9934">
        <v>14002.326247995499</v>
      </c>
    </row>
    <row r="9935" spans="11:19">
      <c r="K9935">
        <v>99285</v>
      </c>
      <c r="L9935" t="s">
        <v>565</v>
      </c>
      <c r="M9935">
        <v>2018</v>
      </c>
      <c r="O9935" t="s">
        <v>606</v>
      </c>
      <c r="P9935" t="s">
        <v>568</v>
      </c>
      <c r="Q9935" t="s">
        <v>591</v>
      </c>
      <c r="R9935" t="s">
        <v>576</v>
      </c>
      <c r="S9935">
        <v>3873180.4429835398</v>
      </c>
    </row>
    <row r="9936" spans="11:19">
      <c r="K9936">
        <v>99286</v>
      </c>
      <c r="L9936" t="s">
        <v>565</v>
      </c>
      <c r="M9936">
        <v>2018</v>
      </c>
      <c r="O9936" t="s">
        <v>606</v>
      </c>
      <c r="P9936" t="s">
        <v>568</v>
      </c>
      <c r="Q9936" t="s">
        <v>591</v>
      </c>
      <c r="R9936" t="s">
        <v>688</v>
      </c>
      <c r="S9936">
        <v>1004852.51748735</v>
      </c>
    </row>
    <row r="9937" spans="11:19">
      <c r="K9937">
        <v>99287</v>
      </c>
      <c r="L9937" t="s">
        <v>565</v>
      </c>
      <c r="M9937">
        <v>2018</v>
      </c>
      <c r="O9937" t="s">
        <v>606</v>
      </c>
      <c r="P9937" t="s">
        <v>568</v>
      </c>
      <c r="Q9937" t="s">
        <v>591</v>
      </c>
      <c r="R9937" t="s">
        <v>687</v>
      </c>
      <c r="S9937">
        <v>14778838.5636499</v>
      </c>
    </row>
    <row r="9938" spans="11:19">
      <c r="K9938">
        <v>99288</v>
      </c>
      <c r="L9938" t="s">
        <v>565</v>
      </c>
      <c r="M9938">
        <v>2018</v>
      </c>
      <c r="O9938" t="s">
        <v>606</v>
      </c>
      <c r="P9938" t="s">
        <v>568</v>
      </c>
      <c r="Q9938" t="s">
        <v>592</v>
      </c>
      <c r="R9938" t="s">
        <v>570</v>
      </c>
      <c r="S9938">
        <v>614410.19733554497</v>
      </c>
    </row>
    <row r="9939" spans="11:19">
      <c r="K9939">
        <v>99289</v>
      </c>
      <c r="L9939" t="s">
        <v>565</v>
      </c>
      <c r="M9939">
        <v>2018</v>
      </c>
      <c r="O9939" t="s">
        <v>606</v>
      </c>
      <c r="P9939" t="s">
        <v>568</v>
      </c>
      <c r="Q9939" t="s">
        <v>589</v>
      </c>
      <c r="R9939" t="s">
        <v>589</v>
      </c>
      <c r="S9939">
        <v>4202535.0292652603</v>
      </c>
    </row>
    <row r="9940" spans="11:19">
      <c r="K9940">
        <v>99290</v>
      </c>
      <c r="L9940" t="s">
        <v>565</v>
      </c>
      <c r="M9940">
        <v>2018</v>
      </c>
      <c r="O9940" t="s">
        <v>606</v>
      </c>
      <c r="P9940" t="s">
        <v>568</v>
      </c>
      <c r="Q9940" t="s">
        <v>586</v>
      </c>
      <c r="R9940" t="s">
        <v>576</v>
      </c>
      <c r="S9940">
        <v>7130274.1102312002</v>
      </c>
    </row>
    <row r="9941" spans="11:19">
      <c r="K9941">
        <v>99291</v>
      </c>
      <c r="L9941" t="s">
        <v>565</v>
      </c>
      <c r="M9941">
        <v>2018</v>
      </c>
      <c r="O9941" t="s">
        <v>606</v>
      </c>
      <c r="P9941" t="s">
        <v>568</v>
      </c>
      <c r="Q9941" t="s">
        <v>586</v>
      </c>
      <c r="R9941" t="s">
        <v>688</v>
      </c>
      <c r="S9941">
        <v>10704871.154578401</v>
      </c>
    </row>
    <row r="9942" spans="11:19">
      <c r="K9942">
        <v>99292</v>
      </c>
      <c r="L9942" t="s">
        <v>565</v>
      </c>
      <c r="M9942">
        <v>2018</v>
      </c>
      <c r="O9942" t="s">
        <v>606</v>
      </c>
      <c r="P9942" t="s">
        <v>568</v>
      </c>
      <c r="Q9942" t="s">
        <v>586</v>
      </c>
      <c r="R9942" t="s">
        <v>652</v>
      </c>
      <c r="S9942">
        <v>6164.1891661905502</v>
      </c>
    </row>
    <row r="9943" spans="11:19">
      <c r="K9943">
        <v>99293</v>
      </c>
      <c r="L9943" t="s">
        <v>565</v>
      </c>
      <c r="M9943">
        <v>2018</v>
      </c>
      <c r="O9943" t="s">
        <v>606</v>
      </c>
      <c r="P9943" t="s">
        <v>568</v>
      </c>
      <c r="Q9943" t="s">
        <v>594</v>
      </c>
      <c r="R9943" t="s">
        <v>570</v>
      </c>
      <c r="S9943">
        <v>6347563.9102031104</v>
      </c>
    </row>
    <row r="9944" spans="11:19">
      <c r="K9944">
        <v>99294</v>
      </c>
      <c r="L9944" t="s">
        <v>565</v>
      </c>
      <c r="M9944">
        <v>2018</v>
      </c>
      <c r="O9944" t="s">
        <v>606</v>
      </c>
      <c r="P9944" t="s">
        <v>568</v>
      </c>
      <c r="Q9944" t="s">
        <v>594</v>
      </c>
      <c r="R9944" t="s">
        <v>576</v>
      </c>
      <c r="S9944">
        <v>1638057.5227593801</v>
      </c>
    </row>
    <row r="9945" spans="11:19">
      <c r="K9945">
        <v>99446</v>
      </c>
      <c r="L9945" t="s">
        <v>565</v>
      </c>
      <c r="M9945">
        <v>2018</v>
      </c>
      <c r="O9945" t="s">
        <v>607</v>
      </c>
      <c r="P9945" t="s">
        <v>568</v>
      </c>
      <c r="Q9945" t="s">
        <v>596</v>
      </c>
      <c r="R9945" t="s">
        <v>570</v>
      </c>
      <c r="S9945">
        <v>55397.575515844699</v>
      </c>
    </row>
    <row r="9946" spans="11:19">
      <c r="K9946">
        <v>99447</v>
      </c>
      <c r="L9946" t="s">
        <v>565</v>
      </c>
      <c r="M9946">
        <v>2018</v>
      </c>
      <c r="O9946" t="s">
        <v>607</v>
      </c>
      <c r="P9946" t="s">
        <v>568</v>
      </c>
      <c r="Q9946" t="s">
        <v>596</v>
      </c>
      <c r="R9946" t="s">
        <v>576</v>
      </c>
      <c r="S9946">
        <v>564386.20799394196</v>
      </c>
    </row>
    <row r="9947" spans="11:19">
      <c r="K9947">
        <v>99448</v>
      </c>
      <c r="L9947" t="s">
        <v>565</v>
      </c>
      <c r="M9947">
        <v>2018</v>
      </c>
      <c r="O9947" t="s">
        <v>607</v>
      </c>
      <c r="P9947" t="s">
        <v>568</v>
      </c>
      <c r="Q9947" t="s">
        <v>596</v>
      </c>
      <c r="R9947" t="s">
        <v>578</v>
      </c>
      <c r="S9947">
        <v>427.52883842467497</v>
      </c>
    </row>
    <row r="9948" spans="11:19">
      <c r="K9948">
        <v>99449</v>
      </c>
      <c r="L9948" t="s">
        <v>565</v>
      </c>
      <c r="M9948">
        <v>2018</v>
      </c>
      <c r="O9948" t="s">
        <v>607</v>
      </c>
      <c r="P9948" t="s">
        <v>568</v>
      </c>
      <c r="Q9948" t="s">
        <v>596</v>
      </c>
      <c r="R9948" t="s">
        <v>581</v>
      </c>
      <c r="S9948">
        <v>5328.8566408530196</v>
      </c>
    </row>
    <row r="9949" spans="11:19">
      <c r="K9949">
        <v>99450</v>
      </c>
      <c r="L9949" t="s">
        <v>565</v>
      </c>
      <c r="M9949">
        <v>2018</v>
      </c>
      <c r="O9949" t="s">
        <v>607</v>
      </c>
      <c r="P9949" t="s">
        <v>568</v>
      </c>
      <c r="Q9949" t="s">
        <v>593</v>
      </c>
      <c r="R9949" t="s">
        <v>572</v>
      </c>
      <c r="S9949">
        <v>93746.235067671194</v>
      </c>
    </row>
    <row r="9950" spans="11:19">
      <c r="K9950">
        <v>99451</v>
      </c>
      <c r="L9950" t="s">
        <v>565</v>
      </c>
      <c r="M9950">
        <v>2018</v>
      </c>
      <c r="O9950" t="s">
        <v>607</v>
      </c>
      <c r="P9950" t="s">
        <v>568</v>
      </c>
      <c r="Q9950" t="s">
        <v>593</v>
      </c>
      <c r="R9950" t="s">
        <v>576</v>
      </c>
      <c r="S9950">
        <v>86026.231808144104</v>
      </c>
    </row>
    <row r="9951" spans="11:19">
      <c r="K9951">
        <v>99452</v>
      </c>
      <c r="L9951" t="s">
        <v>565</v>
      </c>
      <c r="M9951">
        <v>2018</v>
      </c>
      <c r="O9951" t="s">
        <v>607</v>
      </c>
      <c r="P9951" t="s">
        <v>568</v>
      </c>
      <c r="Q9951" t="s">
        <v>582</v>
      </c>
      <c r="R9951" t="s">
        <v>576</v>
      </c>
      <c r="S9951">
        <v>605.72300446300699</v>
      </c>
    </row>
    <row r="9952" spans="11:19">
      <c r="K9952">
        <v>99453</v>
      </c>
      <c r="L9952" t="s">
        <v>565</v>
      </c>
      <c r="M9952">
        <v>2018</v>
      </c>
      <c r="O9952" t="s">
        <v>607</v>
      </c>
      <c r="P9952" t="s">
        <v>568</v>
      </c>
      <c r="Q9952" t="s">
        <v>582</v>
      </c>
      <c r="R9952" t="s">
        <v>652</v>
      </c>
      <c r="S9952">
        <v>0</v>
      </c>
    </row>
    <row r="9953" spans="11:19">
      <c r="K9953">
        <v>99454</v>
      </c>
      <c r="L9953" t="s">
        <v>565</v>
      </c>
      <c r="M9953">
        <v>2018</v>
      </c>
      <c r="O9953" t="s">
        <v>607</v>
      </c>
      <c r="P9953" t="s">
        <v>568</v>
      </c>
      <c r="Q9953" t="s">
        <v>577</v>
      </c>
      <c r="R9953" t="s">
        <v>570</v>
      </c>
      <c r="S9953">
        <v>324290.26264144701</v>
      </c>
    </row>
    <row r="9954" spans="11:19">
      <c r="K9954">
        <v>99455</v>
      </c>
      <c r="L9954" t="s">
        <v>565</v>
      </c>
      <c r="M9954">
        <v>2018</v>
      </c>
      <c r="O9954" t="s">
        <v>607</v>
      </c>
      <c r="P9954" t="s">
        <v>568</v>
      </c>
      <c r="Q9954" t="s">
        <v>577</v>
      </c>
      <c r="R9954" t="s">
        <v>687</v>
      </c>
      <c r="S9954">
        <v>35156836.780992098</v>
      </c>
    </row>
    <row r="9955" spans="11:19">
      <c r="K9955">
        <v>99456</v>
      </c>
      <c r="L9955" t="s">
        <v>565</v>
      </c>
      <c r="M9955">
        <v>2018</v>
      </c>
      <c r="O9955" t="s">
        <v>607</v>
      </c>
      <c r="P9955" t="s">
        <v>568</v>
      </c>
      <c r="Q9955" t="s">
        <v>579</v>
      </c>
      <c r="R9955" t="s">
        <v>576</v>
      </c>
      <c r="S9955">
        <v>635914.779360043</v>
      </c>
    </row>
    <row r="9956" spans="11:19">
      <c r="K9956">
        <v>99457</v>
      </c>
      <c r="L9956" t="s">
        <v>565</v>
      </c>
      <c r="M9956">
        <v>2018</v>
      </c>
      <c r="O9956" t="s">
        <v>607</v>
      </c>
      <c r="P9956" t="s">
        <v>568</v>
      </c>
      <c r="Q9956" t="s">
        <v>579</v>
      </c>
      <c r="R9956" t="s">
        <v>688</v>
      </c>
      <c r="S9956">
        <v>20213.030595642402</v>
      </c>
    </row>
    <row r="9957" spans="11:19">
      <c r="K9957">
        <v>99458</v>
      </c>
      <c r="L9957" t="s">
        <v>565</v>
      </c>
      <c r="M9957">
        <v>2018</v>
      </c>
      <c r="O9957" t="s">
        <v>607</v>
      </c>
      <c r="P9957" t="s">
        <v>568</v>
      </c>
      <c r="Q9957" t="s">
        <v>579</v>
      </c>
      <c r="R9957" t="s">
        <v>652</v>
      </c>
      <c r="S9957">
        <v>2565.8547421244398</v>
      </c>
    </row>
    <row r="9958" spans="11:19">
      <c r="K9958">
        <v>99459</v>
      </c>
      <c r="L9958" t="s">
        <v>565</v>
      </c>
      <c r="M9958">
        <v>2018</v>
      </c>
      <c r="O9958" t="s">
        <v>607</v>
      </c>
      <c r="P9958" t="s">
        <v>568</v>
      </c>
      <c r="Q9958" t="s">
        <v>591</v>
      </c>
      <c r="R9958" t="s">
        <v>576</v>
      </c>
      <c r="S9958">
        <v>491860.24830187799</v>
      </c>
    </row>
    <row r="9959" spans="11:19">
      <c r="K9959">
        <v>99460</v>
      </c>
      <c r="L9959" t="s">
        <v>565</v>
      </c>
      <c r="M9959">
        <v>2018</v>
      </c>
      <c r="O9959" t="s">
        <v>607</v>
      </c>
      <c r="P9959" t="s">
        <v>568</v>
      </c>
      <c r="Q9959" t="s">
        <v>591</v>
      </c>
      <c r="R9959" t="s">
        <v>688</v>
      </c>
      <c r="S9959">
        <v>127607.534953205</v>
      </c>
    </row>
    <row r="9960" spans="11:19">
      <c r="K9960">
        <v>99461</v>
      </c>
      <c r="L9960" t="s">
        <v>565</v>
      </c>
      <c r="M9960">
        <v>2018</v>
      </c>
      <c r="O9960" t="s">
        <v>607</v>
      </c>
      <c r="P9960" t="s">
        <v>568</v>
      </c>
      <c r="Q9960" t="s">
        <v>591</v>
      </c>
      <c r="R9960" t="s">
        <v>687</v>
      </c>
      <c r="S9960">
        <v>1876784.0312471399</v>
      </c>
    </row>
    <row r="9961" spans="11:19">
      <c r="K9961">
        <v>99462</v>
      </c>
      <c r="L9961" t="s">
        <v>565</v>
      </c>
      <c r="M9961">
        <v>2018</v>
      </c>
      <c r="O9961" t="s">
        <v>607</v>
      </c>
      <c r="P9961" t="s">
        <v>568</v>
      </c>
      <c r="Q9961" t="s">
        <v>592</v>
      </c>
      <c r="R9961" t="s">
        <v>570</v>
      </c>
      <c r="S9961">
        <v>78024.754247668607</v>
      </c>
    </row>
    <row r="9962" spans="11:19">
      <c r="K9962">
        <v>99463</v>
      </c>
      <c r="L9962" t="s">
        <v>565</v>
      </c>
      <c r="M9962">
        <v>2018</v>
      </c>
      <c r="O9962" t="s">
        <v>607</v>
      </c>
      <c r="P9962" t="s">
        <v>568</v>
      </c>
      <c r="Q9962" t="s">
        <v>589</v>
      </c>
      <c r="R9962" t="s">
        <v>589</v>
      </c>
      <c r="S9962">
        <v>533685.41781634104</v>
      </c>
    </row>
    <row r="9963" spans="11:19">
      <c r="K9963">
        <v>99464</v>
      </c>
      <c r="L9963" t="s">
        <v>565</v>
      </c>
      <c r="M9963">
        <v>2018</v>
      </c>
      <c r="O9963" t="s">
        <v>607</v>
      </c>
      <c r="P9963" t="s">
        <v>568</v>
      </c>
      <c r="Q9963" t="s">
        <v>586</v>
      </c>
      <c r="R9963" t="s">
        <v>576</v>
      </c>
      <c r="S9963">
        <v>1306586.2996159501</v>
      </c>
    </row>
    <row r="9964" spans="11:19">
      <c r="K9964">
        <v>99465</v>
      </c>
      <c r="L9964" t="s">
        <v>565</v>
      </c>
      <c r="M9964">
        <v>2018</v>
      </c>
      <c r="O9964" t="s">
        <v>607</v>
      </c>
      <c r="P9964" t="s">
        <v>568</v>
      </c>
      <c r="Q9964" t="s">
        <v>586</v>
      </c>
      <c r="R9964" t="s">
        <v>688</v>
      </c>
      <c r="S9964">
        <v>1961612.9441162101</v>
      </c>
    </row>
    <row r="9965" spans="11:19">
      <c r="K9965">
        <v>99466</v>
      </c>
      <c r="L9965" t="s">
        <v>565</v>
      </c>
      <c r="M9965">
        <v>2018</v>
      </c>
      <c r="O9965" t="s">
        <v>607</v>
      </c>
      <c r="P9965" t="s">
        <v>568</v>
      </c>
      <c r="Q9965" t="s">
        <v>586</v>
      </c>
      <c r="R9965" t="s">
        <v>652</v>
      </c>
      <c r="S9965">
        <v>1129.55616968903</v>
      </c>
    </row>
    <row r="9966" spans="11:19">
      <c r="K9966">
        <v>99467</v>
      </c>
      <c r="L9966" t="s">
        <v>565</v>
      </c>
      <c r="M9966">
        <v>2018</v>
      </c>
      <c r="O9966" t="s">
        <v>607</v>
      </c>
      <c r="P9966" t="s">
        <v>568</v>
      </c>
      <c r="Q9966" t="s">
        <v>594</v>
      </c>
      <c r="R9966" t="s">
        <v>570</v>
      </c>
      <c r="S9966">
        <v>806085.43984580098</v>
      </c>
    </row>
    <row r="9967" spans="11:19">
      <c r="K9967">
        <v>99468</v>
      </c>
      <c r="L9967" t="s">
        <v>565</v>
      </c>
      <c r="M9967">
        <v>2018</v>
      </c>
      <c r="O9967" t="s">
        <v>607</v>
      </c>
      <c r="P9967" t="s">
        <v>568</v>
      </c>
      <c r="Q9967" t="s">
        <v>594</v>
      </c>
      <c r="R9967" t="s">
        <v>576</v>
      </c>
      <c r="S9967">
        <v>208019.06643331001</v>
      </c>
    </row>
    <row r="9968" spans="11:19">
      <c r="K9968">
        <v>99620</v>
      </c>
      <c r="L9968" t="s">
        <v>565</v>
      </c>
      <c r="M9968">
        <v>2018</v>
      </c>
      <c r="O9968" t="s">
        <v>608</v>
      </c>
      <c r="P9968" t="s">
        <v>568</v>
      </c>
      <c r="Q9968" t="s">
        <v>596</v>
      </c>
      <c r="R9968" t="s">
        <v>570</v>
      </c>
      <c r="S9968">
        <v>70492.246275260302</v>
      </c>
    </row>
    <row r="9969" spans="11:19">
      <c r="K9969">
        <v>99621</v>
      </c>
      <c r="L9969" t="s">
        <v>565</v>
      </c>
      <c r="M9969">
        <v>2018</v>
      </c>
      <c r="O9969" t="s">
        <v>608</v>
      </c>
      <c r="P9969" t="s">
        <v>568</v>
      </c>
      <c r="Q9969" t="s">
        <v>596</v>
      </c>
      <c r="R9969" t="s">
        <v>576</v>
      </c>
      <c r="S9969">
        <v>718169.54438538698</v>
      </c>
    </row>
    <row r="9970" spans="11:19">
      <c r="K9970">
        <v>99622</v>
      </c>
      <c r="L9970" t="s">
        <v>565</v>
      </c>
      <c r="M9970">
        <v>2018</v>
      </c>
      <c r="O9970" t="s">
        <v>608</v>
      </c>
      <c r="P9970" t="s">
        <v>568</v>
      </c>
      <c r="Q9970" t="s">
        <v>596</v>
      </c>
      <c r="R9970" t="s">
        <v>578</v>
      </c>
      <c r="S9970">
        <v>544.02142850797395</v>
      </c>
    </row>
    <row r="9971" spans="11:19">
      <c r="K9971">
        <v>99623</v>
      </c>
      <c r="L9971" t="s">
        <v>565</v>
      </c>
      <c r="M9971">
        <v>2018</v>
      </c>
      <c r="O9971" t="s">
        <v>608</v>
      </c>
      <c r="P9971" t="s">
        <v>568</v>
      </c>
      <c r="Q9971" t="s">
        <v>596</v>
      </c>
      <c r="R9971" t="s">
        <v>581</v>
      </c>
      <c r="S9971">
        <v>6780.8576674104997</v>
      </c>
    </row>
    <row r="9972" spans="11:19">
      <c r="K9972">
        <v>99624</v>
      </c>
      <c r="L9972" t="s">
        <v>565</v>
      </c>
      <c r="M9972">
        <v>2018</v>
      </c>
      <c r="O9972" t="s">
        <v>608</v>
      </c>
      <c r="P9972" t="s">
        <v>568</v>
      </c>
      <c r="Q9972" t="s">
        <v>593</v>
      </c>
      <c r="R9972" t="s">
        <v>572</v>
      </c>
      <c r="S9972">
        <v>119290.10661989301</v>
      </c>
    </row>
    <row r="9973" spans="11:19">
      <c r="K9973">
        <v>99625</v>
      </c>
      <c r="L9973" t="s">
        <v>565</v>
      </c>
      <c r="M9973">
        <v>2018</v>
      </c>
      <c r="O9973" t="s">
        <v>608</v>
      </c>
      <c r="P9973" t="s">
        <v>568</v>
      </c>
      <c r="Q9973" t="s">
        <v>593</v>
      </c>
      <c r="R9973" t="s">
        <v>576</v>
      </c>
      <c r="S9973">
        <v>109466.56531959301</v>
      </c>
    </row>
    <row r="9974" spans="11:19">
      <c r="K9974">
        <v>99626</v>
      </c>
      <c r="L9974" t="s">
        <v>565</v>
      </c>
      <c r="M9974">
        <v>2018</v>
      </c>
      <c r="O9974" t="s">
        <v>608</v>
      </c>
      <c r="P9974" t="s">
        <v>568</v>
      </c>
      <c r="Q9974" t="s">
        <v>582</v>
      </c>
      <c r="R9974" t="s">
        <v>576</v>
      </c>
      <c r="S9974">
        <v>6362116.9228201499</v>
      </c>
    </row>
    <row r="9975" spans="11:19">
      <c r="K9975">
        <v>99627</v>
      </c>
      <c r="L9975" t="s">
        <v>565</v>
      </c>
      <c r="M9975">
        <v>2018</v>
      </c>
      <c r="O9975" t="s">
        <v>608</v>
      </c>
      <c r="P9975" t="s">
        <v>568</v>
      </c>
      <c r="Q9975" t="s">
        <v>582</v>
      </c>
      <c r="R9975" t="s">
        <v>652</v>
      </c>
      <c r="S9975">
        <v>0</v>
      </c>
    </row>
    <row r="9976" spans="11:19">
      <c r="K9976">
        <v>99628</v>
      </c>
      <c r="L9976" t="s">
        <v>565</v>
      </c>
      <c r="M9976">
        <v>2018</v>
      </c>
      <c r="O9976" t="s">
        <v>608</v>
      </c>
      <c r="P9976" t="s">
        <v>568</v>
      </c>
      <c r="Q9976" t="s">
        <v>577</v>
      </c>
      <c r="R9976" t="s">
        <v>570</v>
      </c>
      <c r="S9976">
        <v>21477.581297086999</v>
      </c>
    </row>
    <row r="9977" spans="11:19">
      <c r="K9977">
        <v>99629</v>
      </c>
      <c r="L9977" t="s">
        <v>565</v>
      </c>
      <c r="M9977">
        <v>2018</v>
      </c>
      <c r="O9977" t="s">
        <v>608</v>
      </c>
      <c r="P9977" t="s">
        <v>568</v>
      </c>
      <c r="Q9977" t="s">
        <v>577</v>
      </c>
      <c r="R9977" t="s">
        <v>687</v>
      </c>
      <c r="S9977">
        <v>2328419.6508454499</v>
      </c>
    </row>
    <row r="9978" spans="11:19">
      <c r="K9978">
        <v>99630</v>
      </c>
      <c r="L9978" t="s">
        <v>565</v>
      </c>
      <c r="M9978">
        <v>2018</v>
      </c>
      <c r="O9978" t="s">
        <v>608</v>
      </c>
      <c r="P9978" t="s">
        <v>568</v>
      </c>
      <c r="Q9978" t="s">
        <v>579</v>
      </c>
      <c r="R9978" t="s">
        <v>576</v>
      </c>
      <c r="S9978">
        <v>211966.45543377701</v>
      </c>
    </row>
    <row r="9979" spans="11:19">
      <c r="K9979">
        <v>99631</v>
      </c>
      <c r="L9979" t="s">
        <v>565</v>
      </c>
      <c r="M9979">
        <v>2018</v>
      </c>
      <c r="O9979" t="s">
        <v>608</v>
      </c>
      <c r="P9979" t="s">
        <v>568</v>
      </c>
      <c r="Q9979" t="s">
        <v>579</v>
      </c>
      <c r="R9979" t="s">
        <v>688</v>
      </c>
      <c r="S9979">
        <v>6737.5135599844498</v>
      </c>
    </row>
    <row r="9980" spans="11:19">
      <c r="K9980">
        <v>99632</v>
      </c>
      <c r="L9980" t="s">
        <v>565</v>
      </c>
      <c r="M9980">
        <v>2018</v>
      </c>
      <c r="O9980" t="s">
        <v>608</v>
      </c>
      <c r="P9980" t="s">
        <v>568</v>
      </c>
      <c r="Q9980" t="s">
        <v>579</v>
      </c>
      <c r="R9980" t="s">
        <v>652</v>
      </c>
      <c r="S9980">
        <v>855.26418397351495</v>
      </c>
    </row>
    <row r="9981" spans="11:19">
      <c r="K9981">
        <v>99633</v>
      </c>
      <c r="L9981" t="s">
        <v>565</v>
      </c>
      <c r="M9981">
        <v>2018</v>
      </c>
      <c r="O9981" t="s">
        <v>608</v>
      </c>
      <c r="P9981" t="s">
        <v>568</v>
      </c>
      <c r="Q9981" t="s">
        <v>591</v>
      </c>
      <c r="R9981" t="s">
        <v>576</v>
      </c>
      <c r="S9981">
        <v>625881.79055579402</v>
      </c>
    </row>
    <row r="9982" spans="11:19">
      <c r="K9982">
        <v>99634</v>
      </c>
      <c r="L9982" t="s">
        <v>565</v>
      </c>
      <c r="M9982">
        <v>2018</v>
      </c>
      <c r="O9982" t="s">
        <v>608</v>
      </c>
      <c r="P9982" t="s">
        <v>568</v>
      </c>
      <c r="Q9982" t="s">
        <v>591</v>
      </c>
      <c r="R9982" t="s">
        <v>688</v>
      </c>
      <c r="S9982">
        <v>162377.89644652299</v>
      </c>
    </row>
    <row r="9983" spans="11:19">
      <c r="K9983">
        <v>99635</v>
      </c>
      <c r="L9983" t="s">
        <v>565</v>
      </c>
      <c r="M9983">
        <v>2018</v>
      </c>
      <c r="O9983" t="s">
        <v>608</v>
      </c>
      <c r="P9983" t="s">
        <v>568</v>
      </c>
      <c r="Q9983" t="s">
        <v>591</v>
      </c>
      <c r="R9983" t="s">
        <v>687</v>
      </c>
      <c r="S9983">
        <v>2388168.0904665198</v>
      </c>
    </row>
    <row r="9984" spans="11:19">
      <c r="K9984">
        <v>99636</v>
      </c>
      <c r="L9984" t="s">
        <v>565</v>
      </c>
      <c r="M9984">
        <v>2018</v>
      </c>
      <c r="O9984" t="s">
        <v>608</v>
      </c>
      <c r="P9984" t="s">
        <v>568</v>
      </c>
      <c r="Q9984" t="s">
        <v>592</v>
      </c>
      <c r="R9984" t="s">
        <v>570</v>
      </c>
      <c r="S9984">
        <v>99284.8539088174</v>
      </c>
    </row>
    <row r="9985" spans="11:19">
      <c r="K9985">
        <v>99637</v>
      </c>
      <c r="L9985" t="s">
        <v>565</v>
      </c>
      <c r="M9985">
        <v>2018</v>
      </c>
      <c r="O9985" t="s">
        <v>608</v>
      </c>
      <c r="P9985" t="s">
        <v>568</v>
      </c>
      <c r="Q9985" t="s">
        <v>589</v>
      </c>
      <c r="R9985" t="s">
        <v>589</v>
      </c>
      <c r="S9985">
        <v>679103.43649361504</v>
      </c>
    </row>
    <row r="9986" spans="11:19">
      <c r="K9986">
        <v>99638</v>
      </c>
      <c r="L9986" t="s">
        <v>565</v>
      </c>
      <c r="M9986">
        <v>2018</v>
      </c>
      <c r="O9986" t="s">
        <v>608</v>
      </c>
      <c r="P9986" t="s">
        <v>568</v>
      </c>
      <c r="Q9986" t="s">
        <v>586</v>
      </c>
      <c r="R9986" t="s">
        <v>576</v>
      </c>
      <c r="S9986">
        <v>435518.21035932098</v>
      </c>
    </row>
    <row r="9987" spans="11:19">
      <c r="K9987">
        <v>99639</v>
      </c>
      <c r="L9987" t="s">
        <v>565</v>
      </c>
      <c r="M9987">
        <v>2018</v>
      </c>
      <c r="O9987" t="s">
        <v>608</v>
      </c>
      <c r="P9987" t="s">
        <v>568</v>
      </c>
      <c r="Q9987" t="s">
        <v>586</v>
      </c>
      <c r="R9987" t="s">
        <v>688</v>
      </c>
      <c r="S9987">
        <v>653855.13309781696</v>
      </c>
    </row>
    <row r="9988" spans="11:19">
      <c r="K9988">
        <v>99640</v>
      </c>
      <c r="L9988" t="s">
        <v>565</v>
      </c>
      <c r="M9988">
        <v>2018</v>
      </c>
      <c r="O9988" t="s">
        <v>608</v>
      </c>
      <c r="P9988" t="s">
        <v>568</v>
      </c>
      <c r="Q9988" t="s">
        <v>586</v>
      </c>
      <c r="R9988" t="s">
        <v>652</v>
      </c>
      <c r="S9988">
        <v>376.50959731316402</v>
      </c>
    </row>
    <row r="9989" spans="11:19">
      <c r="K9989">
        <v>99641</v>
      </c>
      <c r="L9989" t="s">
        <v>565</v>
      </c>
      <c r="M9989">
        <v>2018</v>
      </c>
      <c r="O9989" t="s">
        <v>608</v>
      </c>
      <c r="P9989" t="s">
        <v>568</v>
      </c>
      <c r="Q9989" t="s">
        <v>594</v>
      </c>
      <c r="R9989" t="s">
        <v>570</v>
      </c>
      <c r="S9989">
        <v>1025726.71846007</v>
      </c>
    </row>
    <row r="9990" spans="11:19">
      <c r="K9990">
        <v>99642</v>
      </c>
      <c r="L9990" t="s">
        <v>565</v>
      </c>
      <c r="M9990">
        <v>2018</v>
      </c>
      <c r="O9990" t="s">
        <v>608</v>
      </c>
      <c r="P9990" t="s">
        <v>568</v>
      </c>
      <c r="Q9990" t="s">
        <v>594</v>
      </c>
      <c r="R9990" t="s">
        <v>576</v>
      </c>
      <c r="S9990">
        <v>264699.874036411</v>
      </c>
    </row>
    <row r="9991" spans="11:19">
      <c r="K9991">
        <v>99794</v>
      </c>
      <c r="L9991" t="s">
        <v>565</v>
      </c>
      <c r="M9991">
        <v>2018</v>
      </c>
      <c r="O9991" t="s">
        <v>609</v>
      </c>
      <c r="P9991" t="s">
        <v>568</v>
      </c>
      <c r="Q9991" t="s">
        <v>596</v>
      </c>
      <c r="R9991" t="s">
        <v>570</v>
      </c>
      <c r="S9991">
        <v>588478.27688009699</v>
      </c>
    </row>
    <row r="9992" spans="11:19">
      <c r="K9992">
        <v>99795</v>
      </c>
      <c r="L9992" t="s">
        <v>565</v>
      </c>
      <c r="M9992">
        <v>2018</v>
      </c>
      <c r="O9992" t="s">
        <v>609</v>
      </c>
      <c r="P9992" t="s">
        <v>568</v>
      </c>
      <c r="Q9992" t="s">
        <v>596</v>
      </c>
      <c r="R9992" t="s">
        <v>576</v>
      </c>
      <c r="S9992">
        <v>5995371.0985090304</v>
      </c>
    </row>
    <row r="9993" spans="11:19">
      <c r="K9993">
        <v>99796</v>
      </c>
      <c r="L9993" t="s">
        <v>565</v>
      </c>
      <c r="M9993">
        <v>2018</v>
      </c>
      <c r="O9993" t="s">
        <v>609</v>
      </c>
      <c r="P9993" t="s">
        <v>568</v>
      </c>
      <c r="Q9993" t="s">
        <v>596</v>
      </c>
      <c r="R9993" t="s">
        <v>578</v>
      </c>
      <c r="S9993">
        <v>4541.5603807560601</v>
      </c>
    </row>
    <row r="9994" spans="11:19">
      <c r="K9994">
        <v>99797</v>
      </c>
      <c r="L9994" t="s">
        <v>565</v>
      </c>
      <c r="M9994">
        <v>2018</v>
      </c>
      <c r="O9994" t="s">
        <v>609</v>
      </c>
      <c r="P9994" t="s">
        <v>568</v>
      </c>
      <c r="Q9994" t="s">
        <v>596</v>
      </c>
      <c r="R9994" t="s">
        <v>581</v>
      </c>
      <c r="S9994">
        <v>56607.466022647801</v>
      </c>
    </row>
    <row r="9995" spans="11:19">
      <c r="K9995">
        <v>99798</v>
      </c>
      <c r="L9995" t="s">
        <v>565</v>
      </c>
      <c r="M9995">
        <v>2018</v>
      </c>
      <c r="O9995" t="s">
        <v>609</v>
      </c>
      <c r="P9995" t="s">
        <v>568</v>
      </c>
      <c r="Q9995" t="s">
        <v>593</v>
      </c>
      <c r="R9995" t="s">
        <v>572</v>
      </c>
      <c r="S9995">
        <v>995849.04867976997</v>
      </c>
    </row>
    <row r="9996" spans="11:19">
      <c r="K9996">
        <v>99799</v>
      </c>
      <c r="L9996" t="s">
        <v>565</v>
      </c>
      <c r="M9996">
        <v>2018</v>
      </c>
      <c r="O9996" t="s">
        <v>609</v>
      </c>
      <c r="P9996" t="s">
        <v>568</v>
      </c>
      <c r="Q9996" t="s">
        <v>593</v>
      </c>
      <c r="R9996" t="s">
        <v>576</v>
      </c>
      <c r="S9996">
        <v>913840.87100463198</v>
      </c>
    </row>
    <row r="9997" spans="11:19">
      <c r="K9997">
        <v>99800</v>
      </c>
      <c r="L9997" t="s">
        <v>565</v>
      </c>
      <c r="M9997">
        <v>2018</v>
      </c>
      <c r="O9997" t="s">
        <v>609</v>
      </c>
      <c r="P9997" t="s">
        <v>568</v>
      </c>
      <c r="Q9997" t="s">
        <v>582</v>
      </c>
      <c r="R9997" t="s">
        <v>576</v>
      </c>
      <c r="S9997">
        <v>12570931.996931801</v>
      </c>
    </row>
    <row r="9998" spans="11:19">
      <c r="K9998">
        <v>99801</v>
      </c>
      <c r="L9998" t="s">
        <v>565</v>
      </c>
      <c r="M9998">
        <v>2018</v>
      </c>
      <c r="O9998" t="s">
        <v>609</v>
      </c>
      <c r="P9998" t="s">
        <v>568</v>
      </c>
      <c r="Q9998" t="s">
        <v>582</v>
      </c>
      <c r="R9998" t="s">
        <v>652</v>
      </c>
      <c r="S9998">
        <v>0</v>
      </c>
    </row>
    <row r="9999" spans="11:19">
      <c r="K9999">
        <v>99802</v>
      </c>
      <c r="L9999" t="s">
        <v>565</v>
      </c>
      <c r="M9999">
        <v>2018</v>
      </c>
      <c r="O9999" t="s">
        <v>609</v>
      </c>
      <c r="P9999" t="s">
        <v>568</v>
      </c>
      <c r="Q9999" t="s">
        <v>577</v>
      </c>
      <c r="R9999" t="s">
        <v>570</v>
      </c>
      <c r="S9999">
        <v>694813.89818943199</v>
      </c>
    </row>
    <row r="10000" spans="11:19">
      <c r="K10000">
        <v>99803</v>
      </c>
      <c r="L10000" t="s">
        <v>565</v>
      </c>
      <c r="M10000">
        <v>2018</v>
      </c>
      <c r="O10000" t="s">
        <v>609</v>
      </c>
      <c r="P10000" t="s">
        <v>568</v>
      </c>
      <c r="Q10000" t="s">
        <v>577</v>
      </c>
      <c r="R10000" t="s">
        <v>687</v>
      </c>
      <c r="S10000">
        <v>75325908.995359093</v>
      </c>
    </row>
    <row r="10001" spans="11:19">
      <c r="K10001">
        <v>99804</v>
      </c>
      <c r="L10001" t="s">
        <v>565</v>
      </c>
      <c r="M10001">
        <v>2018</v>
      </c>
      <c r="O10001" t="s">
        <v>609</v>
      </c>
      <c r="P10001" t="s">
        <v>568</v>
      </c>
      <c r="Q10001" t="s">
        <v>579</v>
      </c>
      <c r="R10001" t="s">
        <v>576</v>
      </c>
      <c r="S10001">
        <v>832134.90699794295</v>
      </c>
    </row>
    <row r="10002" spans="11:19">
      <c r="K10002">
        <v>99805</v>
      </c>
      <c r="L10002" t="s">
        <v>565</v>
      </c>
      <c r="M10002">
        <v>2018</v>
      </c>
      <c r="O10002" t="s">
        <v>609</v>
      </c>
      <c r="P10002" t="s">
        <v>568</v>
      </c>
      <c r="Q10002" t="s">
        <v>579</v>
      </c>
      <c r="R10002" t="s">
        <v>688</v>
      </c>
      <c r="S10002">
        <v>26450.035257520402</v>
      </c>
    </row>
    <row r="10003" spans="11:19">
      <c r="K10003">
        <v>99806</v>
      </c>
      <c r="L10003" t="s">
        <v>565</v>
      </c>
      <c r="M10003">
        <v>2018</v>
      </c>
      <c r="O10003" t="s">
        <v>609</v>
      </c>
      <c r="P10003" t="s">
        <v>568</v>
      </c>
      <c r="Q10003" t="s">
        <v>579</v>
      </c>
      <c r="R10003" t="s">
        <v>652</v>
      </c>
      <c r="S10003">
        <v>3357.58401362625</v>
      </c>
    </row>
    <row r="10004" spans="11:19">
      <c r="K10004">
        <v>99807</v>
      </c>
      <c r="L10004" t="s">
        <v>565</v>
      </c>
      <c r="M10004">
        <v>2018</v>
      </c>
      <c r="O10004" t="s">
        <v>609</v>
      </c>
      <c r="P10004" t="s">
        <v>568</v>
      </c>
      <c r="Q10004" t="s">
        <v>591</v>
      </c>
      <c r="R10004" t="s">
        <v>576</v>
      </c>
      <c r="S10004">
        <v>5224941.1403161101</v>
      </c>
    </row>
    <row r="10005" spans="11:19">
      <c r="K10005">
        <v>99808</v>
      </c>
      <c r="L10005" t="s">
        <v>565</v>
      </c>
      <c r="M10005">
        <v>2018</v>
      </c>
      <c r="O10005" t="s">
        <v>609</v>
      </c>
      <c r="P10005" t="s">
        <v>568</v>
      </c>
      <c r="Q10005" t="s">
        <v>591</v>
      </c>
      <c r="R10005" t="s">
        <v>688</v>
      </c>
      <c r="S10005">
        <v>1355551.4223668601</v>
      </c>
    </row>
    <row r="10006" spans="11:19">
      <c r="K10006">
        <v>99809</v>
      </c>
      <c r="L10006" t="s">
        <v>565</v>
      </c>
      <c r="M10006">
        <v>2018</v>
      </c>
      <c r="O10006" t="s">
        <v>609</v>
      </c>
      <c r="P10006" t="s">
        <v>568</v>
      </c>
      <c r="Q10006" t="s">
        <v>591</v>
      </c>
      <c r="R10006" t="s">
        <v>687</v>
      </c>
      <c r="S10006">
        <v>19936732.2937898</v>
      </c>
    </row>
    <row r="10007" spans="11:19">
      <c r="K10007">
        <v>99810</v>
      </c>
      <c r="L10007" t="s">
        <v>565</v>
      </c>
      <c r="M10007">
        <v>2018</v>
      </c>
      <c r="O10007" t="s">
        <v>609</v>
      </c>
      <c r="P10007" t="s">
        <v>568</v>
      </c>
      <c r="Q10007" t="s">
        <v>592</v>
      </c>
      <c r="R10007" t="s">
        <v>570</v>
      </c>
      <c r="S10007">
        <v>828842.64349309402</v>
      </c>
    </row>
    <row r="10008" spans="11:19">
      <c r="K10008">
        <v>99811</v>
      </c>
      <c r="L10008" t="s">
        <v>565</v>
      </c>
      <c r="M10008">
        <v>2018</v>
      </c>
      <c r="O10008" t="s">
        <v>609</v>
      </c>
      <c r="P10008" t="s">
        <v>568</v>
      </c>
      <c r="Q10008" t="s">
        <v>589</v>
      </c>
      <c r="R10008" t="s">
        <v>589</v>
      </c>
      <c r="S10008">
        <v>5669242.2393605905</v>
      </c>
    </row>
    <row r="10009" spans="11:19">
      <c r="K10009">
        <v>99812</v>
      </c>
      <c r="L10009" t="s">
        <v>565</v>
      </c>
      <c r="M10009">
        <v>2018</v>
      </c>
      <c r="O10009" t="s">
        <v>609</v>
      </c>
      <c r="P10009" t="s">
        <v>568</v>
      </c>
      <c r="Q10009" t="s">
        <v>586</v>
      </c>
      <c r="R10009" t="s">
        <v>576</v>
      </c>
      <c r="S10009">
        <v>1709751.21856717</v>
      </c>
    </row>
    <row r="10010" spans="11:19">
      <c r="K10010">
        <v>99813</v>
      </c>
      <c r="L10010" t="s">
        <v>565</v>
      </c>
      <c r="M10010">
        <v>2018</v>
      </c>
      <c r="O10010" t="s">
        <v>609</v>
      </c>
      <c r="P10010" t="s">
        <v>568</v>
      </c>
      <c r="Q10010" t="s">
        <v>586</v>
      </c>
      <c r="R10010" t="s">
        <v>688</v>
      </c>
      <c r="S10010">
        <v>2566895.2158350698</v>
      </c>
    </row>
    <row r="10011" spans="11:19">
      <c r="K10011">
        <v>99814</v>
      </c>
      <c r="L10011" t="s">
        <v>565</v>
      </c>
      <c r="M10011">
        <v>2018</v>
      </c>
      <c r="O10011" t="s">
        <v>609</v>
      </c>
      <c r="P10011" t="s">
        <v>568</v>
      </c>
      <c r="Q10011" t="s">
        <v>586</v>
      </c>
      <c r="R10011" t="s">
        <v>652</v>
      </c>
      <c r="S10011">
        <v>1478.09604167253</v>
      </c>
    </row>
    <row r="10012" spans="11:19">
      <c r="K10012">
        <v>99815</v>
      </c>
      <c r="L10012" t="s">
        <v>565</v>
      </c>
      <c r="M10012">
        <v>2018</v>
      </c>
      <c r="O10012" t="s">
        <v>609</v>
      </c>
      <c r="P10012" t="s">
        <v>568</v>
      </c>
      <c r="Q10012" t="s">
        <v>594</v>
      </c>
      <c r="R10012" t="s">
        <v>570</v>
      </c>
      <c r="S10012">
        <v>8562897.6763236802</v>
      </c>
    </row>
    <row r="10013" spans="11:19">
      <c r="K10013">
        <v>99816</v>
      </c>
      <c r="L10013" t="s">
        <v>565</v>
      </c>
      <c r="M10013">
        <v>2018</v>
      </c>
      <c r="O10013" t="s">
        <v>609</v>
      </c>
      <c r="P10013" t="s">
        <v>568</v>
      </c>
      <c r="Q10013" t="s">
        <v>594</v>
      </c>
      <c r="R10013" t="s">
        <v>576</v>
      </c>
      <c r="S10013">
        <v>2209748.3623244101</v>
      </c>
    </row>
    <row r="10014" spans="11:19">
      <c r="K10014">
        <v>99968</v>
      </c>
      <c r="L10014" t="s">
        <v>565</v>
      </c>
      <c r="M10014">
        <v>2018</v>
      </c>
      <c r="O10014" t="s">
        <v>610</v>
      </c>
      <c r="P10014" t="s">
        <v>568</v>
      </c>
      <c r="Q10014" t="s">
        <v>596</v>
      </c>
      <c r="R10014" t="s">
        <v>570</v>
      </c>
      <c r="S10014">
        <v>304418.39944675</v>
      </c>
    </row>
    <row r="10015" spans="11:19">
      <c r="K10015">
        <v>99969</v>
      </c>
      <c r="L10015" t="s">
        <v>565</v>
      </c>
      <c r="M10015">
        <v>2018</v>
      </c>
      <c r="O10015" t="s">
        <v>610</v>
      </c>
      <c r="P10015" t="s">
        <v>568</v>
      </c>
      <c r="Q10015" t="s">
        <v>596</v>
      </c>
      <c r="R10015" t="s">
        <v>576</v>
      </c>
      <c r="S10015">
        <v>3101391.0718564899</v>
      </c>
    </row>
    <row r="10016" spans="11:19">
      <c r="K10016">
        <v>99970</v>
      </c>
      <c r="L10016" t="s">
        <v>565</v>
      </c>
      <c r="M10016">
        <v>2018</v>
      </c>
      <c r="O10016" t="s">
        <v>610</v>
      </c>
      <c r="P10016" t="s">
        <v>568</v>
      </c>
      <c r="Q10016" t="s">
        <v>596</v>
      </c>
      <c r="R10016" t="s">
        <v>578</v>
      </c>
      <c r="S10016">
        <v>2349.33827877256</v>
      </c>
    </row>
    <row r="10017" spans="11:19">
      <c r="K10017">
        <v>99971</v>
      </c>
      <c r="L10017" t="s">
        <v>565</v>
      </c>
      <c r="M10017">
        <v>2018</v>
      </c>
      <c r="O10017" t="s">
        <v>610</v>
      </c>
      <c r="P10017" t="s">
        <v>568</v>
      </c>
      <c r="Q10017" t="s">
        <v>596</v>
      </c>
      <c r="R10017" t="s">
        <v>581</v>
      </c>
      <c r="S10017">
        <v>29282.906235231902</v>
      </c>
    </row>
    <row r="10018" spans="11:19">
      <c r="K10018">
        <v>99972</v>
      </c>
      <c r="L10018" t="s">
        <v>565</v>
      </c>
      <c r="M10018">
        <v>2018</v>
      </c>
      <c r="O10018" t="s">
        <v>610</v>
      </c>
      <c r="P10018" t="s">
        <v>568</v>
      </c>
      <c r="Q10018" t="s">
        <v>593</v>
      </c>
      <c r="R10018" t="s">
        <v>572</v>
      </c>
      <c r="S10018">
        <v>515150.32143052598</v>
      </c>
    </row>
    <row r="10019" spans="11:19">
      <c r="K10019">
        <v>99973</v>
      </c>
      <c r="L10019" t="s">
        <v>565</v>
      </c>
      <c r="M10019">
        <v>2018</v>
      </c>
      <c r="O10019" t="s">
        <v>610</v>
      </c>
      <c r="P10019" t="s">
        <v>568</v>
      </c>
      <c r="Q10019" t="s">
        <v>593</v>
      </c>
      <c r="R10019" t="s">
        <v>576</v>
      </c>
      <c r="S10019">
        <v>472727.688055231</v>
      </c>
    </row>
    <row r="10020" spans="11:19">
      <c r="K10020">
        <v>99974</v>
      </c>
      <c r="L10020" t="s">
        <v>565</v>
      </c>
      <c r="M10020">
        <v>2018</v>
      </c>
      <c r="O10020" t="s">
        <v>610</v>
      </c>
      <c r="P10020" t="s">
        <v>568</v>
      </c>
      <c r="Q10020" t="s">
        <v>582</v>
      </c>
      <c r="R10020" t="s">
        <v>576</v>
      </c>
      <c r="S10020">
        <v>40717967.105847903</v>
      </c>
    </row>
    <row r="10021" spans="11:19">
      <c r="K10021">
        <v>99975</v>
      </c>
      <c r="L10021" t="s">
        <v>565</v>
      </c>
      <c r="M10021">
        <v>2018</v>
      </c>
      <c r="O10021" t="s">
        <v>610</v>
      </c>
      <c r="P10021" t="s">
        <v>568</v>
      </c>
      <c r="Q10021" t="s">
        <v>582</v>
      </c>
      <c r="R10021" t="s">
        <v>652</v>
      </c>
      <c r="S10021">
        <v>0</v>
      </c>
    </row>
    <row r="10022" spans="11:19">
      <c r="K10022">
        <v>99976</v>
      </c>
      <c r="L10022" t="s">
        <v>565</v>
      </c>
      <c r="M10022">
        <v>2018</v>
      </c>
      <c r="O10022" t="s">
        <v>610</v>
      </c>
      <c r="P10022" t="s">
        <v>568</v>
      </c>
      <c r="Q10022" t="s">
        <v>577</v>
      </c>
      <c r="R10022" t="s">
        <v>570</v>
      </c>
      <c r="S10022">
        <v>235995.784496701</v>
      </c>
    </row>
    <row r="10023" spans="11:19">
      <c r="K10023">
        <v>99977</v>
      </c>
      <c r="L10023" t="s">
        <v>565</v>
      </c>
      <c r="M10023">
        <v>2018</v>
      </c>
      <c r="O10023" t="s">
        <v>610</v>
      </c>
      <c r="P10023" t="s">
        <v>568</v>
      </c>
      <c r="Q10023" t="s">
        <v>577</v>
      </c>
      <c r="R10023" t="s">
        <v>687</v>
      </c>
      <c r="S10023">
        <v>25584688.2634468</v>
      </c>
    </row>
    <row r="10024" spans="11:19">
      <c r="K10024">
        <v>99978</v>
      </c>
      <c r="L10024" t="s">
        <v>565</v>
      </c>
      <c r="M10024">
        <v>2018</v>
      </c>
      <c r="O10024" t="s">
        <v>610</v>
      </c>
      <c r="P10024" t="s">
        <v>568</v>
      </c>
      <c r="Q10024" t="s">
        <v>579</v>
      </c>
      <c r="R10024" t="s">
        <v>576</v>
      </c>
      <c r="S10024">
        <v>569256.90419675398</v>
      </c>
    </row>
    <row r="10025" spans="11:19">
      <c r="K10025">
        <v>99979</v>
      </c>
      <c r="L10025" t="s">
        <v>565</v>
      </c>
      <c r="M10025">
        <v>2018</v>
      </c>
      <c r="O10025" t="s">
        <v>610</v>
      </c>
      <c r="P10025" t="s">
        <v>568</v>
      </c>
      <c r="Q10025" t="s">
        <v>579</v>
      </c>
      <c r="R10025" t="s">
        <v>688</v>
      </c>
      <c r="S10025">
        <v>18094.2597888497</v>
      </c>
    </row>
    <row r="10026" spans="11:19">
      <c r="K10026">
        <v>99980</v>
      </c>
      <c r="L10026" t="s">
        <v>565</v>
      </c>
      <c r="M10026">
        <v>2018</v>
      </c>
      <c r="O10026" t="s">
        <v>610</v>
      </c>
      <c r="P10026" t="s">
        <v>568</v>
      </c>
      <c r="Q10026" t="s">
        <v>579</v>
      </c>
      <c r="R10026" t="s">
        <v>652</v>
      </c>
      <c r="S10026">
        <v>2296.8966511365402</v>
      </c>
    </row>
    <row r="10027" spans="11:19">
      <c r="K10027">
        <v>99981</v>
      </c>
      <c r="L10027" t="s">
        <v>565</v>
      </c>
      <c r="M10027">
        <v>2018</v>
      </c>
      <c r="O10027" t="s">
        <v>610</v>
      </c>
      <c r="P10027" t="s">
        <v>568</v>
      </c>
      <c r="Q10027" t="s">
        <v>591</v>
      </c>
      <c r="R10027" t="s">
        <v>576</v>
      </c>
      <c r="S10027">
        <v>2702849.5046089701</v>
      </c>
    </row>
    <row r="10028" spans="11:19">
      <c r="K10028">
        <v>99982</v>
      </c>
      <c r="L10028" t="s">
        <v>565</v>
      </c>
      <c r="M10028">
        <v>2018</v>
      </c>
      <c r="O10028" t="s">
        <v>610</v>
      </c>
      <c r="P10028" t="s">
        <v>568</v>
      </c>
      <c r="Q10028" t="s">
        <v>591</v>
      </c>
      <c r="R10028" t="s">
        <v>688</v>
      </c>
      <c r="S10028">
        <v>701223.49554249796</v>
      </c>
    </row>
    <row r="10029" spans="11:19">
      <c r="K10029">
        <v>99983</v>
      </c>
      <c r="L10029" t="s">
        <v>565</v>
      </c>
      <c r="M10029">
        <v>2018</v>
      </c>
      <c r="O10029" t="s">
        <v>610</v>
      </c>
      <c r="P10029" t="s">
        <v>568</v>
      </c>
      <c r="Q10029" t="s">
        <v>591</v>
      </c>
      <c r="R10029" t="s">
        <v>687</v>
      </c>
      <c r="S10029">
        <v>10313223.739115899</v>
      </c>
    </row>
    <row r="10030" spans="11:19">
      <c r="K10030">
        <v>99984</v>
      </c>
      <c r="L10030" t="s">
        <v>565</v>
      </c>
      <c r="M10030">
        <v>2018</v>
      </c>
      <c r="O10030" t="s">
        <v>610</v>
      </c>
      <c r="P10030" t="s">
        <v>568</v>
      </c>
      <c r="Q10030" t="s">
        <v>592</v>
      </c>
      <c r="R10030" t="s">
        <v>570</v>
      </c>
      <c r="S10030">
        <v>428758.30907992902</v>
      </c>
    </row>
    <row r="10031" spans="11:19">
      <c r="K10031">
        <v>99985</v>
      </c>
      <c r="L10031" t="s">
        <v>565</v>
      </c>
      <c r="M10031">
        <v>2018</v>
      </c>
      <c r="O10031" t="s">
        <v>610</v>
      </c>
      <c r="P10031" t="s">
        <v>568</v>
      </c>
      <c r="Q10031" t="s">
        <v>589</v>
      </c>
      <c r="R10031" t="s">
        <v>589</v>
      </c>
      <c r="S10031">
        <v>2932685.3961912598</v>
      </c>
    </row>
    <row r="10032" spans="11:19">
      <c r="K10032">
        <v>99986</v>
      </c>
      <c r="L10032" t="s">
        <v>565</v>
      </c>
      <c r="M10032">
        <v>2018</v>
      </c>
      <c r="O10032" t="s">
        <v>610</v>
      </c>
      <c r="P10032" t="s">
        <v>568</v>
      </c>
      <c r="Q10032" t="s">
        <v>586</v>
      </c>
      <c r="R10032" t="s">
        <v>576</v>
      </c>
      <c r="S10032">
        <v>1169627.2773118699</v>
      </c>
    </row>
    <row r="10033" spans="11:19">
      <c r="K10033">
        <v>99987</v>
      </c>
      <c r="L10033" t="s">
        <v>565</v>
      </c>
      <c r="M10033">
        <v>2018</v>
      </c>
      <c r="O10033" t="s">
        <v>610</v>
      </c>
      <c r="P10033" t="s">
        <v>568</v>
      </c>
      <c r="Q10033" t="s">
        <v>586</v>
      </c>
      <c r="R10033" t="s">
        <v>688</v>
      </c>
      <c r="S10033">
        <v>1755992.70223541</v>
      </c>
    </row>
    <row r="10034" spans="11:19">
      <c r="K10034">
        <v>99988</v>
      </c>
      <c r="L10034" t="s">
        <v>565</v>
      </c>
      <c r="M10034">
        <v>2018</v>
      </c>
      <c r="O10034" t="s">
        <v>610</v>
      </c>
      <c r="P10034" t="s">
        <v>568</v>
      </c>
      <c r="Q10034" t="s">
        <v>586</v>
      </c>
      <c r="R10034" t="s">
        <v>652</v>
      </c>
      <c r="S10034">
        <v>1011.15380416322</v>
      </c>
    </row>
    <row r="10035" spans="11:19">
      <c r="K10035">
        <v>99989</v>
      </c>
      <c r="L10035" t="s">
        <v>565</v>
      </c>
      <c r="M10035">
        <v>2018</v>
      </c>
      <c r="O10035" t="s">
        <v>610</v>
      </c>
      <c r="P10035" t="s">
        <v>568</v>
      </c>
      <c r="Q10035" t="s">
        <v>594</v>
      </c>
      <c r="R10035" t="s">
        <v>570</v>
      </c>
      <c r="S10035">
        <v>4429566.4048511097</v>
      </c>
    </row>
    <row r="10036" spans="11:19">
      <c r="K10036">
        <v>99990</v>
      </c>
      <c r="L10036" t="s">
        <v>565</v>
      </c>
      <c r="M10036">
        <v>2018</v>
      </c>
      <c r="O10036" t="s">
        <v>610</v>
      </c>
      <c r="P10036" t="s">
        <v>568</v>
      </c>
      <c r="Q10036" t="s">
        <v>594</v>
      </c>
      <c r="R10036" t="s">
        <v>576</v>
      </c>
      <c r="S10036">
        <v>1143097.5212971801</v>
      </c>
    </row>
    <row r="10037" spans="11:19">
      <c r="K10037">
        <v>100142</v>
      </c>
      <c r="L10037" t="s">
        <v>565</v>
      </c>
      <c r="M10037">
        <v>2018</v>
      </c>
      <c r="O10037" t="s">
        <v>611</v>
      </c>
      <c r="P10037" t="s">
        <v>568</v>
      </c>
      <c r="Q10037" t="s">
        <v>596</v>
      </c>
      <c r="R10037" t="s">
        <v>570</v>
      </c>
      <c r="S10037">
        <v>148620.03326839299</v>
      </c>
    </row>
    <row r="10038" spans="11:19">
      <c r="K10038">
        <v>100143</v>
      </c>
      <c r="L10038" t="s">
        <v>565</v>
      </c>
      <c r="M10038">
        <v>2018</v>
      </c>
      <c r="O10038" t="s">
        <v>611</v>
      </c>
      <c r="P10038" t="s">
        <v>568</v>
      </c>
      <c r="Q10038" t="s">
        <v>596</v>
      </c>
      <c r="R10038" t="s">
        <v>576</v>
      </c>
      <c r="S10038">
        <v>1514129.38611891</v>
      </c>
    </row>
    <row r="10039" spans="11:19">
      <c r="K10039">
        <v>100144</v>
      </c>
      <c r="L10039" t="s">
        <v>565</v>
      </c>
      <c r="M10039">
        <v>2018</v>
      </c>
      <c r="O10039" t="s">
        <v>611</v>
      </c>
      <c r="P10039" t="s">
        <v>568</v>
      </c>
      <c r="Q10039" t="s">
        <v>596</v>
      </c>
      <c r="R10039" t="s">
        <v>578</v>
      </c>
      <c r="S10039">
        <v>1146.96987364906</v>
      </c>
    </row>
    <row r="10040" spans="11:19">
      <c r="K10040">
        <v>100145</v>
      </c>
      <c r="L10040" t="s">
        <v>565</v>
      </c>
      <c r="M10040">
        <v>2018</v>
      </c>
      <c r="O10040" t="s">
        <v>611</v>
      </c>
      <c r="P10040" t="s">
        <v>568</v>
      </c>
      <c r="Q10040" t="s">
        <v>596</v>
      </c>
      <c r="R10040" t="s">
        <v>581</v>
      </c>
      <c r="S10040">
        <v>14296.200580466801</v>
      </c>
    </row>
    <row r="10041" spans="11:19">
      <c r="K10041">
        <v>100146</v>
      </c>
      <c r="L10041" t="s">
        <v>565</v>
      </c>
      <c r="M10041">
        <v>2018</v>
      </c>
      <c r="O10041" t="s">
        <v>611</v>
      </c>
      <c r="P10041" t="s">
        <v>568</v>
      </c>
      <c r="Q10041" t="s">
        <v>593</v>
      </c>
      <c r="R10041" t="s">
        <v>572</v>
      </c>
      <c r="S10041">
        <v>251501.414002476</v>
      </c>
    </row>
    <row r="10042" spans="11:19">
      <c r="K10042">
        <v>100147</v>
      </c>
      <c r="L10042" t="s">
        <v>565</v>
      </c>
      <c r="M10042">
        <v>2018</v>
      </c>
      <c r="O10042" t="s">
        <v>611</v>
      </c>
      <c r="P10042" t="s">
        <v>568</v>
      </c>
      <c r="Q10042" t="s">
        <v>593</v>
      </c>
      <c r="R10042" t="s">
        <v>576</v>
      </c>
      <c r="S10042">
        <v>230790.270408568</v>
      </c>
    </row>
    <row r="10043" spans="11:19">
      <c r="K10043">
        <v>100148</v>
      </c>
      <c r="L10043" t="s">
        <v>565</v>
      </c>
      <c r="M10043">
        <v>2018</v>
      </c>
      <c r="O10043" t="s">
        <v>611</v>
      </c>
      <c r="P10043" t="s">
        <v>568</v>
      </c>
      <c r="Q10043" t="s">
        <v>582</v>
      </c>
      <c r="R10043" t="s">
        <v>576</v>
      </c>
      <c r="S10043">
        <v>5297401.8595898803</v>
      </c>
    </row>
    <row r="10044" spans="11:19">
      <c r="K10044">
        <v>100149</v>
      </c>
      <c r="L10044" t="s">
        <v>565</v>
      </c>
      <c r="M10044">
        <v>2018</v>
      </c>
      <c r="O10044" t="s">
        <v>611</v>
      </c>
      <c r="P10044" t="s">
        <v>568</v>
      </c>
      <c r="Q10044" t="s">
        <v>582</v>
      </c>
      <c r="R10044" t="s">
        <v>652</v>
      </c>
      <c r="S10044">
        <v>0</v>
      </c>
    </row>
    <row r="10045" spans="11:19">
      <c r="K10045">
        <v>100150</v>
      </c>
      <c r="L10045" t="s">
        <v>565</v>
      </c>
      <c r="M10045">
        <v>2018</v>
      </c>
      <c r="O10045" t="s">
        <v>611</v>
      </c>
      <c r="P10045" t="s">
        <v>568</v>
      </c>
      <c r="Q10045" t="s">
        <v>577</v>
      </c>
      <c r="R10045" t="s">
        <v>570</v>
      </c>
      <c r="S10045">
        <v>30701.020486048201</v>
      </c>
    </row>
    <row r="10046" spans="11:19">
      <c r="K10046">
        <v>100151</v>
      </c>
      <c r="L10046" t="s">
        <v>565</v>
      </c>
      <c r="M10046">
        <v>2018</v>
      </c>
      <c r="O10046" t="s">
        <v>611</v>
      </c>
      <c r="P10046" t="s">
        <v>568</v>
      </c>
      <c r="Q10046" t="s">
        <v>577</v>
      </c>
      <c r="R10046" t="s">
        <v>687</v>
      </c>
      <c r="S10046">
        <v>3328347.7507040701</v>
      </c>
    </row>
    <row r="10047" spans="11:19">
      <c r="K10047">
        <v>100152</v>
      </c>
      <c r="L10047" t="s">
        <v>565</v>
      </c>
      <c r="M10047">
        <v>2018</v>
      </c>
      <c r="O10047" t="s">
        <v>611</v>
      </c>
      <c r="P10047" t="s">
        <v>568</v>
      </c>
      <c r="Q10047" t="s">
        <v>579</v>
      </c>
      <c r="R10047" t="s">
        <v>576</v>
      </c>
      <c r="S10047">
        <v>360974.062832186</v>
      </c>
    </row>
    <row r="10048" spans="11:19">
      <c r="K10048">
        <v>100153</v>
      </c>
      <c r="L10048" t="s">
        <v>565</v>
      </c>
      <c r="M10048">
        <v>2018</v>
      </c>
      <c r="O10048" t="s">
        <v>611</v>
      </c>
      <c r="P10048" t="s">
        <v>568</v>
      </c>
      <c r="Q10048" t="s">
        <v>579</v>
      </c>
      <c r="R10048" t="s">
        <v>688</v>
      </c>
      <c r="S10048">
        <v>11473.832678654</v>
      </c>
    </row>
    <row r="10049" spans="11:19">
      <c r="K10049">
        <v>100154</v>
      </c>
      <c r="L10049" t="s">
        <v>565</v>
      </c>
      <c r="M10049">
        <v>2018</v>
      </c>
      <c r="O10049" t="s">
        <v>611</v>
      </c>
      <c r="P10049" t="s">
        <v>568</v>
      </c>
      <c r="Q10049" t="s">
        <v>579</v>
      </c>
      <c r="R10049" t="s">
        <v>652</v>
      </c>
      <c r="S10049">
        <v>1456.49549430819</v>
      </c>
    </row>
    <row r="10050" spans="11:19">
      <c r="K10050">
        <v>100155</v>
      </c>
      <c r="L10050" t="s">
        <v>565</v>
      </c>
      <c r="M10050">
        <v>2018</v>
      </c>
      <c r="O10050" t="s">
        <v>611</v>
      </c>
      <c r="P10050" t="s">
        <v>568</v>
      </c>
      <c r="Q10050" t="s">
        <v>591</v>
      </c>
      <c r="R10050" t="s">
        <v>576</v>
      </c>
      <c r="S10050">
        <v>1319557.5038318599</v>
      </c>
    </row>
    <row r="10051" spans="11:19">
      <c r="K10051">
        <v>100156</v>
      </c>
      <c r="L10051" t="s">
        <v>565</v>
      </c>
      <c r="M10051">
        <v>2018</v>
      </c>
      <c r="O10051" t="s">
        <v>611</v>
      </c>
      <c r="P10051" t="s">
        <v>568</v>
      </c>
      <c r="Q10051" t="s">
        <v>591</v>
      </c>
      <c r="R10051" t="s">
        <v>688</v>
      </c>
      <c r="S10051">
        <v>342344.15339383902</v>
      </c>
    </row>
    <row r="10052" spans="11:19">
      <c r="K10052">
        <v>100157</v>
      </c>
      <c r="L10052" t="s">
        <v>565</v>
      </c>
      <c r="M10052">
        <v>2018</v>
      </c>
      <c r="O10052" t="s">
        <v>611</v>
      </c>
      <c r="P10052" t="s">
        <v>568</v>
      </c>
      <c r="Q10052" t="s">
        <v>591</v>
      </c>
      <c r="R10052" t="s">
        <v>687</v>
      </c>
      <c r="S10052">
        <v>5035016.47074359</v>
      </c>
    </row>
    <row r="10053" spans="11:19">
      <c r="K10053">
        <v>100158</v>
      </c>
      <c r="L10053" t="s">
        <v>565</v>
      </c>
      <c r="M10053">
        <v>2018</v>
      </c>
      <c r="O10053" t="s">
        <v>611</v>
      </c>
      <c r="P10053" t="s">
        <v>568</v>
      </c>
      <c r="Q10053" t="s">
        <v>592</v>
      </c>
      <c r="R10053" t="s">
        <v>570</v>
      </c>
      <c r="S10053">
        <v>209323.99051886401</v>
      </c>
    </row>
    <row r="10054" spans="11:19">
      <c r="K10054">
        <v>100159</v>
      </c>
      <c r="L10054" t="s">
        <v>565</v>
      </c>
      <c r="M10054">
        <v>2018</v>
      </c>
      <c r="O10054" t="s">
        <v>611</v>
      </c>
      <c r="P10054" t="s">
        <v>568</v>
      </c>
      <c r="Q10054" t="s">
        <v>589</v>
      </c>
      <c r="R10054" t="s">
        <v>589</v>
      </c>
      <c r="S10054">
        <v>1431765.6289494999</v>
      </c>
    </row>
    <row r="10055" spans="11:19">
      <c r="K10055">
        <v>100160</v>
      </c>
      <c r="L10055" t="s">
        <v>565</v>
      </c>
      <c r="M10055">
        <v>2018</v>
      </c>
      <c r="O10055" t="s">
        <v>611</v>
      </c>
      <c r="P10055" t="s">
        <v>568</v>
      </c>
      <c r="Q10055" t="s">
        <v>586</v>
      </c>
      <c r="R10055" t="s">
        <v>576</v>
      </c>
      <c r="S10055">
        <v>741677.62775994197</v>
      </c>
    </row>
    <row r="10056" spans="11:19">
      <c r="K10056">
        <v>100161</v>
      </c>
      <c r="L10056" t="s">
        <v>565</v>
      </c>
      <c r="M10056">
        <v>2018</v>
      </c>
      <c r="O10056" t="s">
        <v>611</v>
      </c>
      <c r="P10056" t="s">
        <v>568</v>
      </c>
      <c r="Q10056" t="s">
        <v>586</v>
      </c>
      <c r="R10056" t="s">
        <v>688</v>
      </c>
      <c r="S10056">
        <v>1113500.45182851</v>
      </c>
    </row>
    <row r="10057" spans="11:19">
      <c r="K10057">
        <v>100162</v>
      </c>
      <c r="L10057" t="s">
        <v>565</v>
      </c>
      <c r="M10057">
        <v>2018</v>
      </c>
      <c r="O10057" t="s">
        <v>611</v>
      </c>
      <c r="P10057" t="s">
        <v>568</v>
      </c>
      <c r="Q10057" t="s">
        <v>586</v>
      </c>
      <c r="R10057" t="s">
        <v>652</v>
      </c>
      <c r="S10057">
        <v>641.18729899648895</v>
      </c>
    </row>
    <row r="10058" spans="11:19">
      <c r="K10058">
        <v>100163</v>
      </c>
      <c r="L10058" t="s">
        <v>565</v>
      </c>
      <c r="M10058">
        <v>2018</v>
      </c>
      <c r="O10058" t="s">
        <v>611</v>
      </c>
      <c r="P10058" t="s">
        <v>568</v>
      </c>
      <c r="Q10058" t="s">
        <v>594</v>
      </c>
      <c r="R10058" t="s">
        <v>570</v>
      </c>
      <c r="S10058">
        <v>2162557.5446489602</v>
      </c>
    </row>
    <row r="10059" spans="11:19">
      <c r="K10059">
        <v>100164</v>
      </c>
      <c r="L10059" t="s">
        <v>565</v>
      </c>
      <c r="M10059">
        <v>2018</v>
      </c>
      <c r="O10059" t="s">
        <v>611</v>
      </c>
      <c r="P10059" t="s">
        <v>568</v>
      </c>
      <c r="Q10059" t="s">
        <v>594</v>
      </c>
      <c r="R10059" t="s">
        <v>576</v>
      </c>
      <c r="S10059">
        <v>558071.36478267505</v>
      </c>
    </row>
    <row r="10060" spans="11:19">
      <c r="K10060">
        <v>100316</v>
      </c>
      <c r="L10060" t="s">
        <v>565</v>
      </c>
      <c r="M10060">
        <v>2018</v>
      </c>
      <c r="O10060" t="s">
        <v>612</v>
      </c>
      <c r="P10060" t="s">
        <v>568</v>
      </c>
      <c r="Q10060" t="s">
        <v>596</v>
      </c>
      <c r="R10060" t="s">
        <v>570</v>
      </c>
      <c r="S10060">
        <v>135300.41889951899</v>
      </c>
    </row>
    <row r="10061" spans="11:19">
      <c r="K10061">
        <v>100317</v>
      </c>
      <c r="L10061" t="s">
        <v>565</v>
      </c>
      <c r="M10061">
        <v>2018</v>
      </c>
      <c r="O10061" t="s">
        <v>612</v>
      </c>
      <c r="P10061" t="s">
        <v>568</v>
      </c>
      <c r="Q10061" t="s">
        <v>596</v>
      </c>
      <c r="R10061" t="s">
        <v>576</v>
      </c>
      <c r="S10061">
        <v>1378430.1867299301</v>
      </c>
    </row>
    <row r="10062" spans="11:19">
      <c r="K10062">
        <v>100318</v>
      </c>
      <c r="L10062" t="s">
        <v>565</v>
      </c>
      <c r="M10062">
        <v>2018</v>
      </c>
      <c r="O10062" t="s">
        <v>612</v>
      </c>
      <c r="P10062" t="s">
        <v>568</v>
      </c>
      <c r="Q10062" t="s">
        <v>596</v>
      </c>
      <c r="R10062" t="s">
        <v>578</v>
      </c>
      <c r="S10062">
        <v>1044.1762187577799</v>
      </c>
    </row>
    <row r="10063" spans="11:19">
      <c r="K10063">
        <v>100319</v>
      </c>
      <c r="L10063" t="s">
        <v>565</v>
      </c>
      <c r="M10063">
        <v>2018</v>
      </c>
      <c r="O10063" t="s">
        <v>612</v>
      </c>
      <c r="P10063" t="s">
        <v>568</v>
      </c>
      <c r="Q10063" t="s">
        <v>596</v>
      </c>
      <c r="R10063" t="s">
        <v>581</v>
      </c>
      <c r="S10063">
        <v>13014.9474782823</v>
      </c>
    </row>
    <row r="10064" spans="11:19">
      <c r="K10064">
        <v>100320</v>
      </c>
      <c r="L10064" t="s">
        <v>565</v>
      </c>
      <c r="M10064">
        <v>2018</v>
      </c>
      <c r="O10064" t="s">
        <v>612</v>
      </c>
      <c r="P10064" t="s">
        <v>568</v>
      </c>
      <c r="Q10064" t="s">
        <v>593</v>
      </c>
      <c r="R10064" t="s">
        <v>572</v>
      </c>
      <c r="S10064">
        <v>228961.371626829</v>
      </c>
    </row>
    <row r="10065" spans="11:19">
      <c r="K10065">
        <v>100321</v>
      </c>
      <c r="L10065" t="s">
        <v>565</v>
      </c>
      <c r="M10065">
        <v>2018</v>
      </c>
      <c r="O10065" t="s">
        <v>612</v>
      </c>
      <c r="P10065" t="s">
        <v>568</v>
      </c>
      <c r="Q10065" t="s">
        <v>593</v>
      </c>
      <c r="R10065" t="s">
        <v>576</v>
      </c>
      <c r="S10065">
        <v>210106.40071531499</v>
      </c>
    </row>
    <row r="10066" spans="11:19">
      <c r="K10066">
        <v>100322</v>
      </c>
      <c r="L10066" t="s">
        <v>565</v>
      </c>
      <c r="M10066">
        <v>2018</v>
      </c>
      <c r="O10066" t="s">
        <v>612</v>
      </c>
      <c r="P10066" t="s">
        <v>568</v>
      </c>
      <c r="Q10066" t="s">
        <v>582</v>
      </c>
      <c r="R10066" t="s">
        <v>576</v>
      </c>
      <c r="S10066">
        <v>36016895.568374999</v>
      </c>
    </row>
    <row r="10067" spans="11:19">
      <c r="K10067">
        <v>100323</v>
      </c>
      <c r="L10067" t="s">
        <v>565</v>
      </c>
      <c r="M10067">
        <v>2018</v>
      </c>
      <c r="O10067" t="s">
        <v>612</v>
      </c>
      <c r="P10067" t="s">
        <v>568</v>
      </c>
      <c r="Q10067" t="s">
        <v>582</v>
      </c>
      <c r="R10067" t="s">
        <v>652</v>
      </c>
      <c r="S10067">
        <v>0</v>
      </c>
    </row>
    <row r="10068" spans="11:19">
      <c r="K10068">
        <v>100324</v>
      </c>
      <c r="L10068" t="s">
        <v>565</v>
      </c>
      <c r="M10068">
        <v>2018</v>
      </c>
      <c r="O10068" t="s">
        <v>612</v>
      </c>
      <c r="P10068" t="s">
        <v>568</v>
      </c>
      <c r="Q10068" t="s">
        <v>577</v>
      </c>
      <c r="R10068" t="s">
        <v>570</v>
      </c>
      <c r="S10068">
        <v>51127.958107536098</v>
      </c>
    </row>
    <row r="10069" spans="11:19">
      <c r="K10069">
        <v>100325</v>
      </c>
      <c r="L10069" t="s">
        <v>565</v>
      </c>
      <c r="M10069">
        <v>2018</v>
      </c>
      <c r="O10069" t="s">
        <v>612</v>
      </c>
      <c r="P10069" t="s">
        <v>568</v>
      </c>
      <c r="Q10069" t="s">
        <v>577</v>
      </c>
      <c r="R10069" t="s">
        <v>687</v>
      </c>
      <c r="S10069">
        <v>5542865.4054884799</v>
      </c>
    </row>
    <row r="10070" spans="11:19">
      <c r="K10070">
        <v>100326</v>
      </c>
      <c r="L10070" t="s">
        <v>565</v>
      </c>
      <c r="M10070">
        <v>2018</v>
      </c>
      <c r="O10070" t="s">
        <v>612</v>
      </c>
      <c r="P10070" t="s">
        <v>568</v>
      </c>
      <c r="Q10070" t="s">
        <v>579</v>
      </c>
      <c r="R10070" t="s">
        <v>576</v>
      </c>
      <c r="S10070">
        <v>122636.947735636</v>
      </c>
    </row>
    <row r="10071" spans="11:19">
      <c r="K10071">
        <v>100327</v>
      </c>
      <c r="L10071" t="s">
        <v>565</v>
      </c>
      <c r="M10071">
        <v>2018</v>
      </c>
      <c r="O10071" t="s">
        <v>612</v>
      </c>
      <c r="P10071" t="s">
        <v>568</v>
      </c>
      <c r="Q10071" t="s">
        <v>579</v>
      </c>
      <c r="R10071" t="s">
        <v>688</v>
      </c>
      <c r="S10071">
        <v>3898.1078238679002</v>
      </c>
    </row>
    <row r="10072" spans="11:19">
      <c r="K10072">
        <v>100328</v>
      </c>
      <c r="L10072" t="s">
        <v>565</v>
      </c>
      <c r="M10072">
        <v>2018</v>
      </c>
      <c r="O10072" t="s">
        <v>612</v>
      </c>
      <c r="P10072" t="s">
        <v>568</v>
      </c>
      <c r="Q10072" t="s">
        <v>579</v>
      </c>
      <c r="R10072" t="s">
        <v>652</v>
      </c>
      <c r="S10072">
        <v>494.82824447612001</v>
      </c>
    </row>
    <row r="10073" spans="11:19">
      <c r="K10073">
        <v>100329</v>
      </c>
      <c r="L10073" t="s">
        <v>565</v>
      </c>
      <c r="M10073">
        <v>2018</v>
      </c>
      <c r="O10073" t="s">
        <v>612</v>
      </c>
      <c r="P10073" t="s">
        <v>568</v>
      </c>
      <c r="Q10073" t="s">
        <v>591</v>
      </c>
      <c r="R10073" t="s">
        <v>576</v>
      </c>
      <c r="S10073">
        <v>1201296.21225447</v>
      </c>
    </row>
    <row r="10074" spans="11:19">
      <c r="K10074">
        <v>100330</v>
      </c>
      <c r="L10074" t="s">
        <v>565</v>
      </c>
      <c r="M10074">
        <v>2018</v>
      </c>
      <c r="O10074" t="s">
        <v>612</v>
      </c>
      <c r="P10074" t="s">
        <v>568</v>
      </c>
      <c r="Q10074" t="s">
        <v>591</v>
      </c>
      <c r="R10074" t="s">
        <v>688</v>
      </c>
      <c r="S10074">
        <v>311662.60929533897</v>
      </c>
    </row>
    <row r="10075" spans="11:19">
      <c r="K10075">
        <v>100331</v>
      </c>
      <c r="L10075" t="s">
        <v>565</v>
      </c>
      <c r="M10075">
        <v>2018</v>
      </c>
      <c r="O10075" t="s">
        <v>612</v>
      </c>
      <c r="P10075" t="s">
        <v>568</v>
      </c>
      <c r="Q10075" t="s">
        <v>591</v>
      </c>
      <c r="R10075" t="s">
        <v>687</v>
      </c>
      <c r="S10075">
        <v>4583768.5719483905</v>
      </c>
    </row>
    <row r="10076" spans="11:19">
      <c r="K10076">
        <v>100332</v>
      </c>
      <c r="L10076" t="s">
        <v>565</v>
      </c>
      <c r="M10076">
        <v>2018</v>
      </c>
      <c r="O10076" t="s">
        <v>612</v>
      </c>
      <c r="P10076" t="s">
        <v>568</v>
      </c>
      <c r="Q10076" t="s">
        <v>592</v>
      </c>
      <c r="R10076" t="s">
        <v>570</v>
      </c>
      <c r="S10076">
        <v>190563.97028101201</v>
      </c>
    </row>
    <row r="10077" spans="11:19">
      <c r="K10077">
        <v>100333</v>
      </c>
      <c r="L10077" t="s">
        <v>565</v>
      </c>
      <c r="M10077">
        <v>2018</v>
      </c>
      <c r="O10077" t="s">
        <v>612</v>
      </c>
      <c r="P10077" t="s">
        <v>568</v>
      </c>
      <c r="Q10077" t="s">
        <v>589</v>
      </c>
      <c r="R10077" t="s">
        <v>589</v>
      </c>
      <c r="S10077">
        <v>1303448.02852361</v>
      </c>
    </row>
    <row r="10078" spans="11:19">
      <c r="K10078">
        <v>100334</v>
      </c>
      <c r="L10078" t="s">
        <v>565</v>
      </c>
      <c r="M10078">
        <v>2018</v>
      </c>
      <c r="O10078" t="s">
        <v>612</v>
      </c>
      <c r="P10078" t="s">
        <v>568</v>
      </c>
      <c r="Q10078" t="s">
        <v>586</v>
      </c>
      <c r="R10078" t="s">
        <v>576</v>
      </c>
      <c r="S10078">
        <v>251976.775723556</v>
      </c>
    </row>
    <row r="10079" spans="11:19">
      <c r="K10079">
        <v>100335</v>
      </c>
      <c r="L10079" t="s">
        <v>565</v>
      </c>
      <c r="M10079">
        <v>2018</v>
      </c>
      <c r="O10079" t="s">
        <v>612</v>
      </c>
      <c r="P10079" t="s">
        <v>568</v>
      </c>
      <c r="Q10079" t="s">
        <v>586</v>
      </c>
      <c r="R10079" t="s">
        <v>688</v>
      </c>
      <c r="S10079">
        <v>378299.47016992298</v>
      </c>
    </row>
    <row r="10080" spans="11:19">
      <c r="K10080">
        <v>100336</v>
      </c>
      <c r="L10080" t="s">
        <v>565</v>
      </c>
      <c r="M10080">
        <v>2018</v>
      </c>
      <c r="O10080" t="s">
        <v>612</v>
      </c>
      <c r="P10080" t="s">
        <v>568</v>
      </c>
      <c r="Q10080" t="s">
        <v>586</v>
      </c>
      <c r="R10080" t="s">
        <v>652</v>
      </c>
      <c r="S10080">
        <v>217.83629731962799</v>
      </c>
    </row>
    <row r="10081" spans="11:19">
      <c r="K10081">
        <v>100337</v>
      </c>
      <c r="L10081" t="s">
        <v>565</v>
      </c>
      <c r="M10081">
        <v>2018</v>
      </c>
      <c r="O10081" t="s">
        <v>612</v>
      </c>
      <c r="P10081" t="s">
        <v>568</v>
      </c>
      <c r="Q10081" t="s">
        <v>594</v>
      </c>
      <c r="R10081" t="s">
        <v>570</v>
      </c>
      <c r="S10081">
        <v>1968744.9615686799</v>
      </c>
    </row>
    <row r="10082" spans="11:19">
      <c r="K10082">
        <v>100338</v>
      </c>
      <c r="L10082" t="s">
        <v>565</v>
      </c>
      <c r="M10082">
        <v>2018</v>
      </c>
      <c r="O10082" t="s">
        <v>612</v>
      </c>
      <c r="P10082" t="s">
        <v>568</v>
      </c>
      <c r="Q10082" t="s">
        <v>594</v>
      </c>
      <c r="R10082" t="s">
        <v>576</v>
      </c>
      <c r="S10082">
        <v>508055.931427248</v>
      </c>
    </row>
    <row r="10083" spans="11:19">
      <c r="K10083">
        <v>100490</v>
      </c>
      <c r="L10083" t="s">
        <v>565</v>
      </c>
      <c r="M10083">
        <v>2018</v>
      </c>
      <c r="O10083" t="s">
        <v>613</v>
      </c>
      <c r="P10083" t="s">
        <v>568</v>
      </c>
      <c r="Q10083" t="s">
        <v>596</v>
      </c>
      <c r="R10083" t="s">
        <v>570</v>
      </c>
      <c r="S10083">
        <v>209255.30259308999</v>
      </c>
    </row>
    <row r="10084" spans="11:19">
      <c r="K10084">
        <v>100491</v>
      </c>
      <c r="L10084" t="s">
        <v>565</v>
      </c>
      <c r="M10084">
        <v>2018</v>
      </c>
      <c r="O10084" t="s">
        <v>613</v>
      </c>
      <c r="P10084" t="s">
        <v>568</v>
      </c>
      <c r="Q10084" t="s">
        <v>596</v>
      </c>
      <c r="R10084" t="s">
        <v>576</v>
      </c>
      <c r="S10084">
        <v>2131876.8129005898</v>
      </c>
    </row>
    <row r="10085" spans="11:19">
      <c r="K10085">
        <v>100492</v>
      </c>
      <c r="L10085" t="s">
        <v>565</v>
      </c>
      <c r="M10085">
        <v>2018</v>
      </c>
      <c r="O10085" t="s">
        <v>613</v>
      </c>
      <c r="P10085" t="s">
        <v>568</v>
      </c>
      <c r="Q10085" t="s">
        <v>596</v>
      </c>
      <c r="R10085" t="s">
        <v>578</v>
      </c>
      <c r="S10085">
        <v>1614.9204296177099</v>
      </c>
    </row>
    <row r="10086" spans="11:19">
      <c r="K10086">
        <v>100493</v>
      </c>
      <c r="L10086" t="s">
        <v>565</v>
      </c>
      <c r="M10086">
        <v>2018</v>
      </c>
      <c r="O10086" t="s">
        <v>613</v>
      </c>
      <c r="P10086" t="s">
        <v>568</v>
      </c>
      <c r="Q10086" t="s">
        <v>596</v>
      </c>
      <c r="R10086" t="s">
        <v>581</v>
      </c>
      <c r="S10086">
        <v>20128.886480563699</v>
      </c>
    </row>
    <row r="10087" spans="11:19">
      <c r="K10087">
        <v>100494</v>
      </c>
      <c r="L10087" t="s">
        <v>565</v>
      </c>
      <c r="M10087">
        <v>2018</v>
      </c>
      <c r="O10087" t="s">
        <v>613</v>
      </c>
      <c r="P10087" t="s">
        <v>568</v>
      </c>
      <c r="Q10087" t="s">
        <v>593</v>
      </c>
      <c r="R10087" t="s">
        <v>572</v>
      </c>
      <c r="S10087">
        <v>354111.10691004299</v>
      </c>
    </row>
    <row r="10088" spans="11:19">
      <c r="K10088">
        <v>100495</v>
      </c>
      <c r="L10088" t="s">
        <v>565</v>
      </c>
      <c r="M10088">
        <v>2018</v>
      </c>
      <c r="O10088" t="s">
        <v>613</v>
      </c>
      <c r="P10088" t="s">
        <v>568</v>
      </c>
      <c r="Q10088" t="s">
        <v>593</v>
      </c>
      <c r="R10088" t="s">
        <v>576</v>
      </c>
      <c r="S10088">
        <v>324950.054227694</v>
      </c>
    </row>
    <row r="10089" spans="11:19">
      <c r="K10089">
        <v>100496</v>
      </c>
      <c r="L10089" t="s">
        <v>565</v>
      </c>
      <c r="M10089">
        <v>2018</v>
      </c>
      <c r="O10089" t="s">
        <v>613</v>
      </c>
      <c r="P10089" t="s">
        <v>568</v>
      </c>
      <c r="Q10089" t="s">
        <v>582</v>
      </c>
      <c r="R10089" t="s">
        <v>576</v>
      </c>
      <c r="S10089">
        <v>12523895.441591499</v>
      </c>
    </row>
    <row r="10090" spans="11:19">
      <c r="K10090">
        <v>100497</v>
      </c>
      <c r="L10090" t="s">
        <v>565</v>
      </c>
      <c r="M10090">
        <v>2018</v>
      </c>
      <c r="O10090" t="s">
        <v>613</v>
      </c>
      <c r="P10090" t="s">
        <v>568</v>
      </c>
      <c r="Q10090" t="s">
        <v>582</v>
      </c>
      <c r="R10090" t="s">
        <v>652</v>
      </c>
      <c r="S10090">
        <v>0</v>
      </c>
    </row>
    <row r="10091" spans="11:19">
      <c r="K10091">
        <v>100498</v>
      </c>
      <c r="L10091" t="s">
        <v>565</v>
      </c>
      <c r="M10091">
        <v>2018</v>
      </c>
      <c r="O10091" t="s">
        <v>613</v>
      </c>
      <c r="P10091" t="s">
        <v>568</v>
      </c>
      <c r="Q10091" t="s">
        <v>577</v>
      </c>
      <c r="R10091" t="s">
        <v>570</v>
      </c>
      <c r="S10091">
        <v>245178.81432557199</v>
      </c>
    </row>
    <row r="10092" spans="11:19">
      <c r="K10092">
        <v>100499</v>
      </c>
      <c r="L10092" t="s">
        <v>565</v>
      </c>
      <c r="M10092">
        <v>2018</v>
      </c>
      <c r="O10092" t="s">
        <v>613</v>
      </c>
      <c r="P10092" t="s">
        <v>568</v>
      </c>
      <c r="Q10092" t="s">
        <v>577</v>
      </c>
      <c r="R10092" t="s">
        <v>687</v>
      </c>
      <c r="S10092">
        <v>26580235.5186092</v>
      </c>
    </row>
    <row r="10093" spans="11:19">
      <c r="K10093">
        <v>100500</v>
      </c>
      <c r="L10093" t="s">
        <v>565</v>
      </c>
      <c r="M10093">
        <v>2018</v>
      </c>
      <c r="O10093" t="s">
        <v>613</v>
      </c>
      <c r="P10093" t="s">
        <v>568</v>
      </c>
      <c r="Q10093" t="s">
        <v>579</v>
      </c>
      <c r="R10093" t="s">
        <v>576</v>
      </c>
      <c r="S10093">
        <v>481813.32179825101</v>
      </c>
    </row>
    <row r="10094" spans="11:19">
      <c r="K10094">
        <v>100501</v>
      </c>
      <c r="L10094" t="s">
        <v>565</v>
      </c>
      <c r="M10094">
        <v>2018</v>
      </c>
      <c r="O10094" t="s">
        <v>613</v>
      </c>
      <c r="P10094" t="s">
        <v>568</v>
      </c>
      <c r="Q10094" t="s">
        <v>579</v>
      </c>
      <c r="R10094" t="s">
        <v>688</v>
      </c>
      <c r="S10094">
        <v>15314.799609936599</v>
      </c>
    </row>
    <row r="10095" spans="11:19">
      <c r="K10095">
        <v>100502</v>
      </c>
      <c r="L10095" t="s">
        <v>565</v>
      </c>
      <c r="M10095">
        <v>2018</v>
      </c>
      <c r="O10095" t="s">
        <v>613</v>
      </c>
      <c r="P10095" t="s">
        <v>568</v>
      </c>
      <c r="Q10095" t="s">
        <v>579</v>
      </c>
      <c r="R10095" t="s">
        <v>652</v>
      </c>
      <c r="S10095">
        <v>1944.0702381518599</v>
      </c>
    </row>
    <row r="10096" spans="11:19">
      <c r="K10096">
        <v>100503</v>
      </c>
      <c r="L10096" t="s">
        <v>565</v>
      </c>
      <c r="M10096">
        <v>2018</v>
      </c>
      <c r="O10096" t="s">
        <v>613</v>
      </c>
      <c r="P10096" t="s">
        <v>568</v>
      </c>
      <c r="Q10096" t="s">
        <v>591</v>
      </c>
      <c r="R10096" t="s">
        <v>576</v>
      </c>
      <c r="S10096">
        <v>1857921.8338261701</v>
      </c>
    </row>
    <row r="10097" spans="11:19">
      <c r="K10097">
        <v>100504</v>
      </c>
      <c r="L10097" t="s">
        <v>565</v>
      </c>
      <c r="M10097">
        <v>2018</v>
      </c>
      <c r="O10097" t="s">
        <v>613</v>
      </c>
      <c r="P10097" t="s">
        <v>568</v>
      </c>
      <c r="Q10097" t="s">
        <v>591</v>
      </c>
      <c r="R10097" t="s">
        <v>688</v>
      </c>
      <c r="S10097">
        <v>482016.64226539998</v>
      </c>
    </row>
    <row r="10098" spans="11:19">
      <c r="K10098">
        <v>100505</v>
      </c>
      <c r="L10098" t="s">
        <v>565</v>
      </c>
      <c r="M10098">
        <v>2018</v>
      </c>
      <c r="O10098" t="s">
        <v>613</v>
      </c>
      <c r="P10098" t="s">
        <v>568</v>
      </c>
      <c r="Q10098" t="s">
        <v>591</v>
      </c>
      <c r="R10098" t="s">
        <v>687</v>
      </c>
      <c r="S10098">
        <v>7089245.45349776</v>
      </c>
    </row>
    <row r="10099" spans="11:19">
      <c r="K10099">
        <v>100506</v>
      </c>
      <c r="L10099" t="s">
        <v>565</v>
      </c>
      <c r="M10099">
        <v>2018</v>
      </c>
      <c r="O10099" t="s">
        <v>613</v>
      </c>
      <c r="P10099" t="s">
        <v>568</v>
      </c>
      <c r="Q10099" t="s">
        <v>592</v>
      </c>
      <c r="R10099" t="s">
        <v>570</v>
      </c>
      <c r="S10099">
        <v>294725.77830012701</v>
      </c>
    </row>
    <row r="10100" spans="11:19">
      <c r="K10100">
        <v>100507</v>
      </c>
      <c r="L10100" t="s">
        <v>565</v>
      </c>
      <c r="M10100">
        <v>2018</v>
      </c>
      <c r="O10100" t="s">
        <v>613</v>
      </c>
      <c r="P10100" t="s">
        <v>568</v>
      </c>
      <c r="Q10100" t="s">
        <v>589</v>
      </c>
      <c r="R10100" t="s">
        <v>589</v>
      </c>
      <c r="S10100">
        <v>2015909.5872839501</v>
      </c>
    </row>
    <row r="10101" spans="11:19">
      <c r="K10101">
        <v>100508</v>
      </c>
      <c r="L10101" t="s">
        <v>565</v>
      </c>
      <c r="M10101">
        <v>2018</v>
      </c>
      <c r="O10101" t="s">
        <v>613</v>
      </c>
      <c r="P10101" t="s">
        <v>568</v>
      </c>
      <c r="Q10101" t="s">
        <v>586</v>
      </c>
      <c r="R10101" t="s">
        <v>576</v>
      </c>
      <c r="S10101">
        <v>989960.77095043997</v>
      </c>
    </row>
    <row r="10102" spans="11:19">
      <c r="K10102">
        <v>100509</v>
      </c>
      <c r="L10102" t="s">
        <v>565</v>
      </c>
      <c r="M10102">
        <v>2018</v>
      </c>
      <c r="O10102" t="s">
        <v>613</v>
      </c>
      <c r="P10102" t="s">
        <v>568</v>
      </c>
      <c r="Q10102" t="s">
        <v>586</v>
      </c>
      <c r="R10102" t="s">
        <v>688</v>
      </c>
      <c r="S10102">
        <v>1486254.57272469</v>
      </c>
    </row>
    <row r="10103" spans="11:19">
      <c r="K10103">
        <v>100510</v>
      </c>
      <c r="L10103" t="s">
        <v>565</v>
      </c>
      <c r="M10103">
        <v>2018</v>
      </c>
      <c r="O10103" t="s">
        <v>613</v>
      </c>
      <c r="P10103" t="s">
        <v>568</v>
      </c>
      <c r="Q10103" t="s">
        <v>586</v>
      </c>
      <c r="R10103" t="s">
        <v>652</v>
      </c>
      <c r="S10103">
        <v>855.83041618135996</v>
      </c>
    </row>
    <row r="10104" spans="11:19">
      <c r="K10104">
        <v>100511</v>
      </c>
      <c r="L10104" t="s">
        <v>565</v>
      </c>
      <c r="M10104">
        <v>2018</v>
      </c>
      <c r="O10104" t="s">
        <v>613</v>
      </c>
      <c r="P10104" t="s">
        <v>568</v>
      </c>
      <c r="Q10104" t="s">
        <v>594</v>
      </c>
      <c r="R10104" t="s">
        <v>570</v>
      </c>
      <c r="S10104">
        <v>3044856.2244853498</v>
      </c>
    </row>
    <row r="10105" spans="11:19">
      <c r="K10105">
        <v>100512</v>
      </c>
      <c r="L10105" t="s">
        <v>565</v>
      </c>
      <c r="M10105">
        <v>2018</v>
      </c>
      <c r="O10105" t="s">
        <v>613</v>
      </c>
      <c r="P10105" t="s">
        <v>568</v>
      </c>
      <c r="Q10105" t="s">
        <v>594</v>
      </c>
      <c r="R10105" t="s">
        <v>576</v>
      </c>
      <c r="S10105">
        <v>785758.082123728</v>
      </c>
    </row>
    <row r="10106" spans="11:19">
      <c r="K10106">
        <v>100664</v>
      </c>
      <c r="L10106" t="s">
        <v>565</v>
      </c>
      <c r="M10106">
        <v>2018</v>
      </c>
      <c r="O10106" t="s">
        <v>614</v>
      </c>
      <c r="P10106" t="s">
        <v>568</v>
      </c>
      <c r="Q10106" t="s">
        <v>596</v>
      </c>
      <c r="R10106" t="s">
        <v>570</v>
      </c>
      <c r="S10106">
        <v>210276.65957720199</v>
      </c>
    </row>
    <row r="10107" spans="11:19">
      <c r="K10107">
        <v>100665</v>
      </c>
      <c r="L10107" t="s">
        <v>565</v>
      </c>
      <c r="M10107">
        <v>2018</v>
      </c>
      <c r="O10107" t="s">
        <v>614</v>
      </c>
      <c r="P10107" t="s">
        <v>568</v>
      </c>
      <c r="Q10107" t="s">
        <v>596</v>
      </c>
      <c r="R10107" t="s">
        <v>576</v>
      </c>
      <c r="S10107">
        <v>2142282.3187355199</v>
      </c>
    </row>
    <row r="10108" spans="11:19">
      <c r="K10108">
        <v>100666</v>
      </c>
      <c r="L10108" t="s">
        <v>565</v>
      </c>
      <c r="M10108">
        <v>2018</v>
      </c>
      <c r="O10108" t="s">
        <v>614</v>
      </c>
      <c r="P10108" t="s">
        <v>568</v>
      </c>
      <c r="Q10108" t="s">
        <v>596</v>
      </c>
      <c r="R10108" t="s">
        <v>578</v>
      </c>
      <c r="S10108">
        <v>1622.80271617932</v>
      </c>
    </row>
    <row r="10109" spans="11:19">
      <c r="K10109">
        <v>100667</v>
      </c>
      <c r="L10109" t="s">
        <v>565</v>
      </c>
      <c r="M10109">
        <v>2018</v>
      </c>
      <c r="O10109" t="s">
        <v>614</v>
      </c>
      <c r="P10109" t="s">
        <v>568</v>
      </c>
      <c r="Q10109" t="s">
        <v>596</v>
      </c>
      <c r="R10109" t="s">
        <v>581</v>
      </c>
      <c r="S10109">
        <v>20227.133829780501</v>
      </c>
    </row>
    <row r="10110" spans="11:19">
      <c r="K10110">
        <v>100668</v>
      </c>
      <c r="L10110" t="s">
        <v>565</v>
      </c>
      <c r="M10110">
        <v>2018</v>
      </c>
      <c r="O10110" t="s">
        <v>614</v>
      </c>
      <c r="P10110" t="s">
        <v>568</v>
      </c>
      <c r="Q10110" t="s">
        <v>593</v>
      </c>
      <c r="R10110" t="s">
        <v>572</v>
      </c>
      <c r="S10110">
        <v>355839.49251228297</v>
      </c>
    </row>
    <row r="10111" spans="11:19">
      <c r="K10111">
        <v>100669</v>
      </c>
      <c r="L10111" t="s">
        <v>565</v>
      </c>
      <c r="M10111">
        <v>2018</v>
      </c>
      <c r="O10111" t="s">
        <v>614</v>
      </c>
      <c r="P10111" t="s">
        <v>568</v>
      </c>
      <c r="Q10111" t="s">
        <v>593</v>
      </c>
      <c r="R10111" t="s">
        <v>576</v>
      </c>
      <c r="S10111">
        <v>326536.107260808</v>
      </c>
    </row>
    <row r="10112" spans="11:19">
      <c r="K10112">
        <v>100670</v>
      </c>
      <c r="L10112" t="s">
        <v>565</v>
      </c>
      <c r="M10112">
        <v>2018</v>
      </c>
      <c r="O10112" t="s">
        <v>614</v>
      </c>
      <c r="P10112" t="s">
        <v>568</v>
      </c>
      <c r="Q10112" t="s">
        <v>582</v>
      </c>
      <c r="R10112" t="s">
        <v>576</v>
      </c>
      <c r="S10112">
        <v>5581826.4981672</v>
      </c>
    </row>
    <row r="10113" spans="11:19">
      <c r="K10113">
        <v>100671</v>
      </c>
      <c r="L10113" t="s">
        <v>565</v>
      </c>
      <c r="M10113">
        <v>2018</v>
      </c>
      <c r="O10113" t="s">
        <v>614</v>
      </c>
      <c r="P10113" t="s">
        <v>568</v>
      </c>
      <c r="Q10113" t="s">
        <v>582</v>
      </c>
      <c r="R10113" t="s">
        <v>652</v>
      </c>
      <c r="S10113">
        <v>0</v>
      </c>
    </row>
    <row r="10114" spans="11:19">
      <c r="K10114">
        <v>100672</v>
      </c>
      <c r="L10114" t="s">
        <v>565</v>
      </c>
      <c r="M10114">
        <v>2018</v>
      </c>
      <c r="O10114" t="s">
        <v>614</v>
      </c>
      <c r="P10114" t="s">
        <v>568</v>
      </c>
      <c r="Q10114" t="s">
        <v>577</v>
      </c>
      <c r="R10114" t="s">
        <v>570</v>
      </c>
      <c r="S10114">
        <v>624501.590661122</v>
      </c>
    </row>
    <row r="10115" spans="11:19">
      <c r="K10115">
        <v>100673</v>
      </c>
      <c r="L10115" t="s">
        <v>565</v>
      </c>
      <c r="M10115">
        <v>2018</v>
      </c>
      <c r="O10115" t="s">
        <v>614</v>
      </c>
      <c r="P10115" t="s">
        <v>568</v>
      </c>
      <c r="Q10115" t="s">
        <v>577</v>
      </c>
      <c r="R10115" t="s">
        <v>687</v>
      </c>
      <c r="S10115">
        <v>67703236.950466797</v>
      </c>
    </row>
    <row r="10116" spans="11:19">
      <c r="K10116">
        <v>100674</v>
      </c>
      <c r="L10116" t="s">
        <v>565</v>
      </c>
      <c r="M10116">
        <v>2018</v>
      </c>
      <c r="O10116" t="s">
        <v>614</v>
      </c>
      <c r="P10116" t="s">
        <v>568</v>
      </c>
      <c r="Q10116" t="s">
        <v>579</v>
      </c>
      <c r="R10116" t="s">
        <v>576</v>
      </c>
      <c r="S10116">
        <v>8216621.2729852097</v>
      </c>
    </row>
    <row r="10117" spans="11:19">
      <c r="K10117">
        <v>100675</v>
      </c>
      <c r="L10117" t="s">
        <v>565</v>
      </c>
      <c r="M10117">
        <v>2018</v>
      </c>
      <c r="O10117" t="s">
        <v>614</v>
      </c>
      <c r="P10117" t="s">
        <v>568</v>
      </c>
      <c r="Q10117" t="s">
        <v>579</v>
      </c>
      <c r="R10117" t="s">
        <v>688</v>
      </c>
      <c r="S10117">
        <v>261171.500607038</v>
      </c>
    </row>
    <row r="10118" spans="11:19">
      <c r="K10118">
        <v>100676</v>
      </c>
      <c r="L10118" t="s">
        <v>565</v>
      </c>
      <c r="M10118">
        <v>2018</v>
      </c>
      <c r="O10118" t="s">
        <v>614</v>
      </c>
      <c r="P10118" t="s">
        <v>568</v>
      </c>
      <c r="Q10118" t="s">
        <v>579</v>
      </c>
      <c r="R10118" t="s">
        <v>652</v>
      </c>
      <c r="S10118">
        <v>33153.273586039701</v>
      </c>
    </row>
    <row r="10119" spans="11:19">
      <c r="K10119">
        <v>100677</v>
      </c>
      <c r="L10119" t="s">
        <v>565</v>
      </c>
      <c r="M10119">
        <v>2018</v>
      </c>
      <c r="O10119" t="s">
        <v>614</v>
      </c>
      <c r="P10119" t="s">
        <v>568</v>
      </c>
      <c r="Q10119" t="s">
        <v>591</v>
      </c>
      <c r="R10119" t="s">
        <v>576</v>
      </c>
      <c r="S10119">
        <v>1866990.1891672099</v>
      </c>
    </row>
    <row r="10120" spans="11:19">
      <c r="K10120">
        <v>100678</v>
      </c>
      <c r="L10120" t="s">
        <v>565</v>
      </c>
      <c r="M10120">
        <v>2018</v>
      </c>
      <c r="O10120" t="s">
        <v>614</v>
      </c>
      <c r="P10120" t="s">
        <v>568</v>
      </c>
      <c r="Q10120" t="s">
        <v>591</v>
      </c>
      <c r="R10120" t="s">
        <v>688</v>
      </c>
      <c r="S10120">
        <v>484369.32369299198</v>
      </c>
    </row>
    <row r="10121" spans="11:19">
      <c r="K10121">
        <v>100679</v>
      </c>
      <c r="L10121" t="s">
        <v>565</v>
      </c>
      <c r="M10121">
        <v>2018</v>
      </c>
      <c r="O10121" t="s">
        <v>614</v>
      </c>
      <c r="P10121" t="s">
        <v>568</v>
      </c>
      <c r="Q10121" t="s">
        <v>591</v>
      </c>
      <c r="R10121" t="s">
        <v>687</v>
      </c>
      <c r="S10121">
        <v>7123847.4457354201</v>
      </c>
    </row>
    <row r="10122" spans="11:19">
      <c r="K10122">
        <v>100680</v>
      </c>
      <c r="L10122" t="s">
        <v>565</v>
      </c>
      <c r="M10122">
        <v>2018</v>
      </c>
      <c r="O10122" t="s">
        <v>614</v>
      </c>
      <c r="P10122" t="s">
        <v>568</v>
      </c>
      <c r="Q10122" t="s">
        <v>592</v>
      </c>
      <c r="R10122" t="s">
        <v>570</v>
      </c>
      <c r="S10122">
        <v>296164.309263665</v>
      </c>
    </row>
    <row r="10123" spans="11:19">
      <c r="K10123">
        <v>100681</v>
      </c>
      <c r="L10123" t="s">
        <v>565</v>
      </c>
      <c r="M10123">
        <v>2018</v>
      </c>
      <c r="O10123" t="s">
        <v>614</v>
      </c>
      <c r="P10123" t="s">
        <v>568</v>
      </c>
      <c r="Q10123" t="s">
        <v>589</v>
      </c>
      <c r="R10123" t="s">
        <v>589</v>
      </c>
      <c r="S10123">
        <v>2025749.067148</v>
      </c>
    </row>
    <row r="10124" spans="11:19">
      <c r="K10124">
        <v>100682</v>
      </c>
      <c r="L10124" t="s">
        <v>565</v>
      </c>
      <c r="M10124">
        <v>2018</v>
      </c>
      <c r="O10124" t="s">
        <v>614</v>
      </c>
      <c r="P10124" t="s">
        <v>568</v>
      </c>
      <c r="Q10124" t="s">
        <v>586</v>
      </c>
      <c r="R10124" t="s">
        <v>576</v>
      </c>
      <c r="S10124">
        <v>16882332.559119701</v>
      </c>
    </row>
    <row r="10125" spans="11:19">
      <c r="K10125">
        <v>100683</v>
      </c>
      <c r="L10125" t="s">
        <v>565</v>
      </c>
      <c r="M10125">
        <v>2018</v>
      </c>
      <c r="O10125" t="s">
        <v>614</v>
      </c>
      <c r="P10125" t="s">
        <v>568</v>
      </c>
      <c r="Q10125" t="s">
        <v>586</v>
      </c>
      <c r="R10125" t="s">
        <v>688</v>
      </c>
      <c r="S10125">
        <v>25345897.232029598</v>
      </c>
    </row>
    <row r="10126" spans="11:19">
      <c r="K10126">
        <v>100684</v>
      </c>
      <c r="L10126" t="s">
        <v>565</v>
      </c>
      <c r="M10126">
        <v>2018</v>
      </c>
      <c r="O10126" t="s">
        <v>614</v>
      </c>
      <c r="P10126" t="s">
        <v>568</v>
      </c>
      <c r="Q10126" t="s">
        <v>586</v>
      </c>
      <c r="R10126" t="s">
        <v>652</v>
      </c>
      <c r="S10126">
        <v>14594.9356016521</v>
      </c>
    </row>
    <row r="10127" spans="11:19">
      <c r="K10127">
        <v>100685</v>
      </c>
      <c r="L10127" t="s">
        <v>565</v>
      </c>
      <c r="M10127">
        <v>2018</v>
      </c>
      <c r="O10127" t="s">
        <v>614</v>
      </c>
      <c r="P10127" t="s">
        <v>568</v>
      </c>
      <c r="Q10127" t="s">
        <v>594</v>
      </c>
      <c r="R10127" t="s">
        <v>570</v>
      </c>
      <c r="S10127">
        <v>3059717.9036493101</v>
      </c>
    </row>
    <row r="10128" spans="11:19">
      <c r="K10128">
        <v>100686</v>
      </c>
      <c r="L10128" t="s">
        <v>565</v>
      </c>
      <c r="M10128">
        <v>2018</v>
      </c>
      <c r="O10128" t="s">
        <v>614</v>
      </c>
      <c r="P10128" t="s">
        <v>568</v>
      </c>
      <c r="Q10128" t="s">
        <v>594</v>
      </c>
      <c r="R10128" t="s">
        <v>576</v>
      </c>
      <c r="S10128">
        <v>789593.29917703301</v>
      </c>
    </row>
    <row r="10129" spans="11:19">
      <c r="K10129">
        <v>100838</v>
      </c>
      <c r="L10129" t="s">
        <v>565</v>
      </c>
      <c r="M10129">
        <v>2018</v>
      </c>
      <c r="O10129" t="s">
        <v>615</v>
      </c>
      <c r="P10129" t="s">
        <v>568</v>
      </c>
      <c r="Q10129" t="s">
        <v>596</v>
      </c>
      <c r="R10129" t="s">
        <v>570</v>
      </c>
      <c r="S10129">
        <v>67792.676278640196</v>
      </c>
    </row>
    <row r="10130" spans="11:19">
      <c r="K10130">
        <v>100839</v>
      </c>
      <c r="L10130" t="s">
        <v>565</v>
      </c>
      <c r="M10130">
        <v>2018</v>
      </c>
      <c r="O10130" t="s">
        <v>615</v>
      </c>
      <c r="P10130" t="s">
        <v>568</v>
      </c>
      <c r="Q10130" t="s">
        <v>596</v>
      </c>
      <c r="R10130" t="s">
        <v>576</v>
      </c>
      <c r="S10130">
        <v>690666.53438144096</v>
      </c>
    </row>
    <row r="10131" spans="11:19">
      <c r="K10131">
        <v>100840</v>
      </c>
      <c r="L10131" t="s">
        <v>565</v>
      </c>
      <c r="M10131">
        <v>2018</v>
      </c>
      <c r="O10131" t="s">
        <v>615</v>
      </c>
      <c r="P10131" t="s">
        <v>568</v>
      </c>
      <c r="Q10131" t="s">
        <v>596</v>
      </c>
      <c r="R10131" t="s">
        <v>578</v>
      </c>
      <c r="S10131">
        <v>523.18759211433905</v>
      </c>
    </row>
    <row r="10132" spans="11:19">
      <c r="K10132">
        <v>100841</v>
      </c>
      <c r="L10132" t="s">
        <v>565</v>
      </c>
      <c r="M10132">
        <v>2018</v>
      </c>
      <c r="O10132" t="s">
        <v>615</v>
      </c>
      <c r="P10132" t="s">
        <v>568</v>
      </c>
      <c r="Q10132" t="s">
        <v>596</v>
      </c>
      <c r="R10132" t="s">
        <v>581</v>
      </c>
      <c r="S10132">
        <v>6521.17804479195</v>
      </c>
    </row>
    <row r="10133" spans="11:19">
      <c r="K10133">
        <v>100842</v>
      </c>
      <c r="L10133" t="s">
        <v>565</v>
      </c>
      <c r="M10133">
        <v>2018</v>
      </c>
      <c r="O10133" t="s">
        <v>615</v>
      </c>
      <c r="P10133" t="s">
        <v>568</v>
      </c>
      <c r="Q10133" t="s">
        <v>593</v>
      </c>
      <c r="R10133" t="s">
        <v>572</v>
      </c>
      <c r="S10133">
        <v>114721.774501958</v>
      </c>
    </row>
    <row r="10134" spans="11:19">
      <c r="K10134">
        <v>100843</v>
      </c>
      <c r="L10134" t="s">
        <v>565</v>
      </c>
      <c r="M10134">
        <v>2018</v>
      </c>
      <c r="O10134" t="s">
        <v>615</v>
      </c>
      <c r="P10134" t="s">
        <v>568</v>
      </c>
      <c r="Q10134" t="s">
        <v>593</v>
      </c>
      <c r="R10134" t="s">
        <v>576</v>
      </c>
      <c r="S10134">
        <v>105274.43539063699</v>
      </c>
    </row>
    <row r="10135" spans="11:19">
      <c r="K10135">
        <v>100844</v>
      </c>
      <c r="L10135" t="s">
        <v>565</v>
      </c>
      <c r="M10135">
        <v>2018</v>
      </c>
      <c r="O10135" t="s">
        <v>615</v>
      </c>
      <c r="P10135" t="s">
        <v>568</v>
      </c>
      <c r="Q10135" t="s">
        <v>582</v>
      </c>
      <c r="R10135" t="s">
        <v>576</v>
      </c>
      <c r="S10135">
        <v>398184.17601294501</v>
      </c>
    </row>
    <row r="10136" spans="11:19">
      <c r="K10136">
        <v>100845</v>
      </c>
      <c r="L10136" t="s">
        <v>565</v>
      </c>
      <c r="M10136">
        <v>2018</v>
      </c>
      <c r="O10136" t="s">
        <v>615</v>
      </c>
      <c r="P10136" t="s">
        <v>568</v>
      </c>
      <c r="Q10136" t="s">
        <v>582</v>
      </c>
      <c r="R10136" t="s">
        <v>652</v>
      </c>
      <c r="S10136">
        <v>0</v>
      </c>
    </row>
    <row r="10137" spans="11:19">
      <c r="K10137">
        <v>100846</v>
      </c>
      <c r="L10137" t="s">
        <v>565</v>
      </c>
      <c r="M10137">
        <v>2018</v>
      </c>
      <c r="O10137" t="s">
        <v>615</v>
      </c>
      <c r="P10137" t="s">
        <v>568</v>
      </c>
      <c r="Q10137" t="s">
        <v>577</v>
      </c>
      <c r="R10137" t="s">
        <v>570</v>
      </c>
      <c r="S10137">
        <v>31888.045794391499</v>
      </c>
    </row>
    <row r="10138" spans="11:19">
      <c r="K10138">
        <v>100847</v>
      </c>
      <c r="L10138" t="s">
        <v>565</v>
      </c>
      <c r="M10138">
        <v>2018</v>
      </c>
      <c r="O10138" t="s">
        <v>615</v>
      </c>
      <c r="P10138" t="s">
        <v>568</v>
      </c>
      <c r="Q10138" t="s">
        <v>577</v>
      </c>
      <c r="R10138" t="s">
        <v>687</v>
      </c>
      <c r="S10138">
        <v>3457035.1022156798</v>
      </c>
    </row>
    <row r="10139" spans="11:19">
      <c r="K10139">
        <v>100848</v>
      </c>
      <c r="L10139" t="s">
        <v>565</v>
      </c>
      <c r="M10139">
        <v>2018</v>
      </c>
      <c r="O10139" t="s">
        <v>615</v>
      </c>
      <c r="P10139" t="s">
        <v>568</v>
      </c>
      <c r="Q10139" t="s">
        <v>579</v>
      </c>
      <c r="R10139" t="s">
        <v>576</v>
      </c>
      <c r="S10139">
        <v>616368.21851905796</v>
      </c>
    </row>
    <row r="10140" spans="11:19">
      <c r="K10140">
        <v>100849</v>
      </c>
      <c r="L10140" t="s">
        <v>565</v>
      </c>
      <c r="M10140">
        <v>2018</v>
      </c>
      <c r="O10140" t="s">
        <v>615</v>
      </c>
      <c r="P10140" t="s">
        <v>568</v>
      </c>
      <c r="Q10140" t="s">
        <v>579</v>
      </c>
      <c r="R10140" t="s">
        <v>688</v>
      </c>
      <c r="S10140">
        <v>19591.7284256944</v>
      </c>
    </row>
    <row r="10141" spans="11:19">
      <c r="K10141">
        <v>100850</v>
      </c>
      <c r="L10141" t="s">
        <v>565</v>
      </c>
      <c r="M10141">
        <v>2018</v>
      </c>
      <c r="O10141" t="s">
        <v>615</v>
      </c>
      <c r="P10141" t="s">
        <v>568</v>
      </c>
      <c r="Q10141" t="s">
        <v>579</v>
      </c>
      <c r="R10141" t="s">
        <v>652</v>
      </c>
      <c r="S10141">
        <v>2486.9862561984801</v>
      </c>
    </row>
    <row r="10142" spans="11:19">
      <c r="K10142">
        <v>100851</v>
      </c>
      <c r="L10142" t="s">
        <v>565</v>
      </c>
      <c r="M10142">
        <v>2018</v>
      </c>
      <c r="O10142" t="s">
        <v>615</v>
      </c>
      <c r="P10142" t="s">
        <v>568</v>
      </c>
      <c r="Q10142" t="s">
        <v>591</v>
      </c>
      <c r="R10142" t="s">
        <v>576</v>
      </c>
      <c r="S10142">
        <v>601913.03097594297</v>
      </c>
    </row>
    <row r="10143" spans="11:19">
      <c r="K10143">
        <v>100852</v>
      </c>
      <c r="L10143" t="s">
        <v>565</v>
      </c>
      <c r="M10143">
        <v>2018</v>
      </c>
      <c r="O10143" t="s">
        <v>615</v>
      </c>
      <c r="P10143" t="s">
        <v>568</v>
      </c>
      <c r="Q10143" t="s">
        <v>591</v>
      </c>
      <c r="R10143" t="s">
        <v>688</v>
      </c>
      <c r="S10143">
        <v>156159.47498142099</v>
      </c>
    </row>
    <row r="10144" spans="11:19">
      <c r="K10144">
        <v>100853</v>
      </c>
      <c r="L10144" t="s">
        <v>565</v>
      </c>
      <c r="M10144">
        <v>2018</v>
      </c>
      <c r="O10144" t="s">
        <v>615</v>
      </c>
      <c r="P10144" t="s">
        <v>568</v>
      </c>
      <c r="Q10144" t="s">
        <v>591</v>
      </c>
      <c r="R10144" t="s">
        <v>687</v>
      </c>
      <c r="S10144">
        <v>2296710.8414134202</v>
      </c>
    </row>
    <row r="10145" spans="11:19">
      <c r="K10145">
        <v>100854</v>
      </c>
      <c r="L10145" t="s">
        <v>565</v>
      </c>
      <c r="M10145">
        <v>2018</v>
      </c>
      <c r="O10145" t="s">
        <v>615</v>
      </c>
      <c r="P10145" t="s">
        <v>568</v>
      </c>
      <c r="Q10145" t="s">
        <v>592</v>
      </c>
      <c r="R10145" t="s">
        <v>570</v>
      </c>
      <c r="S10145">
        <v>95482.642645972097</v>
      </c>
    </row>
    <row r="10146" spans="11:19">
      <c r="K10146">
        <v>100855</v>
      </c>
      <c r="L10146" t="s">
        <v>565</v>
      </c>
      <c r="M10146">
        <v>2018</v>
      </c>
      <c r="O10146" t="s">
        <v>615</v>
      </c>
      <c r="P10146" t="s">
        <v>568</v>
      </c>
      <c r="Q10146" t="s">
        <v>589</v>
      </c>
      <c r="R10146" t="s">
        <v>589</v>
      </c>
      <c r="S10146">
        <v>653096.50156631705</v>
      </c>
    </row>
    <row r="10147" spans="11:19">
      <c r="K10147">
        <v>100856</v>
      </c>
      <c r="L10147" t="s">
        <v>565</v>
      </c>
      <c r="M10147">
        <v>2018</v>
      </c>
      <c r="O10147" t="s">
        <v>615</v>
      </c>
      <c r="P10147" t="s">
        <v>568</v>
      </c>
      <c r="Q10147" t="s">
        <v>586</v>
      </c>
      <c r="R10147" t="s">
        <v>576</v>
      </c>
      <c r="S10147">
        <v>1266424.83548841</v>
      </c>
    </row>
    <row r="10148" spans="11:19">
      <c r="K10148">
        <v>100857</v>
      </c>
      <c r="L10148" t="s">
        <v>565</v>
      </c>
      <c r="M10148">
        <v>2018</v>
      </c>
      <c r="O10148" t="s">
        <v>615</v>
      </c>
      <c r="P10148" t="s">
        <v>568</v>
      </c>
      <c r="Q10148" t="s">
        <v>586</v>
      </c>
      <c r="R10148" t="s">
        <v>688</v>
      </c>
      <c r="S10148">
        <v>1901317.4642765799</v>
      </c>
    </row>
    <row r="10149" spans="11:19">
      <c r="K10149">
        <v>100858</v>
      </c>
      <c r="L10149" t="s">
        <v>565</v>
      </c>
      <c r="M10149">
        <v>2018</v>
      </c>
      <c r="O10149" t="s">
        <v>615</v>
      </c>
      <c r="P10149" t="s">
        <v>568</v>
      </c>
      <c r="Q10149" t="s">
        <v>586</v>
      </c>
      <c r="R10149" t="s">
        <v>652</v>
      </c>
      <c r="S10149">
        <v>1094.8362054567899</v>
      </c>
    </row>
    <row r="10150" spans="11:19">
      <c r="K10150">
        <v>100859</v>
      </c>
      <c r="L10150" t="s">
        <v>565</v>
      </c>
      <c r="M10150">
        <v>2018</v>
      </c>
      <c r="O10150" t="s">
        <v>615</v>
      </c>
      <c r="P10150" t="s">
        <v>568</v>
      </c>
      <c r="Q10150" t="s">
        <v>594</v>
      </c>
      <c r="R10150" t="s">
        <v>570</v>
      </c>
      <c r="S10150">
        <v>986445.503571935</v>
      </c>
    </row>
    <row r="10151" spans="11:19">
      <c r="K10151">
        <v>100860</v>
      </c>
      <c r="L10151" t="s">
        <v>565</v>
      </c>
      <c r="M10151">
        <v>2018</v>
      </c>
      <c r="O10151" t="s">
        <v>615</v>
      </c>
      <c r="P10151" t="s">
        <v>568</v>
      </c>
      <c r="Q10151" t="s">
        <v>594</v>
      </c>
      <c r="R10151" t="s">
        <v>576</v>
      </c>
      <c r="S10151">
        <v>254562.93166593299</v>
      </c>
    </row>
    <row r="10152" spans="11:19">
      <c r="K10152">
        <v>101012</v>
      </c>
      <c r="L10152" t="s">
        <v>565</v>
      </c>
      <c r="M10152">
        <v>2018</v>
      </c>
      <c r="O10152" t="s">
        <v>616</v>
      </c>
      <c r="P10152" t="s">
        <v>568</v>
      </c>
      <c r="Q10152" t="s">
        <v>596</v>
      </c>
      <c r="R10152" t="s">
        <v>570</v>
      </c>
      <c r="S10152">
        <v>262354.42949137703</v>
      </c>
    </row>
    <row r="10153" spans="11:19">
      <c r="K10153">
        <v>101013</v>
      </c>
      <c r="L10153" t="s">
        <v>565</v>
      </c>
      <c r="M10153">
        <v>2018</v>
      </c>
      <c r="O10153" t="s">
        <v>616</v>
      </c>
      <c r="P10153" t="s">
        <v>568</v>
      </c>
      <c r="Q10153" t="s">
        <v>596</v>
      </c>
      <c r="R10153" t="s">
        <v>576</v>
      </c>
      <c r="S10153">
        <v>2672846.6044276902</v>
      </c>
    </row>
    <row r="10154" spans="11:19">
      <c r="K10154">
        <v>101014</v>
      </c>
      <c r="L10154" t="s">
        <v>565</v>
      </c>
      <c r="M10154">
        <v>2018</v>
      </c>
      <c r="O10154" t="s">
        <v>616</v>
      </c>
      <c r="P10154" t="s">
        <v>568</v>
      </c>
      <c r="Q10154" t="s">
        <v>596</v>
      </c>
      <c r="R10154" t="s">
        <v>578</v>
      </c>
      <c r="S10154">
        <v>2024.7110717676701</v>
      </c>
    </row>
    <row r="10155" spans="11:19">
      <c r="K10155">
        <v>101015</v>
      </c>
      <c r="L10155" t="s">
        <v>565</v>
      </c>
      <c r="M10155">
        <v>2018</v>
      </c>
      <c r="O10155" t="s">
        <v>616</v>
      </c>
      <c r="P10155" t="s">
        <v>568</v>
      </c>
      <c r="Q10155" t="s">
        <v>596</v>
      </c>
      <c r="R10155" t="s">
        <v>581</v>
      </c>
      <c r="S10155">
        <v>25236.648550665599</v>
      </c>
    </row>
    <row r="10156" spans="11:19">
      <c r="K10156">
        <v>101016</v>
      </c>
      <c r="L10156" t="s">
        <v>565</v>
      </c>
      <c r="M10156">
        <v>2018</v>
      </c>
      <c r="O10156" t="s">
        <v>616</v>
      </c>
      <c r="P10156" t="s">
        <v>568</v>
      </c>
      <c r="Q10156" t="s">
        <v>593</v>
      </c>
      <c r="R10156" t="s">
        <v>572</v>
      </c>
      <c r="S10156">
        <v>443967.80525365798</v>
      </c>
    </row>
    <row r="10157" spans="11:19">
      <c r="K10157">
        <v>101017</v>
      </c>
      <c r="L10157" t="s">
        <v>565</v>
      </c>
      <c r="M10157">
        <v>2018</v>
      </c>
      <c r="O10157" t="s">
        <v>616</v>
      </c>
      <c r="P10157" t="s">
        <v>568</v>
      </c>
      <c r="Q10157" t="s">
        <v>593</v>
      </c>
      <c r="R10157" t="s">
        <v>576</v>
      </c>
      <c r="S10157">
        <v>407407.05269427103</v>
      </c>
    </row>
    <row r="10158" spans="11:19">
      <c r="K10158">
        <v>101018</v>
      </c>
      <c r="L10158" t="s">
        <v>565</v>
      </c>
      <c r="M10158">
        <v>2018</v>
      </c>
      <c r="O10158" t="s">
        <v>616</v>
      </c>
      <c r="P10158" t="s">
        <v>568</v>
      </c>
      <c r="Q10158" t="s">
        <v>582</v>
      </c>
      <c r="R10158" t="s">
        <v>576</v>
      </c>
      <c r="S10158">
        <v>80203.100652924099</v>
      </c>
    </row>
    <row r="10159" spans="11:19">
      <c r="K10159">
        <v>101019</v>
      </c>
      <c r="L10159" t="s">
        <v>565</v>
      </c>
      <c r="M10159">
        <v>2018</v>
      </c>
      <c r="O10159" t="s">
        <v>616</v>
      </c>
      <c r="P10159" t="s">
        <v>568</v>
      </c>
      <c r="Q10159" t="s">
        <v>582</v>
      </c>
      <c r="R10159" t="s">
        <v>652</v>
      </c>
      <c r="S10159">
        <v>0</v>
      </c>
    </row>
    <row r="10160" spans="11:19">
      <c r="K10160">
        <v>101020</v>
      </c>
      <c r="L10160" t="s">
        <v>565</v>
      </c>
      <c r="M10160">
        <v>2018</v>
      </c>
      <c r="O10160" t="s">
        <v>616</v>
      </c>
      <c r="P10160" t="s">
        <v>568</v>
      </c>
      <c r="Q10160" t="s">
        <v>577</v>
      </c>
      <c r="R10160" t="s">
        <v>570</v>
      </c>
      <c r="S10160">
        <v>56174.078453427697</v>
      </c>
    </row>
    <row r="10161" spans="11:19">
      <c r="K10161">
        <v>101021</v>
      </c>
      <c r="L10161" t="s">
        <v>565</v>
      </c>
      <c r="M10161">
        <v>2018</v>
      </c>
      <c r="O10161" t="s">
        <v>616</v>
      </c>
      <c r="P10161" t="s">
        <v>568</v>
      </c>
      <c r="Q10161" t="s">
        <v>577</v>
      </c>
      <c r="R10161" t="s">
        <v>687</v>
      </c>
      <c r="S10161">
        <v>6089923.55004308</v>
      </c>
    </row>
    <row r="10162" spans="11:19">
      <c r="K10162">
        <v>101022</v>
      </c>
      <c r="L10162" t="s">
        <v>565</v>
      </c>
      <c r="M10162">
        <v>2018</v>
      </c>
      <c r="O10162" t="s">
        <v>616</v>
      </c>
      <c r="P10162" t="s">
        <v>568</v>
      </c>
      <c r="Q10162" t="s">
        <v>579</v>
      </c>
      <c r="R10162" t="s">
        <v>576</v>
      </c>
      <c r="S10162">
        <v>757369.826428095</v>
      </c>
    </row>
    <row r="10163" spans="11:19">
      <c r="K10163">
        <v>101023</v>
      </c>
      <c r="L10163" t="s">
        <v>565</v>
      </c>
      <c r="M10163">
        <v>2018</v>
      </c>
      <c r="O10163" t="s">
        <v>616</v>
      </c>
      <c r="P10163" t="s">
        <v>568</v>
      </c>
      <c r="Q10163" t="s">
        <v>579</v>
      </c>
      <c r="R10163" t="s">
        <v>688</v>
      </c>
      <c r="S10163">
        <v>24073.570815909501</v>
      </c>
    </row>
    <row r="10164" spans="11:19">
      <c r="K10164">
        <v>101024</v>
      </c>
      <c r="L10164" t="s">
        <v>565</v>
      </c>
      <c r="M10164">
        <v>2018</v>
      </c>
      <c r="O10164" t="s">
        <v>616</v>
      </c>
      <c r="P10164" t="s">
        <v>568</v>
      </c>
      <c r="Q10164" t="s">
        <v>579</v>
      </c>
      <c r="R10164" t="s">
        <v>652</v>
      </c>
      <c r="S10164">
        <v>3055.9141315101101</v>
      </c>
    </row>
    <row r="10165" spans="11:19">
      <c r="K10165">
        <v>101025</v>
      </c>
      <c r="L10165" t="s">
        <v>565</v>
      </c>
      <c r="M10165">
        <v>2018</v>
      </c>
      <c r="O10165" t="s">
        <v>616</v>
      </c>
      <c r="P10165" t="s">
        <v>568</v>
      </c>
      <c r="Q10165" t="s">
        <v>591</v>
      </c>
      <c r="R10165" t="s">
        <v>576</v>
      </c>
      <c r="S10165">
        <v>2329374.7719305502</v>
      </c>
    </row>
    <row r="10166" spans="11:19">
      <c r="K10166">
        <v>101026</v>
      </c>
      <c r="L10166" t="s">
        <v>565</v>
      </c>
      <c r="M10166">
        <v>2018</v>
      </c>
      <c r="O10166" t="s">
        <v>616</v>
      </c>
      <c r="P10166" t="s">
        <v>568</v>
      </c>
      <c r="Q10166" t="s">
        <v>591</v>
      </c>
      <c r="R10166" t="s">
        <v>688</v>
      </c>
      <c r="S10166">
        <v>604329.73320057697</v>
      </c>
    </row>
    <row r="10167" spans="11:19">
      <c r="K10167">
        <v>101027</v>
      </c>
      <c r="L10167" t="s">
        <v>565</v>
      </c>
      <c r="M10167">
        <v>2018</v>
      </c>
      <c r="O10167" t="s">
        <v>616</v>
      </c>
      <c r="P10167" t="s">
        <v>568</v>
      </c>
      <c r="Q10167" t="s">
        <v>591</v>
      </c>
      <c r="R10167" t="s">
        <v>687</v>
      </c>
      <c r="S10167">
        <v>8888161.6065587793</v>
      </c>
    </row>
    <row r="10168" spans="11:19">
      <c r="K10168">
        <v>101028</v>
      </c>
      <c r="L10168" t="s">
        <v>565</v>
      </c>
      <c r="M10168">
        <v>2018</v>
      </c>
      <c r="O10168" t="s">
        <v>616</v>
      </c>
      <c r="P10168" t="s">
        <v>568</v>
      </c>
      <c r="Q10168" t="s">
        <v>592</v>
      </c>
      <c r="R10168" t="s">
        <v>570</v>
      </c>
      <c r="S10168">
        <v>369513.28097377002</v>
      </c>
    </row>
    <row r="10169" spans="11:19">
      <c r="K10169">
        <v>101029</v>
      </c>
      <c r="L10169" t="s">
        <v>565</v>
      </c>
      <c r="M10169">
        <v>2018</v>
      </c>
      <c r="O10169" t="s">
        <v>616</v>
      </c>
      <c r="P10169" t="s">
        <v>568</v>
      </c>
      <c r="Q10169" t="s">
        <v>589</v>
      </c>
      <c r="R10169" t="s">
        <v>589</v>
      </c>
      <c r="S10169">
        <v>2527452.3661965402</v>
      </c>
    </row>
    <row r="10170" spans="11:19">
      <c r="K10170">
        <v>101030</v>
      </c>
      <c r="L10170" t="s">
        <v>565</v>
      </c>
      <c r="M10170">
        <v>2018</v>
      </c>
      <c r="O10170" t="s">
        <v>616</v>
      </c>
      <c r="P10170" t="s">
        <v>568</v>
      </c>
      <c r="Q10170" t="s">
        <v>586</v>
      </c>
      <c r="R10170" t="s">
        <v>576</v>
      </c>
      <c r="S10170">
        <v>1556134.6757018601</v>
      </c>
    </row>
    <row r="10171" spans="11:19">
      <c r="K10171">
        <v>101031</v>
      </c>
      <c r="L10171" t="s">
        <v>565</v>
      </c>
      <c r="M10171">
        <v>2018</v>
      </c>
      <c r="O10171" t="s">
        <v>616</v>
      </c>
      <c r="P10171" t="s">
        <v>568</v>
      </c>
      <c r="Q10171" t="s">
        <v>586</v>
      </c>
      <c r="R10171" t="s">
        <v>688</v>
      </c>
      <c r="S10171">
        <v>2336266.59298517</v>
      </c>
    </row>
    <row r="10172" spans="11:19">
      <c r="K10172">
        <v>101032</v>
      </c>
      <c r="L10172" t="s">
        <v>565</v>
      </c>
      <c r="M10172">
        <v>2018</v>
      </c>
      <c r="O10172" t="s">
        <v>616</v>
      </c>
      <c r="P10172" t="s">
        <v>568</v>
      </c>
      <c r="Q10172" t="s">
        <v>586</v>
      </c>
      <c r="R10172" t="s">
        <v>652</v>
      </c>
      <c r="S10172">
        <v>1345.29309263593</v>
      </c>
    </row>
    <row r="10173" spans="11:19">
      <c r="K10173">
        <v>101033</v>
      </c>
      <c r="L10173" t="s">
        <v>565</v>
      </c>
      <c r="M10173">
        <v>2018</v>
      </c>
      <c r="O10173" t="s">
        <v>616</v>
      </c>
      <c r="P10173" t="s">
        <v>568</v>
      </c>
      <c r="Q10173" t="s">
        <v>594</v>
      </c>
      <c r="R10173" t="s">
        <v>570</v>
      </c>
      <c r="S10173">
        <v>3817497.1327321702</v>
      </c>
    </row>
    <row r="10174" spans="11:19">
      <c r="K10174">
        <v>101034</v>
      </c>
      <c r="L10174" t="s">
        <v>565</v>
      </c>
      <c r="M10174">
        <v>2018</v>
      </c>
      <c r="O10174" t="s">
        <v>616</v>
      </c>
      <c r="P10174" t="s">
        <v>568</v>
      </c>
      <c r="Q10174" t="s">
        <v>594</v>
      </c>
      <c r="R10174" t="s">
        <v>576</v>
      </c>
      <c r="S10174">
        <v>985146.42543933506</v>
      </c>
    </row>
    <row r="10175" spans="11:19">
      <c r="K10175">
        <v>101186</v>
      </c>
      <c r="L10175" t="s">
        <v>565</v>
      </c>
      <c r="M10175">
        <v>2018</v>
      </c>
      <c r="O10175" t="s">
        <v>617</v>
      </c>
      <c r="P10175" t="s">
        <v>568</v>
      </c>
      <c r="Q10175" t="s">
        <v>596</v>
      </c>
      <c r="R10175" t="s">
        <v>570</v>
      </c>
      <c r="S10175">
        <v>309883.60219665401</v>
      </c>
    </row>
    <row r="10176" spans="11:19">
      <c r="K10176">
        <v>101187</v>
      </c>
      <c r="L10176" t="s">
        <v>565</v>
      </c>
      <c r="M10176">
        <v>2018</v>
      </c>
      <c r="O10176" t="s">
        <v>617</v>
      </c>
      <c r="P10176" t="s">
        <v>568</v>
      </c>
      <c r="Q10176" t="s">
        <v>596</v>
      </c>
      <c r="R10176" t="s">
        <v>576</v>
      </c>
      <c r="S10176">
        <v>3157070.1341117299</v>
      </c>
    </row>
    <row r="10177" spans="11:19">
      <c r="K10177">
        <v>101188</v>
      </c>
      <c r="L10177" t="s">
        <v>565</v>
      </c>
      <c r="M10177">
        <v>2018</v>
      </c>
      <c r="O10177" t="s">
        <v>617</v>
      </c>
      <c r="P10177" t="s">
        <v>568</v>
      </c>
      <c r="Q10177" t="s">
        <v>596</v>
      </c>
      <c r="R10177" t="s">
        <v>578</v>
      </c>
      <c r="S10177">
        <v>2391.5157885582298</v>
      </c>
    </row>
    <row r="10178" spans="11:19">
      <c r="K10178">
        <v>101189</v>
      </c>
      <c r="L10178" t="s">
        <v>565</v>
      </c>
      <c r="M10178">
        <v>2018</v>
      </c>
      <c r="O10178" t="s">
        <v>617</v>
      </c>
      <c r="P10178" t="s">
        <v>568</v>
      </c>
      <c r="Q10178" t="s">
        <v>596</v>
      </c>
      <c r="R10178" t="s">
        <v>581</v>
      </c>
      <c r="S10178">
        <v>29808.620252429399</v>
      </c>
    </row>
    <row r="10179" spans="11:19">
      <c r="K10179">
        <v>101190</v>
      </c>
      <c r="L10179" t="s">
        <v>565</v>
      </c>
      <c r="M10179">
        <v>2018</v>
      </c>
      <c r="O10179" t="s">
        <v>617</v>
      </c>
      <c r="P10179" t="s">
        <v>568</v>
      </c>
      <c r="Q10179" t="s">
        <v>593</v>
      </c>
      <c r="R10179" t="s">
        <v>572</v>
      </c>
      <c r="S10179">
        <v>524398.77999417705</v>
      </c>
    </row>
    <row r="10180" spans="11:19">
      <c r="K10180">
        <v>101191</v>
      </c>
      <c r="L10180" t="s">
        <v>565</v>
      </c>
      <c r="M10180">
        <v>2018</v>
      </c>
      <c r="O10180" t="s">
        <v>617</v>
      </c>
      <c r="P10180" t="s">
        <v>568</v>
      </c>
      <c r="Q10180" t="s">
        <v>593</v>
      </c>
      <c r="R10180" t="s">
        <v>576</v>
      </c>
      <c r="S10180">
        <v>481214.53597707301</v>
      </c>
    </row>
    <row r="10181" spans="11:19">
      <c r="K10181">
        <v>101192</v>
      </c>
      <c r="L10181" t="s">
        <v>565</v>
      </c>
      <c r="M10181">
        <v>2018</v>
      </c>
      <c r="O10181" t="s">
        <v>617</v>
      </c>
      <c r="P10181" t="s">
        <v>568</v>
      </c>
      <c r="Q10181" t="s">
        <v>582</v>
      </c>
      <c r="R10181" t="s">
        <v>576</v>
      </c>
      <c r="S10181">
        <v>2280074.4715666301</v>
      </c>
    </row>
    <row r="10182" spans="11:19">
      <c r="K10182">
        <v>101193</v>
      </c>
      <c r="L10182" t="s">
        <v>565</v>
      </c>
      <c r="M10182">
        <v>2018</v>
      </c>
      <c r="O10182" t="s">
        <v>617</v>
      </c>
      <c r="P10182" t="s">
        <v>568</v>
      </c>
      <c r="Q10182" t="s">
        <v>582</v>
      </c>
      <c r="R10182" t="s">
        <v>652</v>
      </c>
      <c r="S10182">
        <v>0</v>
      </c>
    </row>
    <row r="10183" spans="11:19">
      <c r="K10183">
        <v>101194</v>
      </c>
      <c r="L10183" t="s">
        <v>565</v>
      </c>
      <c r="M10183">
        <v>2018</v>
      </c>
      <c r="O10183" t="s">
        <v>617</v>
      </c>
      <c r="P10183" t="s">
        <v>568</v>
      </c>
      <c r="Q10183" t="s">
        <v>577</v>
      </c>
      <c r="R10183" t="s">
        <v>570</v>
      </c>
      <c r="S10183">
        <v>180574.330606729</v>
      </c>
    </row>
    <row r="10184" spans="11:19">
      <c r="K10184">
        <v>101195</v>
      </c>
      <c r="L10184" t="s">
        <v>565</v>
      </c>
      <c r="M10184">
        <v>2018</v>
      </c>
      <c r="O10184" t="s">
        <v>617</v>
      </c>
      <c r="P10184" t="s">
        <v>568</v>
      </c>
      <c r="Q10184" t="s">
        <v>577</v>
      </c>
      <c r="R10184" t="s">
        <v>687</v>
      </c>
      <c r="S10184">
        <v>19576357.970997199</v>
      </c>
    </row>
    <row r="10185" spans="11:19">
      <c r="K10185">
        <v>101196</v>
      </c>
      <c r="L10185" t="s">
        <v>565</v>
      </c>
      <c r="M10185">
        <v>2018</v>
      </c>
      <c r="O10185" t="s">
        <v>617</v>
      </c>
      <c r="P10185" t="s">
        <v>568</v>
      </c>
      <c r="Q10185" t="s">
        <v>579</v>
      </c>
      <c r="R10185" t="s">
        <v>576</v>
      </c>
      <c r="S10185">
        <v>588560.92524209304</v>
      </c>
    </row>
    <row r="10186" spans="11:19">
      <c r="K10186">
        <v>101197</v>
      </c>
      <c r="L10186" t="s">
        <v>565</v>
      </c>
      <c r="M10186">
        <v>2018</v>
      </c>
      <c r="O10186" t="s">
        <v>617</v>
      </c>
      <c r="P10186" t="s">
        <v>568</v>
      </c>
      <c r="Q10186" t="s">
        <v>579</v>
      </c>
      <c r="R10186" t="s">
        <v>688</v>
      </c>
      <c r="S10186">
        <v>18707.8526485738</v>
      </c>
    </row>
    <row r="10187" spans="11:19">
      <c r="K10187">
        <v>101198</v>
      </c>
      <c r="L10187" t="s">
        <v>565</v>
      </c>
      <c r="M10187">
        <v>2018</v>
      </c>
      <c r="O10187" t="s">
        <v>617</v>
      </c>
      <c r="P10187" t="s">
        <v>568</v>
      </c>
      <c r="Q10187" t="s">
        <v>579</v>
      </c>
      <c r="R10187" t="s">
        <v>652</v>
      </c>
      <c r="S10187">
        <v>2374.7865124023801</v>
      </c>
    </row>
    <row r="10188" spans="11:19">
      <c r="K10188">
        <v>101199</v>
      </c>
      <c r="L10188" t="s">
        <v>565</v>
      </c>
      <c r="M10188">
        <v>2018</v>
      </c>
      <c r="O10188" t="s">
        <v>617</v>
      </c>
      <c r="P10188" t="s">
        <v>568</v>
      </c>
      <c r="Q10188" t="s">
        <v>591</v>
      </c>
      <c r="R10188" t="s">
        <v>576</v>
      </c>
      <c r="S10188">
        <v>2751373.57730632</v>
      </c>
    </row>
    <row r="10189" spans="11:19">
      <c r="K10189">
        <v>101200</v>
      </c>
      <c r="L10189" t="s">
        <v>565</v>
      </c>
      <c r="M10189">
        <v>2018</v>
      </c>
      <c r="O10189" t="s">
        <v>617</v>
      </c>
      <c r="P10189" t="s">
        <v>568</v>
      </c>
      <c r="Q10189" t="s">
        <v>591</v>
      </c>
      <c r="R10189" t="s">
        <v>688</v>
      </c>
      <c r="S10189">
        <v>713812.51310221502</v>
      </c>
    </row>
    <row r="10190" spans="11:19">
      <c r="K10190">
        <v>101201</v>
      </c>
      <c r="L10190" t="s">
        <v>565</v>
      </c>
      <c r="M10190">
        <v>2018</v>
      </c>
      <c r="O10190" t="s">
        <v>617</v>
      </c>
      <c r="P10190" t="s">
        <v>568</v>
      </c>
      <c r="Q10190" t="s">
        <v>591</v>
      </c>
      <c r="R10190" t="s">
        <v>687</v>
      </c>
      <c r="S10190">
        <v>10498376.3410671</v>
      </c>
    </row>
    <row r="10191" spans="11:19">
      <c r="K10191">
        <v>101202</v>
      </c>
      <c r="L10191" t="s">
        <v>565</v>
      </c>
      <c r="M10191">
        <v>2018</v>
      </c>
      <c r="O10191" t="s">
        <v>617</v>
      </c>
      <c r="P10191" t="s">
        <v>568</v>
      </c>
      <c r="Q10191" t="s">
        <v>592</v>
      </c>
      <c r="R10191" t="s">
        <v>570</v>
      </c>
      <c r="S10191">
        <v>436455.77774176601</v>
      </c>
    </row>
    <row r="10192" spans="11:19">
      <c r="K10192">
        <v>101203</v>
      </c>
      <c r="L10192" t="s">
        <v>565</v>
      </c>
      <c r="M10192">
        <v>2018</v>
      </c>
      <c r="O10192" t="s">
        <v>617</v>
      </c>
      <c r="P10192" t="s">
        <v>568</v>
      </c>
      <c r="Q10192" t="s">
        <v>589</v>
      </c>
      <c r="R10192" t="s">
        <v>589</v>
      </c>
      <c r="S10192">
        <v>2985335.6969647901</v>
      </c>
    </row>
    <row r="10193" spans="11:19">
      <c r="K10193">
        <v>101204</v>
      </c>
      <c r="L10193" t="s">
        <v>565</v>
      </c>
      <c r="M10193">
        <v>2018</v>
      </c>
      <c r="O10193" t="s">
        <v>617</v>
      </c>
      <c r="P10193" t="s">
        <v>568</v>
      </c>
      <c r="Q10193" t="s">
        <v>586</v>
      </c>
      <c r="R10193" t="s">
        <v>576</v>
      </c>
      <c r="S10193">
        <v>1209290.40552336</v>
      </c>
    </row>
    <row r="10194" spans="11:19">
      <c r="K10194">
        <v>101205</v>
      </c>
      <c r="L10194" t="s">
        <v>565</v>
      </c>
      <c r="M10194">
        <v>2018</v>
      </c>
      <c r="O10194" t="s">
        <v>617</v>
      </c>
      <c r="P10194" t="s">
        <v>568</v>
      </c>
      <c r="Q10194" t="s">
        <v>586</v>
      </c>
      <c r="R10194" t="s">
        <v>688</v>
      </c>
      <c r="S10194">
        <v>1815540.01704092</v>
      </c>
    </row>
    <row r="10195" spans="11:19">
      <c r="K10195">
        <v>101206</v>
      </c>
      <c r="L10195" t="s">
        <v>565</v>
      </c>
      <c r="M10195">
        <v>2018</v>
      </c>
      <c r="O10195" t="s">
        <v>617</v>
      </c>
      <c r="P10195" t="s">
        <v>568</v>
      </c>
      <c r="Q10195" t="s">
        <v>586</v>
      </c>
      <c r="R10195" t="s">
        <v>652</v>
      </c>
      <c r="S10195">
        <v>1045.4429522995699</v>
      </c>
    </row>
    <row r="10196" spans="11:19">
      <c r="K10196">
        <v>101207</v>
      </c>
      <c r="L10196" t="s">
        <v>565</v>
      </c>
      <c r="M10196">
        <v>2018</v>
      </c>
      <c r="O10196" t="s">
        <v>617</v>
      </c>
      <c r="P10196" t="s">
        <v>568</v>
      </c>
      <c r="Q10196" t="s">
        <v>594</v>
      </c>
      <c r="R10196" t="s">
        <v>570</v>
      </c>
      <c r="S10196">
        <v>4509090.1082168501</v>
      </c>
    </row>
    <row r="10197" spans="11:19">
      <c r="K10197">
        <v>101208</v>
      </c>
      <c r="L10197" t="s">
        <v>565</v>
      </c>
      <c r="M10197">
        <v>2018</v>
      </c>
      <c r="O10197" t="s">
        <v>617</v>
      </c>
      <c r="P10197" t="s">
        <v>568</v>
      </c>
      <c r="Q10197" t="s">
        <v>594</v>
      </c>
      <c r="R10197" t="s">
        <v>576</v>
      </c>
      <c r="S10197">
        <v>1163619.4730851001</v>
      </c>
    </row>
    <row r="10198" spans="11:19">
      <c r="K10198">
        <v>101360</v>
      </c>
      <c r="L10198" t="s">
        <v>565</v>
      </c>
      <c r="M10198">
        <v>2018</v>
      </c>
      <c r="O10198" t="s">
        <v>618</v>
      </c>
      <c r="P10198" t="s">
        <v>568</v>
      </c>
      <c r="Q10198" t="s">
        <v>596</v>
      </c>
      <c r="R10198" t="s">
        <v>570</v>
      </c>
      <c r="S10198">
        <v>471139.14139758202</v>
      </c>
    </row>
    <row r="10199" spans="11:19">
      <c r="K10199">
        <v>101361</v>
      </c>
      <c r="L10199" t="s">
        <v>565</v>
      </c>
      <c r="M10199">
        <v>2018</v>
      </c>
      <c r="O10199" t="s">
        <v>618</v>
      </c>
      <c r="P10199" t="s">
        <v>568</v>
      </c>
      <c r="Q10199" t="s">
        <v>596</v>
      </c>
      <c r="R10199" t="s">
        <v>576</v>
      </c>
      <c r="S10199">
        <v>4799929.0758645199</v>
      </c>
    </row>
    <row r="10200" spans="11:19">
      <c r="K10200">
        <v>101362</v>
      </c>
      <c r="L10200" t="s">
        <v>565</v>
      </c>
      <c r="M10200">
        <v>2018</v>
      </c>
      <c r="O10200" t="s">
        <v>618</v>
      </c>
      <c r="P10200" t="s">
        <v>568</v>
      </c>
      <c r="Q10200" t="s">
        <v>596</v>
      </c>
      <c r="R10200" t="s">
        <v>578</v>
      </c>
      <c r="S10200">
        <v>3635.9997343294499</v>
      </c>
    </row>
    <row r="10201" spans="11:19">
      <c r="K10201">
        <v>101363</v>
      </c>
      <c r="L10201" t="s">
        <v>565</v>
      </c>
      <c r="M10201">
        <v>2018</v>
      </c>
      <c r="O10201" t="s">
        <v>618</v>
      </c>
      <c r="P10201" t="s">
        <v>568</v>
      </c>
      <c r="Q10201" t="s">
        <v>596</v>
      </c>
      <c r="R10201" t="s">
        <v>581</v>
      </c>
      <c r="S10201">
        <v>45320.267521169997</v>
      </c>
    </row>
    <row r="10202" spans="11:19">
      <c r="K10202">
        <v>101364</v>
      </c>
      <c r="L10202" t="s">
        <v>565</v>
      </c>
      <c r="M10202">
        <v>2018</v>
      </c>
      <c r="O10202" t="s">
        <v>618</v>
      </c>
      <c r="P10202" t="s">
        <v>568</v>
      </c>
      <c r="Q10202" t="s">
        <v>593</v>
      </c>
      <c r="R10202" t="s">
        <v>572</v>
      </c>
      <c r="S10202">
        <v>797282.55772503698</v>
      </c>
    </row>
    <row r="10203" spans="11:19">
      <c r="K10203">
        <v>101365</v>
      </c>
      <c r="L10203" t="s">
        <v>565</v>
      </c>
      <c r="M10203">
        <v>2018</v>
      </c>
      <c r="O10203" t="s">
        <v>618</v>
      </c>
      <c r="P10203" t="s">
        <v>568</v>
      </c>
      <c r="Q10203" t="s">
        <v>593</v>
      </c>
      <c r="R10203" t="s">
        <v>576</v>
      </c>
      <c r="S10203">
        <v>731626.33227813395</v>
      </c>
    </row>
    <row r="10204" spans="11:19">
      <c r="K10204">
        <v>101366</v>
      </c>
      <c r="L10204" t="s">
        <v>565</v>
      </c>
      <c r="M10204">
        <v>2018</v>
      </c>
      <c r="O10204" t="s">
        <v>618</v>
      </c>
      <c r="P10204" t="s">
        <v>568</v>
      </c>
      <c r="Q10204" t="s">
        <v>582</v>
      </c>
      <c r="R10204" t="s">
        <v>576</v>
      </c>
      <c r="S10204">
        <v>5414431.8578419499</v>
      </c>
    </row>
    <row r="10205" spans="11:19">
      <c r="K10205">
        <v>101367</v>
      </c>
      <c r="L10205" t="s">
        <v>565</v>
      </c>
      <c r="M10205">
        <v>2018</v>
      </c>
      <c r="O10205" t="s">
        <v>618</v>
      </c>
      <c r="P10205" t="s">
        <v>568</v>
      </c>
      <c r="Q10205" t="s">
        <v>582</v>
      </c>
      <c r="R10205" t="s">
        <v>652</v>
      </c>
      <c r="S10205">
        <v>0</v>
      </c>
    </row>
    <row r="10206" spans="11:19">
      <c r="K10206">
        <v>101368</v>
      </c>
      <c r="L10206" t="s">
        <v>565</v>
      </c>
      <c r="M10206">
        <v>2018</v>
      </c>
      <c r="O10206" t="s">
        <v>618</v>
      </c>
      <c r="P10206" t="s">
        <v>568</v>
      </c>
      <c r="Q10206" t="s">
        <v>577</v>
      </c>
      <c r="R10206" t="s">
        <v>570</v>
      </c>
      <c r="S10206">
        <v>111388.43432162399</v>
      </c>
    </row>
    <row r="10207" spans="11:19">
      <c r="K10207">
        <v>101369</v>
      </c>
      <c r="L10207" t="s">
        <v>565</v>
      </c>
      <c r="M10207">
        <v>2018</v>
      </c>
      <c r="O10207" t="s">
        <v>618</v>
      </c>
      <c r="P10207" t="s">
        <v>568</v>
      </c>
      <c r="Q10207" t="s">
        <v>577</v>
      </c>
      <c r="R10207" t="s">
        <v>687</v>
      </c>
      <c r="S10207">
        <v>12075802.0078617</v>
      </c>
    </row>
    <row r="10208" spans="11:19">
      <c r="K10208">
        <v>101370</v>
      </c>
      <c r="L10208" t="s">
        <v>565</v>
      </c>
      <c r="M10208">
        <v>2018</v>
      </c>
      <c r="O10208" t="s">
        <v>618</v>
      </c>
      <c r="P10208" t="s">
        <v>568</v>
      </c>
      <c r="Q10208" t="s">
        <v>579</v>
      </c>
      <c r="R10208" t="s">
        <v>576</v>
      </c>
      <c r="S10208">
        <v>1862448.20118889</v>
      </c>
    </row>
    <row r="10209" spans="11:19">
      <c r="K10209">
        <v>101371</v>
      </c>
      <c r="L10209" t="s">
        <v>565</v>
      </c>
      <c r="M10209">
        <v>2018</v>
      </c>
      <c r="O10209" t="s">
        <v>618</v>
      </c>
      <c r="P10209" t="s">
        <v>568</v>
      </c>
      <c r="Q10209" t="s">
        <v>579</v>
      </c>
      <c r="R10209" t="s">
        <v>688</v>
      </c>
      <c r="S10209">
        <v>59199.319932956001</v>
      </c>
    </row>
    <row r="10210" spans="11:19">
      <c r="K10210">
        <v>101372</v>
      </c>
      <c r="L10210" t="s">
        <v>565</v>
      </c>
      <c r="M10210">
        <v>2018</v>
      </c>
      <c r="O10210" t="s">
        <v>618</v>
      </c>
      <c r="P10210" t="s">
        <v>568</v>
      </c>
      <c r="Q10210" t="s">
        <v>579</v>
      </c>
      <c r="R10210" t="s">
        <v>652</v>
      </c>
      <c r="S10210">
        <v>7514.7986870045797</v>
      </c>
    </row>
    <row r="10211" spans="11:19">
      <c r="K10211">
        <v>101373</v>
      </c>
      <c r="L10211" t="s">
        <v>565</v>
      </c>
      <c r="M10211">
        <v>2018</v>
      </c>
      <c r="O10211" t="s">
        <v>618</v>
      </c>
      <c r="P10211" t="s">
        <v>568</v>
      </c>
      <c r="Q10211" t="s">
        <v>591</v>
      </c>
      <c r="R10211" t="s">
        <v>576</v>
      </c>
      <c r="S10211">
        <v>4183118.3569805901</v>
      </c>
    </row>
    <row r="10212" spans="11:19">
      <c r="K10212">
        <v>101374</v>
      </c>
      <c r="L10212" t="s">
        <v>565</v>
      </c>
      <c r="M10212">
        <v>2018</v>
      </c>
      <c r="O10212" t="s">
        <v>618</v>
      </c>
      <c r="P10212" t="s">
        <v>568</v>
      </c>
      <c r="Q10212" t="s">
        <v>591</v>
      </c>
      <c r="R10212" t="s">
        <v>688</v>
      </c>
      <c r="S10212">
        <v>1085262.37644677</v>
      </c>
    </row>
    <row r="10213" spans="11:19">
      <c r="K10213">
        <v>101375</v>
      </c>
      <c r="L10213" t="s">
        <v>565</v>
      </c>
      <c r="M10213">
        <v>2018</v>
      </c>
      <c r="O10213" t="s">
        <v>618</v>
      </c>
      <c r="P10213" t="s">
        <v>568</v>
      </c>
      <c r="Q10213" t="s">
        <v>591</v>
      </c>
      <c r="R10213" t="s">
        <v>687</v>
      </c>
      <c r="S10213">
        <v>15961464.176669</v>
      </c>
    </row>
    <row r="10214" spans="11:19">
      <c r="K10214">
        <v>101376</v>
      </c>
      <c r="L10214" t="s">
        <v>565</v>
      </c>
      <c r="M10214">
        <v>2018</v>
      </c>
      <c r="O10214" t="s">
        <v>618</v>
      </c>
      <c r="P10214" t="s">
        <v>568</v>
      </c>
      <c r="Q10214" t="s">
        <v>592</v>
      </c>
      <c r="R10214" t="s">
        <v>570</v>
      </c>
      <c r="S10214">
        <v>663576.25548955298</v>
      </c>
    </row>
    <row r="10215" spans="11:19">
      <c r="K10215">
        <v>101377</v>
      </c>
      <c r="L10215" t="s">
        <v>565</v>
      </c>
      <c r="M10215">
        <v>2018</v>
      </c>
      <c r="O10215" t="s">
        <v>618</v>
      </c>
      <c r="P10215" t="s">
        <v>568</v>
      </c>
      <c r="Q10215" t="s">
        <v>589</v>
      </c>
      <c r="R10215" t="s">
        <v>589</v>
      </c>
      <c r="S10215">
        <v>4538828.4087357596</v>
      </c>
    </row>
    <row r="10216" spans="11:19">
      <c r="K10216">
        <v>101378</v>
      </c>
      <c r="L10216" t="s">
        <v>565</v>
      </c>
      <c r="M10216">
        <v>2018</v>
      </c>
      <c r="O10216" t="s">
        <v>618</v>
      </c>
      <c r="P10216" t="s">
        <v>568</v>
      </c>
      <c r="Q10216" t="s">
        <v>586</v>
      </c>
      <c r="R10216" t="s">
        <v>576</v>
      </c>
      <c r="S10216">
        <v>3826690.9063926898</v>
      </c>
    </row>
    <row r="10217" spans="11:19">
      <c r="K10217">
        <v>101379</v>
      </c>
      <c r="L10217" t="s">
        <v>565</v>
      </c>
      <c r="M10217">
        <v>2018</v>
      </c>
      <c r="O10217" t="s">
        <v>618</v>
      </c>
      <c r="P10217" t="s">
        <v>568</v>
      </c>
      <c r="Q10217" t="s">
        <v>586</v>
      </c>
      <c r="R10217" t="s">
        <v>688</v>
      </c>
      <c r="S10217">
        <v>5745113.3670375198</v>
      </c>
    </row>
    <row r="10218" spans="11:19">
      <c r="K10218">
        <v>101380</v>
      </c>
      <c r="L10218" t="s">
        <v>565</v>
      </c>
      <c r="M10218">
        <v>2018</v>
      </c>
      <c r="O10218" t="s">
        <v>618</v>
      </c>
      <c r="P10218" t="s">
        <v>568</v>
      </c>
      <c r="Q10218" t="s">
        <v>586</v>
      </c>
      <c r="R10218" t="s">
        <v>652</v>
      </c>
      <c r="S10218">
        <v>3308.21035248823</v>
      </c>
    </row>
    <row r="10219" spans="11:19">
      <c r="K10219">
        <v>101381</v>
      </c>
      <c r="L10219" t="s">
        <v>565</v>
      </c>
      <c r="M10219">
        <v>2018</v>
      </c>
      <c r="O10219" t="s">
        <v>618</v>
      </c>
      <c r="P10219" t="s">
        <v>568</v>
      </c>
      <c r="Q10219" t="s">
        <v>594</v>
      </c>
      <c r="R10219" t="s">
        <v>570</v>
      </c>
      <c r="S10219">
        <v>6855505.83190089</v>
      </c>
    </row>
    <row r="10220" spans="11:19">
      <c r="K10220">
        <v>101382</v>
      </c>
      <c r="L10220" t="s">
        <v>565</v>
      </c>
      <c r="M10220">
        <v>2018</v>
      </c>
      <c r="O10220" t="s">
        <v>618</v>
      </c>
      <c r="P10220" t="s">
        <v>568</v>
      </c>
      <c r="Q10220" t="s">
        <v>594</v>
      </c>
      <c r="R10220" t="s">
        <v>576</v>
      </c>
      <c r="S10220">
        <v>1769137.42959175</v>
      </c>
    </row>
    <row r="10221" spans="11:19">
      <c r="K10221">
        <v>101534</v>
      </c>
      <c r="L10221" t="s">
        <v>565</v>
      </c>
      <c r="M10221">
        <v>2018</v>
      </c>
      <c r="O10221" t="s">
        <v>619</v>
      </c>
      <c r="P10221" t="s">
        <v>568</v>
      </c>
      <c r="Q10221" t="s">
        <v>596</v>
      </c>
      <c r="R10221" t="s">
        <v>570</v>
      </c>
      <c r="S10221">
        <v>253937.32864643401</v>
      </c>
    </row>
    <row r="10222" spans="11:19">
      <c r="K10222">
        <v>101535</v>
      </c>
      <c r="L10222" t="s">
        <v>565</v>
      </c>
      <c r="M10222">
        <v>2018</v>
      </c>
      <c r="O10222" t="s">
        <v>619</v>
      </c>
      <c r="P10222" t="s">
        <v>568</v>
      </c>
      <c r="Q10222" t="s">
        <v>596</v>
      </c>
      <c r="R10222" t="s">
        <v>576</v>
      </c>
      <c r="S10222">
        <v>2587093.8330483502</v>
      </c>
    </row>
    <row r="10223" spans="11:19">
      <c r="K10223">
        <v>101536</v>
      </c>
      <c r="L10223" t="s">
        <v>565</v>
      </c>
      <c r="M10223">
        <v>2018</v>
      </c>
      <c r="O10223" t="s">
        <v>619</v>
      </c>
      <c r="P10223" t="s">
        <v>568</v>
      </c>
      <c r="Q10223" t="s">
        <v>596</v>
      </c>
      <c r="R10223" t="s">
        <v>578</v>
      </c>
      <c r="S10223">
        <v>1959.7523923736201</v>
      </c>
    </row>
    <row r="10224" spans="11:19">
      <c r="K10224">
        <v>101537</v>
      </c>
      <c r="L10224" t="s">
        <v>565</v>
      </c>
      <c r="M10224">
        <v>2018</v>
      </c>
      <c r="O10224" t="s">
        <v>619</v>
      </c>
      <c r="P10224" t="s">
        <v>568</v>
      </c>
      <c r="Q10224" t="s">
        <v>596</v>
      </c>
      <c r="R10224" t="s">
        <v>581</v>
      </c>
      <c r="S10224">
        <v>24426.982724740101</v>
      </c>
    </row>
    <row r="10225" spans="11:19">
      <c r="K10225">
        <v>101538</v>
      </c>
      <c r="L10225" t="s">
        <v>565</v>
      </c>
      <c r="M10225">
        <v>2018</v>
      </c>
      <c r="O10225" t="s">
        <v>619</v>
      </c>
      <c r="P10225" t="s">
        <v>568</v>
      </c>
      <c r="Q10225" t="s">
        <v>593</v>
      </c>
      <c r="R10225" t="s">
        <v>572</v>
      </c>
      <c r="S10225">
        <v>429724.01376909</v>
      </c>
    </row>
    <row r="10226" spans="11:19">
      <c r="K10226">
        <v>101539</v>
      </c>
      <c r="L10226" t="s">
        <v>565</v>
      </c>
      <c r="M10226">
        <v>2018</v>
      </c>
      <c r="O10226" t="s">
        <v>619</v>
      </c>
      <c r="P10226" t="s">
        <v>568</v>
      </c>
      <c r="Q10226" t="s">
        <v>593</v>
      </c>
      <c r="R10226" t="s">
        <v>576</v>
      </c>
      <c r="S10226">
        <v>394336.23756026803</v>
      </c>
    </row>
    <row r="10227" spans="11:19">
      <c r="K10227">
        <v>101540</v>
      </c>
      <c r="L10227" t="s">
        <v>565</v>
      </c>
      <c r="M10227">
        <v>2018</v>
      </c>
      <c r="O10227" t="s">
        <v>619</v>
      </c>
      <c r="P10227" t="s">
        <v>568</v>
      </c>
      <c r="Q10227" t="s">
        <v>582</v>
      </c>
      <c r="R10227" t="s">
        <v>576</v>
      </c>
      <c r="S10227">
        <v>15555026.9770045</v>
      </c>
    </row>
    <row r="10228" spans="11:19">
      <c r="K10228">
        <v>101541</v>
      </c>
      <c r="L10228" t="s">
        <v>565</v>
      </c>
      <c r="M10228">
        <v>2018</v>
      </c>
      <c r="O10228" t="s">
        <v>619</v>
      </c>
      <c r="P10228" t="s">
        <v>568</v>
      </c>
      <c r="Q10228" t="s">
        <v>582</v>
      </c>
      <c r="R10228" t="s">
        <v>652</v>
      </c>
      <c r="S10228">
        <v>0</v>
      </c>
    </row>
    <row r="10229" spans="11:19">
      <c r="K10229">
        <v>101542</v>
      </c>
      <c r="L10229" t="s">
        <v>565</v>
      </c>
      <c r="M10229">
        <v>2018</v>
      </c>
      <c r="O10229" t="s">
        <v>619</v>
      </c>
      <c r="P10229" t="s">
        <v>568</v>
      </c>
      <c r="Q10229" t="s">
        <v>577</v>
      </c>
      <c r="R10229" t="s">
        <v>570</v>
      </c>
      <c r="S10229">
        <v>167163.47021932999</v>
      </c>
    </row>
    <row r="10230" spans="11:19">
      <c r="K10230">
        <v>101543</v>
      </c>
      <c r="L10230" t="s">
        <v>565</v>
      </c>
      <c r="M10230">
        <v>2018</v>
      </c>
      <c r="O10230" t="s">
        <v>619</v>
      </c>
      <c r="P10230" t="s">
        <v>568</v>
      </c>
      <c r="Q10230" t="s">
        <v>577</v>
      </c>
      <c r="R10230" t="s">
        <v>687</v>
      </c>
      <c r="S10230">
        <v>18122464.702996898</v>
      </c>
    </row>
    <row r="10231" spans="11:19">
      <c r="K10231">
        <v>101544</v>
      </c>
      <c r="L10231" t="s">
        <v>565</v>
      </c>
      <c r="M10231">
        <v>2018</v>
      </c>
      <c r="O10231" t="s">
        <v>619</v>
      </c>
      <c r="P10231" t="s">
        <v>568</v>
      </c>
      <c r="Q10231" t="s">
        <v>579</v>
      </c>
      <c r="R10231" t="s">
        <v>576</v>
      </c>
      <c r="S10231">
        <v>1203027.1252474601</v>
      </c>
    </row>
    <row r="10232" spans="11:19">
      <c r="K10232">
        <v>101545</v>
      </c>
      <c r="L10232" t="s">
        <v>565</v>
      </c>
      <c r="M10232">
        <v>2018</v>
      </c>
      <c r="O10232" t="s">
        <v>619</v>
      </c>
      <c r="P10232" t="s">
        <v>568</v>
      </c>
      <c r="Q10232" t="s">
        <v>579</v>
      </c>
      <c r="R10232" t="s">
        <v>688</v>
      </c>
      <c r="S10232">
        <v>38239.123982125697</v>
      </c>
    </row>
    <row r="10233" spans="11:19">
      <c r="K10233">
        <v>101546</v>
      </c>
      <c r="L10233" t="s">
        <v>565</v>
      </c>
      <c r="M10233">
        <v>2018</v>
      </c>
      <c r="O10233" t="s">
        <v>619</v>
      </c>
      <c r="P10233" t="s">
        <v>568</v>
      </c>
      <c r="Q10233" t="s">
        <v>579</v>
      </c>
      <c r="R10233" t="s">
        <v>652</v>
      </c>
      <c r="S10233">
        <v>4854.0983075231497</v>
      </c>
    </row>
    <row r="10234" spans="11:19">
      <c r="K10234">
        <v>101547</v>
      </c>
      <c r="L10234" t="s">
        <v>565</v>
      </c>
      <c r="M10234">
        <v>2018</v>
      </c>
      <c r="O10234" t="s">
        <v>619</v>
      </c>
      <c r="P10234" t="s">
        <v>568</v>
      </c>
      <c r="Q10234" t="s">
        <v>591</v>
      </c>
      <c r="R10234" t="s">
        <v>576</v>
      </c>
      <c r="S10234">
        <v>2254641.5859919102</v>
      </c>
    </row>
    <row r="10235" spans="11:19">
      <c r="K10235">
        <v>101548</v>
      </c>
      <c r="L10235" t="s">
        <v>565</v>
      </c>
      <c r="M10235">
        <v>2018</v>
      </c>
      <c r="O10235" t="s">
        <v>619</v>
      </c>
      <c r="P10235" t="s">
        <v>568</v>
      </c>
      <c r="Q10235" t="s">
        <v>591</v>
      </c>
      <c r="R10235" t="s">
        <v>688</v>
      </c>
      <c r="S10235">
        <v>584941.059954967</v>
      </c>
    </row>
    <row r="10236" spans="11:19">
      <c r="K10236">
        <v>101549</v>
      </c>
      <c r="L10236" t="s">
        <v>565</v>
      </c>
      <c r="M10236">
        <v>2018</v>
      </c>
      <c r="O10236" t="s">
        <v>619</v>
      </c>
      <c r="P10236" t="s">
        <v>568</v>
      </c>
      <c r="Q10236" t="s">
        <v>591</v>
      </c>
      <c r="R10236" t="s">
        <v>687</v>
      </c>
      <c r="S10236">
        <v>8603003.2705108896</v>
      </c>
    </row>
    <row r="10237" spans="11:19">
      <c r="K10237">
        <v>101550</v>
      </c>
      <c r="L10237" t="s">
        <v>565</v>
      </c>
      <c r="M10237">
        <v>2018</v>
      </c>
      <c r="O10237" t="s">
        <v>619</v>
      </c>
      <c r="P10237" t="s">
        <v>568</v>
      </c>
      <c r="Q10237" t="s">
        <v>592</v>
      </c>
      <c r="R10237" t="s">
        <v>570</v>
      </c>
      <c r="S10237">
        <v>357658.20936117403</v>
      </c>
    </row>
    <row r="10238" spans="11:19">
      <c r="K10238">
        <v>101551</v>
      </c>
      <c r="L10238" t="s">
        <v>565</v>
      </c>
      <c r="M10238">
        <v>2018</v>
      </c>
      <c r="O10238" t="s">
        <v>619</v>
      </c>
      <c r="P10238" t="s">
        <v>568</v>
      </c>
      <c r="Q10238" t="s">
        <v>589</v>
      </c>
      <c r="R10238" t="s">
        <v>589</v>
      </c>
      <c r="S10238">
        <v>2446364.2691199598</v>
      </c>
    </row>
    <row r="10239" spans="11:19">
      <c r="K10239">
        <v>101552</v>
      </c>
      <c r="L10239" t="s">
        <v>565</v>
      </c>
      <c r="M10239">
        <v>2018</v>
      </c>
      <c r="O10239" t="s">
        <v>619</v>
      </c>
      <c r="P10239" t="s">
        <v>568</v>
      </c>
      <c r="Q10239" t="s">
        <v>586</v>
      </c>
      <c r="R10239" t="s">
        <v>576</v>
      </c>
      <c r="S10239">
        <v>2471807.2467140299</v>
      </c>
    </row>
    <row r="10240" spans="11:19">
      <c r="K10240">
        <v>101553</v>
      </c>
      <c r="L10240" t="s">
        <v>565</v>
      </c>
      <c r="M10240">
        <v>2018</v>
      </c>
      <c r="O10240" t="s">
        <v>619</v>
      </c>
      <c r="P10240" t="s">
        <v>568</v>
      </c>
      <c r="Q10240" t="s">
        <v>586</v>
      </c>
      <c r="R10240" t="s">
        <v>688</v>
      </c>
      <c r="S10240">
        <v>3710990.30499531</v>
      </c>
    </row>
    <row r="10241" spans="11:19">
      <c r="K10241">
        <v>101554</v>
      </c>
      <c r="L10241" t="s">
        <v>565</v>
      </c>
      <c r="M10241">
        <v>2018</v>
      </c>
      <c r="O10241" t="s">
        <v>619</v>
      </c>
      <c r="P10241" t="s">
        <v>568</v>
      </c>
      <c r="Q10241" t="s">
        <v>586</v>
      </c>
      <c r="R10241" t="s">
        <v>652</v>
      </c>
      <c r="S10241">
        <v>2136.9006598558199</v>
      </c>
    </row>
    <row r="10242" spans="11:19">
      <c r="K10242">
        <v>101555</v>
      </c>
      <c r="L10242" t="s">
        <v>565</v>
      </c>
      <c r="M10242">
        <v>2018</v>
      </c>
      <c r="O10242" t="s">
        <v>619</v>
      </c>
      <c r="P10242" t="s">
        <v>568</v>
      </c>
      <c r="Q10242" t="s">
        <v>594</v>
      </c>
      <c r="R10242" t="s">
        <v>570</v>
      </c>
      <c r="S10242">
        <v>3695020.6096417001</v>
      </c>
    </row>
    <row r="10243" spans="11:19">
      <c r="K10243">
        <v>101556</v>
      </c>
      <c r="L10243" t="s">
        <v>565</v>
      </c>
      <c r="M10243">
        <v>2018</v>
      </c>
      <c r="O10243" t="s">
        <v>619</v>
      </c>
      <c r="P10243" t="s">
        <v>568</v>
      </c>
      <c r="Q10243" t="s">
        <v>594</v>
      </c>
      <c r="R10243" t="s">
        <v>576</v>
      </c>
      <c r="S10243">
        <v>953540.0339405</v>
      </c>
    </row>
    <row r="10244" spans="11:19">
      <c r="K10244">
        <v>101708</v>
      </c>
      <c r="L10244" t="s">
        <v>565</v>
      </c>
      <c r="M10244">
        <v>2018</v>
      </c>
      <c r="O10244" t="s">
        <v>620</v>
      </c>
      <c r="P10244" t="s">
        <v>568</v>
      </c>
      <c r="Q10244" t="s">
        <v>596</v>
      </c>
      <c r="R10244" t="s">
        <v>570</v>
      </c>
      <c r="S10244">
        <v>135747.16372928399</v>
      </c>
    </row>
    <row r="10245" spans="11:19">
      <c r="K10245">
        <v>101709</v>
      </c>
      <c r="L10245" t="s">
        <v>565</v>
      </c>
      <c r="M10245">
        <v>2018</v>
      </c>
      <c r="O10245" t="s">
        <v>620</v>
      </c>
      <c r="P10245" t="s">
        <v>568</v>
      </c>
      <c r="Q10245" t="s">
        <v>596</v>
      </c>
      <c r="R10245" t="s">
        <v>576</v>
      </c>
      <c r="S10245">
        <v>1382981.5884485899</v>
      </c>
    </row>
    <row r="10246" spans="11:19">
      <c r="K10246">
        <v>101710</v>
      </c>
      <c r="L10246" t="s">
        <v>565</v>
      </c>
      <c r="M10246">
        <v>2018</v>
      </c>
      <c r="O10246" t="s">
        <v>620</v>
      </c>
      <c r="P10246" t="s">
        <v>568</v>
      </c>
      <c r="Q10246" t="s">
        <v>596</v>
      </c>
      <c r="R10246" t="s">
        <v>578</v>
      </c>
      <c r="S10246">
        <v>1047.62395625104</v>
      </c>
    </row>
    <row r="10247" spans="11:19">
      <c r="K10247">
        <v>101711</v>
      </c>
      <c r="L10247" t="s">
        <v>565</v>
      </c>
      <c r="M10247">
        <v>2018</v>
      </c>
      <c r="O10247" t="s">
        <v>620</v>
      </c>
      <c r="P10247" t="s">
        <v>568</v>
      </c>
      <c r="Q10247" t="s">
        <v>596</v>
      </c>
      <c r="R10247" t="s">
        <v>581</v>
      </c>
      <c r="S10247">
        <v>13057.921184815399</v>
      </c>
    </row>
    <row r="10248" spans="11:19">
      <c r="K10248">
        <v>101712</v>
      </c>
      <c r="L10248" t="s">
        <v>565</v>
      </c>
      <c r="M10248">
        <v>2018</v>
      </c>
      <c r="O10248" t="s">
        <v>620</v>
      </c>
      <c r="P10248" t="s">
        <v>568</v>
      </c>
      <c r="Q10248" t="s">
        <v>593</v>
      </c>
      <c r="R10248" t="s">
        <v>572</v>
      </c>
      <c r="S10248">
        <v>229717.373048129</v>
      </c>
    </row>
    <row r="10249" spans="11:19">
      <c r="K10249">
        <v>101713</v>
      </c>
      <c r="L10249" t="s">
        <v>565</v>
      </c>
      <c r="M10249">
        <v>2018</v>
      </c>
      <c r="O10249" t="s">
        <v>620</v>
      </c>
      <c r="P10249" t="s">
        <v>568</v>
      </c>
      <c r="Q10249" t="s">
        <v>593</v>
      </c>
      <c r="R10249" t="s">
        <v>576</v>
      </c>
      <c r="S10249">
        <v>210800.145413105</v>
      </c>
    </row>
    <row r="10250" spans="11:19">
      <c r="K10250">
        <v>101714</v>
      </c>
      <c r="L10250" t="s">
        <v>565</v>
      </c>
      <c r="M10250">
        <v>2018</v>
      </c>
      <c r="O10250" t="s">
        <v>620</v>
      </c>
      <c r="P10250" t="s">
        <v>568</v>
      </c>
      <c r="Q10250" t="s">
        <v>582</v>
      </c>
      <c r="R10250" t="s">
        <v>576</v>
      </c>
      <c r="S10250">
        <v>4593107.4640961904</v>
      </c>
    </row>
    <row r="10251" spans="11:19">
      <c r="K10251">
        <v>101715</v>
      </c>
      <c r="L10251" t="s">
        <v>565</v>
      </c>
      <c r="M10251">
        <v>2018</v>
      </c>
      <c r="O10251" t="s">
        <v>620</v>
      </c>
      <c r="P10251" t="s">
        <v>568</v>
      </c>
      <c r="Q10251" t="s">
        <v>582</v>
      </c>
      <c r="R10251" t="s">
        <v>652</v>
      </c>
      <c r="S10251">
        <v>0</v>
      </c>
    </row>
    <row r="10252" spans="11:19">
      <c r="K10252">
        <v>101716</v>
      </c>
      <c r="L10252" t="s">
        <v>565</v>
      </c>
      <c r="M10252">
        <v>2018</v>
      </c>
      <c r="O10252" t="s">
        <v>620</v>
      </c>
      <c r="P10252" t="s">
        <v>568</v>
      </c>
      <c r="Q10252" t="s">
        <v>577</v>
      </c>
      <c r="R10252" t="s">
        <v>570</v>
      </c>
      <c r="S10252">
        <v>285795.28449116601</v>
      </c>
    </row>
    <row r="10253" spans="11:19">
      <c r="K10253">
        <v>101717</v>
      </c>
      <c r="L10253" t="s">
        <v>565</v>
      </c>
      <c r="M10253">
        <v>2018</v>
      </c>
      <c r="O10253" t="s">
        <v>620</v>
      </c>
      <c r="P10253" t="s">
        <v>568</v>
      </c>
      <c r="Q10253" t="s">
        <v>577</v>
      </c>
      <c r="R10253" t="s">
        <v>687</v>
      </c>
      <c r="S10253">
        <v>30983533.356172301</v>
      </c>
    </row>
    <row r="10254" spans="11:19">
      <c r="K10254">
        <v>101718</v>
      </c>
      <c r="L10254" t="s">
        <v>565</v>
      </c>
      <c r="M10254">
        <v>2018</v>
      </c>
      <c r="O10254" t="s">
        <v>620</v>
      </c>
      <c r="P10254" t="s">
        <v>568</v>
      </c>
      <c r="Q10254" t="s">
        <v>579</v>
      </c>
      <c r="R10254" t="s">
        <v>576</v>
      </c>
      <c r="S10254">
        <v>870033.17000681302</v>
      </c>
    </row>
    <row r="10255" spans="11:19">
      <c r="K10255">
        <v>101719</v>
      </c>
      <c r="L10255" t="s">
        <v>565</v>
      </c>
      <c r="M10255">
        <v>2018</v>
      </c>
      <c r="O10255" t="s">
        <v>620</v>
      </c>
      <c r="P10255" t="s">
        <v>568</v>
      </c>
      <c r="Q10255" t="s">
        <v>579</v>
      </c>
      <c r="R10255" t="s">
        <v>688</v>
      </c>
      <c r="S10255">
        <v>27654.660113843001</v>
      </c>
    </row>
    <row r="10256" spans="11:19">
      <c r="K10256">
        <v>101720</v>
      </c>
      <c r="L10256" t="s">
        <v>565</v>
      </c>
      <c r="M10256">
        <v>2018</v>
      </c>
      <c r="O10256" t="s">
        <v>620</v>
      </c>
      <c r="P10256" t="s">
        <v>568</v>
      </c>
      <c r="Q10256" t="s">
        <v>579</v>
      </c>
      <c r="R10256" t="s">
        <v>652</v>
      </c>
      <c r="S10256">
        <v>3510.4998460864599</v>
      </c>
    </row>
    <row r="10257" spans="11:19">
      <c r="K10257">
        <v>101721</v>
      </c>
      <c r="L10257" t="s">
        <v>565</v>
      </c>
      <c r="M10257">
        <v>2018</v>
      </c>
      <c r="O10257" t="s">
        <v>620</v>
      </c>
      <c r="P10257" t="s">
        <v>568</v>
      </c>
      <c r="Q10257" t="s">
        <v>591</v>
      </c>
      <c r="R10257" t="s">
        <v>576</v>
      </c>
      <c r="S10257">
        <v>1205262.74004653</v>
      </c>
    </row>
    <row r="10258" spans="11:19">
      <c r="K10258">
        <v>101722</v>
      </c>
      <c r="L10258" t="s">
        <v>565</v>
      </c>
      <c r="M10258">
        <v>2018</v>
      </c>
      <c r="O10258" t="s">
        <v>620</v>
      </c>
      <c r="P10258" t="s">
        <v>568</v>
      </c>
      <c r="Q10258" t="s">
        <v>591</v>
      </c>
      <c r="R10258" t="s">
        <v>688</v>
      </c>
      <c r="S10258">
        <v>312691.67971852398</v>
      </c>
    </row>
    <row r="10259" spans="11:19">
      <c r="K10259">
        <v>101723</v>
      </c>
      <c r="L10259" t="s">
        <v>565</v>
      </c>
      <c r="M10259">
        <v>2018</v>
      </c>
      <c r="O10259" t="s">
        <v>620</v>
      </c>
      <c r="P10259" t="s">
        <v>568</v>
      </c>
      <c r="Q10259" t="s">
        <v>591</v>
      </c>
      <c r="R10259" t="s">
        <v>687</v>
      </c>
      <c r="S10259">
        <v>4598903.5946409795</v>
      </c>
    </row>
    <row r="10260" spans="11:19">
      <c r="K10260">
        <v>101724</v>
      </c>
      <c r="L10260" t="s">
        <v>565</v>
      </c>
      <c r="M10260">
        <v>2018</v>
      </c>
      <c r="O10260" t="s">
        <v>620</v>
      </c>
      <c r="P10260" t="s">
        <v>568</v>
      </c>
      <c r="Q10260" t="s">
        <v>592</v>
      </c>
      <c r="R10260" t="s">
        <v>570</v>
      </c>
      <c r="S10260">
        <v>191193.188351105</v>
      </c>
    </row>
    <row r="10261" spans="11:19">
      <c r="K10261">
        <v>101725</v>
      </c>
      <c r="L10261" t="s">
        <v>565</v>
      </c>
      <c r="M10261">
        <v>2018</v>
      </c>
      <c r="O10261" t="s">
        <v>620</v>
      </c>
      <c r="P10261" t="s">
        <v>568</v>
      </c>
      <c r="Q10261" t="s">
        <v>589</v>
      </c>
      <c r="R10261" t="s">
        <v>589</v>
      </c>
      <c r="S10261">
        <v>1307751.8486621401</v>
      </c>
    </row>
    <row r="10262" spans="11:19">
      <c r="K10262">
        <v>101726</v>
      </c>
      <c r="L10262" t="s">
        <v>565</v>
      </c>
      <c r="M10262">
        <v>2018</v>
      </c>
      <c r="O10262" t="s">
        <v>620</v>
      </c>
      <c r="P10262" t="s">
        <v>568</v>
      </c>
      <c r="Q10262" t="s">
        <v>586</v>
      </c>
      <c r="R10262" t="s">
        <v>576</v>
      </c>
      <c r="S10262">
        <v>1787619.1229371</v>
      </c>
    </row>
    <row r="10263" spans="11:19">
      <c r="K10263">
        <v>101727</v>
      </c>
      <c r="L10263" t="s">
        <v>565</v>
      </c>
      <c r="M10263">
        <v>2018</v>
      </c>
      <c r="O10263" t="s">
        <v>620</v>
      </c>
      <c r="P10263" t="s">
        <v>568</v>
      </c>
      <c r="Q10263" t="s">
        <v>586</v>
      </c>
      <c r="R10263" t="s">
        <v>688</v>
      </c>
      <c r="S10263">
        <v>2683800.3825187702</v>
      </c>
    </row>
    <row r="10264" spans="11:19">
      <c r="K10264">
        <v>101728</v>
      </c>
      <c r="L10264" t="s">
        <v>565</v>
      </c>
      <c r="M10264">
        <v>2018</v>
      </c>
      <c r="O10264" t="s">
        <v>620</v>
      </c>
      <c r="P10264" t="s">
        <v>568</v>
      </c>
      <c r="Q10264" t="s">
        <v>586</v>
      </c>
      <c r="R10264" t="s">
        <v>652</v>
      </c>
      <c r="S10264">
        <v>1545.4135788514</v>
      </c>
    </row>
    <row r="10265" spans="11:19">
      <c r="K10265">
        <v>101729</v>
      </c>
      <c r="L10265" t="s">
        <v>565</v>
      </c>
      <c r="M10265">
        <v>2018</v>
      </c>
      <c r="O10265" t="s">
        <v>620</v>
      </c>
      <c r="P10265" t="s">
        <v>568</v>
      </c>
      <c r="Q10265" t="s">
        <v>594</v>
      </c>
      <c r="R10265" t="s">
        <v>570</v>
      </c>
      <c r="S10265">
        <v>1975245.50783352</v>
      </c>
    </row>
    <row r="10266" spans="11:19">
      <c r="K10266">
        <v>101730</v>
      </c>
      <c r="L10266" t="s">
        <v>565</v>
      </c>
      <c r="M10266">
        <v>2018</v>
      </c>
      <c r="O10266" t="s">
        <v>620</v>
      </c>
      <c r="P10266" t="s">
        <v>568</v>
      </c>
      <c r="Q10266" t="s">
        <v>594</v>
      </c>
      <c r="R10266" t="s">
        <v>576</v>
      </c>
      <c r="S10266">
        <v>509733.46770128998</v>
      </c>
    </row>
    <row r="10267" spans="11:19">
      <c r="K10267">
        <v>101882</v>
      </c>
      <c r="L10267" t="s">
        <v>565</v>
      </c>
      <c r="M10267">
        <v>2018</v>
      </c>
      <c r="O10267" t="s">
        <v>621</v>
      </c>
      <c r="P10267" t="s">
        <v>568</v>
      </c>
      <c r="Q10267" t="s">
        <v>596</v>
      </c>
      <c r="R10267" t="s">
        <v>570</v>
      </c>
      <c r="S10267">
        <v>289022.857237435</v>
      </c>
    </row>
    <row r="10268" spans="11:19">
      <c r="K10268">
        <v>101883</v>
      </c>
      <c r="L10268" t="s">
        <v>565</v>
      </c>
      <c r="M10268">
        <v>2018</v>
      </c>
      <c r="O10268" t="s">
        <v>621</v>
      </c>
      <c r="P10268" t="s">
        <v>568</v>
      </c>
      <c r="Q10268" t="s">
        <v>596</v>
      </c>
      <c r="R10268" t="s">
        <v>576</v>
      </c>
      <c r="S10268">
        <v>2944542.4804404201</v>
      </c>
    </row>
    <row r="10269" spans="11:19">
      <c r="K10269">
        <v>101884</v>
      </c>
      <c r="L10269" t="s">
        <v>565</v>
      </c>
      <c r="M10269">
        <v>2018</v>
      </c>
      <c r="O10269" t="s">
        <v>621</v>
      </c>
      <c r="P10269" t="s">
        <v>568</v>
      </c>
      <c r="Q10269" t="s">
        <v>596</v>
      </c>
      <c r="R10269" t="s">
        <v>578</v>
      </c>
      <c r="S10269">
        <v>2230.52372386874</v>
      </c>
    </row>
    <row r="10270" spans="11:19">
      <c r="K10270">
        <v>101885</v>
      </c>
      <c r="L10270" t="s">
        <v>565</v>
      </c>
      <c r="M10270">
        <v>2018</v>
      </c>
      <c r="O10270" t="s">
        <v>621</v>
      </c>
      <c r="P10270" t="s">
        <v>568</v>
      </c>
      <c r="Q10270" t="s">
        <v>596</v>
      </c>
      <c r="R10270" t="s">
        <v>581</v>
      </c>
      <c r="S10270">
        <v>27801.963494007199</v>
      </c>
    </row>
    <row r="10271" spans="11:19">
      <c r="K10271">
        <v>101886</v>
      </c>
      <c r="L10271" t="s">
        <v>565</v>
      </c>
      <c r="M10271">
        <v>2018</v>
      </c>
      <c r="O10271" t="s">
        <v>621</v>
      </c>
      <c r="P10271" t="s">
        <v>568</v>
      </c>
      <c r="Q10271" t="s">
        <v>593</v>
      </c>
      <c r="R10271" t="s">
        <v>572</v>
      </c>
      <c r="S10271">
        <v>489097.301862263</v>
      </c>
    </row>
    <row r="10272" spans="11:19">
      <c r="K10272">
        <v>101887</v>
      </c>
      <c r="L10272" t="s">
        <v>565</v>
      </c>
      <c r="M10272">
        <v>2018</v>
      </c>
      <c r="O10272" t="s">
        <v>621</v>
      </c>
      <c r="P10272" t="s">
        <v>568</v>
      </c>
      <c r="Q10272" t="s">
        <v>593</v>
      </c>
      <c r="R10272" t="s">
        <v>576</v>
      </c>
      <c r="S10272">
        <v>448820.13487121603</v>
      </c>
    </row>
    <row r="10273" spans="11:19">
      <c r="K10273">
        <v>101888</v>
      </c>
      <c r="L10273" t="s">
        <v>565</v>
      </c>
      <c r="M10273">
        <v>2018</v>
      </c>
      <c r="O10273" t="s">
        <v>621</v>
      </c>
      <c r="P10273" t="s">
        <v>568</v>
      </c>
      <c r="Q10273" t="s">
        <v>582</v>
      </c>
      <c r="R10273" t="s">
        <v>576</v>
      </c>
      <c r="S10273">
        <v>9346191.3875645809</v>
      </c>
    </row>
    <row r="10274" spans="11:19">
      <c r="K10274">
        <v>101889</v>
      </c>
      <c r="L10274" t="s">
        <v>565</v>
      </c>
      <c r="M10274">
        <v>2018</v>
      </c>
      <c r="O10274" t="s">
        <v>621</v>
      </c>
      <c r="P10274" t="s">
        <v>568</v>
      </c>
      <c r="Q10274" t="s">
        <v>582</v>
      </c>
      <c r="R10274" t="s">
        <v>652</v>
      </c>
      <c r="S10274">
        <v>0</v>
      </c>
    </row>
    <row r="10275" spans="11:19">
      <c r="K10275">
        <v>101890</v>
      </c>
      <c r="L10275" t="s">
        <v>565</v>
      </c>
      <c r="M10275">
        <v>2018</v>
      </c>
      <c r="O10275" t="s">
        <v>621</v>
      </c>
      <c r="P10275" t="s">
        <v>568</v>
      </c>
      <c r="Q10275" t="s">
        <v>577</v>
      </c>
      <c r="R10275" t="s">
        <v>570</v>
      </c>
      <c r="S10275">
        <v>94098.274210086398</v>
      </c>
    </row>
    <row r="10276" spans="11:19">
      <c r="K10276">
        <v>101891</v>
      </c>
      <c r="L10276" t="s">
        <v>565</v>
      </c>
      <c r="M10276">
        <v>2018</v>
      </c>
      <c r="O10276" t="s">
        <v>621</v>
      </c>
      <c r="P10276" t="s">
        <v>568</v>
      </c>
      <c r="Q10276" t="s">
        <v>577</v>
      </c>
      <c r="R10276" t="s">
        <v>687</v>
      </c>
      <c r="S10276">
        <v>10201347.523760701</v>
      </c>
    </row>
    <row r="10277" spans="11:19">
      <c r="K10277">
        <v>101892</v>
      </c>
      <c r="L10277" t="s">
        <v>565</v>
      </c>
      <c r="M10277">
        <v>2018</v>
      </c>
      <c r="O10277" t="s">
        <v>621</v>
      </c>
      <c r="P10277" t="s">
        <v>568</v>
      </c>
      <c r="Q10277" t="s">
        <v>579</v>
      </c>
      <c r="R10277" t="s">
        <v>576</v>
      </c>
      <c r="S10277">
        <v>709796.05190809304</v>
      </c>
    </row>
    <row r="10278" spans="11:19">
      <c r="K10278">
        <v>101893</v>
      </c>
      <c r="L10278" t="s">
        <v>565</v>
      </c>
      <c r="M10278">
        <v>2018</v>
      </c>
      <c r="O10278" t="s">
        <v>621</v>
      </c>
      <c r="P10278" t="s">
        <v>568</v>
      </c>
      <c r="Q10278" t="s">
        <v>579</v>
      </c>
      <c r="R10278" t="s">
        <v>688</v>
      </c>
      <c r="S10278">
        <v>22561.402533092201</v>
      </c>
    </row>
    <row r="10279" spans="11:19">
      <c r="K10279">
        <v>101894</v>
      </c>
      <c r="L10279" t="s">
        <v>565</v>
      </c>
      <c r="M10279">
        <v>2018</v>
      </c>
      <c r="O10279" t="s">
        <v>621</v>
      </c>
      <c r="P10279" t="s">
        <v>568</v>
      </c>
      <c r="Q10279" t="s">
        <v>579</v>
      </c>
      <c r="R10279" t="s">
        <v>652</v>
      </c>
      <c r="S10279">
        <v>2863.95854419737</v>
      </c>
    </row>
    <row r="10280" spans="11:19">
      <c r="K10280">
        <v>101895</v>
      </c>
      <c r="L10280" t="s">
        <v>565</v>
      </c>
      <c r="M10280">
        <v>2018</v>
      </c>
      <c r="O10280" t="s">
        <v>621</v>
      </c>
      <c r="P10280" t="s">
        <v>568</v>
      </c>
      <c r="Q10280" t="s">
        <v>591</v>
      </c>
      <c r="R10280" t="s">
        <v>576</v>
      </c>
      <c r="S10280">
        <v>2566156.6052662898</v>
      </c>
    </row>
    <row r="10281" spans="11:19">
      <c r="K10281">
        <v>101896</v>
      </c>
      <c r="L10281" t="s">
        <v>565</v>
      </c>
      <c r="M10281">
        <v>2018</v>
      </c>
      <c r="O10281" t="s">
        <v>621</v>
      </c>
      <c r="P10281" t="s">
        <v>568</v>
      </c>
      <c r="Q10281" t="s">
        <v>591</v>
      </c>
      <c r="R10281" t="s">
        <v>688</v>
      </c>
      <c r="S10281">
        <v>665760.08090196503</v>
      </c>
    </row>
    <row r="10282" spans="11:19">
      <c r="K10282">
        <v>101897</v>
      </c>
      <c r="L10282" t="s">
        <v>565</v>
      </c>
      <c r="M10282">
        <v>2018</v>
      </c>
      <c r="O10282" t="s">
        <v>621</v>
      </c>
      <c r="P10282" t="s">
        <v>568</v>
      </c>
      <c r="Q10282" t="s">
        <v>591</v>
      </c>
      <c r="R10282" t="s">
        <v>687</v>
      </c>
      <c r="S10282">
        <v>9791646.6213128306</v>
      </c>
    </row>
    <row r="10283" spans="11:19">
      <c r="K10283">
        <v>101898</v>
      </c>
      <c r="L10283" t="s">
        <v>565</v>
      </c>
      <c r="M10283">
        <v>2018</v>
      </c>
      <c r="O10283" t="s">
        <v>621</v>
      </c>
      <c r="P10283" t="s">
        <v>568</v>
      </c>
      <c r="Q10283" t="s">
        <v>592</v>
      </c>
      <c r="R10283" t="s">
        <v>570</v>
      </c>
      <c r="S10283">
        <v>407074.44681329001</v>
      </c>
    </row>
    <row r="10284" spans="11:19">
      <c r="K10284">
        <v>101899</v>
      </c>
      <c r="L10284" t="s">
        <v>565</v>
      </c>
      <c r="M10284">
        <v>2018</v>
      </c>
      <c r="O10284" t="s">
        <v>621</v>
      </c>
      <c r="P10284" t="s">
        <v>568</v>
      </c>
      <c r="Q10284" t="s">
        <v>589</v>
      </c>
      <c r="R10284" t="s">
        <v>589</v>
      </c>
      <c r="S10284">
        <v>2784368.8624805599</v>
      </c>
    </row>
    <row r="10285" spans="11:19">
      <c r="K10285">
        <v>101900</v>
      </c>
      <c r="L10285" t="s">
        <v>565</v>
      </c>
      <c r="M10285">
        <v>2018</v>
      </c>
      <c r="O10285" t="s">
        <v>621</v>
      </c>
      <c r="P10285" t="s">
        <v>568</v>
      </c>
      <c r="Q10285" t="s">
        <v>586</v>
      </c>
      <c r="R10285" t="s">
        <v>576</v>
      </c>
      <c r="S10285">
        <v>1458386.9207724801</v>
      </c>
    </row>
    <row r="10286" spans="11:19">
      <c r="K10286">
        <v>101901</v>
      </c>
      <c r="L10286" t="s">
        <v>565</v>
      </c>
      <c r="M10286">
        <v>2018</v>
      </c>
      <c r="O10286" t="s">
        <v>621</v>
      </c>
      <c r="P10286" t="s">
        <v>568</v>
      </c>
      <c r="Q10286" t="s">
        <v>586</v>
      </c>
      <c r="R10286" t="s">
        <v>688</v>
      </c>
      <c r="S10286">
        <v>2189515.2751547801</v>
      </c>
    </row>
    <row r="10287" spans="11:19">
      <c r="K10287">
        <v>101902</v>
      </c>
      <c r="L10287" t="s">
        <v>565</v>
      </c>
      <c r="M10287">
        <v>2018</v>
      </c>
      <c r="O10287" t="s">
        <v>621</v>
      </c>
      <c r="P10287" t="s">
        <v>568</v>
      </c>
      <c r="Q10287" t="s">
        <v>586</v>
      </c>
      <c r="R10287" t="s">
        <v>652</v>
      </c>
      <c r="S10287">
        <v>1260.7892372945901</v>
      </c>
    </row>
    <row r="10288" spans="11:19">
      <c r="K10288">
        <v>101903</v>
      </c>
      <c r="L10288" t="s">
        <v>565</v>
      </c>
      <c r="M10288">
        <v>2018</v>
      </c>
      <c r="O10288" t="s">
        <v>621</v>
      </c>
      <c r="P10288" t="s">
        <v>568</v>
      </c>
      <c r="Q10288" t="s">
        <v>594</v>
      </c>
      <c r="R10288" t="s">
        <v>570</v>
      </c>
      <c r="S10288">
        <v>4205547.1711951196</v>
      </c>
    </row>
    <row r="10289" spans="11:19">
      <c r="K10289">
        <v>101904</v>
      </c>
      <c r="L10289" t="s">
        <v>565</v>
      </c>
      <c r="M10289">
        <v>2018</v>
      </c>
      <c r="O10289" t="s">
        <v>621</v>
      </c>
      <c r="P10289" t="s">
        <v>568</v>
      </c>
      <c r="Q10289" t="s">
        <v>594</v>
      </c>
      <c r="R10289" t="s">
        <v>576</v>
      </c>
      <c r="S10289">
        <v>1085286.93504327</v>
      </c>
    </row>
    <row r="10290" spans="11:19">
      <c r="K10290">
        <v>102056</v>
      </c>
      <c r="L10290" t="s">
        <v>565</v>
      </c>
      <c r="M10290">
        <v>2018</v>
      </c>
      <c r="O10290" t="s">
        <v>622</v>
      </c>
      <c r="P10290" t="s">
        <v>568</v>
      </c>
      <c r="Q10290" t="s">
        <v>596</v>
      </c>
      <c r="R10290" t="s">
        <v>570</v>
      </c>
      <c r="S10290">
        <v>49833.826112292198</v>
      </c>
    </row>
    <row r="10291" spans="11:19">
      <c r="K10291">
        <v>102057</v>
      </c>
      <c r="L10291" t="s">
        <v>565</v>
      </c>
      <c r="M10291">
        <v>2018</v>
      </c>
      <c r="O10291" t="s">
        <v>622</v>
      </c>
      <c r="P10291" t="s">
        <v>568</v>
      </c>
      <c r="Q10291" t="s">
        <v>596</v>
      </c>
      <c r="R10291" t="s">
        <v>576</v>
      </c>
      <c r="S10291">
        <v>507703.16006522102</v>
      </c>
    </row>
    <row r="10292" spans="11:19">
      <c r="K10292">
        <v>102058</v>
      </c>
      <c r="L10292" t="s">
        <v>565</v>
      </c>
      <c r="M10292">
        <v>2018</v>
      </c>
      <c r="O10292" t="s">
        <v>622</v>
      </c>
      <c r="P10292" t="s">
        <v>568</v>
      </c>
      <c r="Q10292" t="s">
        <v>596</v>
      </c>
      <c r="R10292" t="s">
        <v>578</v>
      </c>
      <c r="S10292">
        <v>384.59079830942801</v>
      </c>
    </row>
    <row r="10293" spans="11:19">
      <c r="K10293">
        <v>102059</v>
      </c>
      <c r="L10293" t="s">
        <v>565</v>
      </c>
      <c r="M10293">
        <v>2018</v>
      </c>
      <c r="O10293" t="s">
        <v>622</v>
      </c>
      <c r="P10293" t="s">
        <v>568</v>
      </c>
      <c r="Q10293" t="s">
        <v>596</v>
      </c>
      <c r="R10293" t="s">
        <v>581</v>
      </c>
      <c r="S10293">
        <v>4793.6631295650895</v>
      </c>
    </row>
    <row r="10294" spans="11:19">
      <c r="K10294">
        <v>102060</v>
      </c>
      <c r="L10294" t="s">
        <v>565</v>
      </c>
      <c r="M10294">
        <v>2018</v>
      </c>
      <c r="O10294" t="s">
        <v>622</v>
      </c>
      <c r="P10294" t="s">
        <v>568</v>
      </c>
      <c r="Q10294" t="s">
        <v>593</v>
      </c>
      <c r="R10294" t="s">
        <v>572</v>
      </c>
      <c r="S10294">
        <v>84331.011484576506</v>
      </c>
    </row>
    <row r="10295" spans="11:19">
      <c r="K10295">
        <v>102061</v>
      </c>
      <c r="L10295" t="s">
        <v>565</v>
      </c>
      <c r="M10295">
        <v>2018</v>
      </c>
      <c r="O10295" t="s">
        <v>622</v>
      </c>
      <c r="P10295" t="s">
        <v>568</v>
      </c>
      <c r="Q10295" t="s">
        <v>593</v>
      </c>
      <c r="R10295" t="s">
        <v>576</v>
      </c>
      <c r="S10295">
        <v>77386.351967634895</v>
      </c>
    </row>
    <row r="10296" spans="11:19">
      <c r="K10296">
        <v>102062</v>
      </c>
      <c r="L10296" t="s">
        <v>565</v>
      </c>
      <c r="M10296">
        <v>2018</v>
      </c>
      <c r="O10296" t="s">
        <v>622</v>
      </c>
      <c r="P10296" t="s">
        <v>568</v>
      </c>
      <c r="Q10296" t="s">
        <v>582</v>
      </c>
      <c r="R10296" t="s">
        <v>576</v>
      </c>
      <c r="S10296">
        <v>10130904.385097601</v>
      </c>
    </row>
    <row r="10297" spans="11:19">
      <c r="K10297">
        <v>102063</v>
      </c>
      <c r="L10297" t="s">
        <v>565</v>
      </c>
      <c r="M10297">
        <v>2018</v>
      </c>
      <c r="O10297" t="s">
        <v>622</v>
      </c>
      <c r="P10297" t="s">
        <v>568</v>
      </c>
      <c r="Q10297" t="s">
        <v>582</v>
      </c>
      <c r="R10297" t="s">
        <v>652</v>
      </c>
      <c r="S10297">
        <v>0</v>
      </c>
    </row>
    <row r="10298" spans="11:19">
      <c r="K10298">
        <v>102064</v>
      </c>
      <c r="L10298" t="s">
        <v>565</v>
      </c>
      <c r="M10298">
        <v>2018</v>
      </c>
      <c r="O10298" t="s">
        <v>622</v>
      </c>
      <c r="P10298" t="s">
        <v>568</v>
      </c>
      <c r="Q10298" t="s">
        <v>577</v>
      </c>
      <c r="R10298" t="s">
        <v>570</v>
      </c>
      <c r="S10298">
        <v>25053.810731099202</v>
      </c>
    </row>
    <row r="10299" spans="11:19">
      <c r="K10299">
        <v>102065</v>
      </c>
      <c r="L10299" t="s">
        <v>565</v>
      </c>
      <c r="M10299">
        <v>2018</v>
      </c>
      <c r="O10299" t="s">
        <v>622</v>
      </c>
      <c r="P10299" t="s">
        <v>568</v>
      </c>
      <c r="Q10299" t="s">
        <v>577</v>
      </c>
      <c r="R10299" t="s">
        <v>687</v>
      </c>
      <c r="S10299">
        <v>2716124.52202735</v>
      </c>
    </row>
    <row r="10300" spans="11:19">
      <c r="K10300">
        <v>102066</v>
      </c>
      <c r="L10300" t="s">
        <v>565</v>
      </c>
      <c r="M10300">
        <v>2018</v>
      </c>
      <c r="O10300" t="s">
        <v>622</v>
      </c>
      <c r="P10300" t="s">
        <v>568</v>
      </c>
      <c r="Q10300" t="s">
        <v>579</v>
      </c>
      <c r="R10300" t="s">
        <v>576</v>
      </c>
      <c r="S10300">
        <v>136455.479131083</v>
      </c>
    </row>
    <row r="10301" spans="11:19">
      <c r="K10301">
        <v>102067</v>
      </c>
      <c r="L10301" t="s">
        <v>565</v>
      </c>
      <c r="M10301">
        <v>2018</v>
      </c>
      <c r="O10301" t="s">
        <v>622</v>
      </c>
      <c r="P10301" t="s">
        <v>568</v>
      </c>
      <c r="Q10301" t="s">
        <v>579</v>
      </c>
      <c r="R10301" t="s">
        <v>688</v>
      </c>
      <c r="S10301">
        <v>4337.3402602709402</v>
      </c>
    </row>
    <row r="10302" spans="11:19">
      <c r="K10302">
        <v>102068</v>
      </c>
      <c r="L10302" t="s">
        <v>565</v>
      </c>
      <c r="M10302">
        <v>2018</v>
      </c>
      <c r="O10302" t="s">
        <v>622</v>
      </c>
      <c r="P10302" t="s">
        <v>568</v>
      </c>
      <c r="Q10302" t="s">
        <v>579</v>
      </c>
      <c r="R10302" t="s">
        <v>652</v>
      </c>
      <c r="S10302">
        <v>550.58468458572702</v>
      </c>
    </row>
    <row r="10303" spans="11:19">
      <c r="K10303">
        <v>102069</v>
      </c>
      <c r="L10303" t="s">
        <v>565</v>
      </c>
      <c r="M10303">
        <v>2018</v>
      </c>
      <c r="O10303" t="s">
        <v>622</v>
      </c>
      <c r="P10303" t="s">
        <v>568</v>
      </c>
      <c r="Q10303" t="s">
        <v>591</v>
      </c>
      <c r="R10303" t="s">
        <v>576</v>
      </c>
      <c r="S10303">
        <v>442461.20623841998</v>
      </c>
    </row>
    <row r="10304" spans="11:19">
      <c r="K10304">
        <v>102070</v>
      </c>
      <c r="L10304" t="s">
        <v>565</v>
      </c>
      <c r="M10304">
        <v>2018</v>
      </c>
      <c r="O10304" t="s">
        <v>622</v>
      </c>
      <c r="P10304" t="s">
        <v>568</v>
      </c>
      <c r="Q10304" t="s">
        <v>591</v>
      </c>
      <c r="R10304" t="s">
        <v>688</v>
      </c>
      <c r="S10304">
        <v>114791.51656479</v>
      </c>
    </row>
    <row r="10305" spans="11:19">
      <c r="K10305">
        <v>102071</v>
      </c>
      <c r="L10305" t="s">
        <v>565</v>
      </c>
      <c r="M10305">
        <v>2018</v>
      </c>
      <c r="O10305" t="s">
        <v>622</v>
      </c>
      <c r="P10305" t="s">
        <v>568</v>
      </c>
      <c r="Q10305" t="s">
        <v>591</v>
      </c>
      <c r="R10305" t="s">
        <v>687</v>
      </c>
      <c r="S10305">
        <v>1688292.8213482201</v>
      </c>
    </row>
    <row r="10306" spans="11:19">
      <c r="K10306">
        <v>102072</v>
      </c>
      <c r="L10306" t="s">
        <v>565</v>
      </c>
      <c r="M10306">
        <v>2018</v>
      </c>
      <c r="O10306" t="s">
        <v>622</v>
      </c>
      <c r="P10306" t="s">
        <v>568</v>
      </c>
      <c r="Q10306" t="s">
        <v>592</v>
      </c>
      <c r="R10306" t="s">
        <v>570</v>
      </c>
      <c r="S10306">
        <v>70188.487482101598</v>
      </c>
    </row>
    <row r="10307" spans="11:19">
      <c r="K10307">
        <v>102073</v>
      </c>
      <c r="L10307" t="s">
        <v>565</v>
      </c>
      <c r="M10307">
        <v>2018</v>
      </c>
      <c r="O10307" t="s">
        <v>622</v>
      </c>
      <c r="P10307" t="s">
        <v>568</v>
      </c>
      <c r="Q10307" t="s">
        <v>589</v>
      </c>
      <c r="R10307" t="s">
        <v>589</v>
      </c>
      <c r="S10307">
        <v>480085.74495320098</v>
      </c>
    </row>
    <row r="10308" spans="11:19">
      <c r="K10308">
        <v>102074</v>
      </c>
      <c r="L10308" t="s">
        <v>565</v>
      </c>
      <c r="M10308">
        <v>2018</v>
      </c>
      <c r="O10308" t="s">
        <v>622</v>
      </c>
      <c r="P10308" t="s">
        <v>568</v>
      </c>
      <c r="Q10308" t="s">
        <v>586</v>
      </c>
      <c r="R10308" t="s">
        <v>576</v>
      </c>
      <c r="S10308">
        <v>280369.10813682899</v>
      </c>
    </row>
    <row r="10309" spans="11:19">
      <c r="K10309">
        <v>102075</v>
      </c>
      <c r="L10309" t="s">
        <v>565</v>
      </c>
      <c r="M10309">
        <v>2018</v>
      </c>
      <c r="O10309" t="s">
        <v>622</v>
      </c>
      <c r="P10309" t="s">
        <v>568</v>
      </c>
      <c r="Q10309" t="s">
        <v>586</v>
      </c>
      <c r="R10309" t="s">
        <v>688</v>
      </c>
      <c r="S10309">
        <v>420925.63791092701</v>
      </c>
    </row>
    <row r="10310" spans="11:19">
      <c r="K10310">
        <v>102076</v>
      </c>
      <c r="L10310" t="s">
        <v>565</v>
      </c>
      <c r="M10310">
        <v>2018</v>
      </c>
      <c r="O10310" t="s">
        <v>622</v>
      </c>
      <c r="P10310" t="s">
        <v>568</v>
      </c>
      <c r="Q10310" t="s">
        <v>586</v>
      </c>
      <c r="R10310" t="s">
        <v>652</v>
      </c>
      <c r="S10310">
        <v>242.38173626897299</v>
      </c>
    </row>
    <row r="10311" spans="11:19">
      <c r="K10311">
        <v>102077</v>
      </c>
      <c r="L10311" t="s">
        <v>565</v>
      </c>
      <c r="M10311">
        <v>2018</v>
      </c>
      <c r="O10311" t="s">
        <v>622</v>
      </c>
      <c r="P10311" t="s">
        <v>568</v>
      </c>
      <c r="Q10311" t="s">
        <v>594</v>
      </c>
      <c r="R10311" t="s">
        <v>570</v>
      </c>
      <c r="S10311">
        <v>725127.79245071404</v>
      </c>
    </row>
    <row r="10312" spans="11:19">
      <c r="K10312">
        <v>102078</v>
      </c>
      <c r="L10312" t="s">
        <v>565</v>
      </c>
      <c r="M10312">
        <v>2018</v>
      </c>
      <c r="O10312" t="s">
        <v>622</v>
      </c>
      <c r="P10312" t="s">
        <v>568</v>
      </c>
      <c r="Q10312" t="s">
        <v>594</v>
      </c>
      <c r="R10312" t="s">
        <v>576</v>
      </c>
      <c r="S10312">
        <v>187127.06987896899</v>
      </c>
    </row>
    <row r="10313" spans="11:19">
      <c r="K10313">
        <v>102230</v>
      </c>
      <c r="L10313" t="s">
        <v>565</v>
      </c>
      <c r="M10313">
        <v>2018</v>
      </c>
      <c r="O10313" t="s">
        <v>623</v>
      </c>
      <c r="P10313" t="s">
        <v>568</v>
      </c>
      <c r="Q10313" t="s">
        <v>596</v>
      </c>
      <c r="R10313" t="s">
        <v>570</v>
      </c>
      <c r="S10313">
        <v>87734.504108467198</v>
      </c>
    </row>
    <row r="10314" spans="11:19">
      <c r="K10314">
        <v>102231</v>
      </c>
      <c r="L10314" t="s">
        <v>565</v>
      </c>
      <c r="M10314">
        <v>2018</v>
      </c>
      <c r="O10314" t="s">
        <v>623</v>
      </c>
      <c r="P10314" t="s">
        <v>568</v>
      </c>
      <c r="Q10314" t="s">
        <v>596</v>
      </c>
      <c r="R10314" t="s">
        <v>576</v>
      </c>
      <c r="S10314">
        <v>893832.33152223902</v>
      </c>
    </row>
    <row r="10315" spans="11:19">
      <c r="K10315">
        <v>102232</v>
      </c>
      <c r="L10315" t="s">
        <v>565</v>
      </c>
      <c r="M10315">
        <v>2018</v>
      </c>
      <c r="O10315" t="s">
        <v>623</v>
      </c>
      <c r="P10315" t="s">
        <v>568</v>
      </c>
      <c r="Q10315" t="s">
        <v>596</v>
      </c>
      <c r="R10315" t="s">
        <v>578</v>
      </c>
      <c r="S10315">
        <v>677.08794621399295</v>
      </c>
    </row>
    <row r="10316" spans="11:19">
      <c r="K10316">
        <v>102233</v>
      </c>
      <c r="L10316" t="s">
        <v>565</v>
      </c>
      <c r="M10316">
        <v>2018</v>
      </c>
      <c r="O10316" t="s">
        <v>623</v>
      </c>
      <c r="P10316" t="s">
        <v>568</v>
      </c>
      <c r="Q10316" t="s">
        <v>596</v>
      </c>
      <c r="R10316" t="s">
        <v>581</v>
      </c>
      <c r="S10316">
        <v>8439.4414466140606</v>
      </c>
    </row>
    <row r="10317" spans="11:19">
      <c r="K10317">
        <v>102234</v>
      </c>
      <c r="L10317" t="s">
        <v>565</v>
      </c>
      <c r="M10317">
        <v>2018</v>
      </c>
      <c r="O10317" t="s">
        <v>623</v>
      </c>
      <c r="P10317" t="s">
        <v>568</v>
      </c>
      <c r="Q10317" t="s">
        <v>593</v>
      </c>
      <c r="R10317" t="s">
        <v>572</v>
      </c>
      <c r="S10317">
        <v>148468.22029865699</v>
      </c>
    </row>
    <row r="10318" spans="11:19">
      <c r="K10318">
        <v>102235</v>
      </c>
      <c r="L10318" t="s">
        <v>565</v>
      </c>
      <c r="M10318">
        <v>2018</v>
      </c>
      <c r="O10318" t="s">
        <v>623</v>
      </c>
      <c r="P10318" t="s">
        <v>568</v>
      </c>
      <c r="Q10318" t="s">
        <v>593</v>
      </c>
      <c r="R10318" t="s">
        <v>576</v>
      </c>
      <c r="S10318">
        <v>136241.86108738399</v>
      </c>
    </row>
    <row r="10319" spans="11:19">
      <c r="K10319">
        <v>102236</v>
      </c>
      <c r="L10319" t="s">
        <v>565</v>
      </c>
      <c r="M10319">
        <v>2018</v>
      </c>
      <c r="O10319" t="s">
        <v>623</v>
      </c>
      <c r="P10319" t="s">
        <v>568</v>
      </c>
      <c r="Q10319" t="s">
        <v>582</v>
      </c>
      <c r="R10319" t="s">
        <v>576</v>
      </c>
      <c r="S10319">
        <v>24633567.8651281</v>
      </c>
    </row>
    <row r="10320" spans="11:19">
      <c r="K10320">
        <v>102237</v>
      </c>
      <c r="L10320" t="s">
        <v>565</v>
      </c>
      <c r="M10320">
        <v>2018</v>
      </c>
      <c r="O10320" t="s">
        <v>623</v>
      </c>
      <c r="P10320" t="s">
        <v>568</v>
      </c>
      <c r="Q10320" t="s">
        <v>582</v>
      </c>
      <c r="R10320" t="s">
        <v>652</v>
      </c>
      <c r="S10320">
        <v>0</v>
      </c>
    </row>
    <row r="10321" spans="11:19">
      <c r="K10321">
        <v>102238</v>
      </c>
      <c r="L10321" t="s">
        <v>565</v>
      </c>
      <c r="M10321">
        <v>2018</v>
      </c>
      <c r="O10321" t="s">
        <v>623</v>
      </c>
      <c r="P10321" t="s">
        <v>568</v>
      </c>
      <c r="Q10321" t="s">
        <v>577</v>
      </c>
      <c r="R10321" t="s">
        <v>570</v>
      </c>
      <c r="S10321">
        <v>30665.6622909496</v>
      </c>
    </row>
    <row r="10322" spans="11:19">
      <c r="K10322">
        <v>102239</v>
      </c>
      <c r="L10322" t="s">
        <v>565</v>
      </c>
      <c r="M10322">
        <v>2018</v>
      </c>
      <c r="O10322" t="s">
        <v>623</v>
      </c>
      <c r="P10322" t="s">
        <v>568</v>
      </c>
      <c r="Q10322" t="s">
        <v>577</v>
      </c>
      <c r="R10322" t="s">
        <v>687</v>
      </c>
      <c r="S10322">
        <v>3324514.5110507198</v>
      </c>
    </row>
    <row r="10323" spans="11:19">
      <c r="K10323">
        <v>102240</v>
      </c>
      <c r="L10323" t="s">
        <v>565</v>
      </c>
      <c r="M10323">
        <v>2018</v>
      </c>
      <c r="O10323" t="s">
        <v>623</v>
      </c>
      <c r="P10323" t="s">
        <v>568</v>
      </c>
      <c r="Q10323" t="s">
        <v>579</v>
      </c>
      <c r="R10323" t="s">
        <v>576</v>
      </c>
      <c r="S10323">
        <v>139306.833039752</v>
      </c>
    </row>
    <row r="10324" spans="11:19">
      <c r="K10324">
        <v>102241</v>
      </c>
      <c r="L10324" t="s">
        <v>565</v>
      </c>
      <c r="M10324">
        <v>2018</v>
      </c>
      <c r="O10324" t="s">
        <v>623</v>
      </c>
      <c r="P10324" t="s">
        <v>568</v>
      </c>
      <c r="Q10324" t="s">
        <v>579</v>
      </c>
      <c r="R10324" t="s">
        <v>688</v>
      </c>
      <c r="S10324">
        <v>4427.9726935239096</v>
      </c>
    </row>
    <row r="10325" spans="11:19">
      <c r="K10325">
        <v>102242</v>
      </c>
      <c r="L10325" t="s">
        <v>565</v>
      </c>
      <c r="M10325">
        <v>2018</v>
      </c>
      <c r="O10325" t="s">
        <v>623</v>
      </c>
      <c r="P10325" t="s">
        <v>568</v>
      </c>
      <c r="Q10325" t="s">
        <v>579</v>
      </c>
      <c r="R10325" t="s">
        <v>652</v>
      </c>
      <c r="S10325">
        <v>562.08962233131001</v>
      </c>
    </row>
    <row r="10326" spans="11:19">
      <c r="K10326">
        <v>102243</v>
      </c>
      <c r="L10326" t="s">
        <v>565</v>
      </c>
      <c r="M10326">
        <v>2018</v>
      </c>
      <c r="O10326" t="s">
        <v>623</v>
      </c>
      <c r="P10326" t="s">
        <v>568</v>
      </c>
      <c r="Q10326" t="s">
        <v>591</v>
      </c>
      <c r="R10326" t="s">
        <v>576</v>
      </c>
      <c r="S10326">
        <v>778971.18373150204</v>
      </c>
    </row>
    <row r="10327" spans="11:19">
      <c r="K10327">
        <v>102244</v>
      </c>
      <c r="L10327" t="s">
        <v>565</v>
      </c>
      <c r="M10327">
        <v>2018</v>
      </c>
      <c r="O10327" t="s">
        <v>623</v>
      </c>
      <c r="P10327" t="s">
        <v>568</v>
      </c>
      <c r="Q10327" t="s">
        <v>591</v>
      </c>
      <c r="R10327" t="s">
        <v>688</v>
      </c>
      <c r="S10327">
        <v>202095.194516613</v>
      </c>
    </row>
    <row r="10328" spans="11:19">
      <c r="K10328">
        <v>102245</v>
      </c>
      <c r="L10328" t="s">
        <v>565</v>
      </c>
      <c r="M10328">
        <v>2018</v>
      </c>
      <c r="O10328" t="s">
        <v>623</v>
      </c>
      <c r="P10328" t="s">
        <v>568</v>
      </c>
      <c r="Q10328" t="s">
        <v>591</v>
      </c>
      <c r="R10328" t="s">
        <v>687</v>
      </c>
      <c r="S10328">
        <v>2972309.0724983602</v>
      </c>
    </row>
    <row r="10329" spans="11:19">
      <c r="K10329">
        <v>102246</v>
      </c>
      <c r="L10329" t="s">
        <v>565</v>
      </c>
      <c r="M10329">
        <v>2018</v>
      </c>
      <c r="O10329" t="s">
        <v>623</v>
      </c>
      <c r="P10329" t="s">
        <v>568</v>
      </c>
      <c r="Q10329" t="s">
        <v>592</v>
      </c>
      <c r="R10329" t="s">
        <v>570</v>
      </c>
      <c r="S10329">
        <v>123569.72409643199</v>
      </c>
    </row>
    <row r="10330" spans="11:19">
      <c r="K10330">
        <v>102247</v>
      </c>
      <c r="L10330" t="s">
        <v>565</v>
      </c>
      <c r="M10330">
        <v>2018</v>
      </c>
      <c r="O10330" t="s">
        <v>623</v>
      </c>
      <c r="P10330" t="s">
        <v>568</v>
      </c>
      <c r="Q10330" t="s">
        <v>589</v>
      </c>
      <c r="R10330" t="s">
        <v>589</v>
      </c>
      <c r="S10330">
        <v>845210.73433339503</v>
      </c>
    </row>
    <row r="10331" spans="11:19">
      <c r="K10331">
        <v>102248</v>
      </c>
      <c r="L10331" t="s">
        <v>565</v>
      </c>
      <c r="M10331">
        <v>2018</v>
      </c>
      <c r="O10331" t="s">
        <v>623</v>
      </c>
      <c r="P10331" t="s">
        <v>568</v>
      </c>
      <c r="Q10331" t="s">
        <v>586</v>
      </c>
      <c r="R10331" t="s">
        <v>576</v>
      </c>
      <c r="S10331">
        <v>286227.66037266899</v>
      </c>
    </row>
    <row r="10332" spans="11:19">
      <c r="K10332">
        <v>102249</v>
      </c>
      <c r="L10332" t="s">
        <v>565</v>
      </c>
      <c r="M10332">
        <v>2018</v>
      </c>
      <c r="O10332" t="s">
        <v>623</v>
      </c>
      <c r="P10332" t="s">
        <v>568</v>
      </c>
      <c r="Q10332" t="s">
        <v>586</v>
      </c>
      <c r="R10332" t="s">
        <v>688</v>
      </c>
      <c r="S10332">
        <v>429721.23901510402</v>
      </c>
    </row>
    <row r="10333" spans="11:19">
      <c r="K10333">
        <v>102250</v>
      </c>
      <c r="L10333" t="s">
        <v>565</v>
      </c>
      <c r="M10333">
        <v>2018</v>
      </c>
      <c r="O10333" t="s">
        <v>623</v>
      </c>
      <c r="P10333" t="s">
        <v>568</v>
      </c>
      <c r="Q10333" t="s">
        <v>586</v>
      </c>
      <c r="R10333" t="s">
        <v>652</v>
      </c>
      <c r="S10333">
        <v>247.44650988965401</v>
      </c>
    </row>
    <row r="10334" spans="11:19">
      <c r="K10334">
        <v>102251</v>
      </c>
      <c r="L10334" t="s">
        <v>565</v>
      </c>
      <c r="M10334">
        <v>2018</v>
      </c>
      <c r="O10334" t="s">
        <v>623</v>
      </c>
      <c r="P10334" t="s">
        <v>568</v>
      </c>
      <c r="Q10334" t="s">
        <v>594</v>
      </c>
      <c r="R10334" t="s">
        <v>570</v>
      </c>
      <c r="S10334">
        <v>1276617.3550988601</v>
      </c>
    </row>
    <row r="10335" spans="11:19">
      <c r="K10335">
        <v>102252</v>
      </c>
      <c r="L10335" t="s">
        <v>565</v>
      </c>
      <c r="M10335">
        <v>2018</v>
      </c>
      <c r="O10335" t="s">
        <v>623</v>
      </c>
      <c r="P10335" t="s">
        <v>568</v>
      </c>
      <c r="Q10335" t="s">
        <v>594</v>
      </c>
      <c r="R10335" t="s">
        <v>576</v>
      </c>
      <c r="S10335">
        <v>329444.91647315602</v>
      </c>
    </row>
    <row r="10336" spans="11:19">
      <c r="K10336">
        <v>102404</v>
      </c>
      <c r="L10336" t="s">
        <v>565</v>
      </c>
      <c r="M10336">
        <v>2018</v>
      </c>
      <c r="O10336" t="s">
        <v>624</v>
      </c>
      <c r="P10336" t="s">
        <v>568</v>
      </c>
      <c r="Q10336" t="s">
        <v>596</v>
      </c>
      <c r="R10336" t="s">
        <v>570</v>
      </c>
      <c r="S10336">
        <v>122422.926184123</v>
      </c>
    </row>
    <row r="10337" spans="11:19">
      <c r="K10337">
        <v>102405</v>
      </c>
      <c r="L10337" t="s">
        <v>565</v>
      </c>
      <c r="M10337">
        <v>2018</v>
      </c>
      <c r="O10337" t="s">
        <v>624</v>
      </c>
      <c r="P10337" t="s">
        <v>568</v>
      </c>
      <c r="Q10337" t="s">
        <v>596</v>
      </c>
      <c r="R10337" t="s">
        <v>576</v>
      </c>
      <c r="S10337">
        <v>1247235.2884977299</v>
      </c>
    </row>
    <row r="10338" spans="11:19">
      <c r="K10338">
        <v>102406</v>
      </c>
      <c r="L10338" t="s">
        <v>565</v>
      </c>
      <c r="M10338">
        <v>2018</v>
      </c>
      <c r="O10338" t="s">
        <v>624</v>
      </c>
      <c r="P10338" t="s">
        <v>568</v>
      </c>
      <c r="Q10338" t="s">
        <v>596</v>
      </c>
      <c r="R10338" t="s">
        <v>578</v>
      </c>
      <c r="S10338">
        <v>944.79462215955903</v>
      </c>
    </row>
    <row r="10339" spans="11:19">
      <c r="K10339">
        <v>102407</v>
      </c>
      <c r="L10339" t="s">
        <v>565</v>
      </c>
      <c r="M10339">
        <v>2018</v>
      </c>
      <c r="O10339" t="s">
        <v>624</v>
      </c>
      <c r="P10339" t="s">
        <v>568</v>
      </c>
      <c r="Q10339" t="s">
        <v>596</v>
      </c>
      <c r="R10339" t="s">
        <v>581</v>
      </c>
      <c r="S10339">
        <v>11776.223365629699</v>
      </c>
    </row>
    <row r="10340" spans="11:19">
      <c r="K10340">
        <v>102408</v>
      </c>
      <c r="L10340" t="s">
        <v>565</v>
      </c>
      <c r="M10340">
        <v>2018</v>
      </c>
      <c r="O10340" t="s">
        <v>624</v>
      </c>
      <c r="P10340" t="s">
        <v>568</v>
      </c>
      <c r="Q10340" t="s">
        <v>593</v>
      </c>
      <c r="R10340" t="s">
        <v>572</v>
      </c>
      <c r="S10340">
        <v>207169.507128456</v>
      </c>
    </row>
    <row r="10341" spans="11:19">
      <c r="K10341">
        <v>102409</v>
      </c>
      <c r="L10341" t="s">
        <v>565</v>
      </c>
      <c r="M10341">
        <v>2018</v>
      </c>
      <c r="O10341" t="s">
        <v>624</v>
      </c>
      <c r="P10341" t="s">
        <v>568</v>
      </c>
      <c r="Q10341" t="s">
        <v>593</v>
      </c>
      <c r="R10341" t="s">
        <v>576</v>
      </c>
      <c r="S10341">
        <v>190109.09644474401</v>
      </c>
    </row>
    <row r="10342" spans="11:19">
      <c r="K10342">
        <v>102410</v>
      </c>
      <c r="L10342" t="s">
        <v>565</v>
      </c>
      <c r="M10342">
        <v>2018</v>
      </c>
      <c r="O10342" t="s">
        <v>624</v>
      </c>
      <c r="P10342" t="s">
        <v>568</v>
      </c>
      <c r="Q10342" t="s">
        <v>582</v>
      </c>
      <c r="R10342" t="s">
        <v>576</v>
      </c>
      <c r="S10342">
        <v>1514.3075110375701</v>
      </c>
    </row>
    <row r="10343" spans="11:19">
      <c r="K10343">
        <v>102411</v>
      </c>
      <c r="L10343" t="s">
        <v>565</v>
      </c>
      <c r="M10343">
        <v>2018</v>
      </c>
      <c r="O10343" t="s">
        <v>624</v>
      </c>
      <c r="P10343" t="s">
        <v>568</v>
      </c>
      <c r="Q10343" t="s">
        <v>582</v>
      </c>
      <c r="R10343" t="s">
        <v>652</v>
      </c>
      <c r="S10343">
        <v>0</v>
      </c>
    </row>
    <row r="10344" spans="11:19">
      <c r="K10344">
        <v>102412</v>
      </c>
      <c r="L10344" t="s">
        <v>565</v>
      </c>
      <c r="M10344">
        <v>2018</v>
      </c>
      <c r="O10344" t="s">
        <v>624</v>
      </c>
      <c r="P10344" t="s">
        <v>568</v>
      </c>
      <c r="Q10344" t="s">
        <v>577</v>
      </c>
      <c r="R10344" t="s">
        <v>570</v>
      </c>
      <c r="S10344">
        <v>136033.10015762801</v>
      </c>
    </row>
    <row r="10345" spans="11:19">
      <c r="K10345">
        <v>102413</v>
      </c>
      <c r="L10345" t="s">
        <v>565</v>
      </c>
      <c r="M10345">
        <v>2018</v>
      </c>
      <c r="O10345" t="s">
        <v>624</v>
      </c>
      <c r="P10345" t="s">
        <v>568</v>
      </c>
      <c r="Q10345" t="s">
        <v>577</v>
      </c>
      <c r="R10345" t="s">
        <v>687</v>
      </c>
      <c r="S10345">
        <v>14747570.463877499</v>
      </c>
    </row>
    <row r="10346" spans="11:19">
      <c r="K10346">
        <v>102414</v>
      </c>
      <c r="L10346" t="s">
        <v>565</v>
      </c>
      <c r="M10346">
        <v>2018</v>
      </c>
      <c r="O10346" t="s">
        <v>624</v>
      </c>
      <c r="P10346" t="s">
        <v>568</v>
      </c>
      <c r="Q10346" t="s">
        <v>579</v>
      </c>
      <c r="R10346" t="s">
        <v>576</v>
      </c>
      <c r="S10346">
        <v>142392.56091740099</v>
      </c>
    </row>
    <row r="10347" spans="11:19">
      <c r="K10347">
        <v>102415</v>
      </c>
      <c r="L10347" t="s">
        <v>565</v>
      </c>
      <c r="M10347">
        <v>2018</v>
      </c>
      <c r="O10347" t="s">
        <v>624</v>
      </c>
      <c r="P10347" t="s">
        <v>568</v>
      </c>
      <c r="Q10347" t="s">
        <v>579</v>
      </c>
      <c r="R10347" t="s">
        <v>688</v>
      </c>
      <c r="S10347">
        <v>4526.0548800450897</v>
      </c>
    </row>
    <row r="10348" spans="11:19">
      <c r="K10348">
        <v>102416</v>
      </c>
      <c r="L10348" t="s">
        <v>565</v>
      </c>
      <c r="M10348">
        <v>2018</v>
      </c>
      <c r="O10348" t="s">
        <v>624</v>
      </c>
      <c r="P10348" t="s">
        <v>568</v>
      </c>
      <c r="Q10348" t="s">
        <v>579</v>
      </c>
      <c r="R10348" t="s">
        <v>652</v>
      </c>
      <c r="S10348">
        <v>574.54023641475897</v>
      </c>
    </row>
    <row r="10349" spans="11:19">
      <c r="K10349">
        <v>102417</v>
      </c>
      <c r="L10349" t="s">
        <v>565</v>
      </c>
      <c r="M10349">
        <v>2018</v>
      </c>
      <c r="O10349" t="s">
        <v>624</v>
      </c>
      <c r="P10349" t="s">
        <v>568</v>
      </c>
      <c r="Q10349" t="s">
        <v>591</v>
      </c>
      <c r="R10349" t="s">
        <v>576</v>
      </c>
      <c r="S10349">
        <v>1086960.40052408</v>
      </c>
    </row>
    <row r="10350" spans="11:19">
      <c r="K10350">
        <v>102418</v>
      </c>
      <c r="L10350" t="s">
        <v>565</v>
      </c>
      <c r="M10350">
        <v>2018</v>
      </c>
      <c r="O10350" t="s">
        <v>624</v>
      </c>
      <c r="P10350" t="s">
        <v>568</v>
      </c>
      <c r="Q10350" t="s">
        <v>591</v>
      </c>
      <c r="R10350" t="s">
        <v>688</v>
      </c>
      <c r="S10350">
        <v>281999.48619856202</v>
      </c>
    </row>
    <row r="10351" spans="11:19">
      <c r="K10351">
        <v>102419</v>
      </c>
      <c r="L10351" t="s">
        <v>565</v>
      </c>
      <c r="M10351">
        <v>2018</v>
      </c>
      <c r="O10351" t="s">
        <v>624</v>
      </c>
      <c r="P10351" t="s">
        <v>568</v>
      </c>
      <c r="Q10351" t="s">
        <v>591</v>
      </c>
      <c r="R10351" t="s">
        <v>687</v>
      </c>
      <c r="S10351">
        <v>4147499.0697958502</v>
      </c>
    </row>
    <row r="10352" spans="11:19">
      <c r="K10352">
        <v>102420</v>
      </c>
      <c r="L10352" t="s">
        <v>565</v>
      </c>
      <c r="M10352">
        <v>2018</v>
      </c>
      <c r="O10352" t="s">
        <v>624</v>
      </c>
      <c r="P10352" t="s">
        <v>568</v>
      </c>
      <c r="Q10352" t="s">
        <v>592</v>
      </c>
      <c r="R10352" t="s">
        <v>570</v>
      </c>
      <c r="S10352">
        <v>172426.65659735701</v>
      </c>
    </row>
    <row r="10353" spans="11:19">
      <c r="K10353">
        <v>102421</v>
      </c>
      <c r="L10353" t="s">
        <v>565</v>
      </c>
      <c r="M10353">
        <v>2018</v>
      </c>
      <c r="O10353" t="s">
        <v>624</v>
      </c>
      <c r="P10353" t="s">
        <v>568</v>
      </c>
      <c r="Q10353" t="s">
        <v>589</v>
      </c>
      <c r="R10353" t="s">
        <v>589</v>
      </c>
      <c r="S10353">
        <v>1179389.7097930899</v>
      </c>
    </row>
    <row r="10354" spans="11:19">
      <c r="K10354">
        <v>102422</v>
      </c>
      <c r="L10354" t="s">
        <v>565</v>
      </c>
      <c r="M10354">
        <v>2018</v>
      </c>
      <c r="O10354" t="s">
        <v>624</v>
      </c>
      <c r="P10354" t="s">
        <v>568</v>
      </c>
      <c r="Q10354" t="s">
        <v>586</v>
      </c>
      <c r="R10354" t="s">
        <v>576</v>
      </c>
      <c r="S10354">
        <v>292567.77055746003</v>
      </c>
    </row>
    <row r="10355" spans="11:19">
      <c r="K10355">
        <v>102423</v>
      </c>
      <c r="L10355" t="s">
        <v>565</v>
      </c>
      <c r="M10355">
        <v>2018</v>
      </c>
      <c r="O10355" t="s">
        <v>624</v>
      </c>
      <c r="P10355" t="s">
        <v>568</v>
      </c>
      <c r="Q10355" t="s">
        <v>586</v>
      </c>
      <c r="R10355" t="s">
        <v>688</v>
      </c>
      <c r="S10355">
        <v>439239.81594283198</v>
      </c>
    </row>
    <row r="10356" spans="11:19">
      <c r="K10356">
        <v>102424</v>
      </c>
      <c r="L10356" t="s">
        <v>565</v>
      </c>
      <c r="M10356">
        <v>2018</v>
      </c>
      <c r="O10356" t="s">
        <v>624</v>
      </c>
      <c r="P10356" t="s">
        <v>568</v>
      </c>
      <c r="Q10356" t="s">
        <v>586</v>
      </c>
      <c r="R10356" t="s">
        <v>652</v>
      </c>
      <c r="S10356">
        <v>252.92759489555499</v>
      </c>
    </row>
    <row r="10357" spans="11:19">
      <c r="K10357">
        <v>102425</v>
      </c>
      <c r="L10357" t="s">
        <v>565</v>
      </c>
      <c r="M10357">
        <v>2018</v>
      </c>
      <c r="O10357" t="s">
        <v>624</v>
      </c>
      <c r="P10357" t="s">
        <v>568</v>
      </c>
      <c r="Q10357" t="s">
        <v>594</v>
      </c>
      <c r="R10357" t="s">
        <v>570</v>
      </c>
      <c r="S10357">
        <v>1781365.6533057799</v>
      </c>
    </row>
    <row r="10358" spans="11:19">
      <c r="K10358">
        <v>102426</v>
      </c>
      <c r="L10358" t="s">
        <v>565</v>
      </c>
      <c r="M10358">
        <v>2018</v>
      </c>
      <c r="O10358" t="s">
        <v>624</v>
      </c>
      <c r="P10358" t="s">
        <v>568</v>
      </c>
      <c r="Q10358" t="s">
        <v>594</v>
      </c>
      <c r="R10358" t="s">
        <v>576</v>
      </c>
      <c r="S10358">
        <v>459700.674221233</v>
      </c>
    </row>
    <row r="10359" spans="11:19">
      <c r="K10359">
        <v>102578</v>
      </c>
      <c r="L10359" t="s">
        <v>565</v>
      </c>
      <c r="M10359">
        <v>2018</v>
      </c>
      <c r="O10359" t="s">
        <v>625</v>
      </c>
      <c r="P10359" t="s">
        <v>568</v>
      </c>
      <c r="Q10359" t="s">
        <v>596</v>
      </c>
      <c r="R10359" t="s">
        <v>570</v>
      </c>
      <c r="S10359">
        <v>63139.570952093702</v>
      </c>
    </row>
    <row r="10360" spans="11:19">
      <c r="K10360">
        <v>102579</v>
      </c>
      <c r="L10360" t="s">
        <v>565</v>
      </c>
      <c r="M10360">
        <v>2018</v>
      </c>
      <c r="O10360" t="s">
        <v>625</v>
      </c>
      <c r="P10360" t="s">
        <v>568</v>
      </c>
      <c r="Q10360" t="s">
        <v>596</v>
      </c>
      <c r="R10360" t="s">
        <v>576</v>
      </c>
      <c r="S10360">
        <v>643261.05776640703</v>
      </c>
    </row>
    <row r="10361" spans="11:19">
      <c r="K10361">
        <v>102580</v>
      </c>
      <c r="L10361" t="s">
        <v>565</v>
      </c>
      <c r="M10361">
        <v>2018</v>
      </c>
      <c r="O10361" t="s">
        <v>625</v>
      </c>
      <c r="P10361" t="s">
        <v>568</v>
      </c>
      <c r="Q10361" t="s">
        <v>596</v>
      </c>
      <c r="R10361" t="s">
        <v>578</v>
      </c>
      <c r="S10361">
        <v>487.27741559845401</v>
      </c>
    </row>
    <row r="10362" spans="11:19">
      <c r="K10362">
        <v>102581</v>
      </c>
      <c r="L10362" t="s">
        <v>565</v>
      </c>
      <c r="M10362">
        <v>2018</v>
      </c>
      <c r="O10362" t="s">
        <v>625</v>
      </c>
      <c r="P10362" t="s">
        <v>568</v>
      </c>
      <c r="Q10362" t="s">
        <v>596</v>
      </c>
      <c r="R10362" t="s">
        <v>581</v>
      </c>
      <c r="S10362">
        <v>6073.5820807255604</v>
      </c>
    </row>
    <row r="10363" spans="11:19">
      <c r="K10363">
        <v>102582</v>
      </c>
      <c r="L10363" t="s">
        <v>565</v>
      </c>
      <c r="M10363">
        <v>2018</v>
      </c>
      <c r="O10363" t="s">
        <v>625</v>
      </c>
      <c r="P10363" t="s">
        <v>568</v>
      </c>
      <c r="Q10363" t="s">
        <v>593</v>
      </c>
      <c r="R10363" t="s">
        <v>572</v>
      </c>
      <c r="S10363">
        <v>106847.583227788</v>
      </c>
    </row>
    <row r="10364" spans="11:19">
      <c r="K10364">
        <v>102583</v>
      </c>
      <c r="L10364" t="s">
        <v>565</v>
      </c>
      <c r="M10364">
        <v>2018</v>
      </c>
      <c r="O10364" t="s">
        <v>625</v>
      </c>
      <c r="P10364" t="s">
        <v>568</v>
      </c>
      <c r="Q10364" t="s">
        <v>593</v>
      </c>
      <c r="R10364" t="s">
        <v>576</v>
      </c>
      <c r="S10364">
        <v>98048.683835234493</v>
      </c>
    </row>
    <row r="10365" spans="11:19">
      <c r="K10365">
        <v>102584</v>
      </c>
      <c r="L10365" t="s">
        <v>565</v>
      </c>
      <c r="M10365">
        <v>2018</v>
      </c>
      <c r="O10365" t="s">
        <v>625</v>
      </c>
      <c r="P10365" t="s">
        <v>568</v>
      </c>
      <c r="Q10365" t="s">
        <v>582</v>
      </c>
      <c r="R10365" t="s">
        <v>576</v>
      </c>
      <c r="S10365">
        <v>10145.8603247553</v>
      </c>
    </row>
    <row r="10366" spans="11:19">
      <c r="K10366">
        <v>102585</v>
      </c>
      <c r="L10366" t="s">
        <v>565</v>
      </c>
      <c r="M10366">
        <v>2018</v>
      </c>
      <c r="O10366" t="s">
        <v>625</v>
      </c>
      <c r="P10366" t="s">
        <v>568</v>
      </c>
      <c r="Q10366" t="s">
        <v>582</v>
      </c>
      <c r="R10366" t="s">
        <v>652</v>
      </c>
      <c r="S10366">
        <v>0</v>
      </c>
    </row>
    <row r="10367" spans="11:19">
      <c r="K10367">
        <v>102586</v>
      </c>
      <c r="L10367" t="s">
        <v>565</v>
      </c>
      <c r="M10367">
        <v>2018</v>
      </c>
      <c r="O10367" t="s">
        <v>625</v>
      </c>
      <c r="P10367" t="s">
        <v>568</v>
      </c>
      <c r="Q10367" t="s">
        <v>577</v>
      </c>
      <c r="R10367" t="s">
        <v>570</v>
      </c>
      <c r="S10367">
        <v>9804.3239165176492</v>
      </c>
    </row>
    <row r="10368" spans="11:19">
      <c r="K10368">
        <v>102587</v>
      </c>
      <c r="L10368" t="s">
        <v>565</v>
      </c>
      <c r="M10368">
        <v>2018</v>
      </c>
      <c r="O10368" t="s">
        <v>625</v>
      </c>
      <c r="P10368" t="s">
        <v>568</v>
      </c>
      <c r="Q10368" t="s">
        <v>577</v>
      </c>
      <c r="R10368" t="s">
        <v>687</v>
      </c>
      <c r="S10368">
        <v>1062902.7614748101</v>
      </c>
    </row>
    <row r="10369" spans="11:19">
      <c r="K10369">
        <v>102588</v>
      </c>
      <c r="L10369" t="s">
        <v>565</v>
      </c>
      <c r="M10369">
        <v>2018</v>
      </c>
      <c r="O10369" t="s">
        <v>625</v>
      </c>
      <c r="P10369" t="s">
        <v>568</v>
      </c>
      <c r="Q10369" t="s">
        <v>579</v>
      </c>
      <c r="R10369" t="s">
        <v>576</v>
      </c>
      <c r="S10369">
        <v>230388.797112409</v>
      </c>
    </row>
    <row r="10370" spans="11:19">
      <c r="K10370">
        <v>102589</v>
      </c>
      <c r="L10370" t="s">
        <v>565</v>
      </c>
      <c r="M10370">
        <v>2018</v>
      </c>
      <c r="O10370" t="s">
        <v>625</v>
      </c>
      <c r="P10370" t="s">
        <v>568</v>
      </c>
      <c r="Q10370" t="s">
        <v>579</v>
      </c>
      <c r="R10370" t="s">
        <v>688</v>
      </c>
      <c r="S10370">
        <v>7323.0815764540603</v>
      </c>
    </row>
    <row r="10371" spans="11:19">
      <c r="K10371">
        <v>102590</v>
      </c>
      <c r="L10371" t="s">
        <v>565</v>
      </c>
      <c r="M10371">
        <v>2018</v>
      </c>
      <c r="O10371" t="s">
        <v>625</v>
      </c>
      <c r="P10371" t="s">
        <v>568</v>
      </c>
      <c r="Q10371" t="s">
        <v>579</v>
      </c>
      <c r="R10371" t="s">
        <v>652</v>
      </c>
      <c r="S10371">
        <v>929.59655411393601</v>
      </c>
    </row>
    <row r="10372" spans="11:19">
      <c r="K10372">
        <v>102591</v>
      </c>
      <c r="L10372" t="s">
        <v>565</v>
      </c>
      <c r="M10372">
        <v>2018</v>
      </c>
      <c r="O10372" t="s">
        <v>625</v>
      </c>
      <c r="P10372" t="s">
        <v>568</v>
      </c>
      <c r="Q10372" t="s">
        <v>591</v>
      </c>
      <c r="R10372" t="s">
        <v>576</v>
      </c>
      <c r="S10372">
        <v>560599.35397873796</v>
      </c>
    </row>
    <row r="10373" spans="11:19">
      <c r="K10373">
        <v>102592</v>
      </c>
      <c r="L10373" t="s">
        <v>565</v>
      </c>
      <c r="M10373">
        <v>2018</v>
      </c>
      <c r="O10373" t="s">
        <v>625</v>
      </c>
      <c r="P10373" t="s">
        <v>568</v>
      </c>
      <c r="Q10373" t="s">
        <v>591</v>
      </c>
      <c r="R10373" t="s">
        <v>688</v>
      </c>
      <c r="S10373">
        <v>145441.11239841601</v>
      </c>
    </row>
    <row r="10374" spans="11:19">
      <c r="K10374">
        <v>102593</v>
      </c>
      <c r="L10374" t="s">
        <v>565</v>
      </c>
      <c r="M10374">
        <v>2018</v>
      </c>
      <c r="O10374" t="s">
        <v>625</v>
      </c>
      <c r="P10374" t="s">
        <v>568</v>
      </c>
      <c r="Q10374" t="s">
        <v>591</v>
      </c>
      <c r="R10374" t="s">
        <v>687</v>
      </c>
      <c r="S10374">
        <v>2139070.8419864401</v>
      </c>
    </row>
    <row r="10375" spans="11:19">
      <c r="K10375">
        <v>102594</v>
      </c>
      <c r="L10375" t="s">
        <v>565</v>
      </c>
      <c r="M10375">
        <v>2018</v>
      </c>
      <c r="O10375" t="s">
        <v>625</v>
      </c>
      <c r="P10375" t="s">
        <v>568</v>
      </c>
      <c r="Q10375" t="s">
        <v>592</v>
      </c>
      <c r="R10375" t="s">
        <v>570</v>
      </c>
      <c r="S10375">
        <v>88928.973171963007</v>
      </c>
    </row>
    <row r="10376" spans="11:19">
      <c r="K10376">
        <v>102595</v>
      </c>
      <c r="L10376" t="s">
        <v>565</v>
      </c>
      <c r="M10376">
        <v>2018</v>
      </c>
      <c r="O10376" t="s">
        <v>625</v>
      </c>
      <c r="P10376" t="s">
        <v>568</v>
      </c>
      <c r="Q10376" t="s">
        <v>589</v>
      </c>
      <c r="R10376" t="s">
        <v>589</v>
      </c>
      <c r="S10376">
        <v>608269.73004756798</v>
      </c>
    </row>
    <row r="10377" spans="11:19">
      <c r="K10377">
        <v>102596</v>
      </c>
      <c r="L10377" t="s">
        <v>565</v>
      </c>
      <c r="M10377">
        <v>2018</v>
      </c>
      <c r="O10377" t="s">
        <v>625</v>
      </c>
      <c r="P10377" t="s">
        <v>568</v>
      </c>
      <c r="Q10377" t="s">
        <v>586</v>
      </c>
      <c r="R10377" t="s">
        <v>576</v>
      </c>
      <c r="S10377">
        <v>473369.79051660001</v>
      </c>
    </row>
    <row r="10378" spans="11:19">
      <c r="K10378">
        <v>102597</v>
      </c>
      <c r="L10378" t="s">
        <v>565</v>
      </c>
      <c r="M10378">
        <v>2018</v>
      </c>
      <c r="O10378" t="s">
        <v>625</v>
      </c>
      <c r="P10378" t="s">
        <v>568</v>
      </c>
      <c r="Q10378" t="s">
        <v>586</v>
      </c>
      <c r="R10378" t="s">
        <v>688</v>
      </c>
      <c r="S10378">
        <v>710682.72237653099</v>
      </c>
    </row>
    <row r="10379" spans="11:19">
      <c r="K10379">
        <v>102598</v>
      </c>
      <c r="L10379" t="s">
        <v>565</v>
      </c>
      <c r="M10379">
        <v>2018</v>
      </c>
      <c r="O10379" t="s">
        <v>625</v>
      </c>
      <c r="P10379" t="s">
        <v>568</v>
      </c>
      <c r="Q10379" t="s">
        <v>586</v>
      </c>
      <c r="R10379" t="s">
        <v>652</v>
      </c>
      <c r="S10379">
        <v>409.23264508406101</v>
      </c>
    </row>
    <row r="10380" spans="11:19">
      <c r="K10380">
        <v>102599</v>
      </c>
      <c r="L10380" t="s">
        <v>565</v>
      </c>
      <c r="M10380">
        <v>2018</v>
      </c>
      <c r="O10380" t="s">
        <v>625</v>
      </c>
      <c r="P10380" t="s">
        <v>568</v>
      </c>
      <c r="Q10380" t="s">
        <v>594</v>
      </c>
      <c r="R10380" t="s">
        <v>570</v>
      </c>
      <c r="S10380">
        <v>918738.56118552596</v>
      </c>
    </row>
    <row r="10381" spans="11:19">
      <c r="K10381">
        <v>102600</v>
      </c>
      <c r="L10381" t="s">
        <v>565</v>
      </c>
      <c r="M10381">
        <v>2018</v>
      </c>
      <c r="O10381" t="s">
        <v>625</v>
      </c>
      <c r="P10381" t="s">
        <v>568</v>
      </c>
      <c r="Q10381" t="s">
        <v>594</v>
      </c>
      <c r="R10381" t="s">
        <v>576</v>
      </c>
      <c r="S10381">
        <v>237090.42285970901</v>
      </c>
    </row>
    <row r="10382" spans="11:19">
      <c r="K10382">
        <v>102752</v>
      </c>
      <c r="L10382" t="s">
        <v>565</v>
      </c>
      <c r="M10382">
        <v>2018</v>
      </c>
      <c r="O10382" t="s">
        <v>626</v>
      </c>
      <c r="P10382" t="s">
        <v>568</v>
      </c>
      <c r="Q10382" t="s">
        <v>596</v>
      </c>
      <c r="R10382" t="s">
        <v>570</v>
      </c>
      <c r="S10382">
        <v>391067.18708977301</v>
      </c>
    </row>
    <row r="10383" spans="11:19">
      <c r="K10383">
        <v>102753</v>
      </c>
      <c r="L10383" t="s">
        <v>565</v>
      </c>
      <c r="M10383">
        <v>2018</v>
      </c>
      <c r="O10383" t="s">
        <v>626</v>
      </c>
      <c r="P10383" t="s">
        <v>568</v>
      </c>
      <c r="Q10383" t="s">
        <v>596</v>
      </c>
      <c r="R10383" t="s">
        <v>576</v>
      </c>
      <c r="S10383">
        <v>3984162.2081335802</v>
      </c>
    </row>
    <row r="10384" spans="11:19">
      <c r="K10384">
        <v>102754</v>
      </c>
      <c r="L10384" t="s">
        <v>565</v>
      </c>
      <c r="M10384">
        <v>2018</v>
      </c>
      <c r="O10384" t="s">
        <v>626</v>
      </c>
      <c r="P10384" t="s">
        <v>568</v>
      </c>
      <c r="Q10384" t="s">
        <v>596</v>
      </c>
      <c r="R10384" t="s">
        <v>578</v>
      </c>
      <c r="S10384">
        <v>3018.04724639395</v>
      </c>
    </row>
    <row r="10385" spans="11:19">
      <c r="K10385">
        <v>102755</v>
      </c>
      <c r="L10385" t="s">
        <v>565</v>
      </c>
      <c r="M10385">
        <v>2018</v>
      </c>
      <c r="O10385" t="s">
        <v>626</v>
      </c>
      <c r="P10385" t="s">
        <v>568</v>
      </c>
      <c r="Q10385" t="s">
        <v>596</v>
      </c>
      <c r="R10385" t="s">
        <v>581</v>
      </c>
      <c r="S10385">
        <v>37617.909403760903</v>
      </c>
    </row>
    <row r="10386" spans="11:19">
      <c r="K10386">
        <v>102756</v>
      </c>
      <c r="L10386" t="s">
        <v>565</v>
      </c>
      <c r="M10386">
        <v>2018</v>
      </c>
      <c r="O10386" t="s">
        <v>626</v>
      </c>
      <c r="P10386" t="s">
        <v>568</v>
      </c>
      <c r="Q10386" t="s">
        <v>593</v>
      </c>
      <c r="R10386" t="s">
        <v>572</v>
      </c>
      <c r="S10386">
        <v>661781.24415724899</v>
      </c>
    </row>
    <row r="10387" spans="11:19">
      <c r="K10387">
        <v>102757</v>
      </c>
      <c r="L10387" t="s">
        <v>565</v>
      </c>
      <c r="M10387">
        <v>2018</v>
      </c>
      <c r="O10387" t="s">
        <v>626</v>
      </c>
      <c r="P10387" t="s">
        <v>568</v>
      </c>
      <c r="Q10387" t="s">
        <v>593</v>
      </c>
      <c r="R10387" t="s">
        <v>576</v>
      </c>
      <c r="S10387">
        <v>607283.55304144195</v>
      </c>
    </row>
    <row r="10388" spans="11:19">
      <c r="K10388">
        <v>102758</v>
      </c>
      <c r="L10388" t="s">
        <v>565</v>
      </c>
      <c r="M10388">
        <v>2018</v>
      </c>
      <c r="O10388" t="s">
        <v>626</v>
      </c>
      <c r="P10388" t="s">
        <v>568</v>
      </c>
      <c r="Q10388" t="s">
        <v>582</v>
      </c>
      <c r="R10388" t="s">
        <v>576</v>
      </c>
      <c r="S10388">
        <v>201153.69048668601</v>
      </c>
    </row>
    <row r="10389" spans="11:19">
      <c r="K10389">
        <v>102759</v>
      </c>
      <c r="L10389" t="s">
        <v>565</v>
      </c>
      <c r="M10389">
        <v>2018</v>
      </c>
      <c r="O10389" t="s">
        <v>626</v>
      </c>
      <c r="P10389" t="s">
        <v>568</v>
      </c>
      <c r="Q10389" t="s">
        <v>582</v>
      </c>
      <c r="R10389" t="s">
        <v>652</v>
      </c>
      <c r="S10389">
        <v>0</v>
      </c>
    </row>
    <row r="10390" spans="11:19">
      <c r="K10390">
        <v>102760</v>
      </c>
      <c r="L10390" t="s">
        <v>565</v>
      </c>
      <c r="M10390">
        <v>2018</v>
      </c>
      <c r="O10390" t="s">
        <v>626</v>
      </c>
      <c r="P10390" t="s">
        <v>568</v>
      </c>
      <c r="Q10390" t="s">
        <v>577</v>
      </c>
      <c r="R10390" t="s">
        <v>570</v>
      </c>
      <c r="S10390">
        <v>1033373.72036924</v>
      </c>
    </row>
    <row r="10391" spans="11:19">
      <c r="K10391">
        <v>102761</v>
      </c>
      <c r="L10391" t="s">
        <v>565</v>
      </c>
      <c r="M10391">
        <v>2018</v>
      </c>
      <c r="O10391" t="s">
        <v>626</v>
      </c>
      <c r="P10391" t="s">
        <v>568</v>
      </c>
      <c r="Q10391" t="s">
        <v>577</v>
      </c>
      <c r="R10391" t="s">
        <v>687</v>
      </c>
      <c r="S10391">
        <v>112029732.021145</v>
      </c>
    </row>
    <row r="10392" spans="11:19">
      <c r="K10392">
        <v>102762</v>
      </c>
      <c r="L10392" t="s">
        <v>565</v>
      </c>
      <c r="M10392">
        <v>2018</v>
      </c>
      <c r="O10392" t="s">
        <v>626</v>
      </c>
      <c r="P10392" t="s">
        <v>568</v>
      </c>
      <c r="Q10392" t="s">
        <v>579</v>
      </c>
      <c r="R10392" t="s">
        <v>576</v>
      </c>
      <c r="S10392">
        <v>4463768.4651190098</v>
      </c>
    </row>
    <row r="10393" spans="11:19">
      <c r="K10393">
        <v>102763</v>
      </c>
      <c r="L10393" t="s">
        <v>565</v>
      </c>
      <c r="M10393">
        <v>2018</v>
      </c>
      <c r="O10393" t="s">
        <v>626</v>
      </c>
      <c r="P10393" t="s">
        <v>568</v>
      </c>
      <c r="Q10393" t="s">
        <v>579</v>
      </c>
      <c r="R10393" t="s">
        <v>688</v>
      </c>
      <c r="S10393">
        <v>141884.24531996899</v>
      </c>
    </row>
    <row r="10394" spans="11:19">
      <c r="K10394">
        <v>102764</v>
      </c>
      <c r="L10394" t="s">
        <v>565</v>
      </c>
      <c r="M10394">
        <v>2018</v>
      </c>
      <c r="O10394" t="s">
        <v>626</v>
      </c>
      <c r="P10394" t="s">
        <v>568</v>
      </c>
      <c r="Q10394" t="s">
        <v>579</v>
      </c>
      <c r="R10394" t="s">
        <v>652</v>
      </c>
      <c r="S10394">
        <v>18010.874814857001</v>
      </c>
    </row>
    <row r="10395" spans="11:19">
      <c r="K10395">
        <v>102765</v>
      </c>
      <c r="L10395" t="s">
        <v>565</v>
      </c>
      <c r="M10395">
        <v>2018</v>
      </c>
      <c r="O10395" t="s">
        <v>626</v>
      </c>
      <c r="P10395" t="s">
        <v>568</v>
      </c>
      <c r="Q10395" t="s">
        <v>591</v>
      </c>
      <c r="R10395" t="s">
        <v>576</v>
      </c>
      <c r="S10395">
        <v>3472180.90238764</v>
      </c>
    </row>
    <row r="10396" spans="11:19">
      <c r="K10396">
        <v>102766</v>
      </c>
      <c r="L10396" t="s">
        <v>565</v>
      </c>
      <c r="M10396">
        <v>2018</v>
      </c>
      <c r="O10396" t="s">
        <v>626</v>
      </c>
      <c r="P10396" t="s">
        <v>568</v>
      </c>
      <c r="Q10396" t="s">
        <v>591</v>
      </c>
      <c r="R10396" t="s">
        <v>688</v>
      </c>
      <c r="S10396">
        <v>900817.75747274305</v>
      </c>
    </row>
    <row r="10397" spans="11:19">
      <c r="K10397">
        <v>102767</v>
      </c>
      <c r="L10397" t="s">
        <v>565</v>
      </c>
      <c r="M10397">
        <v>2018</v>
      </c>
      <c r="O10397" t="s">
        <v>626</v>
      </c>
      <c r="P10397" t="s">
        <v>568</v>
      </c>
      <c r="Q10397" t="s">
        <v>591</v>
      </c>
      <c r="R10397" t="s">
        <v>687</v>
      </c>
      <c r="S10397">
        <v>13248750.419860899</v>
      </c>
    </row>
    <row r="10398" spans="11:19">
      <c r="K10398">
        <v>102768</v>
      </c>
      <c r="L10398" t="s">
        <v>565</v>
      </c>
      <c r="M10398">
        <v>2018</v>
      </c>
      <c r="O10398" t="s">
        <v>626</v>
      </c>
      <c r="P10398" t="s">
        <v>568</v>
      </c>
      <c r="Q10398" t="s">
        <v>592</v>
      </c>
      <c r="R10398" t="s">
        <v>570</v>
      </c>
      <c r="S10398">
        <v>550798.85505601903</v>
      </c>
    </row>
    <row r="10399" spans="11:19">
      <c r="K10399">
        <v>102769</v>
      </c>
      <c r="L10399" t="s">
        <v>565</v>
      </c>
      <c r="M10399">
        <v>2018</v>
      </c>
      <c r="O10399" t="s">
        <v>626</v>
      </c>
      <c r="P10399" t="s">
        <v>568</v>
      </c>
      <c r="Q10399" t="s">
        <v>589</v>
      </c>
      <c r="R10399" t="s">
        <v>589</v>
      </c>
      <c r="S10399">
        <v>3767436.6286404198</v>
      </c>
    </row>
    <row r="10400" spans="11:19">
      <c r="K10400">
        <v>102770</v>
      </c>
      <c r="L10400" t="s">
        <v>565</v>
      </c>
      <c r="M10400">
        <v>2018</v>
      </c>
      <c r="O10400" t="s">
        <v>626</v>
      </c>
      <c r="P10400" t="s">
        <v>568</v>
      </c>
      <c r="Q10400" t="s">
        <v>586</v>
      </c>
      <c r="R10400" t="s">
        <v>576</v>
      </c>
      <c r="S10400">
        <v>9171509.9420265295</v>
      </c>
    </row>
    <row r="10401" spans="11:19">
      <c r="K10401">
        <v>102771</v>
      </c>
      <c r="L10401" t="s">
        <v>565</v>
      </c>
      <c r="M10401">
        <v>2018</v>
      </c>
      <c r="O10401" t="s">
        <v>626</v>
      </c>
      <c r="P10401" t="s">
        <v>568</v>
      </c>
      <c r="Q10401" t="s">
        <v>586</v>
      </c>
      <c r="R10401" t="s">
        <v>688</v>
      </c>
      <c r="S10401">
        <v>13769433.082727</v>
      </c>
    </row>
    <row r="10402" spans="11:19">
      <c r="K10402">
        <v>102772</v>
      </c>
      <c r="L10402" t="s">
        <v>565</v>
      </c>
      <c r="M10402">
        <v>2018</v>
      </c>
      <c r="O10402" t="s">
        <v>626</v>
      </c>
      <c r="P10402" t="s">
        <v>568</v>
      </c>
      <c r="Q10402" t="s">
        <v>586</v>
      </c>
      <c r="R10402" t="s">
        <v>652</v>
      </c>
      <c r="S10402">
        <v>7928.8567800117398</v>
      </c>
    </row>
    <row r="10403" spans="11:19">
      <c r="K10403">
        <v>102773</v>
      </c>
      <c r="L10403" t="s">
        <v>565</v>
      </c>
      <c r="M10403">
        <v>2018</v>
      </c>
      <c r="O10403" t="s">
        <v>626</v>
      </c>
      <c r="P10403" t="s">
        <v>568</v>
      </c>
      <c r="Q10403" t="s">
        <v>594</v>
      </c>
      <c r="R10403" t="s">
        <v>570</v>
      </c>
      <c r="S10403">
        <v>5690385.5914119901</v>
      </c>
    </row>
    <row r="10404" spans="11:19">
      <c r="K10404">
        <v>102774</v>
      </c>
      <c r="L10404" t="s">
        <v>565</v>
      </c>
      <c r="M10404">
        <v>2018</v>
      </c>
      <c r="O10404" t="s">
        <v>626</v>
      </c>
      <c r="P10404" t="s">
        <v>568</v>
      </c>
      <c r="Q10404" t="s">
        <v>594</v>
      </c>
      <c r="R10404" t="s">
        <v>576</v>
      </c>
      <c r="S10404">
        <v>1468465.5495049199</v>
      </c>
    </row>
    <row r="10405" spans="11:19">
      <c r="K10405">
        <v>102926</v>
      </c>
      <c r="L10405" t="s">
        <v>565</v>
      </c>
      <c r="M10405">
        <v>2018</v>
      </c>
      <c r="O10405" t="s">
        <v>627</v>
      </c>
      <c r="P10405" t="s">
        <v>568</v>
      </c>
      <c r="Q10405" t="s">
        <v>596</v>
      </c>
      <c r="R10405" t="s">
        <v>570</v>
      </c>
      <c r="S10405">
        <v>96283.122154016601</v>
      </c>
    </row>
    <row r="10406" spans="11:19">
      <c r="K10406">
        <v>102927</v>
      </c>
      <c r="L10406" t="s">
        <v>565</v>
      </c>
      <c r="M10406">
        <v>2018</v>
      </c>
      <c r="O10406" t="s">
        <v>627</v>
      </c>
      <c r="P10406" t="s">
        <v>568</v>
      </c>
      <c r="Q10406" t="s">
        <v>596</v>
      </c>
      <c r="R10406" t="s">
        <v>576</v>
      </c>
      <c r="S10406">
        <v>980924.98995340394</v>
      </c>
    </row>
    <row r="10407" spans="11:19">
      <c r="K10407">
        <v>102928</v>
      </c>
      <c r="L10407" t="s">
        <v>565</v>
      </c>
      <c r="M10407">
        <v>2018</v>
      </c>
      <c r="O10407" t="s">
        <v>627</v>
      </c>
      <c r="P10407" t="s">
        <v>568</v>
      </c>
      <c r="Q10407" t="s">
        <v>596</v>
      </c>
      <c r="R10407" t="s">
        <v>578</v>
      </c>
      <c r="S10407">
        <v>743.06160497284202</v>
      </c>
    </row>
    <row r="10408" spans="11:19">
      <c r="K10408">
        <v>102929</v>
      </c>
      <c r="L10408" t="s">
        <v>565</v>
      </c>
      <c r="M10408">
        <v>2018</v>
      </c>
      <c r="O10408" t="s">
        <v>627</v>
      </c>
      <c r="P10408" t="s">
        <v>568</v>
      </c>
      <c r="Q10408" t="s">
        <v>596</v>
      </c>
      <c r="R10408" t="s">
        <v>581</v>
      </c>
      <c r="S10408">
        <v>9261.7583010603794</v>
      </c>
    </row>
    <row r="10409" spans="11:19">
      <c r="K10409">
        <v>102930</v>
      </c>
      <c r="L10409" t="s">
        <v>565</v>
      </c>
      <c r="M10409">
        <v>2018</v>
      </c>
      <c r="O10409" t="s">
        <v>627</v>
      </c>
      <c r="P10409" t="s">
        <v>568</v>
      </c>
      <c r="Q10409" t="s">
        <v>593</v>
      </c>
      <c r="R10409" t="s">
        <v>572</v>
      </c>
      <c r="S10409">
        <v>162934.57102500901</v>
      </c>
    </row>
    <row r="10410" spans="11:19">
      <c r="K10410">
        <v>102931</v>
      </c>
      <c r="L10410" t="s">
        <v>565</v>
      </c>
      <c r="M10410">
        <v>2018</v>
      </c>
      <c r="O10410" t="s">
        <v>627</v>
      </c>
      <c r="P10410" t="s">
        <v>568</v>
      </c>
      <c r="Q10410" t="s">
        <v>593</v>
      </c>
      <c r="R10410" t="s">
        <v>576</v>
      </c>
      <c r="S10410">
        <v>149516.907707707</v>
      </c>
    </row>
    <row r="10411" spans="11:19">
      <c r="K10411">
        <v>102932</v>
      </c>
      <c r="L10411" t="s">
        <v>565</v>
      </c>
      <c r="M10411">
        <v>2018</v>
      </c>
      <c r="O10411" t="s">
        <v>627</v>
      </c>
      <c r="P10411" t="s">
        <v>568</v>
      </c>
      <c r="Q10411" t="s">
        <v>582</v>
      </c>
      <c r="R10411" t="s">
        <v>576</v>
      </c>
      <c r="S10411">
        <v>5440646.12660712</v>
      </c>
    </row>
    <row r="10412" spans="11:19">
      <c r="K10412">
        <v>102933</v>
      </c>
      <c r="L10412" t="s">
        <v>565</v>
      </c>
      <c r="M10412">
        <v>2018</v>
      </c>
      <c r="O10412" t="s">
        <v>627</v>
      </c>
      <c r="P10412" t="s">
        <v>568</v>
      </c>
      <c r="Q10412" t="s">
        <v>582</v>
      </c>
      <c r="R10412" t="s">
        <v>652</v>
      </c>
      <c r="S10412">
        <v>0</v>
      </c>
    </row>
    <row r="10413" spans="11:19">
      <c r="K10413">
        <v>102934</v>
      </c>
      <c r="L10413" t="s">
        <v>565</v>
      </c>
      <c r="M10413">
        <v>2018</v>
      </c>
      <c r="O10413" t="s">
        <v>627</v>
      </c>
      <c r="P10413" t="s">
        <v>568</v>
      </c>
      <c r="Q10413" t="s">
        <v>577</v>
      </c>
      <c r="R10413" t="s">
        <v>570</v>
      </c>
      <c r="S10413">
        <v>31403.133328762699</v>
      </c>
    </row>
    <row r="10414" spans="11:19">
      <c r="K10414">
        <v>102935</v>
      </c>
      <c r="L10414" t="s">
        <v>565</v>
      </c>
      <c r="M10414">
        <v>2018</v>
      </c>
      <c r="O10414" t="s">
        <v>627</v>
      </c>
      <c r="P10414" t="s">
        <v>568</v>
      </c>
      <c r="Q10414" t="s">
        <v>577</v>
      </c>
      <c r="R10414" t="s">
        <v>687</v>
      </c>
      <c r="S10414">
        <v>3404464.9501910098</v>
      </c>
    </row>
    <row r="10415" spans="11:19">
      <c r="K10415">
        <v>102936</v>
      </c>
      <c r="L10415" t="s">
        <v>565</v>
      </c>
      <c r="M10415">
        <v>2018</v>
      </c>
      <c r="O10415" t="s">
        <v>627</v>
      </c>
      <c r="P10415" t="s">
        <v>568</v>
      </c>
      <c r="Q10415" t="s">
        <v>579</v>
      </c>
      <c r="R10415" t="s">
        <v>576</v>
      </c>
      <c r="S10415">
        <v>86105.428113280199</v>
      </c>
    </row>
    <row r="10416" spans="11:19">
      <c r="K10416">
        <v>102937</v>
      </c>
      <c r="L10416" t="s">
        <v>565</v>
      </c>
      <c r="M10416">
        <v>2018</v>
      </c>
      <c r="O10416" t="s">
        <v>627</v>
      </c>
      <c r="P10416" t="s">
        <v>568</v>
      </c>
      <c r="Q10416" t="s">
        <v>579</v>
      </c>
      <c r="R10416" t="s">
        <v>688</v>
      </c>
      <c r="S10416">
        <v>2736.9259362962698</v>
      </c>
    </row>
    <row r="10417" spans="11:19">
      <c r="K10417">
        <v>102938</v>
      </c>
      <c r="L10417" t="s">
        <v>565</v>
      </c>
      <c r="M10417">
        <v>2018</v>
      </c>
      <c r="O10417" t="s">
        <v>627</v>
      </c>
      <c r="P10417" t="s">
        <v>568</v>
      </c>
      <c r="Q10417" t="s">
        <v>579</v>
      </c>
      <c r="R10417" t="s">
        <v>652</v>
      </c>
      <c r="S10417">
        <v>347.42708963212499</v>
      </c>
    </row>
    <row r="10418" spans="11:19">
      <c r="K10418">
        <v>102939</v>
      </c>
      <c r="L10418" t="s">
        <v>565</v>
      </c>
      <c r="M10418">
        <v>2018</v>
      </c>
      <c r="O10418" t="s">
        <v>627</v>
      </c>
      <c r="P10418" t="s">
        <v>568</v>
      </c>
      <c r="Q10418" t="s">
        <v>591</v>
      </c>
      <c r="R10418" t="s">
        <v>576</v>
      </c>
      <c r="S10418">
        <v>854872.07569958398</v>
      </c>
    </row>
    <row r="10419" spans="11:19">
      <c r="K10419">
        <v>102940</v>
      </c>
      <c r="L10419" t="s">
        <v>565</v>
      </c>
      <c r="M10419">
        <v>2018</v>
      </c>
      <c r="O10419" t="s">
        <v>627</v>
      </c>
      <c r="P10419" t="s">
        <v>568</v>
      </c>
      <c r="Q10419" t="s">
        <v>591</v>
      </c>
      <c r="R10419" t="s">
        <v>688</v>
      </c>
      <c r="S10419">
        <v>221786.815781465</v>
      </c>
    </row>
    <row r="10420" spans="11:19">
      <c r="K10420">
        <v>102941</v>
      </c>
      <c r="L10420" t="s">
        <v>565</v>
      </c>
      <c r="M10420">
        <v>2018</v>
      </c>
      <c r="O10420" t="s">
        <v>627</v>
      </c>
      <c r="P10420" t="s">
        <v>568</v>
      </c>
      <c r="Q10420" t="s">
        <v>591</v>
      </c>
      <c r="R10420" t="s">
        <v>687</v>
      </c>
      <c r="S10420">
        <v>3261923.0075437501</v>
      </c>
    </row>
    <row r="10421" spans="11:19">
      <c r="K10421">
        <v>102942</v>
      </c>
      <c r="L10421" t="s">
        <v>565</v>
      </c>
      <c r="M10421">
        <v>2018</v>
      </c>
      <c r="O10421" t="s">
        <v>627</v>
      </c>
      <c r="P10421" t="s">
        <v>568</v>
      </c>
      <c r="Q10421" t="s">
        <v>592</v>
      </c>
      <c r="R10421" t="s">
        <v>570</v>
      </c>
      <c r="S10421">
        <v>135610.03120284001</v>
      </c>
    </row>
    <row r="10422" spans="11:19">
      <c r="K10422">
        <v>102943</v>
      </c>
      <c r="L10422" t="s">
        <v>565</v>
      </c>
      <c r="M10422">
        <v>2018</v>
      </c>
      <c r="O10422" t="s">
        <v>627</v>
      </c>
      <c r="P10422" t="s">
        <v>568</v>
      </c>
      <c r="Q10422" t="s">
        <v>589</v>
      </c>
      <c r="R10422" t="s">
        <v>589</v>
      </c>
      <c r="S10422">
        <v>927565.83292586706</v>
      </c>
    </row>
    <row r="10423" spans="11:19">
      <c r="K10423">
        <v>102944</v>
      </c>
      <c r="L10423" t="s">
        <v>565</v>
      </c>
      <c r="M10423">
        <v>2018</v>
      </c>
      <c r="O10423" t="s">
        <v>627</v>
      </c>
      <c r="P10423" t="s">
        <v>568</v>
      </c>
      <c r="Q10423" t="s">
        <v>586</v>
      </c>
      <c r="R10423" t="s">
        <v>576</v>
      </c>
      <c r="S10423">
        <v>176917.05924589001</v>
      </c>
    </row>
    <row r="10424" spans="11:19">
      <c r="K10424">
        <v>102945</v>
      </c>
      <c r="L10424" t="s">
        <v>565</v>
      </c>
      <c r="M10424">
        <v>2018</v>
      </c>
      <c r="O10424" t="s">
        <v>627</v>
      </c>
      <c r="P10424" t="s">
        <v>568</v>
      </c>
      <c r="Q10424" t="s">
        <v>586</v>
      </c>
      <c r="R10424" t="s">
        <v>688</v>
      </c>
      <c r="S10424">
        <v>265610.31104774401</v>
      </c>
    </row>
    <row r="10425" spans="11:19">
      <c r="K10425">
        <v>102946</v>
      </c>
      <c r="L10425" t="s">
        <v>565</v>
      </c>
      <c r="M10425">
        <v>2018</v>
      </c>
      <c r="O10425" t="s">
        <v>627</v>
      </c>
      <c r="P10425" t="s">
        <v>568</v>
      </c>
      <c r="Q10425" t="s">
        <v>586</v>
      </c>
      <c r="R10425" t="s">
        <v>652</v>
      </c>
      <c r="S10425">
        <v>152.946465038838</v>
      </c>
    </row>
    <row r="10426" spans="11:19">
      <c r="K10426">
        <v>102947</v>
      </c>
      <c r="L10426" t="s">
        <v>565</v>
      </c>
      <c r="M10426">
        <v>2018</v>
      </c>
      <c r="O10426" t="s">
        <v>627</v>
      </c>
      <c r="P10426" t="s">
        <v>568</v>
      </c>
      <c r="Q10426" t="s">
        <v>594</v>
      </c>
      <c r="R10426" t="s">
        <v>570</v>
      </c>
      <c r="S10426">
        <v>1401007.5738612199</v>
      </c>
    </row>
    <row r="10427" spans="11:19">
      <c r="K10427">
        <v>102948</v>
      </c>
      <c r="L10427" t="s">
        <v>565</v>
      </c>
      <c r="M10427">
        <v>2018</v>
      </c>
      <c r="O10427" t="s">
        <v>627</v>
      </c>
      <c r="P10427" t="s">
        <v>568</v>
      </c>
      <c r="Q10427" t="s">
        <v>594</v>
      </c>
      <c r="R10427" t="s">
        <v>576</v>
      </c>
      <c r="S10427">
        <v>361545.15783879999</v>
      </c>
    </row>
    <row r="10428" spans="11:19">
      <c r="K10428">
        <v>103100</v>
      </c>
      <c r="L10428" t="s">
        <v>565</v>
      </c>
      <c r="M10428">
        <v>2018</v>
      </c>
      <c r="O10428" t="s">
        <v>628</v>
      </c>
      <c r="P10428" t="s">
        <v>568</v>
      </c>
      <c r="Q10428" t="s">
        <v>596</v>
      </c>
      <c r="R10428" t="s">
        <v>570</v>
      </c>
      <c r="S10428">
        <v>890296.62628406996</v>
      </c>
    </row>
    <row r="10429" spans="11:19">
      <c r="K10429">
        <v>103101</v>
      </c>
      <c r="L10429" t="s">
        <v>565</v>
      </c>
      <c r="M10429">
        <v>2018</v>
      </c>
      <c r="O10429" t="s">
        <v>628</v>
      </c>
      <c r="P10429" t="s">
        <v>568</v>
      </c>
      <c r="Q10429" t="s">
        <v>596</v>
      </c>
      <c r="R10429" t="s">
        <v>576</v>
      </c>
      <c r="S10429">
        <v>9070273.0619420502</v>
      </c>
    </row>
    <row r="10430" spans="11:19">
      <c r="K10430">
        <v>103102</v>
      </c>
      <c r="L10430" t="s">
        <v>565</v>
      </c>
      <c r="M10430">
        <v>2018</v>
      </c>
      <c r="O10430" t="s">
        <v>628</v>
      </c>
      <c r="P10430" t="s">
        <v>568</v>
      </c>
      <c r="Q10430" t="s">
        <v>596</v>
      </c>
      <c r="R10430" t="s">
        <v>578</v>
      </c>
      <c r="S10430">
        <v>6870.8328648745601</v>
      </c>
    </row>
    <row r="10431" spans="11:19">
      <c r="K10431">
        <v>103103</v>
      </c>
      <c r="L10431" t="s">
        <v>565</v>
      </c>
      <c r="M10431">
        <v>2018</v>
      </c>
      <c r="O10431" t="s">
        <v>628</v>
      </c>
      <c r="P10431" t="s">
        <v>568</v>
      </c>
      <c r="Q10431" t="s">
        <v>596</v>
      </c>
      <c r="R10431" t="s">
        <v>581</v>
      </c>
      <c r="S10431">
        <v>85640.265753976302</v>
      </c>
    </row>
    <row r="10432" spans="11:19">
      <c r="K10432">
        <v>103104</v>
      </c>
      <c r="L10432" t="s">
        <v>565</v>
      </c>
      <c r="M10432">
        <v>2018</v>
      </c>
      <c r="O10432" t="s">
        <v>628</v>
      </c>
      <c r="P10432" t="s">
        <v>568</v>
      </c>
      <c r="Q10432" t="s">
        <v>593</v>
      </c>
      <c r="R10432" t="s">
        <v>572</v>
      </c>
      <c r="S10432">
        <v>1506599.45007357</v>
      </c>
    </row>
    <row r="10433" spans="11:19">
      <c r="K10433">
        <v>103105</v>
      </c>
      <c r="L10433" t="s">
        <v>565</v>
      </c>
      <c r="M10433">
        <v>2018</v>
      </c>
      <c r="O10433" t="s">
        <v>628</v>
      </c>
      <c r="P10433" t="s">
        <v>568</v>
      </c>
      <c r="Q10433" t="s">
        <v>593</v>
      </c>
      <c r="R10433" t="s">
        <v>576</v>
      </c>
      <c r="S10433">
        <v>1382530.97247579</v>
      </c>
    </row>
    <row r="10434" spans="11:19">
      <c r="K10434">
        <v>103106</v>
      </c>
      <c r="L10434" t="s">
        <v>565</v>
      </c>
      <c r="M10434">
        <v>2018</v>
      </c>
      <c r="O10434" t="s">
        <v>628</v>
      </c>
      <c r="P10434" t="s">
        <v>568</v>
      </c>
      <c r="Q10434" t="s">
        <v>582</v>
      </c>
      <c r="R10434" t="s">
        <v>576</v>
      </c>
      <c r="S10434">
        <v>3689487.7567548999</v>
      </c>
    </row>
    <row r="10435" spans="11:19">
      <c r="K10435">
        <v>103107</v>
      </c>
      <c r="L10435" t="s">
        <v>565</v>
      </c>
      <c r="M10435">
        <v>2018</v>
      </c>
      <c r="O10435" t="s">
        <v>628</v>
      </c>
      <c r="P10435" t="s">
        <v>568</v>
      </c>
      <c r="Q10435" t="s">
        <v>582</v>
      </c>
      <c r="R10435" t="s">
        <v>652</v>
      </c>
      <c r="S10435">
        <v>0</v>
      </c>
    </row>
    <row r="10436" spans="11:19">
      <c r="K10436">
        <v>103108</v>
      </c>
      <c r="L10436" t="s">
        <v>565</v>
      </c>
      <c r="M10436">
        <v>2018</v>
      </c>
      <c r="O10436" t="s">
        <v>628</v>
      </c>
      <c r="P10436" t="s">
        <v>568</v>
      </c>
      <c r="Q10436" t="s">
        <v>577</v>
      </c>
      <c r="R10436" t="s">
        <v>570</v>
      </c>
      <c r="S10436">
        <v>781880.94164700701</v>
      </c>
    </row>
    <row r="10437" spans="11:19">
      <c r="K10437">
        <v>103109</v>
      </c>
      <c r="L10437" t="s">
        <v>565</v>
      </c>
      <c r="M10437">
        <v>2018</v>
      </c>
      <c r="O10437" t="s">
        <v>628</v>
      </c>
      <c r="P10437" t="s">
        <v>568</v>
      </c>
      <c r="Q10437" t="s">
        <v>577</v>
      </c>
      <c r="R10437" t="s">
        <v>687</v>
      </c>
      <c r="S10437">
        <v>84764989.314665198</v>
      </c>
    </row>
    <row r="10438" spans="11:19">
      <c r="K10438">
        <v>103110</v>
      </c>
      <c r="L10438" t="s">
        <v>565</v>
      </c>
      <c r="M10438">
        <v>2018</v>
      </c>
      <c r="O10438" t="s">
        <v>628</v>
      </c>
      <c r="P10438" t="s">
        <v>568</v>
      </c>
      <c r="Q10438" t="s">
        <v>579</v>
      </c>
      <c r="R10438" t="s">
        <v>576</v>
      </c>
      <c r="S10438">
        <v>5695843.45282235</v>
      </c>
    </row>
    <row r="10439" spans="11:19">
      <c r="K10439">
        <v>103111</v>
      </c>
      <c r="L10439" t="s">
        <v>565</v>
      </c>
      <c r="M10439">
        <v>2018</v>
      </c>
      <c r="O10439" t="s">
        <v>628</v>
      </c>
      <c r="P10439" t="s">
        <v>568</v>
      </c>
      <c r="Q10439" t="s">
        <v>579</v>
      </c>
      <c r="R10439" t="s">
        <v>688</v>
      </c>
      <c r="S10439">
        <v>181046.67750567099</v>
      </c>
    </row>
    <row r="10440" spans="11:19">
      <c r="K10440">
        <v>103112</v>
      </c>
      <c r="L10440" t="s">
        <v>565</v>
      </c>
      <c r="M10440">
        <v>2018</v>
      </c>
      <c r="O10440" t="s">
        <v>628</v>
      </c>
      <c r="P10440" t="s">
        <v>568</v>
      </c>
      <c r="Q10440" t="s">
        <v>579</v>
      </c>
      <c r="R10440" t="s">
        <v>652</v>
      </c>
      <c r="S10440">
        <v>22982.178443045799</v>
      </c>
    </row>
    <row r="10441" spans="11:19">
      <c r="K10441">
        <v>103113</v>
      </c>
      <c r="L10441" t="s">
        <v>565</v>
      </c>
      <c r="M10441">
        <v>2018</v>
      </c>
      <c r="O10441" t="s">
        <v>628</v>
      </c>
      <c r="P10441" t="s">
        <v>568</v>
      </c>
      <c r="Q10441" t="s">
        <v>591</v>
      </c>
      <c r="R10441" t="s">
        <v>576</v>
      </c>
      <c r="S10441">
        <v>7904705.4963833103</v>
      </c>
    </row>
    <row r="10442" spans="11:19">
      <c r="K10442">
        <v>103114</v>
      </c>
      <c r="L10442" t="s">
        <v>565</v>
      </c>
      <c r="M10442">
        <v>2018</v>
      </c>
      <c r="O10442" t="s">
        <v>628</v>
      </c>
      <c r="P10442" t="s">
        <v>568</v>
      </c>
      <c r="Q10442" t="s">
        <v>591</v>
      </c>
      <c r="R10442" t="s">
        <v>688</v>
      </c>
      <c r="S10442">
        <v>2050785.73925625</v>
      </c>
    </row>
    <row r="10443" spans="11:19">
      <c r="K10443">
        <v>103115</v>
      </c>
      <c r="L10443" t="s">
        <v>565</v>
      </c>
      <c r="M10443">
        <v>2018</v>
      </c>
      <c r="O10443" t="s">
        <v>628</v>
      </c>
      <c r="P10443" t="s">
        <v>568</v>
      </c>
      <c r="Q10443" t="s">
        <v>591</v>
      </c>
      <c r="R10443" t="s">
        <v>687</v>
      </c>
      <c r="S10443">
        <v>30161870.365703002</v>
      </c>
    </row>
    <row r="10444" spans="11:19">
      <c r="K10444">
        <v>103116</v>
      </c>
      <c r="L10444" t="s">
        <v>565</v>
      </c>
      <c r="M10444">
        <v>2018</v>
      </c>
      <c r="O10444" t="s">
        <v>628</v>
      </c>
      <c r="P10444" t="s">
        <v>568</v>
      </c>
      <c r="Q10444" t="s">
        <v>592</v>
      </c>
      <c r="R10444" t="s">
        <v>570</v>
      </c>
      <c r="S10444">
        <v>1253938.9102592501</v>
      </c>
    </row>
    <row r="10445" spans="11:19">
      <c r="K10445">
        <v>103117</v>
      </c>
      <c r="L10445" t="s">
        <v>565</v>
      </c>
      <c r="M10445">
        <v>2018</v>
      </c>
      <c r="O10445" t="s">
        <v>628</v>
      </c>
      <c r="P10445" t="s">
        <v>568</v>
      </c>
      <c r="Q10445" t="s">
        <v>589</v>
      </c>
      <c r="R10445" t="s">
        <v>589</v>
      </c>
      <c r="S10445">
        <v>8576879.4492277894</v>
      </c>
    </row>
    <row r="10446" spans="11:19">
      <c r="K10446">
        <v>103118</v>
      </c>
      <c r="L10446" t="s">
        <v>565</v>
      </c>
      <c r="M10446">
        <v>2018</v>
      </c>
      <c r="O10446" t="s">
        <v>628</v>
      </c>
      <c r="P10446" t="s">
        <v>568</v>
      </c>
      <c r="Q10446" t="s">
        <v>586</v>
      </c>
      <c r="R10446" t="s">
        <v>576</v>
      </c>
      <c r="S10446">
        <v>11703000.5619689</v>
      </c>
    </row>
    <row r="10447" spans="11:19">
      <c r="K10447">
        <v>103119</v>
      </c>
      <c r="L10447" t="s">
        <v>565</v>
      </c>
      <c r="M10447">
        <v>2018</v>
      </c>
      <c r="O10447" t="s">
        <v>628</v>
      </c>
      <c r="P10447" t="s">
        <v>568</v>
      </c>
      <c r="Q10447" t="s">
        <v>586</v>
      </c>
      <c r="R10447" t="s">
        <v>688</v>
      </c>
      <c r="S10447">
        <v>17570027.6316269</v>
      </c>
    </row>
    <row r="10448" spans="11:19">
      <c r="K10448">
        <v>103120</v>
      </c>
      <c r="L10448" t="s">
        <v>565</v>
      </c>
      <c r="M10448">
        <v>2018</v>
      </c>
      <c r="O10448" t="s">
        <v>628</v>
      </c>
      <c r="P10448" t="s">
        <v>568</v>
      </c>
      <c r="Q10448" t="s">
        <v>586</v>
      </c>
      <c r="R10448" t="s">
        <v>652</v>
      </c>
      <c r="S10448">
        <v>10117.3542784979</v>
      </c>
    </row>
    <row r="10449" spans="11:19">
      <c r="K10449">
        <v>103121</v>
      </c>
      <c r="L10449" t="s">
        <v>565</v>
      </c>
      <c r="M10449">
        <v>2018</v>
      </c>
      <c r="O10449" t="s">
        <v>628</v>
      </c>
      <c r="P10449" t="s">
        <v>568</v>
      </c>
      <c r="Q10449" t="s">
        <v>594</v>
      </c>
      <c r="R10449" t="s">
        <v>570</v>
      </c>
      <c r="S10449">
        <v>12954630.9727249</v>
      </c>
    </row>
    <row r="10450" spans="11:19">
      <c r="K10450">
        <v>103122</v>
      </c>
      <c r="L10450" t="s">
        <v>565</v>
      </c>
      <c r="M10450">
        <v>2018</v>
      </c>
      <c r="O10450" t="s">
        <v>628</v>
      </c>
      <c r="P10450" t="s">
        <v>568</v>
      </c>
      <c r="Q10450" t="s">
        <v>594</v>
      </c>
      <c r="R10450" t="s">
        <v>576</v>
      </c>
      <c r="S10450">
        <v>3343082.6407803399</v>
      </c>
    </row>
    <row r="10451" spans="11:19">
      <c r="K10451">
        <v>103274</v>
      </c>
      <c r="L10451" t="s">
        <v>565</v>
      </c>
      <c r="M10451">
        <v>2018</v>
      </c>
      <c r="O10451" t="s">
        <v>629</v>
      </c>
      <c r="P10451" t="s">
        <v>568</v>
      </c>
      <c r="Q10451" t="s">
        <v>596</v>
      </c>
      <c r="R10451" t="s">
        <v>570</v>
      </c>
      <c r="S10451">
        <v>455645.05253469897</v>
      </c>
    </row>
    <row r="10452" spans="11:19">
      <c r="K10452">
        <v>103275</v>
      </c>
      <c r="L10452" t="s">
        <v>565</v>
      </c>
      <c r="M10452">
        <v>2018</v>
      </c>
      <c r="O10452" t="s">
        <v>629</v>
      </c>
      <c r="P10452" t="s">
        <v>568</v>
      </c>
      <c r="Q10452" t="s">
        <v>596</v>
      </c>
      <c r="R10452" t="s">
        <v>576</v>
      </c>
      <c r="S10452">
        <v>4642076.4987757802</v>
      </c>
    </row>
    <row r="10453" spans="11:19">
      <c r="K10453">
        <v>103276</v>
      </c>
      <c r="L10453" t="s">
        <v>565</v>
      </c>
      <c r="M10453">
        <v>2018</v>
      </c>
      <c r="O10453" t="s">
        <v>629</v>
      </c>
      <c r="P10453" t="s">
        <v>568</v>
      </c>
      <c r="Q10453" t="s">
        <v>596</v>
      </c>
      <c r="R10453" t="s">
        <v>578</v>
      </c>
      <c r="S10453">
        <v>3516.4246490966598</v>
      </c>
    </row>
    <row r="10454" spans="11:19">
      <c r="K10454">
        <v>103277</v>
      </c>
      <c r="L10454" t="s">
        <v>565</v>
      </c>
      <c r="M10454">
        <v>2018</v>
      </c>
      <c r="O10454" t="s">
        <v>629</v>
      </c>
      <c r="P10454" t="s">
        <v>568</v>
      </c>
      <c r="Q10454" t="s">
        <v>596</v>
      </c>
      <c r="R10454" t="s">
        <v>581</v>
      </c>
      <c r="S10454">
        <v>43829.8452858624</v>
      </c>
    </row>
    <row r="10455" spans="11:19">
      <c r="K10455">
        <v>103278</v>
      </c>
      <c r="L10455" t="s">
        <v>565</v>
      </c>
      <c r="M10455">
        <v>2018</v>
      </c>
      <c r="O10455" t="s">
        <v>629</v>
      </c>
      <c r="P10455" t="s">
        <v>568</v>
      </c>
      <c r="Q10455" t="s">
        <v>593</v>
      </c>
      <c r="R10455" t="s">
        <v>572</v>
      </c>
      <c r="S10455">
        <v>771062.77313746302</v>
      </c>
    </row>
    <row r="10456" spans="11:19">
      <c r="K10456">
        <v>103279</v>
      </c>
      <c r="L10456" t="s">
        <v>565</v>
      </c>
      <c r="M10456">
        <v>2018</v>
      </c>
      <c r="O10456" t="s">
        <v>629</v>
      </c>
      <c r="P10456" t="s">
        <v>568</v>
      </c>
      <c r="Q10456" t="s">
        <v>593</v>
      </c>
      <c r="R10456" t="s">
        <v>576</v>
      </c>
      <c r="S10456">
        <v>707565.747175575</v>
      </c>
    </row>
    <row r="10457" spans="11:19">
      <c r="K10457">
        <v>103280</v>
      </c>
      <c r="L10457" t="s">
        <v>565</v>
      </c>
      <c r="M10457">
        <v>2018</v>
      </c>
      <c r="O10457" t="s">
        <v>629</v>
      </c>
      <c r="P10457" t="s">
        <v>568</v>
      </c>
      <c r="Q10457" t="s">
        <v>582</v>
      </c>
      <c r="R10457" t="s">
        <v>576</v>
      </c>
      <c r="S10457">
        <v>11023185.289957801</v>
      </c>
    </row>
    <row r="10458" spans="11:19">
      <c r="K10458">
        <v>103281</v>
      </c>
      <c r="L10458" t="s">
        <v>565</v>
      </c>
      <c r="M10458">
        <v>2018</v>
      </c>
      <c r="O10458" t="s">
        <v>629</v>
      </c>
      <c r="P10458" t="s">
        <v>568</v>
      </c>
      <c r="Q10458" t="s">
        <v>582</v>
      </c>
      <c r="R10458" t="s">
        <v>652</v>
      </c>
      <c r="S10458">
        <v>0</v>
      </c>
    </row>
    <row r="10459" spans="11:19">
      <c r="K10459">
        <v>103282</v>
      </c>
      <c r="L10459" t="s">
        <v>565</v>
      </c>
      <c r="M10459">
        <v>2018</v>
      </c>
      <c r="O10459" t="s">
        <v>629</v>
      </c>
      <c r="P10459" t="s">
        <v>568</v>
      </c>
      <c r="Q10459" t="s">
        <v>577</v>
      </c>
      <c r="R10459" t="s">
        <v>570</v>
      </c>
      <c r="S10459">
        <v>290103.93380819901</v>
      </c>
    </row>
    <row r="10460" spans="11:19">
      <c r="K10460">
        <v>103283</v>
      </c>
      <c r="L10460" t="s">
        <v>565</v>
      </c>
      <c r="M10460">
        <v>2018</v>
      </c>
      <c r="O10460" t="s">
        <v>629</v>
      </c>
      <c r="P10460" t="s">
        <v>568</v>
      </c>
      <c r="Q10460" t="s">
        <v>577</v>
      </c>
      <c r="R10460" t="s">
        <v>687</v>
      </c>
      <c r="S10460">
        <v>31450641.062557299</v>
      </c>
    </row>
    <row r="10461" spans="11:19">
      <c r="K10461">
        <v>103284</v>
      </c>
      <c r="L10461" t="s">
        <v>565</v>
      </c>
      <c r="M10461">
        <v>2018</v>
      </c>
      <c r="O10461" t="s">
        <v>629</v>
      </c>
      <c r="P10461" t="s">
        <v>568</v>
      </c>
      <c r="Q10461" t="s">
        <v>579</v>
      </c>
      <c r="R10461" t="s">
        <v>576</v>
      </c>
      <c r="S10461">
        <v>1220376.66763076</v>
      </c>
    </row>
    <row r="10462" spans="11:19">
      <c r="K10462">
        <v>103285</v>
      </c>
      <c r="L10462" t="s">
        <v>565</v>
      </c>
      <c r="M10462">
        <v>2018</v>
      </c>
      <c r="O10462" t="s">
        <v>629</v>
      </c>
      <c r="P10462" t="s">
        <v>568</v>
      </c>
      <c r="Q10462" t="s">
        <v>579</v>
      </c>
      <c r="R10462" t="s">
        <v>688</v>
      </c>
      <c r="S10462">
        <v>38790.592264348801</v>
      </c>
    </row>
    <row r="10463" spans="11:19">
      <c r="K10463">
        <v>103286</v>
      </c>
      <c r="L10463" t="s">
        <v>565</v>
      </c>
      <c r="M10463">
        <v>2018</v>
      </c>
      <c r="O10463" t="s">
        <v>629</v>
      </c>
      <c r="P10463" t="s">
        <v>568</v>
      </c>
      <c r="Q10463" t="s">
        <v>579</v>
      </c>
      <c r="R10463" t="s">
        <v>652</v>
      </c>
      <c r="S10463">
        <v>4924.10203607727</v>
      </c>
    </row>
    <row r="10464" spans="11:19">
      <c r="K10464">
        <v>103287</v>
      </c>
      <c r="L10464" t="s">
        <v>565</v>
      </c>
      <c r="M10464">
        <v>2018</v>
      </c>
      <c r="O10464" t="s">
        <v>629</v>
      </c>
      <c r="P10464" t="s">
        <v>568</v>
      </c>
      <c r="Q10464" t="s">
        <v>591</v>
      </c>
      <c r="R10464" t="s">
        <v>576</v>
      </c>
      <c r="S10464">
        <v>4045550.48827251</v>
      </c>
    </row>
    <row r="10465" spans="11:19">
      <c r="K10465">
        <v>103288</v>
      </c>
      <c r="L10465" t="s">
        <v>565</v>
      </c>
      <c r="M10465">
        <v>2018</v>
      </c>
      <c r="O10465" t="s">
        <v>629</v>
      </c>
      <c r="P10465" t="s">
        <v>568</v>
      </c>
      <c r="Q10465" t="s">
        <v>591</v>
      </c>
      <c r="R10465" t="s">
        <v>688</v>
      </c>
      <c r="S10465">
        <v>1049571.9609777201</v>
      </c>
    </row>
    <row r="10466" spans="11:19">
      <c r="K10466">
        <v>103289</v>
      </c>
      <c r="L10466" t="s">
        <v>565</v>
      </c>
      <c r="M10466">
        <v>2018</v>
      </c>
      <c r="O10466" t="s">
        <v>629</v>
      </c>
      <c r="P10466" t="s">
        <v>568</v>
      </c>
      <c r="Q10466" t="s">
        <v>591</v>
      </c>
      <c r="R10466" t="s">
        <v>687</v>
      </c>
      <c r="S10466">
        <v>15436548.4509209</v>
      </c>
    </row>
    <row r="10467" spans="11:19">
      <c r="K10467">
        <v>103290</v>
      </c>
      <c r="L10467" t="s">
        <v>565</v>
      </c>
      <c r="M10467">
        <v>2018</v>
      </c>
      <c r="O10467" t="s">
        <v>629</v>
      </c>
      <c r="P10467" t="s">
        <v>568</v>
      </c>
      <c r="Q10467" t="s">
        <v>592</v>
      </c>
      <c r="R10467" t="s">
        <v>570</v>
      </c>
      <c r="S10467">
        <v>641753.59511929401</v>
      </c>
    </row>
    <row r="10468" spans="11:19">
      <c r="K10468">
        <v>103291</v>
      </c>
      <c r="L10468" t="s">
        <v>565</v>
      </c>
      <c r="M10468">
        <v>2018</v>
      </c>
      <c r="O10468" t="s">
        <v>629</v>
      </c>
      <c r="P10468" t="s">
        <v>568</v>
      </c>
      <c r="Q10468" t="s">
        <v>589</v>
      </c>
      <c r="R10468" t="s">
        <v>589</v>
      </c>
      <c r="S10468">
        <v>4389562.5029362096</v>
      </c>
    </row>
    <row r="10469" spans="11:19">
      <c r="K10469">
        <v>103292</v>
      </c>
      <c r="L10469" t="s">
        <v>565</v>
      </c>
      <c r="M10469">
        <v>2018</v>
      </c>
      <c r="O10469" t="s">
        <v>629</v>
      </c>
      <c r="P10469" t="s">
        <v>568</v>
      </c>
      <c r="Q10469" t="s">
        <v>586</v>
      </c>
      <c r="R10469" t="s">
        <v>576</v>
      </c>
      <c r="S10469">
        <v>2507454.5930541102</v>
      </c>
    </row>
    <row r="10470" spans="11:19">
      <c r="K10470">
        <v>103293</v>
      </c>
      <c r="L10470" t="s">
        <v>565</v>
      </c>
      <c r="M10470">
        <v>2018</v>
      </c>
      <c r="O10470" t="s">
        <v>629</v>
      </c>
      <c r="P10470" t="s">
        <v>568</v>
      </c>
      <c r="Q10470" t="s">
        <v>586</v>
      </c>
      <c r="R10470" t="s">
        <v>688</v>
      </c>
      <c r="S10470">
        <v>3764508.61911252</v>
      </c>
    </row>
    <row r="10471" spans="11:19">
      <c r="K10471">
        <v>103294</v>
      </c>
      <c r="L10471" t="s">
        <v>565</v>
      </c>
      <c r="M10471">
        <v>2018</v>
      </c>
      <c r="O10471" t="s">
        <v>629</v>
      </c>
      <c r="P10471" t="s">
        <v>568</v>
      </c>
      <c r="Q10471" t="s">
        <v>586</v>
      </c>
      <c r="R10471" t="s">
        <v>652</v>
      </c>
      <c r="S10471">
        <v>2167.7181267183701</v>
      </c>
    </row>
    <row r="10472" spans="11:19">
      <c r="K10472">
        <v>103295</v>
      </c>
      <c r="L10472" t="s">
        <v>565</v>
      </c>
      <c r="M10472">
        <v>2018</v>
      </c>
      <c r="O10472" t="s">
        <v>629</v>
      </c>
      <c r="P10472" t="s">
        <v>568</v>
      </c>
      <c r="Q10472" t="s">
        <v>594</v>
      </c>
      <c r="R10472" t="s">
        <v>570</v>
      </c>
      <c r="S10472">
        <v>6630052.65421669</v>
      </c>
    </row>
    <row r="10473" spans="11:19">
      <c r="K10473">
        <v>103296</v>
      </c>
      <c r="L10473" t="s">
        <v>565</v>
      </c>
      <c r="M10473">
        <v>2018</v>
      </c>
      <c r="O10473" t="s">
        <v>629</v>
      </c>
      <c r="P10473" t="s">
        <v>568</v>
      </c>
      <c r="Q10473" t="s">
        <v>594</v>
      </c>
      <c r="R10473" t="s">
        <v>576</v>
      </c>
      <c r="S10473">
        <v>1710956.79857172</v>
      </c>
    </row>
    <row r="10474" spans="11:19">
      <c r="K10474">
        <v>103448</v>
      </c>
      <c r="L10474" t="s">
        <v>565</v>
      </c>
      <c r="M10474">
        <v>2018</v>
      </c>
      <c r="O10474" t="s">
        <v>630</v>
      </c>
      <c r="P10474" t="s">
        <v>568</v>
      </c>
      <c r="Q10474" t="s">
        <v>596</v>
      </c>
      <c r="R10474" t="s">
        <v>570</v>
      </c>
      <c r="S10474">
        <v>34210.531636831598</v>
      </c>
    </row>
    <row r="10475" spans="11:19">
      <c r="K10475">
        <v>103449</v>
      </c>
      <c r="L10475" t="s">
        <v>565</v>
      </c>
      <c r="M10475">
        <v>2018</v>
      </c>
      <c r="O10475" t="s">
        <v>630</v>
      </c>
      <c r="P10475" t="s">
        <v>568</v>
      </c>
      <c r="Q10475" t="s">
        <v>596</v>
      </c>
      <c r="R10475" t="s">
        <v>576</v>
      </c>
      <c r="S10475">
        <v>348534.24620443402</v>
      </c>
    </row>
    <row r="10476" spans="11:19">
      <c r="K10476">
        <v>103450</v>
      </c>
      <c r="L10476" t="s">
        <v>565</v>
      </c>
      <c r="M10476">
        <v>2018</v>
      </c>
      <c r="O10476" t="s">
        <v>630</v>
      </c>
      <c r="P10476" t="s">
        <v>568</v>
      </c>
      <c r="Q10476" t="s">
        <v>596</v>
      </c>
      <c r="R10476" t="s">
        <v>578</v>
      </c>
      <c r="S10476">
        <v>264.01857331106299</v>
      </c>
    </row>
    <row r="10477" spans="11:19">
      <c r="K10477">
        <v>103451</v>
      </c>
      <c r="L10477" t="s">
        <v>565</v>
      </c>
      <c r="M10477">
        <v>2018</v>
      </c>
      <c r="O10477" t="s">
        <v>630</v>
      </c>
      <c r="P10477" t="s">
        <v>568</v>
      </c>
      <c r="Q10477" t="s">
        <v>596</v>
      </c>
      <c r="R10477" t="s">
        <v>581</v>
      </c>
      <c r="S10477">
        <v>3290.8122242263198</v>
      </c>
    </row>
    <row r="10478" spans="11:19">
      <c r="K10478">
        <v>103452</v>
      </c>
      <c r="L10478" t="s">
        <v>565</v>
      </c>
      <c r="M10478">
        <v>2018</v>
      </c>
      <c r="O10478" t="s">
        <v>630</v>
      </c>
      <c r="P10478" t="s">
        <v>568</v>
      </c>
      <c r="Q10478" t="s">
        <v>593</v>
      </c>
      <c r="R10478" t="s">
        <v>572</v>
      </c>
      <c r="S10478">
        <v>57892.579427038698</v>
      </c>
    </row>
    <row r="10479" spans="11:19">
      <c r="K10479">
        <v>103453</v>
      </c>
      <c r="L10479" t="s">
        <v>565</v>
      </c>
      <c r="M10479">
        <v>2018</v>
      </c>
      <c r="O10479" t="s">
        <v>630</v>
      </c>
      <c r="P10479" t="s">
        <v>568</v>
      </c>
      <c r="Q10479" t="s">
        <v>593</v>
      </c>
      <c r="R10479" t="s">
        <v>576</v>
      </c>
      <c r="S10479">
        <v>53125.125016133097</v>
      </c>
    </row>
    <row r="10480" spans="11:19">
      <c r="K10480">
        <v>103454</v>
      </c>
      <c r="L10480" t="s">
        <v>565</v>
      </c>
      <c r="M10480">
        <v>2018</v>
      </c>
      <c r="O10480" t="s">
        <v>630</v>
      </c>
      <c r="P10480" t="s">
        <v>568</v>
      </c>
      <c r="Q10480" t="s">
        <v>582</v>
      </c>
      <c r="R10480" t="s">
        <v>576</v>
      </c>
      <c r="S10480">
        <v>8573542.3306400497</v>
      </c>
    </row>
    <row r="10481" spans="11:19">
      <c r="K10481">
        <v>103455</v>
      </c>
      <c r="L10481" t="s">
        <v>565</v>
      </c>
      <c r="M10481">
        <v>2018</v>
      </c>
      <c r="O10481" t="s">
        <v>630</v>
      </c>
      <c r="P10481" t="s">
        <v>568</v>
      </c>
      <c r="Q10481" t="s">
        <v>582</v>
      </c>
      <c r="R10481" t="s">
        <v>652</v>
      </c>
      <c r="S10481">
        <v>0</v>
      </c>
    </row>
    <row r="10482" spans="11:19">
      <c r="K10482">
        <v>103456</v>
      </c>
      <c r="L10482" t="s">
        <v>565</v>
      </c>
      <c r="M10482">
        <v>2018</v>
      </c>
      <c r="O10482" t="s">
        <v>630</v>
      </c>
      <c r="P10482" t="s">
        <v>568</v>
      </c>
      <c r="Q10482" t="s">
        <v>577</v>
      </c>
      <c r="R10482" t="s">
        <v>570</v>
      </c>
      <c r="S10482">
        <v>33100.3269587701</v>
      </c>
    </row>
    <row r="10483" spans="11:19">
      <c r="K10483">
        <v>103457</v>
      </c>
      <c r="L10483" t="s">
        <v>565</v>
      </c>
      <c r="M10483">
        <v>2018</v>
      </c>
      <c r="O10483" t="s">
        <v>630</v>
      </c>
      <c r="P10483" t="s">
        <v>568</v>
      </c>
      <c r="Q10483" t="s">
        <v>577</v>
      </c>
      <c r="R10483" t="s">
        <v>687</v>
      </c>
      <c r="S10483">
        <v>3588460.4823105899</v>
      </c>
    </row>
    <row r="10484" spans="11:19">
      <c r="K10484">
        <v>103458</v>
      </c>
      <c r="L10484" t="s">
        <v>565</v>
      </c>
      <c r="M10484">
        <v>2018</v>
      </c>
      <c r="O10484" t="s">
        <v>630</v>
      </c>
      <c r="P10484" t="s">
        <v>568</v>
      </c>
      <c r="Q10484" t="s">
        <v>579</v>
      </c>
      <c r="R10484" t="s">
        <v>576</v>
      </c>
      <c r="S10484">
        <v>92684.650057585895</v>
      </c>
    </row>
    <row r="10485" spans="11:19">
      <c r="K10485">
        <v>103459</v>
      </c>
      <c r="L10485" t="s">
        <v>565</v>
      </c>
      <c r="M10485">
        <v>2018</v>
      </c>
      <c r="O10485" t="s">
        <v>630</v>
      </c>
      <c r="P10485" t="s">
        <v>568</v>
      </c>
      <c r="Q10485" t="s">
        <v>579</v>
      </c>
      <c r="R10485" t="s">
        <v>688</v>
      </c>
      <c r="S10485">
        <v>2946.0514650182199</v>
      </c>
    </row>
    <row r="10486" spans="11:19">
      <c r="K10486">
        <v>103460</v>
      </c>
      <c r="L10486" t="s">
        <v>565</v>
      </c>
      <c r="M10486">
        <v>2018</v>
      </c>
      <c r="O10486" t="s">
        <v>630</v>
      </c>
      <c r="P10486" t="s">
        <v>568</v>
      </c>
      <c r="Q10486" t="s">
        <v>579</v>
      </c>
      <c r="R10486" t="s">
        <v>652</v>
      </c>
      <c r="S10486">
        <v>373.97361500502899</v>
      </c>
    </row>
    <row r="10487" spans="11:19">
      <c r="K10487">
        <v>103461</v>
      </c>
      <c r="L10487" t="s">
        <v>565</v>
      </c>
      <c r="M10487">
        <v>2018</v>
      </c>
      <c r="O10487" t="s">
        <v>630</v>
      </c>
      <c r="P10487" t="s">
        <v>568</v>
      </c>
      <c r="Q10487" t="s">
        <v>591</v>
      </c>
      <c r="R10487" t="s">
        <v>576</v>
      </c>
      <c r="S10487">
        <v>303746.15547242598</v>
      </c>
    </row>
    <row r="10488" spans="11:19">
      <c r="K10488">
        <v>103462</v>
      </c>
      <c r="L10488" t="s">
        <v>565</v>
      </c>
      <c r="M10488">
        <v>2018</v>
      </c>
      <c r="O10488" t="s">
        <v>630</v>
      </c>
      <c r="P10488" t="s">
        <v>568</v>
      </c>
      <c r="Q10488" t="s">
        <v>591</v>
      </c>
      <c r="R10488" t="s">
        <v>688</v>
      </c>
      <c r="S10488">
        <v>78803.477786967793</v>
      </c>
    </row>
    <row r="10489" spans="11:19">
      <c r="K10489">
        <v>103463</v>
      </c>
      <c r="L10489" t="s">
        <v>565</v>
      </c>
      <c r="M10489">
        <v>2018</v>
      </c>
      <c r="O10489" t="s">
        <v>630</v>
      </c>
      <c r="P10489" t="s">
        <v>568</v>
      </c>
      <c r="Q10489" t="s">
        <v>591</v>
      </c>
      <c r="R10489" t="s">
        <v>687</v>
      </c>
      <c r="S10489">
        <v>1158999.8096237399</v>
      </c>
    </row>
    <row r="10490" spans="11:19">
      <c r="K10490">
        <v>103464</v>
      </c>
      <c r="L10490" t="s">
        <v>565</v>
      </c>
      <c r="M10490">
        <v>2018</v>
      </c>
      <c r="O10490" t="s">
        <v>630</v>
      </c>
      <c r="P10490" t="s">
        <v>568</v>
      </c>
      <c r="Q10490" t="s">
        <v>592</v>
      </c>
      <c r="R10490" t="s">
        <v>570</v>
      </c>
      <c r="S10490">
        <v>48183.847375819103</v>
      </c>
    </row>
    <row r="10491" spans="11:19">
      <c r="K10491">
        <v>103465</v>
      </c>
      <c r="L10491" t="s">
        <v>565</v>
      </c>
      <c r="M10491">
        <v>2018</v>
      </c>
      <c r="O10491" t="s">
        <v>630</v>
      </c>
      <c r="P10491" t="s">
        <v>568</v>
      </c>
      <c r="Q10491" t="s">
        <v>589</v>
      </c>
      <c r="R10491" t="s">
        <v>589</v>
      </c>
      <c r="S10491">
        <v>329575.10685823398</v>
      </c>
    </row>
    <row r="10492" spans="11:19">
      <c r="K10492">
        <v>103466</v>
      </c>
      <c r="L10492" t="s">
        <v>565</v>
      </c>
      <c r="M10492">
        <v>2018</v>
      </c>
      <c r="O10492" t="s">
        <v>630</v>
      </c>
      <c r="P10492" t="s">
        <v>568</v>
      </c>
      <c r="Q10492" t="s">
        <v>586</v>
      </c>
      <c r="R10492" t="s">
        <v>576</v>
      </c>
      <c r="S10492">
        <v>190435.09897947399</v>
      </c>
    </row>
    <row r="10493" spans="11:19">
      <c r="K10493">
        <v>103467</v>
      </c>
      <c r="L10493" t="s">
        <v>565</v>
      </c>
      <c r="M10493">
        <v>2018</v>
      </c>
      <c r="O10493" t="s">
        <v>630</v>
      </c>
      <c r="P10493" t="s">
        <v>568</v>
      </c>
      <c r="Q10493" t="s">
        <v>586</v>
      </c>
      <c r="R10493" t="s">
        <v>688</v>
      </c>
      <c r="S10493">
        <v>285905.30551406398</v>
      </c>
    </row>
    <row r="10494" spans="11:19">
      <c r="K10494">
        <v>103468</v>
      </c>
      <c r="L10494" t="s">
        <v>565</v>
      </c>
      <c r="M10494">
        <v>2018</v>
      </c>
      <c r="O10494" t="s">
        <v>630</v>
      </c>
      <c r="P10494" t="s">
        <v>568</v>
      </c>
      <c r="Q10494" t="s">
        <v>586</v>
      </c>
      <c r="R10494" t="s">
        <v>652</v>
      </c>
      <c r="S10494">
        <v>164.63293778668501</v>
      </c>
    </row>
    <row r="10495" spans="11:19">
      <c r="K10495">
        <v>103469</v>
      </c>
      <c r="L10495" t="s">
        <v>565</v>
      </c>
      <c r="M10495">
        <v>2018</v>
      </c>
      <c r="O10495" t="s">
        <v>630</v>
      </c>
      <c r="P10495" t="s">
        <v>568</v>
      </c>
      <c r="Q10495" t="s">
        <v>594</v>
      </c>
      <c r="R10495" t="s">
        <v>570</v>
      </c>
      <c r="S10495">
        <v>497794.554816694</v>
      </c>
    </row>
    <row r="10496" spans="11:19">
      <c r="K10496">
        <v>103470</v>
      </c>
      <c r="L10496" t="s">
        <v>565</v>
      </c>
      <c r="M10496">
        <v>2018</v>
      </c>
      <c r="O10496" t="s">
        <v>630</v>
      </c>
      <c r="P10496" t="s">
        <v>568</v>
      </c>
      <c r="Q10496" t="s">
        <v>594</v>
      </c>
      <c r="R10496" t="s">
        <v>576</v>
      </c>
      <c r="S10496">
        <v>128461.269054013</v>
      </c>
    </row>
    <row r="10497" spans="11:19">
      <c r="K10497">
        <v>103622</v>
      </c>
      <c r="L10497" t="s">
        <v>565</v>
      </c>
      <c r="M10497">
        <v>2018</v>
      </c>
      <c r="O10497" t="s">
        <v>631</v>
      </c>
      <c r="P10497" t="s">
        <v>568</v>
      </c>
      <c r="Q10497" t="s">
        <v>596</v>
      </c>
      <c r="R10497" t="s">
        <v>570</v>
      </c>
      <c r="S10497">
        <v>560065.57336480299</v>
      </c>
    </row>
    <row r="10498" spans="11:19">
      <c r="K10498">
        <v>103623</v>
      </c>
      <c r="L10498" t="s">
        <v>565</v>
      </c>
      <c r="M10498">
        <v>2018</v>
      </c>
      <c r="O10498" t="s">
        <v>631</v>
      </c>
      <c r="P10498" t="s">
        <v>568</v>
      </c>
      <c r="Q10498" t="s">
        <v>596</v>
      </c>
      <c r="R10498" t="s">
        <v>576</v>
      </c>
      <c r="S10498">
        <v>5705904.6760793002</v>
      </c>
    </row>
    <row r="10499" spans="11:19">
      <c r="K10499">
        <v>103624</v>
      </c>
      <c r="L10499" t="s">
        <v>565</v>
      </c>
      <c r="M10499">
        <v>2018</v>
      </c>
      <c r="O10499" t="s">
        <v>631</v>
      </c>
      <c r="P10499" t="s">
        <v>568</v>
      </c>
      <c r="Q10499" t="s">
        <v>596</v>
      </c>
      <c r="R10499" t="s">
        <v>578</v>
      </c>
      <c r="S10499">
        <v>4322.2863418240904</v>
      </c>
    </row>
    <row r="10500" spans="11:19">
      <c r="K10500">
        <v>103625</v>
      </c>
      <c r="L10500" t="s">
        <v>565</v>
      </c>
      <c r="M10500">
        <v>2018</v>
      </c>
      <c r="O10500" t="s">
        <v>631</v>
      </c>
      <c r="P10500" t="s">
        <v>568</v>
      </c>
      <c r="Q10500" t="s">
        <v>596</v>
      </c>
      <c r="R10500" t="s">
        <v>581</v>
      </c>
      <c r="S10500">
        <v>53874.364033938</v>
      </c>
    </row>
    <row r="10501" spans="11:19">
      <c r="K10501">
        <v>103626</v>
      </c>
      <c r="L10501" t="s">
        <v>565</v>
      </c>
      <c r="M10501">
        <v>2018</v>
      </c>
      <c r="O10501" t="s">
        <v>631</v>
      </c>
      <c r="P10501" t="s">
        <v>568</v>
      </c>
      <c r="Q10501" t="s">
        <v>593</v>
      </c>
      <c r="R10501" t="s">
        <v>572</v>
      </c>
      <c r="S10501">
        <v>947767.81122758402</v>
      </c>
    </row>
    <row r="10502" spans="11:19">
      <c r="K10502">
        <v>103627</v>
      </c>
      <c r="L10502" t="s">
        <v>565</v>
      </c>
      <c r="M10502">
        <v>2018</v>
      </c>
      <c r="O10502" t="s">
        <v>631</v>
      </c>
      <c r="P10502" t="s">
        <v>568</v>
      </c>
      <c r="Q10502" t="s">
        <v>593</v>
      </c>
      <c r="R10502" t="s">
        <v>576</v>
      </c>
      <c r="S10502">
        <v>869719.12386781804</v>
      </c>
    </row>
    <row r="10503" spans="11:19">
      <c r="K10503">
        <v>103628</v>
      </c>
      <c r="L10503" t="s">
        <v>565</v>
      </c>
      <c r="M10503">
        <v>2018</v>
      </c>
      <c r="O10503" t="s">
        <v>631</v>
      </c>
      <c r="P10503" t="s">
        <v>568</v>
      </c>
      <c r="Q10503" t="s">
        <v>582</v>
      </c>
      <c r="R10503" t="s">
        <v>576</v>
      </c>
      <c r="S10503">
        <v>33370541.431026299</v>
      </c>
    </row>
    <row r="10504" spans="11:19">
      <c r="K10504">
        <v>103629</v>
      </c>
      <c r="L10504" t="s">
        <v>565</v>
      </c>
      <c r="M10504">
        <v>2018</v>
      </c>
      <c r="O10504" t="s">
        <v>631</v>
      </c>
      <c r="P10504" t="s">
        <v>568</v>
      </c>
      <c r="Q10504" t="s">
        <v>582</v>
      </c>
      <c r="R10504" t="s">
        <v>652</v>
      </c>
      <c r="S10504">
        <v>0</v>
      </c>
    </row>
    <row r="10505" spans="11:19">
      <c r="K10505">
        <v>103630</v>
      </c>
      <c r="L10505" t="s">
        <v>565</v>
      </c>
      <c r="M10505">
        <v>2018</v>
      </c>
      <c r="O10505" t="s">
        <v>631</v>
      </c>
      <c r="P10505" t="s">
        <v>568</v>
      </c>
      <c r="Q10505" t="s">
        <v>577</v>
      </c>
      <c r="R10505" t="s">
        <v>570</v>
      </c>
      <c r="S10505">
        <v>379994.58215209102</v>
      </c>
    </row>
    <row r="10506" spans="11:19">
      <c r="K10506">
        <v>103631</v>
      </c>
      <c r="L10506" t="s">
        <v>565</v>
      </c>
      <c r="M10506">
        <v>2018</v>
      </c>
      <c r="O10506" t="s">
        <v>631</v>
      </c>
      <c r="P10506" t="s">
        <v>568</v>
      </c>
      <c r="Q10506" t="s">
        <v>577</v>
      </c>
      <c r="R10506" t="s">
        <v>687</v>
      </c>
      <c r="S10506">
        <v>41195832.997160502</v>
      </c>
    </row>
    <row r="10507" spans="11:19">
      <c r="K10507">
        <v>103632</v>
      </c>
      <c r="L10507" t="s">
        <v>565</v>
      </c>
      <c r="M10507">
        <v>2018</v>
      </c>
      <c r="O10507" t="s">
        <v>631</v>
      </c>
      <c r="P10507" t="s">
        <v>568</v>
      </c>
      <c r="Q10507" t="s">
        <v>579</v>
      </c>
      <c r="R10507" t="s">
        <v>576</v>
      </c>
      <c r="S10507">
        <v>1213603.0803539699</v>
      </c>
    </row>
    <row r="10508" spans="11:19">
      <c r="K10508">
        <v>103633</v>
      </c>
      <c r="L10508" t="s">
        <v>565</v>
      </c>
      <c r="M10508">
        <v>2018</v>
      </c>
      <c r="O10508" t="s">
        <v>631</v>
      </c>
      <c r="P10508" t="s">
        <v>568</v>
      </c>
      <c r="Q10508" t="s">
        <v>579</v>
      </c>
      <c r="R10508" t="s">
        <v>688</v>
      </c>
      <c r="S10508">
        <v>38575.288687027001</v>
      </c>
    </row>
    <row r="10509" spans="11:19">
      <c r="K10509">
        <v>103634</v>
      </c>
      <c r="L10509" t="s">
        <v>565</v>
      </c>
      <c r="M10509">
        <v>2018</v>
      </c>
      <c r="O10509" t="s">
        <v>631</v>
      </c>
      <c r="P10509" t="s">
        <v>568</v>
      </c>
      <c r="Q10509" t="s">
        <v>579</v>
      </c>
      <c r="R10509" t="s">
        <v>652</v>
      </c>
      <c r="S10509">
        <v>4896.7712653522403</v>
      </c>
    </row>
    <row r="10510" spans="11:19">
      <c r="K10510">
        <v>103635</v>
      </c>
      <c r="L10510" t="s">
        <v>565</v>
      </c>
      <c r="M10510">
        <v>2018</v>
      </c>
      <c r="O10510" t="s">
        <v>631</v>
      </c>
      <c r="P10510" t="s">
        <v>568</v>
      </c>
      <c r="Q10510" t="s">
        <v>591</v>
      </c>
      <c r="R10510" t="s">
        <v>576</v>
      </c>
      <c r="S10510">
        <v>4972672.3492033603</v>
      </c>
    </row>
    <row r="10511" spans="11:19">
      <c r="K10511">
        <v>103636</v>
      </c>
      <c r="L10511" t="s">
        <v>565</v>
      </c>
      <c r="M10511">
        <v>2018</v>
      </c>
      <c r="O10511" t="s">
        <v>631</v>
      </c>
      <c r="P10511" t="s">
        <v>568</v>
      </c>
      <c r="Q10511" t="s">
        <v>591</v>
      </c>
      <c r="R10511" t="s">
        <v>688</v>
      </c>
      <c r="S10511">
        <v>1290103.15999831</v>
      </c>
    </row>
    <row r="10512" spans="11:19">
      <c r="K10512">
        <v>103637</v>
      </c>
      <c r="L10512" t="s">
        <v>565</v>
      </c>
      <c r="M10512">
        <v>2018</v>
      </c>
      <c r="O10512" t="s">
        <v>631</v>
      </c>
      <c r="P10512" t="s">
        <v>568</v>
      </c>
      <c r="Q10512" t="s">
        <v>591</v>
      </c>
      <c r="R10512" t="s">
        <v>687</v>
      </c>
      <c r="S10512">
        <v>18974153.918373201</v>
      </c>
    </row>
    <row r="10513" spans="11:19">
      <c r="K10513">
        <v>103638</v>
      </c>
      <c r="L10513" t="s">
        <v>565</v>
      </c>
      <c r="M10513">
        <v>2018</v>
      </c>
      <c r="O10513" t="s">
        <v>631</v>
      </c>
      <c r="P10513" t="s">
        <v>568</v>
      </c>
      <c r="Q10513" t="s">
        <v>592</v>
      </c>
      <c r="R10513" t="s">
        <v>570</v>
      </c>
      <c r="S10513">
        <v>788824.75121803302</v>
      </c>
    </row>
    <row r="10514" spans="11:19">
      <c r="K10514">
        <v>103639</v>
      </c>
      <c r="L10514" t="s">
        <v>565</v>
      </c>
      <c r="M10514">
        <v>2018</v>
      </c>
      <c r="O10514" t="s">
        <v>631</v>
      </c>
      <c r="P10514" t="s">
        <v>568</v>
      </c>
      <c r="Q10514" t="s">
        <v>589</v>
      </c>
      <c r="R10514" t="s">
        <v>589</v>
      </c>
      <c r="S10514">
        <v>5395521.8570937803</v>
      </c>
    </row>
    <row r="10515" spans="11:19">
      <c r="K10515">
        <v>103640</v>
      </c>
      <c r="L10515" t="s">
        <v>565</v>
      </c>
      <c r="M10515">
        <v>2018</v>
      </c>
      <c r="O10515" t="s">
        <v>631</v>
      </c>
      <c r="P10515" t="s">
        <v>568</v>
      </c>
      <c r="Q10515" t="s">
        <v>586</v>
      </c>
      <c r="R10515" t="s">
        <v>576</v>
      </c>
      <c r="S10515">
        <v>2493537.1993681001</v>
      </c>
    </row>
    <row r="10516" spans="11:19">
      <c r="K10516">
        <v>103641</v>
      </c>
      <c r="L10516" t="s">
        <v>565</v>
      </c>
      <c r="M10516">
        <v>2018</v>
      </c>
      <c r="O10516" t="s">
        <v>631</v>
      </c>
      <c r="P10516" t="s">
        <v>568</v>
      </c>
      <c r="Q10516" t="s">
        <v>586</v>
      </c>
      <c r="R10516" t="s">
        <v>688</v>
      </c>
      <c r="S10516">
        <v>3743614.0638804198</v>
      </c>
    </row>
    <row r="10517" spans="11:19">
      <c r="K10517">
        <v>103642</v>
      </c>
      <c r="L10517" t="s">
        <v>565</v>
      </c>
      <c r="M10517">
        <v>2018</v>
      </c>
      <c r="O10517" t="s">
        <v>631</v>
      </c>
      <c r="P10517" t="s">
        <v>568</v>
      </c>
      <c r="Q10517" t="s">
        <v>586</v>
      </c>
      <c r="R10517" t="s">
        <v>652</v>
      </c>
      <c r="S10517">
        <v>2155.6864087150102</v>
      </c>
    </row>
    <row r="10518" spans="11:19">
      <c r="K10518">
        <v>103643</v>
      </c>
      <c r="L10518" t="s">
        <v>565</v>
      </c>
      <c r="M10518">
        <v>2018</v>
      </c>
      <c r="O10518" t="s">
        <v>631</v>
      </c>
      <c r="P10518" t="s">
        <v>568</v>
      </c>
      <c r="Q10518" t="s">
        <v>594</v>
      </c>
      <c r="R10518" t="s">
        <v>570</v>
      </c>
      <c r="S10518">
        <v>8149466.8285461804</v>
      </c>
    </row>
    <row r="10519" spans="11:19">
      <c r="K10519">
        <v>103644</v>
      </c>
      <c r="L10519" t="s">
        <v>565</v>
      </c>
      <c r="M10519">
        <v>2018</v>
      </c>
      <c r="O10519" t="s">
        <v>631</v>
      </c>
      <c r="P10519" t="s">
        <v>568</v>
      </c>
      <c r="Q10519" t="s">
        <v>594</v>
      </c>
      <c r="R10519" t="s">
        <v>576</v>
      </c>
      <c r="S10519">
        <v>2103058.0603561001</v>
      </c>
    </row>
    <row r="10520" spans="11:19">
      <c r="K10520">
        <v>103796</v>
      </c>
      <c r="L10520" t="s">
        <v>565</v>
      </c>
      <c r="M10520">
        <v>2018</v>
      </c>
      <c r="O10520" t="s">
        <v>632</v>
      </c>
      <c r="P10520" t="s">
        <v>568</v>
      </c>
      <c r="Q10520" t="s">
        <v>596</v>
      </c>
      <c r="R10520" t="s">
        <v>570</v>
      </c>
      <c r="S10520">
        <v>177682.04973473799</v>
      </c>
    </row>
    <row r="10521" spans="11:19">
      <c r="K10521">
        <v>103797</v>
      </c>
      <c r="L10521" t="s">
        <v>565</v>
      </c>
      <c r="M10521">
        <v>2018</v>
      </c>
      <c r="O10521" t="s">
        <v>632</v>
      </c>
      <c r="P10521" t="s">
        <v>568</v>
      </c>
      <c r="Q10521" t="s">
        <v>596</v>
      </c>
      <c r="R10521" t="s">
        <v>576</v>
      </c>
      <c r="S10521">
        <v>1810210.9585950701</v>
      </c>
    </row>
    <row r="10522" spans="11:19">
      <c r="K10522">
        <v>103798</v>
      </c>
      <c r="L10522" t="s">
        <v>565</v>
      </c>
      <c r="M10522">
        <v>2018</v>
      </c>
      <c r="O10522" t="s">
        <v>632</v>
      </c>
      <c r="P10522" t="s">
        <v>568</v>
      </c>
      <c r="Q10522" t="s">
        <v>596</v>
      </c>
      <c r="R10522" t="s">
        <v>578</v>
      </c>
      <c r="S10522">
        <v>1371.2549624176399</v>
      </c>
    </row>
    <row r="10523" spans="11:19">
      <c r="K10523">
        <v>103799</v>
      </c>
      <c r="L10523" t="s">
        <v>565</v>
      </c>
      <c r="M10523">
        <v>2018</v>
      </c>
      <c r="O10523" t="s">
        <v>632</v>
      </c>
      <c r="P10523" t="s">
        <v>568</v>
      </c>
      <c r="Q10523" t="s">
        <v>596</v>
      </c>
      <c r="R10523" t="s">
        <v>581</v>
      </c>
      <c r="S10523">
        <v>17091.761902441402</v>
      </c>
    </row>
    <row r="10524" spans="11:19">
      <c r="K10524">
        <v>103800</v>
      </c>
      <c r="L10524" t="s">
        <v>565</v>
      </c>
      <c r="M10524">
        <v>2018</v>
      </c>
      <c r="O10524" t="s">
        <v>632</v>
      </c>
      <c r="P10524" t="s">
        <v>568</v>
      </c>
      <c r="Q10524" t="s">
        <v>593</v>
      </c>
      <c r="R10524" t="s">
        <v>572</v>
      </c>
      <c r="S10524">
        <v>300681.447637979</v>
      </c>
    </row>
    <row r="10525" spans="11:19">
      <c r="K10525">
        <v>103801</v>
      </c>
      <c r="L10525" t="s">
        <v>565</v>
      </c>
      <c r="M10525">
        <v>2018</v>
      </c>
      <c r="O10525" t="s">
        <v>632</v>
      </c>
      <c r="P10525" t="s">
        <v>568</v>
      </c>
      <c r="Q10525" t="s">
        <v>593</v>
      </c>
      <c r="R10525" t="s">
        <v>576</v>
      </c>
      <c r="S10525">
        <v>275920.32785360701</v>
      </c>
    </row>
    <row r="10526" spans="11:19">
      <c r="K10526">
        <v>103802</v>
      </c>
      <c r="L10526" t="s">
        <v>565</v>
      </c>
      <c r="M10526">
        <v>2018</v>
      </c>
      <c r="O10526" t="s">
        <v>632</v>
      </c>
      <c r="P10526" t="s">
        <v>568</v>
      </c>
      <c r="Q10526" t="s">
        <v>582</v>
      </c>
      <c r="R10526" t="s">
        <v>576</v>
      </c>
      <c r="S10526">
        <v>23955183.811685901</v>
      </c>
    </row>
    <row r="10527" spans="11:19">
      <c r="K10527">
        <v>103803</v>
      </c>
      <c r="L10527" t="s">
        <v>565</v>
      </c>
      <c r="M10527">
        <v>2018</v>
      </c>
      <c r="O10527" t="s">
        <v>632</v>
      </c>
      <c r="P10527" t="s">
        <v>568</v>
      </c>
      <c r="Q10527" t="s">
        <v>582</v>
      </c>
      <c r="R10527" t="s">
        <v>652</v>
      </c>
      <c r="S10527">
        <v>0</v>
      </c>
    </row>
    <row r="10528" spans="11:19">
      <c r="K10528">
        <v>103804</v>
      </c>
      <c r="L10528" t="s">
        <v>565</v>
      </c>
      <c r="M10528">
        <v>2018</v>
      </c>
      <c r="O10528" t="s">
        <v>632</v>
      </c>
      <c r="P10528" t="s">
        <v>568</v>
      </c>
      <c r="Q10528" t="s">
        <v>577</v>
      </c>
      <c r="R10528" t="s">
        <v>570</v>
      </c>
      <c r="S10528">
        <v>222201.03508653899</v>
      </c>
    </row>
    <row r="10529" spans="11:19">
      <c r="K10529">
        <v>103805</v>
      </c>
      <c r="L10529" t="s">
        <v>565</v>
      </c>
      <c r="M10529">
        <v>2018</v>
      </c>
      <c r="O10529" t="s">
        <v>632</v>
      </c>
      <c r="P10529" t="s">
        <v>568</v>
      </c>
      <c r="Q10529" t="s">
        <v>577</v>
      </c>
      <c r="R10529" t="s">
        <v>687</v>
      </c>
      <c r="S10529">
        <v>24089176.959784999</v>
      </c>
    </row>
    <row r="10530" spans="11:19">
      <c r="K10530">
        <v>103806</v>
      </c>
      <c r="L10530" t="s">
        <v>565</v>
      </c>
      <c r="M10530">
        <v>2018</v>
      </c>
      <c r="O10530" t="s">
        <v>632</v>
      </c>
      <c r="P10530" t="s">
        <v>568</v>
      </c>
      <c r="Q10530" t="s">
        <v>579</v>
      </c>
      <c r="R10530" t="s">
        <v>576</v>
      </c>
      <c r="S10530">
        <v>577823.70621344401</v>
      </c>
    </row>
    <row r="10531" spans="11:19">
      <c r="K10531">
        <v>103807</v>
      </c>
      <c r="L10531" t="s">
        <v>565</v>
      </c>
      <c r="M10531">
        <v>2018</v>
      </c>
      <c r="O10531" t="s">
        <v>632</v>
      </c>
      <c r="P10531" t="s">
        <v>568</v>
      </c>
      <c r="Q10531" t="s">
        <v>579</v>
      </c>
      <c r="R10531" t="s">
        <v>688</v>
      </c>
      <c r="S10531">
        <v>18366.562048351199</v>
      </c>
    </row>
    <row r="10532" spans="11:19">
      <c r="K10532">
        <v>103808</v>
      </c>
      <c r="L10532" t="s">
        <v>565</v>
      </c>
      <c r="M10532">
        <v>2018</v>
      </c>
      <c r="O10532" t="s">
        <v>632</v>
      </c>
      <c r="P10532" t="s">
        <v>568</v>
      </c>
      <c r="Q10532" t="s">
        <v>579</v>
      </c>
      <c r="R10532" t="s">
        <v>652</v>
      </c>
      <c r="S10532">
        <v>2331.4628702162199</v>
      </c>
    </row>
    <row r="10533" spans="11:19">
      <c r="K10533">
        <v>103809</v>
      </c>
      <c r="L10533" t="s">
        <v>565</v>
      </c>
      <c r="M10533">
        <v>2018</v>
      </c>
      <c r="O10533" t="s">
        <v>632</v>
      </c>
      <c r="P10533" t="s">
        <v>568</v>
      </c>
      <c r="Q10533" t="s">
        <v>591</v>
      </c>
      <c r="R10533" t="s">
        <v>576</v>
      </c>
      <c r="S10533">
        <v>1577591.3708772101</v>
      </c>
    </row>
    <row r="10534" spans="11:19">
      <c r="K10534">
        <v>103810</v>
      </c>
      <c r="L10534" t="s">
        <v>565</v>
      </c>
      <c r="M10534">
        <v>2018</v>
      </c>
      <c r="O10534" t="s">
        <v>632</v>
      </c>
      <c r="P10534" t="s">
        <v>568</v>
      </c>
      <c r="Q10534" t="s">
        <v>591</v>
      </c>
      <c r="R10534" t="s">
        <v>688</v>
      </c>
      <c r="S10534">
        <v>409288.09899988899</v>
      </c>
    </row>
    <row r="10535" spans="11:19">
      <c r="K10535">
        <v>103811</v>
      </c>
      <c r="L10535" t="s">
        <v>565</v>
      </c>
      <c r="M10535">
        <v>2018</v>
      </c>
      <c r="O10535" t="s">
        <v>632</v>
      </c>
      <c r="P10535" t="s">
        <v>568</v>
      </c>
      <c r="Q10535" t="s">
        <v>591</v>
      </c>
      <c r="R10535" t="s">
        <v>687</v>
      </c>
      <c r="S10535">
        <v>6019592.5629640603</v>
      </c>
    </row>
    <row r="10536" spans="11:19">
      <c r="K10536">
        <v>103812</v>
      </c>
      <c r="L10536" t="s">
        <v>565</v>
      </c>
      <c r="M10536">
        <v>2018</v>
      </c>
      <c r="O10536" t="s">
        <v>632</v>
      </c>
      <c r="P10536" t="s">
        <v>568</v>
      </c>
      <c r="Q10536" t="s">
        <v>592</v>
      </c>
      <c r="R10536" t="s">
        <v>570</v>
      </c>
      <c r="S10536">
        <v>250256.40807709601</v>
      </c>
    </row>
    <row r="10537" spans="11:19">
      <c r="K10537">
        <v>103813</v>
      </c>
      <c r="L10537" t="s">
        <v>565</v>
      </c>
      <c r="M10537">
        <v>2018</v>
      </c>
      <c r="O10537" t="s">
        <v>632</v>
      </c>
      <c r="P10537" t="s">
        <v>568</v>
      </c>
      <c r="Q10537" t="s">
        <v>589</v>
      </c>
      <c r="R10537" t="s">
        <v>589</v>
      </c>
      <c r="S10537">
        <v>1711741.3184269301</v>
      </c>
    </row>
    <row r="10538" spans="11:19">
      <c r="K10538">
        <v>103814</v>
      </c>
      <c r="L10538" t="s">
        <v>565</v>
      </c>
      <c r="M10538">
        <v>2018</v>
      </c>
      <c r="O10538" t="s">
        <v>632</v>
      </c>
      <c r="P10538" t="s">
        <v>568</v>
      </c>
      <c r="Q10538" t="s">
        <v>586</v>
      </c>
      <c r="R10538" t="s">
        <v>576</v>
      </c>
      <c r="S10538">
        <v>1187229.11093775</v>
      </c>
    </row>
    <row r="10539" spans="11:19">
      <c r="K10539">
        <v>103815</v>
      </c>
      <c r="L10539" t="s">
        <v>565</v>
      </c>
      <c r="M10539">
        <v>2018</v>
      </c>
      <c r="O10539" t="s">
        <v>632</v>
      </c>
      <c r="P10539" t="s">
        <v>568</v>
      </c>
      <c r="Q10539" t="s">
        <v>586</v>
      </c>
      <c r="R10539" t="s">
        <v>688</v>
      </c>
      <c r="S10539">
        <v>1782418.8056553199</v>
      </c>
    </row>
    <row r="10540" spans="11:19">
      <c r="K10540">
        <v>103816</v>
      </c>
      <c r="L10540" t="s">
        <v>565</v>
      </c>
      <c r="M10540">
        <v>2018</v>
      </c>
      <c r="O10540" t="s">
        <v>632</v>
      </c>
      <c r="P10540" t="s">
        <v>568</v>
      </c>
      <c r="Q10540" t="s">
        <v>586</v>
      </c>
      <c r="R10540" t="s">
        <v>652</v>
      </c>
      <c r="S10540">
        <v>1026.3707552178801</v>
      </c>
    </row>
    <row r="10541" spans="11:19">
      <c r="K10541">
        <v>103817</v>
      </c>
      <c r="L10541" t="s">
        <v>565</v>
      </c>
      <c r="M10541">
        <v>2018</v>
      </c>
      <c r="O10541" t="s">
        <v>632</v>
      </c>
      <c r="P10541" t="s">
        <v>568</v>
      </c>
      <c r="Q10541" t="s">
        <v>594</v>
      </c>
      <c r="R10541" t="s">
        <v>570</v>
      </c>
      <c r="S10541">
        <v>2585436.4903056901</v>
      </c>
    </row>
    <row r="10542" spans="11:19">
      <c r="K10542">
        <v>103818</v>
      </c>
      <c r="L10542" t="s">
        <v>565</v>
      </c>
      <c r="M10542">
        <v>2018</v>
      </c>
      <c r="O10542" t="s">
        <v>632</v>
      </c>
      <c r="P10542" t="s">
        <v>568</v>
      </c>
      <c r="Q10542" t="s">
        <v>594</v>
      </c>
      <c r="R10542" t="s">
        <v>576</v>
      </c>
      <c r="S10542">
        <v>667199.85060006496</v>
      </c>
    </row>
    <row r="10543" spans="11:19">
      <c r="K10543">
        <v>103970</v>
      </c>
      <c r="L10543" t="s">
        <v>565</v>
      </c>
      <c r="M10543">
        <v>2018</v>
      </c>
      <c r="O10543" t="s">
        <v>633</v>
      </c>
      <c r="P10543" t="s">
        <v>568</v>
      </c>
      <c r="Q10543" t="s">
        <v>596</v>
      </c>
      <c r="R10543" t="s">
        <v>570</v>
      </c>
      <c r="S10543">
        <v>184797.84810159501</v>
      </c>
    </row>
    <row r="10544" spans="11:19">
      <c r="K10544">
        <v>103971</v>
      </c>
      <c r="L10544" t="s">
        <v>565</v>
      </c>
      <c r="M10544">
        <v>2018</v>
      </c>
      <c r="O10544" t="s">
        <v>633</v>
      </c>
      <c r="P10544" t="s">
        <v>568</v>
      </c>
      <c r="Q10544" t="s">
        <v>596</v>
      </c>
      <c r="R10544" t="s">
        <v>576</v>
      </c>
      <c r="S10544">
        <v>1882706.1611327899</v>
      </c>
    </row>
    <row r="10545" spans="11:19">
      <c r="K10545">
        <v>103972</v>
      </c>
      <c r="L10545" t="s">
        <v>565</v>
      </c>
      <c r="M10545">
        <v>2018</v>
      </c>
      <c r="O10545" t="s">
        <v>633</v>
      </c>
      <c r="P10545" t="s">
        <v>568</v>
      </c>
      <c r="Q10545" t="s">
        <v>596</v>
      </c>
      <c r="R10545" t="s">
        <v>578</v>
      </c>
      <c r="S10545">
        <v>1426.17088575758</v>
      </c>
    </row>
    <row r="10546" spans="11:19">
      <c r="K10546">
        <v>103973</v>
      </c>
      <c r="L10546" t="s">
        <v>565</v>
      </c>
      <c r="M10546">
        <v>2018</v>
      </c>
      <c r="O10546" t="s">
        <v>633</v>
      </c>
      <c r="P10546" t="s">
        <v>568</v>
      </c>
      <c r="Q10546" t="s">
        <v>596</v>
      </c>
      <c r="R10546" t="s">
        <v>581</v>
      </c>
      <c r="S10546">
        <v>17776.251594076901</v>
      </c>
    </row>
    <row r="10547" spans="11:19">
      <c r="K10547">
        <v>103974</v>
      </c>
      <c r="L10547" t="s">
        <v>565</v>
      </c>
      <c r="M10547">
        <v>2018</v>
      </c>
      <c r="O10547" t="s">
        <v>633</v>
      </c>
      <c r="P10547" t="s">
        <v>568</v>
      </c>
      <c r="Q10547" t="s">
        <v>593</v>
      </c>
      <c r="R10547" t="s">
        <v>572</v>
      </c>
      <c r="S10547">
        <v>312723.11733528698</v>
      </c>
    </row>
    <row r="10548" spans="11:19">
      <c r="K10548">
        <v>103975</v>
      </c>
      <c r="L10548" t="s">
        <v>565</v>
      </c>
      <c r="M10548">
        <v>2018</v>
      </c>
      <c r="O10548" t="s">
        <v>633</v>
      </c>
      <c r="P10548" t="s">
        <v>568</v>
      </c>
      <c r="Q10548" t="s">
        <v>593</v>
      </c>
      <c r="R10548" t="s">
        <v>576</v>
      </c>
      <c r="S10548">
        <v>286970.36594836297</v>
      </c>
    </row>
    <row r="10549" spans="11:19">
      <c r="K10549">
        <v>103976</v>
      </c>
      <c r="L10549" t="s">
        <v>565</v>
      </c>
      <c r="M10549">
        <v>2018</v>
      </c>
      <c r="O10549" t="s">
        <v>633</v>
      </c>
      <c r="P10549" t="s">
        <v>568</v>
      </c>
      <c r="Q10549" t="s">
        <v>582</v>
      </c>
      <c r="R10549" t="s">
        <v>576</v>
      </c>
      <c r="S10549">
        <v>14713011.778414199</v>
      </c>
    </row>
    <row r="10550" spans="11:19">
      <c r="K10550">
        <v>103977</v>
      </c>
      <c r="L10550" t="s">
        <v>565</v>
      </c>
      <c r="M10550">
        <v>2018</v>
      </c>
      <c r="O10550" t="s">
        <v>633</v>
      </c>
      <c r="P10550" t="s">
        <v>568</v>
      </c>
      <c r="Q10550" t="s">
        <v>582</v>
      </c>
      <c r="R10550" t="s">
        <v>652</v>
      </c>
      <c r="S10550">
        <v>0</v>
      </c>
    </row>
    <row r="10551" spans="11:19">
      <c r="K10551">
        <v>103978</v>
      </c>
      <c r="L10551" t="s">
        <v>565</v>
      </c>
      <c r="M10551">
        <v>2018</v>
      </c>
      <c r="O10551" t="s">
        <v>633</v>
      </c>
      <c r="P10551" t="s">
        <v>568</v>
      </c>
      <c r="Q10551" t="s">
        <v>577</v>
      </c>
      <c r="R10551" t="s">
        <v>570</v>
      </c>
      <c r="S10551">
        <v>130800.086460701</v>
      </c>
    </row>
    <row r="10552" spans="11:19">
      <c r="K10552">
        <v>103979</v>
      </c>
      <c r="L10552" t="s">
        <v>565</v>
      </c>
      <c r="M10552">
        <v>2018</v>
      </c>
      <c r="O10552" t="s">
        <v>633</v>
      </c>
      <c r="P10552" t="s">
        <v>568</v>
      </c>
      <c r="Q10552" t="s">
        <v>577</v>
      </c>
      <c r="R10552" t="s">
        <v>687</v>
      </c>
      <c r="S10552">
        <v>14180250.9060314</v>
      </c>
    </row>
    <row r="10553" spans="11:19">
      <c r="K10553">
        <v>103980</v>
      </c>
      <c r="L10553" t="s">
        <v>565</v>
      </c>
      <c r="M10553">
        <v>2018</v>
      </c>
      <c r="O10553" t="s">
        <v>633</v>
      </c>
      <c r="P10553" t="s">
        <v>568</v>
      </c>
      <c r="Q10553" t="s">
        <v>579</v>
      </c>
      <c r="R10553" t="s">
        <v>576</v>
      </c>
      <c r="S10553">
        <v>760339.916705171</v>
      </c>
    </row>
    <row r="10554" spans="11:19">
      <c r="K10554">
        <v>103981</v>
      </c>
      <c r="L10554" t="s">
        <v>565</v>
      </c>
      <c r="M10554">
        <v>2018</v>
      </c>
      <c r="O10554" t="s">
        <v>633</v>
      </c>
      <c r="P10554" t="s">
        <v>568</v>
      </c>
      <c r="Q10554" t="s">
        <v>579</v>
      </c>
      <c r="R10554" t="s">
        <v>688</v>
      </c>
      <c r="S10554">
        <v>24167.977374132199</v>
      </c>
    </row>
    <row r="10555" spans="11:19">
      <c r="K10555">
        <v>103982</v>
      </c>
      <c r="L10555" t="s">
        <v>565</v>
      </c>
      <c r="M10555">
        <v>2018</v>
      </c>
      <c r="O10555" t="s">
        <v>633</v>
      </c>
      <c r="P10555" t="s">
        <v>568</v>
      </c>
      <c r="Q10555" t="s">
        <v>579</v>
      </c>
      <c r="R10555" t="s">
        <v>652</v>
      </c>
      <c r="S10555">
        <v>3067.89815903915</v>
      </c>
    </row>
    <row r="10556" spans="11:19">
      <c r="K10556">
        <v>103983</v>
      </c>
      <c r="L10556" t="s">
        <v>565</v>
      </c>
      <c r="M10556">
        <v>2018</v>
      </c>
      <c r="O10556" t="s">
        <v>633</v>
      </c>
      <c r="P10556" t="s">
        <v>568</v>
      </c>
      <c r="Q10556" t="s">
        <v>591</v>
      </c>
      <c r="R10556" t="s">
        <v>576</v>
      </c>
      <c r="S10556">
        <v>1640770.64034879</v>
      </c>
    </row>
    <row r="10557" spans="11:19">
      <c r="K10557">
        <v>103984</v>
      </c>
      <c r="L10557" t="s">
        <v>565</v>
      </c>
      <c r="M10557">
        <v>2018</v>
      </c>
      <c r="O10557" t="s">
        <v>633</v>
      </c>
      <c r="P10557" t="s">
        <v>568</v>
      </c>
      <c r="Q10557" t="s">
        <v>591</v>
      </c>
      <c r="R10557" t="s">
        <v>688</v>
      </c>
      <c r="S10557">
        <v>425679.24031543202</v>
      </c>
    </row>
    <row r="10558" spans="11:19">
      <c r="K10558">
        <v>103985</v>
      </c>
      <c r="L10558" t="s">
        <v>565</v>
      </c>
      <c r="M10558">
        <v>2018</v>
      </c>
      <c r="O10558" t="s">
        <v>633</v>
      </c>
      <c r="P10558" t="s">
        <v>568</v>
      </c>
      <c r="Q10558" t="s">
        <v>591</v>
      </c>
      <c r="R10558" t="s">
        <v>687</v>
      </c>
      <c r="S10558">
        <v>6260664.7871568203</v>
      </c>
    </row>
    <row r="10559" spans="11:19">
      <c r="K10559">
        <v>103986</v>
      </c>
      <c r="L10559" t="s">
        <v>565</v>
      </c>
      <c r="M10559">
        <v>2018</v>
      </c>
      <c r="O10559" t="s">
        <v>633</v>
      </c>
      <c r="P10559" t="s">
        <v>568</v>
      </c>
      <c r="Q10559" t="s">
        <v>592</v>
      </c>
      <c r="R10559" t="s">
        <v>570</v>
      </c>
      <c r="S10559">
        <v>260278.659298021</v>
      </c>
    </row>
    <row r="10560" spans="11:19">
      <c r="K10560">
        <v>103987</v>
      </c>
      <c r="L10560" t="s">
        <v>565</v>
      </c>
      <c r="M10560">
        <v>2018</v>
      </c>
      <c r="O10560" t="s">
        <v>633</v>
      </c>
      <c r="P10560" t="s">
        <v>568</v>
      </c>
      <c r="Q10560" t="s">
        <v>589</v>
      </c>
      <c r="R10560" t="s">
        <v>589</v>
      </c>
      <c r="S10560">
        <v>1780293.0156655</v>
      </c>
    </row>
    <row r="10561" spans="11:19">
      <c r="K10561">
        <v>103988</v>
      </c>
      <c r="L10561" t="s">
        <v>565</v>
      </c>
      <c r="M10561">
        <v>2018</v>
      </c>
      <c r="O10561" t="s">
        <v>633</v>
      </c>
      <c r="P10561" t="s">
        <v>568</v>
      </c>
      <c r="Q10561" t="s">
        <v>586</v>
      </c>
      <c r="R10561" t="s">
        <v>576</v>
      </c>
      <c r="S10561">
        <v>1562237.1903635799</v>
      </c>
    </row>
    <row r="10562" spans="11:19">
      <c r="K10562">
        <v>103989</v>
      </c>
      <c r="L10562" t="s">
        <v>565</v>
      </c>
      <c r="M10562">
        <v>2018</v>
      </c>
      <c r="O10562" t="s">
        <v>633</v>
      </c>
      <c r="P10562" t="s">
        <v>568</v>
      </c>
      <c r="Q10562" t="s">
        <v>586</v>
      </c>
      <c r="R10562" t="s">
        <v>688</v>
      </c>
      <c r="S10562">
        <v>2345428.4614018202</v>
      </c>
    </row>
    <row r="10563" spans="11:19">
      <c r="K10563">
        <v>103990</v>
      </c>
      <c r="L10563" t="s">
        <v>565</v>
      </c>
      <c r="M10563">
        <v>2018</v>
      </c>
      <c r="O10563" t="s">
        <v>633</v>
      </c>
      <c r="P10563" t="s">
        <v>568</v>
      </c>
      <c r="Q10563" t="s">
        <v>586</v>
      </c>
      <c r="R10563" t="s">
        <v>652</v>
      </c>
      <c r="S10563">
        <v>1350.56877407296</v>
      </c>
    </row>
    <row r="10564" spans="11:19">
      <c r="K10564">
        <v>103991</v>
      </c>
      <c r="L10564" t="s">
        <v>565</v>
      </c>
      <c r="M10564">
        <v>2018</v>
      </c>
      <c r="O10564" t="s">
        <v>633</v>
      </c>
      <c r="P10564" t="s">
        <v>568</v>
      </c>
      <c r="Q10564" t="s">
        <v>594</v>
      </c>
      <c r="R10564" t="s">
        <v>570</v>
      </c>
      <c r="S10564">
        <v>2688977.87100675</v>
      </c>
    </row>
    <row r="10565" spans="11:19">
      <c r="K10565">
        <v>103992</v>
      </c>
      <c r="L10565" t="s">
        <v>565</v>
      </c>
      <c r="M10565">
        <v>2018</v>
      </c>
      <c r="O10565" t="s">
        <v>633</v>
      </c>
      <c r="P10565" t="s">
        <v>568</v>
      </c>
      <c r="Q10565" t="s">
        <v>594</v>
      </c>
      <c r="R10565" t="s">
        <v>576</v>
      </c>
      <c r="S10565">
        <v>693919.82380138</v>
      </c>
    </row>
    <row r="10566" spans="11:19">
      <c r="K10566">
        <v>104144</v>
      </c>
      <c r="L10566" t="s">
        <v>565</v>
      </c>
      <c r="M10566">
        <v>2018</v>
      </c>
      <c r="O10566" t="s">
        <v>634</v>
      </c>
      <c r="P10566" t="s">
        <v>568</v>
      </c>
      <c r="Q10566" t="s">
        <v>596</v>
      </c>
      <c r="R10566" t="s">
        <v>570</v>
      </c>
      <c r="S10566">
        <v>610612.58525935595</v>
      </c>
    </row>
    <row r="10567" spans="11:19">
      <c r="K10567">
        <v>104145</v>
      </c>
      <c r="L10567" t="s">
        <v>565</v>
      </c>
      <c r="M10567">
        <v>2018</v>
      </c>
      <c r="O10567" t="s">
        <v>634</v>
      </c>
      <c r="P10567" t="s">
        <v>568</v>
      </c>
      <c r="Q10567" t="s">
        <v>596</v>
      </c>
      <c r="R10567" t="s">
        <v>576</v>
      </c>
      <c r="S10567">
        <v>6220873.7176473998</v>
      </c>
    </row>
    <row r="10568" spans="11:19">
      <c r="K10568">
        <v>104146</v>
      </c>
      <c r="L10568" t="s">
        <v>565</v>
      </c>
      <c r="M10568">
        <v>2018</v>
      </c>
      <c r="O10568" t="s">
        <v>634</v>
      </c>
      <c r="P10568" t="s">
        <v>568</v>
      </c>
      <c r="Q10568" t="s">
        <v>596</v>
      </c>
      <c r="R10568" t="s">
        <v>578</v>
      </c>
      <c r="S10568">
        <v>4712.3811262959298</v>
      </c>
    </row>
    <row r="10569" spans="11:19">
      <c r="K10569">
        <v>104147</v>
      </c>
      <c r="L10569" t="s">
        <v>565</v>
      </c>
      <c r="M10569">
        <v>2018</v>
      </c>
      <c r="O10569" t="s">
        <v>634</v>
      </c>
      <c r="P10569" t="s">
        <v>568</v>
      </c>
      <c r="Q10569" t="s">
        <v>596</v>
      </c>
      <c r="R10569" t="s">
        <v>581</v>
      </c>
      <c r="S10569">
        <v>58736.630613321402</v>
      </c>
    </row>
    <row r="10570" spans="11:19">
      <c r="K10570">
        <v>104148</v>
      </c>
      <c r="L10570" t="s">
        <v>565</v>
      </c>
      <c r="M10570">
        <v>2018</v>
      </c>
      <c r="O10570" t="s">
        <v>634</v>
      </c>
      <c r="P10570" t="s">
        <v>568</v>
      </c>
      <c r="Q10570" t="s">
        <v>593</v>
      </c>
      <c r="R10570" t="s">
        <v>572</v>
      </c>
      <c r="S10570">
        <v>1033305.70733424</v>
      </c>
    </row>
    <row r="10571" spans="11:19">
      <c r="K10571">
        <v>104149</v>
      </c>
      <c r="L10571" t="s">
        <v>565</v>
      </c>
      <c r="M10571">
        <v>2018</v>
      </c>
      <c r="O10571" t="s">
        <v>634</v>
      </c>
      <c r="P10571" t="s">
        <v>568</v>
      </c>
      <c r="Q10571" t="s">
        <v>593</v>
      </c>
      <c r="R10571" t="s">
        <v>576</v>
      </c>
      <c r="S10571">
        <v>948212.97349858505</v>
      </c>
    </row>
    <row r="10572" spans="11:19">
      <c r="K10572">
        <v>104150</v>
      </c>
      <c r="L10572" t="s">
        <v>565</v>
      </c>
      <c r="M10572">
        <v>2018</v>
      </c>
      <c r="O10572" t="s">
        <v>634</v>
      </c>
      <c r="P10572" t="s">
        <v>568</v>
      </c>
      <c r="Q10572" t="s">
        <v>582</v>
      </c>
      <c r="R10572" t="s">
        <v>576</v>
      </c>
      <c r="S10572">
        <v>13452213.861760899</v>
      </c>
    </row>
    <row r="10573" spans="11:19">
      <c r="K10573">
        <v>104151</v>
      </c>
      <c r="L10573" t="s">
        <v>565</v>
      </c>
      <c r="M10573">
        <v>2018</v>
      </c>
      <c r="O10573" t="s">
        <v>634</v>
      </c>
      <c r="P10573" t="s">
        <v>568</v>
      </c>
      <c r="Q10573" t="s">
        <v>582</v>
      </c>
      <c r="R10573" t="s">
        <v>652</v>
      </c>
      <c r="S10573">
        <v>0</v>
      </c>
    </row>
    <row r="10574" spans="11:19">
      <c r="K10574">
        <v>104152</v>
      </c>
      <c r="L10574" t="s">
        <v>565</v>
      </c>
      <c r="M10574">
        <v>2018</v>
      </c>
      <c r="O10574" t="s">
        <v>634</v>
      </c>
      <c r="P10574" t="s">
        <v>568</v>
      </c>
      <c r="Q10574" t="s">
        <v>577</v>
      </c>
      <c r="R10574" t="s">
        <v>570</v>
      </c>
      <c r="S10574">
        <v>209704.436742955</v>
      </c>
    </row>
    <row r="10575" spans="11:19">
      <c r="K10575">
        <v>104153</v>
      </c>
      <c r="L10575" t="s">
        <v>565</v>
      </c>
      <c r="M10575">
        <v>2018</v>
      </c>
      <c r="O10575" t="s">
        <v>634</v>
      </c>
      <c r="P10575" t="s">
        <v>568</v>
      </c>
      <c r="Q10575" t="s">
        <v>577</v>
      </c>
      <c r="R10575" t="s">
        <v>687</v>
      </c>
      <c r="S10575">
        <v>22734400.332499199</v>
      </c>
    </row>
    <row r="10576" spans="11:19">
      <c r="K10576">
        <v>104154</v>
      </c>
      <c r="L10576" t="s">
        <v>565</v>
      </c>
      <c r="M10576">
        <v>2018</v>
      </c>
      <c r="O10576" t="s">
        <v>634</v>
      </c>
      <c r="P10576" t="s">
        <v>568</v>
      </c>
      <c r="Q10576" t="s">
        <v>579</v>
      </c>
      <c r="R10576" t="s">
        <v>576</v>
      </c>
      <c r="S10576">
        <v>1449350.82967883</v>
      </c>
    </row>
    <row r="10577" spans="11:19">
      <c r="K10577">
        <v>104155</v>
      </c>
      <c r="L10577" t="s">
        <v>565</v>
      </c>
      <c r="M10577">
        <v>2018</v>
      </c>
      <c r="O10577" t="s">
        <v>634</v>
      </c>
      <c r="P10577" t="s">
        <v>568</v>
      </c>
      <c r="Q10577" t="s">
        <v>579</v>
      </c>
      <c r="R10577" t="s">
        <v>688</v>
      </c>
      <c r="S10577">
        <v>46068.708598972698</v>
      </c>
    </row>
    <row r="10578" spans="11:19">
      <c r="K10578">
        <v>104156</v>
      </c>
      <c r="L10578" t="s">
        <v>565</v>
      </c>
      <c r="M10578">
        <v>2018</v>
      </c>
      <c r="O10578" t="s">
        <v>634</v>
      </c>
      <c r="P10578" t="s">
        <v>568</v>
      </c>
      <c r="Q10578" t="s">
        <v>579</v>
      </c>
      <c r="R10578" t="s">
        <v>652</v>
      </c>
      <c r="S10578">
        <v>5847.9906742785197</v>
      </c>
    </row>
    <row r="10579" spans="11:19">
      <c r="K10579">
        <v>104157</v>
      </c>
      <c r="L10579" t="s">
        <v>565</v>
      </c>
      <c r="M10579">
        <v>2018</v>
      </c>
      <c r="O10579" t="s">
        <v>634</v>
      </c>
      <c r="P10579" t="s">
        <v>568</v>
      </c>
      <c r="Q10579" t="s">
        <v>591</v>
      </c>
      <c r="R10579" t="s">
        <v>576</v>
      </c>
      <c r="S10579">
        <v>5421465.7411499303</v>
      </c>
    </row>
    <row r="10580" spans="11:19">
      <c r="K10580">
        <v>104158</v>
      </c>
      <c r="L10580" t="s">
        <v>565</v>
      </c>
      <c r="M10580">
        <v>2018</v>
      </c>
      <c r="O10580" t="s">
        <v>634</v>
      </c>
      <c r="P10580" t="s">
        <v>568</v>
      </c>
      <c r="Q10580" t="s">
        <v>591</v>
      </c>
      <c r="R10580" t="s">
        <v>688</v>
      </c>
      <c r="S10580">
        <v>1406537.48996766</v>
      </c>
    </row>
    <row r="10581" spans="11:19">
      <c r="K10581">
        <v>104159</v>
      </c>
      <c r="L10581" t="s">
        <v>565</v>
      </c>
      <c r="M10581">
        <v>2018</v>
      </c>
      <c r="O10581" t="s">
        <v>634</v>
      </c>
      <c r="P10581" t="s">
        <v>568</v>
      </c>
      <c r="Q10581" t="s">
        <v>591</v>
      </c>
      <c r="R10581" t="s">
        <v>687</v>
      </c>
      <c r="S10581">
        <v>20686608.369088601</v>
      </c>
    </row>
    <row r="10582" spans="11:19">
      <c r="K10582">
        <v>104160</v>
      </c>
      <c r="L10582" t="s">
        <v>565</v>
      </c>
      <c r="M10582">
        <v>2018</v>
      </c>
      <c r="O10582" t="s">
        <v>634</v>
      </c>
      <c r="P10582" t="s">
        <v>568</v>
      </c>
      <c r="Q10582" t="s">
        <v>592</v>
      </c>
      <c r="R10582" t="s">
        <v>570</v>
      </c>
      <c r="S10582">
        <v>860017.72571740299</v>
      </c>
    </row>
    <row r="10583" spans="11:19">
      <c r="K10583">
        <v>104161</v>
      </c>
      <c r="L10583" t="s">
        <v>565</v>
      </c>
      <c r="M10583">
        <v>2018</v>
      </c>
      <c r="O10583" t="s">
        <v>634</v>
      </c>
      <c r="P10583" t="s">
        <v>568</v>
      </c>
      <c r="Q10583" t="s">
        <v>589</v>
      </c>
      <c r="R10583" t="s">
        <v>589</v>
      </c>
      <c r="S10583">
        <v>5882478.2430207497</v>
      </c>
    </row>
    <row r="10584" spans="11:19">
      <c r="K10584">
        <v>104162</v>
      </c>
      <c r="L10584" t="s">
        <v>565</v>
      </c>
      <c r="M10584">
        <v>2018</v>
      </c>
      <c r="O10584" t="s">
        <v>634</v>
      </c>
      <c r="P10584" t="s">
        <v>568</v>
      </c>
      <c r="Q10584" t="s">
        <v>586</v>
      </c>
      <c r="R10584" t="s">
        <v>576</v>
      </c>
      <c r="S10584">
        <v>2977917.7947414801</v>
      </c>
    </row>
    <row r="10585" spans="11:19">
      <c r="K10585">
        <v>104163</v>
      </c>
      <c r="L10585" t="s">
        <v>565</v>
      </c>
      <c r="M10585">
        <v>2018</v>
      </c>
      <c r="O10585" t="s">
        <v>634</v>
      </c>
      <c r="P10585" t="s">
        <v>568</v>
      </c>
      <c r="Q10585" t="s">
        <v>586</v>
      </c>
      <c r="R10585" t="s">
        <v>688</v>
      </c>
      <c r="S10585">
        <v>4470827.6019700402</v>
      </c>
    </row>
    <row r="10586" spans="11:19">
      <c r="K10586">
        <v>104164</v>
      </c>
      <c r="L10586" t="s">
        <v>565</v>
      </c>
      <c r="M10586">
        <v>2018</v>
      </c>
      <c r="O10586" t="s">
        <v>634</v>
      </c>
      <c r="P10586" t="s">
        <v>568</v>
      </c>
      <c r="Q10586" t="s">
        <v>586</v>
      </c>
      <c r="R10586" t="s">
        <v>652</v>
      </c>
      <c r="S10586">
        <v>2574.4379983669701</v>
      </c>
    </row>
    <row r="10587" spans="11:19">
      <c r="K10587">
        <v>104165</v>
      </c>
      <c r="L10587" t="s">
        <v>565</v>
      </c>
      <c r="M10587">
        <v>2018</v>
      </c>
      <c r="O10587" t="s">
        <v>634</v>
      </c>
      <c r="P10587" t="s">
        <v>568</v>
      </c>
      <c r="Q10587" t="s">
        <v>594</v>
      </c>
      <c r="R10587" t="s">
        <v>570</v>
      </c>
      <c r="S10587">
        <v>8884972.1270453408</v>
      </c>
    </row>
    <row r="10588" spans="11:19">
      <c r="K10588">
        <v>104166</v>
      </c>
      <c r="L10588" t="s">
        <v>565</v>
      </c>
      <c r="M10588">
        <v>2018</v>
      </c>
      <c r="O10588" t="s">
        <v>634</v>
      </c>
      <c r="P10588" t="s">
        <v>568</v>
      </c>
      <c r="Q10588" t="s">
        <v>594</v>
      </c>
      <c r="R10588" t="s">
        <v>576</v>
      </c>
      <c r="S10588">
        <v>2292863.1579147601</v>
      </c>
    </row>
    <row r="10589" spans="11:19">
      <c r="K10589">
        <v>104318</v>
      </c>
      <c r="L10589" t="s">
        <v>565</v>
      </c>
      <c r="M10589">
        <v>2018</v>
      </c>
      <c r="O10589" t="s">
        <v>635</v>
      </c>
      <c r="P10589" t="s">
        <v>568</v>
      </c>
      <c r="Q10589" t="s">
        <v>596</v>
      </c>
      <c r="R10589" t="s">
        <v>570</v>
      </c>
      <c r="S10589">
        <v>50319.624615897097</v>
      </c>
    </row>
    <row r="10590" spans="11:19">
      <c r="K10590">
        <v>104319</v>
      </c>
      <c r="L10590" t="s">
        <v>565</v>
      </c>
      <c r="M10590">
        <v>2018</v>
      </c>
      <c r="O10590" t="s">
        <v>635</v>
      </c>
      <c r="P10590" t="s">
        <v>568</v>
      </c>
      <c r="Q10590" t="s">
        <v>596</v>
      </c>
      <c r="R10590" t="s">
        <v>576</v>
      </c>
      <c r="S10590">
        <v>512652.43758766999</v>
      </c>
    </row>
    <row r="10591" spans="11:19">
      <c r="K10591">
        <v>104320</v>
      </c>
      <c r="L10591" t="s">
        <v>565</v>
      </c>
      <c r="M10591">
        <v>2018</v>
      </c>
      <c r="O10591" t="s">
        <v>635</v>
      </c>
      <c r="P10591" t="s">
        <v>568</v>
      </c>
      <c r="Q10591" t="s">
        <v>596</v>
      </c>
      <c r="R10591" t="s">
        <v>578</v>
      </c>
      <c r="S10591">
        <v>388.33993115541801</v>
      </c>
    </row>
    <row r="10592" spans="11:19">
      <c r="K10592">
        <v>104321</v>
      </c>
      <c r="L10592" t="s">
        <v>565</v>
      </c>
      <c r="M10592">
        <v>2018</v>
      </c>
      <c r="O10592" t="s">
        <v>635</v>
      </c>
      <c r="P10592" t="s">
        <v>568</v>
      </c>
      <c r="Q10592" t="s">
        <v>596</v>
      </c>
      <c r="R10592" t="s">
        <v>581</v>
      </c>
      <c r="S10592">
        <v>4840.3935244956701</v>
      </c>
    </row>
    <row r="10593" spans="11:19">
      <c r="K10593">
        <v>104322</v>
      </c>
      <c r="L10593" t="s">
        <v>565</v>
      </c>
      <c r="M10593">
        <v>2018</v>
      </c>
      <c r="O10593" t="s">
        <v>635</v>
      </c>
      <c r="P10593" t="s">
        <v>568</v>
      </c>
      <c r="Q10593" t="s">
        <v>593</v>
      </c>
      <c r="R10593" t="s">
        <v>572</v>
      </c>
      <c r="S10593">
        <v>85153.101265409001</v>
      </c>
    </row>
    <row r="10594" spans="11:19">
      <c r="K10594">
        <v>104323</v>
      </c>
      <c r="L10594" t="s">
        <v>565</v>
      </c>
      <c r="M10594">
        <v>2018</v>
      </c>
      <c r="O10594" t="s">
        <v>635</v>
      </c>
      <c r="P10594" t="s">
        <v>568</v>
      </c>
      <c r="Q10594" t="s">
        <v>593</v>
      </c>
      <c r="R10594" t="s">
        <v>576</v>
      </c>
      <c r="S10594">
        <v>78140.742647985404</v>
      </c>
    </row>
    <row r="10595" spans="11:19">
      <c r="K10595">
        <v>104324</v>
      </c>
      <c r="L10595" t="s">
        <v>565</v>
      </c>
      <c r="M10595">
        <v>2018</v>
      </c>
      <c r="O10595" t="s">
        <v>635</v>
      </c>
      <c r="P10595" t="s">
        <v>568</v>
      </c>
      <c r="Q10595" t="s">
        <v>582</v>
      </c>
      <c r="R10595" t="s">
        <v>576</v>
      </c>
      <c r="S10595">
        <v>4542.9225336239797</v>
      </c>
    </row>
    <row r="10596" spans="11:19">
      <c r="K10596">
        <v>104325</v>
      </c>
      <c r="L10596" t="s">
        <v>565</v>
      </c>
      <c r="M10596">
        <v>2018</v>
      </c>
      <c r="O10596" t="s">
        <v>635</v>
      </c>
      <c r="P10596" t="s">
        <v>568</v>
      </c>
      <c r="Q10596" t="s">
        <v>582</v>
      </c>
      <c r="R10596" t="s">
        <v>652</v>
      </c>
      <c r="S10596">
        <v>0</v>
      </c>
    </row>
    <row r="10597" spans="11:19">
      <c r="K10597">
        <v>104326</v>
      </c>
      <c r="L10597" t="s">
        <v>565</v>
      </c>
      <c r="M10597">
        <v>2018</v>
      </c>
      <c r="O10597" t="s">
        <v>635</v>
      </c>
      <c r="P10597" t="s">
        <v>568</v>
      </c>
      <c r="Q10597" t="s">
        <v>577</v>
      </c>
      <c r="R10597" t="s">
        <v>570</v>
      </c>
      <c r="S10597">
        <v>19846.052896614299</v>
      </c>
    </row>
    <row r="10598" spans="11:19">
      <c r="K10598">
        <v>104327</v>
      </c>
      <c r="L10598" t="s">
        <v>565</v>
      </c>
      <c r="M10598">
        <v>2018</v>
      </c>
      <c r="O10598" t="s">
        <v>635</v>
      </c>
      <c r="P10598" t="s">
        <v>568</v>
      </c>
      <c r="Q10598" t="s">
        <v>577</v>
      </c>
      <c r="R10598" t="s">
        <v>687</v>
      </c>
      <c r="S10598">
        <v>2151542.9934590599</v>
      </c>
    </row>
    <row r="10599" spans="11:19">
      <c r="K10599">
        <v>104328</v>
      </c>
      <c r="L10599" t="s">
        <v>565</v>
      </c>
      <c r="M10599">
        <v>2018</v>
      </c>
      <c r="O10599" t="s">
        <v>635</v>
      </c>
      <c r="P10599" t="s">
        <v>568</v>
      </c>
      <c r="Q10599" t="s">
        <v>579</v>
      </c>
      <c r="R10599" t="s">
        <v>576</v>
      </c>
      <c r="S10599">
        <v>127125.040136183</v>
      </c>
    </row>
    <row r="10600" spans="11:19">
      <c r="K10600">
        <v>104329</v>
      </c>
      <c r="L10600" t="s">
        <v>565</v>
      </c>
      <c r="M10600">
        <v>2018</v>
      </c>
      <c r="O10600" t="s">
        <v>635</v>
      </c>
      <c r="P10600" t="s">
        <v>568</v>
      </c>
      <c r="Q10600" t="s">
        <v>579</v>
      </c>
      <c r="R10600" t="s">
        <v>688</v>
      </c>
      <c r="S10600">
        <v>4040.76522381012</v>
      </c>
    </row>
    <row r="10601" spans="11:19">
      <c r="K10601">
        <v>104330</v>
      </c>
      <c r="L10601" t="s">
        <v>565</v>
      </c>
      <c r="M10601">
        <v>2018</v>
      </c>
      <c r="O10601" t="s">
        <v>635</v>
      </c>
      <c r="P10601" t="s">
        <v>568</v>
      </c>
      <c r="Q10601" t="s">
        <v>579</v>
      </c>
      <c r="R10601" t="s">
        <v>652</v>
      </c>
      <c r="S10601">
        <v>512.93726402214395</v>
      </c>
    </row>
    <row r="10602" spans="11:19">
      <c r="K10602">
        <v>104331</v>
      </c>
      <c r="L10602" t="s">
        <v>565</v>
      </c>
      <c r="M10602">
        <v>2018</v>
      </c>
      <c r="O10602" t="s">
        <v>635</v>
      </c>
      <c r="P10602" t="s">
        <v>568</v>
      </c>
      <c r="Q10602" t="s">
        <v>591</v>
      </c>
      <c r="R10602" t="s">
        <v>576</v>
      </c>
      <c r="S10602">
        <v>446774.48114951199</v>
      </c>
    </row>
    <row r="10603" spans="11:19">
      <c r="K10603">
        <v>104332</v>
      </c>
      <c r="L10603" t="s">
        <v>565</v>
      </c>
      <c r="M10603">
        <v>2018</v>
      </c>
      <c r="O10603" t="s">
        <v>635</v>
      </c>
      <c r="P10603" t="s">
        <v>568</v>
      </c>
      <c r="Q10603" t="s">
        <v>591</v>
      </c>
      <c r="R10603" t="s">
        <v>688</v>
      </c>
      <c r="S10603">
        <v>115910.54657561101</v>
      </c>
    </row>
    <row r="10604" spans="11:19">
      <c r="K10604">
        <v>104333</v>
      </c>
      <c r="L10604" t="s">
        <v>565</v>
      </c>
      <c r="M10604">
        <v>2018</v>
      </c>
      <c r="O10604" t="s">
        <v>635</v>
      </c>
      <c r="P10604" t="s">
        <v>568</v>
      </c>
      <c r="Q10604" t="s">
        <v>591</v>
      </c>
      <c r="R10604" t="s">
        <v>687</v>
      </c>
      <c r="S10604">
        <v>1704750.92200479</v>
      </c>
    </row>
    <row r="10605" spans="11:19">
      <c r="K10605">
        <v>104334</v>
      </c>
      <c r="L10605" t="s">
        <v>565</v>
      </c>
      <c r="M10605">
        <v>2018</v>
      </c>
      <c r="O10605" t="s">
        <v>635</v>
      </c>
      <c r="P10605" t="s">
        <v>568</v>
      </c>
      <c r="Q10605" t="s">
        <v>592</v>
      </c>
      <c r="R10605" t="s">
        <v>570</v>
      </c>
      <c r="S10605">
        <v>70872.710726615696</v>
      </c>
    </row>
    <row r="10606" spans="11:19">
      <c r="K10606">
        <v>104335</v>
      </c>
      <c r="L10606" t="s">
        <v>565</v>
      </c>
      <c r="M10606">
        <v>2018</v>
      </c>
      <c r="O10606" t="s">
        <v>635</v>
      </c>
      <c r="P10606" t="s">
        <v>568</v>
      </c>
      <c r="Q10606" t="s">
        <v>589</v>
      </c>
      <c r="R10606" t="s">
        <v>589</v>
      </c>
      <c r="S10606">
        <v>484765.79773451498</v>
      </c>
    </row>
    <row r="10607" spans="11:19">
      <c r="K10607">
        <v>104336</v>
      </c>
      <c r="L10607" t="s">
        <v>565</v>
      </c>
      <c r="M10607">
        <v>2018</v>
      </c>
      <c r="O10607" t="s">
        <v>635</v>
      </c>
      <c r="P10607" t="s">
        <v>568</v>
      </c>
      <c r="Q10607" t="s">
        <v>586</v>
      </c>
      <c r="R10607" t="s">
        <v>576</v>
      </c>
      <c r="S10607">
        <v>261198.262992442</v>
      </c>
    </row>
    <row r="10608" spans="11:19">
      <c r="K10608">
        <v>104337</v>
      </c>
      <c r="L10608" t="s">
        <v>565</v>
      </c>
      <c r="M10608">
        <v>2018</v>
      </c>
      <c r="O10608" t="s">
        <v>635</v>
      </c>
      <c r="P10608" t="s">
        <v>568</v>
      </c>
      <c r="Q10608" t="s">
        <v>586</v>
      </c>
      <c r="R10608" t="s">
        <v>688</v>
      </c>
      <c r="S10608">
        <v>392143.935549644</v>
      </c>
    </row>
    <row r="10609" spans="11:19">
      <c r="K10609">
        <v>104338</v>
      </c>
      <c r="L10609" t="s">
        <v>565</v>
      </c>
      <c r="M10609">
        <v>2018</v>
      </c>
      <c r="O10609" t="s">
        <v>635</v>
      </c>
      <c r="P10609" t="s">
        <v>568</v>
      </c>
      <c r="Q10609" t="s">
        <v>586</v>
      </c>
      <c r="R10609" t="s">
        <v>652</v>
      </c>
      <c r="S10609">
        <v>225.808359969712</v>
      </c>
    </row>
    <row r="10610" spans="11:19">
      <c r="K10610">
        <v>104339</v>
      </c>
      <c r="L10610" t="s">
        <v>565</v>
      </c>
      <c r="M10610">
        <v>2018</v>
      </c>
      <c r="O10610" t="s">
        <v>635</v>
      </c>
      <c r="P10610" t="s">
        <v>568</v>
      </c>
      <c r="Q10610" t="s">
        <v>594</v>
      </c>
      <c r="R10610" t="s">
        <v>570</v>
      </c>
      <c r="S10610">
        <v>732196.60542327503</v>
      </c>
    </row>
    <row r="10611" spans="11:19">
      <c r="K10611">
        <v>104340</v>
      </c>
      <c r="L10611" t="s">
        <v>565</v>
      </c>
      <c r="M10611">
        <v>2018</v>
      </c>
      <c r="O10611" t="s">
        <v>635</v>
      </c>
      <c r="P10611" t="s">
        <v>568</v>
      </c>
      <c r="Q10611" t="s">
        <v>594</v>
      </c>
      <c r="R10611" t="s">
        <v>576</v>
      </c>
      <c r="S10611">
        <v>188951.25352335401</v>
      </c>
    </row>
    <row r="10612" spans="11:19">
      <c r="K10612">
        <v>104492</v>
      </c>
      <c r="L10612" t="s">
        <v>565</v>
      </c>
      <c r="M10612">
        <v>2018</v>
      </c>
      <c r="O10612" t="s">
        <v>636</v>
      </c>
      <c r="P10612" t="s">
        <v>568</v>
      </c>
      <c r="Q10612" t="s">
        <v>596</v>
      </c>
      <c r="R10612" t="s">
        <v>570</v>
      </c>
      <c r="S10612">
        <v>219136.247063071</v>
      </c>
    </row>
    <row r="10613" spans="11:19">
      <c r="K10613">
        <v>104493</v>
      </c>
      <c r="L10613" t="s">
        <v>565</v>
      </c>
      <c r="M10613">
        <v>2018</v>
      </c>
      <c r="O10613" t="s">
        <v>636</v>
      </c>
      <c r="P10613" t="s">
        <v>568</v>
      </c>
      <c r="Q10613" t="s">
        <v>596</v>
      </c>
      <c r="R10613" t="s">
        <v>576</v>
      </c>
      <c r="S10613">
        <v>2232543.1097354898</v>
      </c>
    </row>
    <row r="10614" spans="11:19">
      <c r="K10614">
        <v>104494</v>
      </c>
      <c r="L10614" t="s">
        <v>565</v>
      </c>
      <c r="M10614">
        <v>2018</v>
      </c>
      <c r="O10614" t="s">
        <v>636</v>
      </c>
      <c r="P10614" t="s">
        <v>568</v>
      </c>
      <c r="Q10614" t="s">
        <v>596</v>
      </c>
      <c r="R10614" t="s">
        <v>578</v>
      </c>
      <c r="S10614">
        <v>1691.17627064421</v>
      </c>
    </row>
    <row r="10615" spans="11:19">
      <c r="K10615">
        <v>104495</v>
      </c>
      <c r="L10615" t="s">
        <v>565</v>
      </c>
      <c r="M10615">
        <v>2018</v>
      </c>
      <c r="O10615" t="s">
        <v>636</v>
      </c>
      <c r="P10615" t="s">
        <v>568</v>
      </c>
      <c r="Q10615" t="s">
        <v>596</v>
      </c>
      <c r="R10615" t="s">
        <v>581</v>
      </c>
      <c r="S10615">
        <v>21079.363754459999</v>
      </c>
    </row>
    <row r="10616" spans="11:19">
      <c r="K10616">
        <v>104496</v>
      </c>
      <c r="L10616" t="s">
        <v>565</v>
      </c>
      <c r="M10616">
        <v>2018</v>
      </c>
      <c r="O10616" t="s">
        <v>636</v>
      </c>
      <c r="P10616" t="s">
        <v>568</v>
      </c>
      <c r="Q10616" t="s">
        <v>593</v>
      </c>
      <c r="R10616" t="s">
        <v>572</v>
      </c>
      <c r="S10616">
        <v>370832.07952207699</v>
      </c>
    </row>
    <row r="10617" spans="11:19">
      <c r="K10617">
        <v>104497</v>
      </c>
      <c r="L10617" t="s">
        <v>565</v>
      </c>
      <c r="M10617">
        <v>2018</v>
      </c>
      <c r="O10617" t="s">
        <v>636</v>
      </c>
      <c r="P10617" t="s">
        <v>568</v>
      </c>
      <c r="Q10617" t="s">
        <v>593</v>
      </c>
      <c r="R10617" t="s">
        <v>576</v>
      </c>
      <c r="S10617">
        <v>340294.05460213101</v>
      </c>
    </row>
    <row r="10618" spans="11:19">
      <c r="K10618">
        <v>104498</v>
      </c>
      <c r="L10618" t="s">
        <v>565</v>
      </c>
      <c r="M10618">
        <v>2018</v>
      </c>
      <c r="O10618" t="s">
        <v>636</v>
      </c>
      <c r="P10618" t="s">
        <v>568</v>
      </c>
      <c r="Q10618" t="s">
        <v>582</v>
      </c>
      <c r="R10618" t="s">
        <v>576</v>
      </c>
      <c r="S10618">
        <v>1051612.65809191</v>
      </c>
    </row>
    <row r="10619" spans="11:19">
      <c r="K10619">
        <v>104499</v>
      </c>
      <c r="L10619" t="s">
        <v>565</v>
      </c>
      <c r="M10619">
        <v>2018</v>
      </c>
      <c r="O10619" t="s">
        <v>636</v>
      </c>
      <c r="P10619" t="s">
        <v>568</v>
      </c>
      <c r="Q10619" t="s">
        <v>582</v>
      </c>
      <c r="R10619" t="s">
        <v>652</v>
      </c>
      <c r="S10619">
        <v>0</v>
      </c>
    </row>
    <row r="10620" spans="11:19">
      <c r="K10620">
        <v>104500</v>
      </c>
      <c r="L10620" t="s">
        <v>565</v>
      </c>
      <c r="M10620">
        <v>2018</v>
      </c>
      <c r="O10620" t="s">
        <v>636</v>
      </c>
      <c r="P10620" t="s">
        <v>568</v>
      </c>
      <c r="Q10620" t="s">
        <v>577</v>
      </c>
      <c r="R10620" t="s">
        <v>570</v>
      </c>
      <c r="S10620">
        <v>58659.254843768198</v>
      </c>
    </row>
    <row r="10621" spans="11:19">
      <c r="K10621">
        <v>104501</v>
      </c>
      <c r="L10621" t="s">
        <v>565</v>
      </c>
      <c r="M10621">
        <v>2018</v>
      </c>
      <c r="O10621" t="s">
        <v>636</v>
      </c>
      <c r="P10621" t="s">
        <v>568</v>
      </c>
      <c r="Q10621" t="s">
        <v>577</v>
      </c>
      <c r="R10621" t="s">
        <v>687</v>
      </c>
      <c r="S10621">
        <v>6359345.5796023803</v>
      </c>
    </row>
    <row r="10622" spans="11:19">
      <c r="K10622">
        <v>104502</v>
      </c>
      <c r="L10622" t="s">
        <v>565</v>
      </c>
      <c r="M10622">
        <v>2018</v>
      </c>
      <c r="O10622" t="s">
        <v>636</v>
      </c>
      <c r="P10622" t="s">
        <v>568</v>
      </c>
      <c r="Q10622" t="s">
        <v>579</v>
      </c>
      <c r="R10622" t="s">
        <v>576</v>
      </c>
      <c r="S10622">
        <v>2201657.1530676102</v>
      </c>
    </row>
    <row r="10623" spans="11:19">
      <c r="K10623">
        <v>104503</v>
      </c>
      <c r="L10623" t="s">
        <v>565</v>
      </c>
      <c r="M10623">
        <v>2018</v>
      </c>
      <c r="O10623" t="s">
        <v>636</v>
      </c>
      <c r="P10623" t="s">
        <v>568</v>
      </c>
      <c r="Q10623" t="s">
        <v>579</v>
      </c>
      <c r="R10623" t="s">
        <v>688</v>
      </c>
      <c r="S10623">
        <v>69981.332154059404</v>
      </c>
    </row>
    <row r="10624" spans="11:19">
      <c r="K10624">
        <v>104504</v>
      </c>
      <c r="L10624" t="s">
        <v>565</v>
      </c>
      <c r="M10624">
        <v>2018</v>
      </c>
      <c r="O10624" t="s">
        <v>636</v>
      </c>
      <c r="P10624" t="s">
        <v>568</v>
      </c>
      <c r="Q10624" t="s">
        <v>579</v>
      </c>
      <c r="R10624" t="s">
        <v>652</v>
      </c>
      <c r="S10624">
        <v>8883.4740598665703</v>
      </c>
    </row>
    <row r="10625" spans="11:19">
      <c r="K10625">
        <v>104505</v>
      </c>
      <c r="L10625" t="s">
        <v>565</v>
      </c>
      <c r="M10625">
        <v>2018</v>
      </c>
      <c r="O10625" t="s">
        <v>636</v>
      </c>
      <c r="P10625" t="s">
        <v>568</v>
      </c>
      <c r="Q10625" t="s">
        <v>591</v>
      </c>
      <c r="R10625" t="s">
        <v>576</v>
      </c>
      <c r="S10625">
        <v>1945652.0955787201</v>
      </c>
    </row>
    <row r="10626" spans="11:19">
      <c r="K10626">
        <v>104506</v>
      </c>
      <c r="L10626" t="s">
        <v>565</v>
      </c>
      <c r="M10626">
        <v>2018</v>
      </c>
      <c r="O10626" t="s">
        <v>636</v>
      </c>
      <c r="P10626" t="s">
        <v>568</v>
      </c>
      <c r="Q10626" t="s">
        <v>591</v>
      </c>
      <c r="R10626" t="s">
        <v>688</v>
      </c>
      <c r="S10626">
        <v>504777.25868377002</v>
      </c>
    </row>
    <row r="10627" spans="11:19">
      <c r="K10627">
        <v>104507</v>
      </c>
      <c r="L10627" t="s">
        <v>565</v>
      </c>
      <c r="M10627">
        <v>2018</v>
      </c>
      <c r="O10627" t="s">
        <v>636</v>
      </c>
      <c r="P10627" t="s">
        <v>568</v>
      </c>
      <c r="Q10627" t="s">
        <v>591</v>
      </c>
      <c r="R10627" t="s">
        <v>687</v>
      </c>
      <c r="S10627">
        <v>7423996.5436352203</v>
      </c>
    </row>
    <row r="10628" spans="11:19">
      <c r="K10628">
        <v>104508</v>
      </c>
      <c r="L10628" t="s">
        <v>565</v>
      </c>
      <c r="M10628">
        <v>2018</v>
      </c>
      <c r="O10628" t="s">
        <v>636</v>
      </c>
      <c r="P10628" t="s">
        <v>568</v>
      </c>
      <c r="Q10628" t="s">
        <v>592</v>
      </c>
      <c r="R10628" t="s">
        <v>570</v>
      </c>
      <c r="S10628">
        <v>308642.60149728402</v>
      </c>
    </row>
    <row r="10629" spans="11:19">
      <c r="K10629">
        <v>104509</v>
      </c>
      <c r="L10629" t="s">
        <v>565</v>
      </c>
      <c r="M10629">
        <v>2018</v>
      </c>
      <c r="O10629" t="s">
        <v>636</v>
      </c>
      <c r="P10629" t="s">
        <v>568</v>
      </c>
      <c r="Q10629" t="s">
        <v>589</v>
      </c>
      <c r="R10629" t="s">
        <v>589</v>
      </c>
      <c r="S10629">
        <v>2111099.9621113399</v>
      </c>
    </row>
    <row r="10630" spans="11:19">
      <c r="K10630">
        <v>104510</v>
      </c>
      <c r="L10630" t="s">
        <v>565</v>
      </c>
      <c r="M10630">
        <v>2018</v>
      </c>
      <c r="O10630" t="s">
        <v>636</v>
      </c>
      <c r="P10630" t="s">
        <v>568</v>
      </c>
      <c r="Q10630" t="s">
        <v>586</v>
      </c>
      <c r="R10630" t="s">
        <v>576</v>
      </c>
      <c r="S10630">
        <v>4523648.7120877197</v>
      </c>
    </row>
    <row r="10631" spans="11:19">
      <c r="K10631">
        <v>104511</v>
      </c>
      <c r="L10631" t="s">
        <v>565</v>
      </c>
      <c r="M10631">
        <v>2018</v>
      </c>
      <c r="O10631" t="s">
        <v>636</v>
      </c>
      <c r="P10631" t="s">
        <v>568</v>
      </c>
      <c r="Q10631" t="s">
        <v>586</v>
      </c>
      <c r="R10631" t="s">
        <v>688</v>
      </c>
      <c r="S10631">
        <v>6791474.75438412</v>
      </c>
    </row>
    <row r="10632" spans="11:19">
      <c r="K10632">
        <v>104512</v>
      </c>
      <c r="L10632" t="s">
        <v>565</v>
      </c>
      <c r="M10632">
        <v>2018</v>
      </c>
      <c r="O10632" t="s">
        <v>636</v>
      </c>
      <c r="P10632" t="s">
        <v>568</v>
      </c>
      <c r="Q10632" t="s">
        <v>586</v>
      </c>
      <c r="R10632" t="s">
        <v>652</v>
      </c>
      <c r="S10632">
        <v>3910.73694385625</v>
      </c>
    </row>
    <row r="10633" spans="11:19">
      <c r="K10633">
        <v>104513</v>
      </c>
      <c r="L10633" t="s">
        <v>565</v>
      </c>
      <c r="M10633">
        <v>2018</v>
      </c>
      <c r="O10633" t="s">
        <v>636</v>
      </c>
      <c r="P10633" t="s">
        <v>568</v>
      </c>
      <c r="Q10633" t="s">
        <v>594</v>
      </c>
      <c r="R10633" t="s">
        <v>570</v>
      </c>
      <c r="S10633">
        <v>3188633.0124586602</v>
      </c>
    </row>
    <row r="10634" spans="11:19">
      <c r="K10634">
        <v>104514</v>
      </c>
      <c r="L10634" t="s">
        <v>565</v>
      </c>
      <c r="M10634">
        <v>2018</v>
      </c>
      <c r="O10634" t="s">
        <v>636</v>
      </c>
      <c r="P10634" t="s">
        <v>568</v>
      </c>
      <c r="Q10634" t="s">
        <v>594</v>
      </c>
      <c r="R10634" t="s">
        <v>576</v>
      </c>
      <c r="S10634">
        <v>822861.23736085603</v>
      </c>
    </row>
    <row r="10635" spans="11:19">
      <c r="K10635">
        <v>104666</v>
      </c>
      <c r="L10635" t="s">
        <v>565</v>
      </c>
      <c r="M10635">
        <v>2018</v>
      </c>
      <c r="O10635" t="s">
        <v>637</v>
      </c>
      <c r="P10635" t="s">
        <v>568</v>
      </c>
      <c r="Q10635" t="s">
        <v>596</v>
      </c>
      <c r="R10635" t="s">
        <v>570</v>
      </c>
      <c r="S10635">
        <v>39209.645213879397</v>
      </c>
    </row>
    <row r="10636" spans="11:19">
      <c r="K10636">
        <v>104667</v>
      </c>
      <c r="L10636" t="s">
        <v>565</v>
      </c>
      <c r="M10636">
        <v>2018</v>
      </c>
      <c r="O10636" t="s">
        <v>637</v>
      </c>
      <c r="P10636" t="s">
        <v>568</v>
      </c>
      <c r="Q10636" t="s">
        <v>596</v>
      </c>
      <c r="R10636" t="s">
        <v>576</v>
      </c>
      <c r="S10636">
        <v>399464.82807212003</v>
      </c>
    </row>
    <row r="10637" spans="11:19">
      <c r="K10637">
        <v>104668</v>
      </c>
      <c r="L10637" t="s">
        <v>565</v>
      </c>
      <c r="M10637">
        <v>2018</v>
      </c>
      <c r="O10637" t="s">
        <v>637</v>
      </c>
      <c r="P10637" t="s">
        <v>568</v>
      </c>
      <c r="Q10637" t="s">
        <v>596</v>
      </c>
      <c r="R10637" t="s">
        <v>578</v>
      </c>
      <c r="S10637">
        <v>302.59905631680402</v>
      </c>
    </row>
    <row r="10638" spans="11:19">
      <c r="K10638">
        <v>104669</v>
      </c>
      <c r="L10638" t="s">
        <v>565</v>
      </c>
      <c r="M10638">
        <v>2018</v>
      </c>
      <c r="O10638" t="s">
        <v>637</v>
      </c>
      <c r="P10638" t="s">
        <v>568</v>
      </c>
      <c r="Q10638" t="s">
        <v>596</v>
      </c>
      <c r="R10638" t="s">
        <v>581</v>
      </c>
      <c r="S10638">
        <v>3771.69174531313</v>
      </c>
    </row>
    <row r="10639" spans="11:19">
      <c r="K10639">
        <v>104670</v>
      </c>
      <c r="L10639" t="s">
        <v>565</v>
      </c>
      <c r="M10639">
        <v>2018</v>
      </c>
      <c r="O10639" t="s">
        <v>637</v>
      </c>
      <c r="P10639" t="s">
        <v>568</v>
      </c>
      <c r="Q10639" t="s">
        <v>593</v>
      </c>
      <c r="R10639" t="s">
        <v>572</v>
      </c>
      <c r="S10639">
        <v>66352.301213777697</v>
      </c>
    </row>
    <row r="10640" spans="11:19">
      <c r="K10640">
        <v>104671</v>
      </c>
      <c r="L10640" t="s">
        <v>565</v>
      </c>
      <c r="M10640">
        <v>2018</v>
      </c>
      <c r="O10640" t="s">
        <v>637</v>
      </c>
      <c r="P10640" t="s">
        <v>568</v>
      </c>
      <c r="Q10640" t="s">
        <v>593</v>
      </c>
      <c r="R10640" t="s">
        <v>576</v>
      </c>
      <c r="S10640">
        <v>60888.188641387802</v>
      </c>
    </row>
    <row r="10641" spans="11:19">
      <c r="K10641">
        <v>104672</v>
      </c>
      <c r="L10641" t="s">
        <v>565</v>
      </c>
      <c r="M10641">
        <v>2018</v>
      </c>
      <c r="O10641" t="s">
        <v>637</v>
      </c>
      <c r="P10641" t="s">
        <v>568</v>
      </c>
      <c r="Q10641" t="s">
        <v>582</v>
      </c>
      <c r="R10641" t="s">
        <v>576</v>
      </c>
      <c r="S10641">
        <v>1549229.6528542</v>
      </c>
    </row>
    <row r="10642" spans="11:19">
      <c r="K10642">
        <v>104673</v>
      </c>
      <c r="L10642" t="s">
        <v>565</v>
      </c>
      <c r="M10642">
        <v>2018</v>
      </c>
      <c r="O10642" t="s">
        <v>637</v>
      </c>
      <c r="P10642" t="s">
        <v>568</v>
      </c>
      <c r="Q10642" t="s">
        <v>582</v>
      </c>
      <c r="R10642" t="s">
        <v>652</v>
      </c>
      <c r="S10642">
        <v>0</v>
      </c>
    </row>
    <row r="10643" spans="11:19">
      <c r="K10643">
        <v>104674</v>
      </c>
      <c r="L10643" t="s">
        <v>565</v>
      </c>
      <c r="M10643">
        <v>2018</v>
      </c>
      <c r="O10643" t="s">
        <v>637</v>
      </c>
      <c r="P10643" t="s">
        <v>568</v>
      </c>
      <c r="Q10643" t="s">
        <v>577</v>
      </c>
      <c r="R10643" t="s">
        <v>570</v>
      </c>
      <c r="S10643">
        <v>19027.7631087314</v>
      </c>
    </row>
    <row r="10644" spans="11:19">
      <c r="K10644">
        <v>104675</v>
      </c>
      <c r="L10644" t="s">
        <v>565</v>
      </c>
      <c r="M10644">
        <v>2018</v>
      </c>
      <c r="O10644" t="s">
        <v>637</v>
      </c>
      <c r="P10644" t="s">
        <v>568</v>
      </c>
      <c r="Q10644" t="s">
        <v>577</v>
      </c>
      <c r="R10644" t="s">
        <v>687</v>
      </c>
      <c r="S10644">
        <v>2062830.86168605</v>
      </c>
    </row>
    <row r="10645" spans="11:19">
      <c r="K10645">
        <v>104676</v>
      </c>
      <c r="L10645" t="s">
        <v>565</v>
      </c>
      <c r="M10645">
        <v>2018</v>
      </c>
      <c r="O10645" t="s">
        <v>637</v>
      </c>
      <c r="P10645" t="s">
        <v>568</v>
      </c>
      <c r="Q10645" t="s">
        <v>579</v>
      </c>
      <c r="R10645" t="s">
        <v>576</v>
      </c>
      <c r="S10645">
        <v>91241.532297352998</v>
      </c>
    </row>
    <row r="10646" spans="11:19">
      <c r="K10646">
        <v>104677</v>
      </c>
      <c r="L10646" t="s">
        <v>565</v>
      </c>
      <c r="M10646">
        <v>2018</v>
      </c>
      <c r="O10646" t="s">
        <v>637</v>
      </c>
      <c r="P10646" t="s">
        <v>568</v>
      </c>
      <c r="Q10646" t="s">
        <v>579</v>
      </c>
      <c r="R10646" t="s">
        <v>688</v>
      </c>
      <c r="S10646">
        <v>2900.1808792298898</v>
      </c>
    </row>
    <row r="10647" spans="11:19">
      <c r="K10647">
        <v>104678</v>
      </c>
      <c r="L10647" t="s">
        <v>565</v>
      </c>
      <c r="M10647">
        <v>2018</v>
      </c>
      <c r="O10647" t="s">
        <v>637</v>
      </c>
      <c r="P10647" t="s">
        <v>568</v>
      </c>
      <c r="Q10647" t="s">
        <v>579</v>
      </c>
      <c r="R10647" t="s">
        <v>652</v>
      </c>
      <c r="S10647">
        <v>368.15077416421099</v>
      </c>
    </row>
    <row r="10648" spans="11:19">
      <c r="K10648">
        <v>104679</v>
      </c>
      <c r="L10648" t="s">
        <v>565</v>
      </c>
      <c r="M10648">
        <v>2018</v>
      </c>
      <c r="O10648" t="s">
        <v>637</v>
      </c>
      <c r="P10648" t="s">
        <v>568</v>
      </c>
      <c r="Q10648" t="s">
        <v>591</v>
      </c>
      <c r="R10648" t="s">
        <v>576</v>
      </c>
      <c r="S10648">
        <v>348131.94713207602</v>
      </c>
    </row>
    <row r="10649" spans="11:19">
      <c r="K10649">
        <v>104680</v>
      </c>
      <c r="L10649" t="s">
        <v>565</v>
      </c>
      <c r="M10649">
        <v>2018</v>
      </c>
      <c r="O10649" t="s">
        <v>637</v>
      </c>
      <c r="P10649" t="s">
        <v>568</v>
      </c>
      <c r="Q10649" t="s">
        <v>591</v>
      </c>
      <c r="R10649" t="s">
        <v>688</v>
      </c>
      <c r="S10649">
        <v>90318.865501647</v>
      </c>
    </row>
    <row r="10650" spans="11:19">
      <c r="K10650">
        <v>104681</v>
      </c>
      <c r="L10650" t="s">
        <v>565</v>
      </c>
      <c r="M10650">
        <v>2018</v>
      </c>
      <c r="O10650" t="s">
        <v>637</v>
      </c>
      <c r="P10650" t="s">
        <v>568</v>
      </c>
      <c r="Q10650" t="s">
        <v>591</v>
      </c>
      <c r="R10650" t="s">
        <v>687</v>
      </c>
      <c r="S10650">
        <v>1328362.03250857</v>
      </c>
    </row>
    <row r="10651" spans="11:19">
      <c r="K10651">
        <v>104682</v>
      </c>
      <c r="L10651" t="s">
        <v>565</v>
      </c>
      <c r="M10651">
        <v>2018</v>
      </c>
      <c r="O10651" t="s">
        <v>637</v>
      </c>
      <c r="P10651" t="s">
        <v>568</v>
      </c>
      <c r="Q10651" t="s">
        <v>592</v>
      </c>
      <c r="R10651" t="s">
        <v>570</v>
      </c>
      <c r="S10651">
        <v>55224.852413914603</v>
      </c>
    </row>
    <row r="10652" spans="11:19">
      <c r="K10652">
        <v>104683</v>
      </c>
      <c r="L10652" t="s">
        <v>565</v>
      </c>
      <c r="M10652">
        <v>2018</v>
      </c>
      <c r="O10652" t="s">
        <v>637</v>
      </c>
      <c r="P10652" t="s">
        <v>568</v>
      </c>
      <c r="Q10652" t="s">
        <v>589</v>
      </c>
      <c r="R10652" t="s">
        <v>589</v>
      </c>
      <c r="S10652">
        <v>377735.22926855501</v>
      </c>
    </row>
    <row r="10653" spans="11:19">
      <c r="K10653">
        <v>104684</v>
      </c>
      <c r="L10653" t="s">
        <v>565</v>
      </c>
      <c r="M10653">
        <v>2018</v>
      </c>
      <c r="O10653" t="s">
        <v>637</v>
      </c>
      <c r="P10653" t="s">
        <v>568</v>
      </c>
      <c r="Q10653" t="s">
        <v>586</v>
      </c>
      <c r="R10653" t="s">
        <v>576</v>
      </c>
      <c r="S10653">
        <v>187469.98800006</v>
      </c>
    </row>
    <row r="10654" spans="11:19">
      <c r="K10654">
        <v>104685</v>
      </c>
      <c r="L10654" t="s">
        <v>565</v>
      </c>
      <c r="M10654">
        <v>2018</v>
      </c>
      <c r="O10654" t="s">
        <v>637</v>
      </c>
      <c r="P10654" t="s">
        <v>568</v>
      </c>
      <c r="Q10654" t="s">
        <v>586</v>
      </c>
      <c r="R10654" t="s">
        <v>688</v>
      </c>
      <c r="S10654">
        <v>281453.705126343</v>
      </c>
    </row>
    <row r="10655" spans="11:19">
      <c r="K10655">
        <v>104686</v>
      </c>
      <c r="L10655" t="s">
        <v>565</v>
      </c>
      <c r="M10655">
        <v>2018</v>
      </c>
      <c r="O10655" t="s">
        <v>637</v>
      </c>
      <c r="P10655" t="s">
        <v>568</v>
      </c>
      <c r="Q10655" t="s">
        <v>586</v>
      </c>
      <c r="R10655" t="s">
        <v>652</v>
      </c>
      <c r="S10655">
        <v>162.069571400863</v>
      </c>
    </row>
    <row r="10656" spans="11:19">
      <c r="K10656">
        <v>104687</v>
      </c>
      <c r="L10656" t="s">
        <v>565</v>
      </c>
      <c r="M10656">
        <v>2018</v>
      </c>
      <c r="O10656" t="s">
        <v>637</v>
      </c>
      <c r="P10656" t="s">
        <v>568</v>
      </c>
      <c r="Q10656" t="s">
        <v>594</v>
      </c>
      <c r="R10656" t="s">
        <v>570</v>
      </c>
      <c r="S10656">
        <v>570536.23401601403</v>
      </c>
    </row>
    <row r="10657" spans="11:19">
      <c r="K10657">
        <v>104688</v>
      </c>
      <c r="L10657" t="s">
        <v>565</v>
      </c>
      <c r="M10657">
        <v>2018</v>
      </c>
      <c r="O10657" t="s">
        <v>637</v>
      </c>
      <c r="P10657" t="s">
        <v>568</v>
      </c>
      <c r="Q10657" t="s">
        <v>594</v>
      </c>
      <c r="R10657" t="s">
        <v>576</v>
      </c>
      <c r="S10657">
        <v>147233.04615090301</v>
      </c>
    </row>
    <row r="10658" spans="11:19">
      <c r="K10658">
        <v>104840</v>
      </c>
      <c r="L10658" t="s">
        <v>565</v>
      </c>
      <c r="M10658">
        <v>2018</v>
      </c>
      <c r="O10658" t="s">
        <v>638</v>
      </c>
      <c r="P10658" t="s">
        <v>568</v>
      </c>
      <c r="Q10658" t="s">
        <v>596</v>
      </c>
      <c r="R10658" t="s">
        <v>570</v>
      </c>
      <c r="S10658">
        <v>303371.85831773398</v>
      </c>
    </row>
    <row r="10659" spans="11:19">
      <c r="K10659">
        <v>104841</v>
      </c>
      <c r="L10659" t="s">
        <v>565</v>
      </c>
      <c r="M10659">
        <v>2018</v>
      </c>
      <c r="O10659" t="s">
        <v>638</v>
      </c>
      <c r="P10659" t="s">
        <v>568</v>
      </c>
      <c r="Q10659" t="s">
        <v>596</v>
      </c>
      <c r="R10659" t="s">
        <v>576</v>
      </c>
      <c r="S10659">
        <v>3090728.99190416</v>
      </c>
    </row>
    <row r="10660" spans="11:19">
      <c r="K10660">
        <v>104842</v>
      </c>
      <c r="L10660" t="s">
        <v>565</v>
      </c>
      <c r="M10660">
        <v>2018</v>
      </c>
      <c r="O10660" t="s">
        <v>638</v>
      </c>
      <c r="P10660" t="s">
        <v>568</v>
      </c>
      <c r="Q10660" t="s">
        <v>596</v>
      </c>
      <c r="R10660" t="s">
        <v>578</v>
      </c>
      <c r="S10660">
        <v>2341.2616344594198</v>
      </c>
    </row>
    <row r="10661" spans="11:19">
      <c r="K10661">
        <v>104843</v>
      </c>
      <c r="L10661" t="s">
        <v>565</v>
      </c>
      <c r="M10661">
        <v>2018</v>
      </c>
      <c r="O10661" t="s">
        <v>638</v>
      </c>
      <c r="P10661" t="s">
        <v>568</v>
      </c>
      <c r="Q10661" t="s">
        <v>596</v>
      </c>
      <c r="R10661" t="s">
        <v>581</v>
      </c>
      <c r="S10661">
        <v>29182.236348628499</v>
      </c>
    </row>
    <row r="10662" spans="11:19">
      <c r="K10662">
        <v>104844</v>
      </c>
      <c r="L10662" t="s">
        <v>565</v>
      </c>
      <c r="M10662">
        <v>2018</v>
      </c>
      <c r="O10662" t="s">
        <v>638</v>
      </c>
      <c r="P10662" t="s">
        <v>568</v>
      </c>
      <c r="Q10662" t="s">
        <v>593</v>
      </c>
      <c r="R10662" t="s">
        <v>572</v>
      </c>
      <c r="S10662">
        <v>513379.31810095499</v>
      </c>
    </row>
    <row r="10663" spans="11:19">
      <c r="K10663">
        <v>104845</v>
      </c>
      <c r="L10663" t="s">
        <v>565</v>
      </c>
      <c r="M10663">
        <v>2018</v>
      </c>
      <c r="O10663" t="s">
        <v>638</v>
      </c>
      <c r="P10663" t="s">
        <v>568</v>
      </c>
      <c r="Q10663" t="s">
        <v>593</v>
      </c>
      <c r="R10663" t="s">
        <v>576</v>
      </c>
      <c r="S10663">
        <v>471102.52686499601</v>
      </c>
    </row>
    <row r="10664" spans="11:19">
      <c r="K10664">
        <v>104846</v>
      </c>
      <c r="L10664" t="s">
        <v>565</v>
      </c>
      <c r="M10664">
        <v>2018</v>
      </c>
      <c r="O10664" t="s">
        <v>638</v>
      </c>
      <c r="P10664" t="s">
        <v>568</v>
      </c>
      <c r="Q10664" t="s">
        <v>582</v>
      </c>
      <c r="R10664" t="s">
        <v>576</v>
      </c>
      <c r="S10664">
        <v>11912716.6391112</v>
      </c>
    </row>
    <row r="10665" spans="11:19">
      <c r="K10665">
        <v>104847</v>
      </c>
      <c r="L10665" t="s">
        <v>565</v>
      </c>
      <c r="M10665">
        <v>2018</v>
      </c>
      <c r="O10665" t="s">
        <v>638</v>
      </c>
      <c r="P10665" t="s">
        <v>568</v>
      </c>
      <c r="Q10665" t="s">
        <v>582</v>
      </c>
      <c r="R10665" t="s">
        <v>652</v>
      </c>
      <c r="S10665">
        <v>0</v>
      </c>
    </row>
    <row r="10666" spans="11:19">
      <c r="K10666">
        <v>104848</v>
      </c>
      <c r="L10666" t="s">
        <v>565</v>
      </c>
      <c r="M10666">
        <v>2018</v>
      </c>
      <c r="O10666" t="s">
        <v>638</v>
      </c>
      <c r="P10666" t="s">
        <v>568</v>
      </c>
      <c r="Q10666" t="s">
        <v>577</v>
      </c>
      <c r="R10666" t="s">
        <v>570</v>
      </c>
      <c r="S10666">
        <v>321330.27612921799</v>
      </c>
    </row>
    <row r="10667" spans="11:19">
      <c r="K10667">
        <v>104849</v>
      </c>
      <c r="L10667" t="s">
        <v>565</v>
      </c>
      <c r="M10667">
        <v>2018</v>
      </c>
      <c r="O10667" t="s">
        <v>638</v>
      </c>
      <c r="P10667" t="s">
        <v>568</v>
      </c>
      <c r="Q10667" t="s">
        <v>577</v>
      </c>
      <c r="R10667" t="s">
        <v>687</v>
      </c>
      <c r="S10667">
        <v>34835939.810985297</v>
      </c>
    </row>
    <row r="10668" spans="11:19">
      <c r="K10668">
        <v>104850</v>
      </c>
      <c r="L10668" t="s">
        <v>565</v>
      </c>
      <c r="M10668">
        <v>2018</v>
      </c>
      <c r="O10668" t="s">
        <v>638</v>
      </c>
      <c r="P10668" t="s">
        <v>568</v>
      </c>
      <c r="Q10668" t="s">
        <v>579</v>
      </c>
      <c r="R10668" t="s">
        <v>576</v>
      </c>
      <c r="S10668">
        <v>675825.06051010301</v>
      </c>
    </row>
    <row r="10669" spans="11:19">
      <c r="K10669">
        <v>104851</v>
      </c>
      <c r="L10669" t="s">
        <v>565</v>
      </c>
      <c r="M10669">
        <v>2018</v>
      </c>
      <c r="O10669" t="s">
        <v>638</v>
      </c>
      <c r="P10669" t="s">
        <v>568</v>
      </c>
      <c r="Q10669" t="s">
        <v>579</v>
      </c>
      <c r="R10669" t="s">
        <v>688</v>
      </c>
      <c r="S10669">
        <v>21481.6089651822</v>
      </c>
    </row>
    <row r="10670" spans="11:19">
      <c r="K10670">
        <v>104852</v>
      </c>
      <c r="L10670" t="s">
        <v>565</v>
      </c>
      <c r="M10670">
        <v>2018</v>
      </c>
      <c r="O10670" t="s">
        <v>638</v>
      </c>
      <c r="P10670" t="s">
        <v>568</v>
      </c>
      <c r="Q10670" t="s">
        <v>579</v>
      </c>
      <c r="R10670" t="s">
        <v>652</v>
      </c>
      <c r="S10670">
        <v>2726.88887353974</v>
      </c>
    </row>
    <row r="10671" spans="11:19">
      <c r="K10671">
        <v>104853</v>
      </c>
      <c r="L10671" t="s">
        <v>565</v>
      </c>
      <c r="M10671">
        <v>2018</v>
      </c>
      <c r="O10671" t="s">
        <v>638</v>
      </c>
      <c r="P10671" t="s">
        <v>568</v>
      </c>
      <c r="Q10671" t="s">
        <v>591</v>
      </c>
      <c r="R10671" t="s">
        <v>576</v>
      </c>
      <c r="S10671">
        <v>2693557.5459847399</v>
      </c>
    </row>
    <row r="10672" spans="11:19">
      <c r="K10672">
        <v>104854</v>
      </c>
      <c r="L10672" t="s">
        <v>565</v>
      </c>
      <c r="M10672">
        <v>2018</v>
      </c>
      <c r="O10672" t="s">
        <v>638</v>
      </c>
      <c r="P10672" t="s">
        <v>568</v>
      </c>
      <c r="Q10672" t="s">
        <v>591</v>
      </c>
      <c r="R10672" t="s">
        <v>688</v>
      </c>
      <c r="S10672">
        <v>698812.80279182596</v>
      </c>
    </row>
    <row r="10673" spans="11:19">
      <c r="K10673">
        <v>104855</v>
      </c>
      <c r="L10673" t="s">
        <v>565</v>
      </c>
      <c r="M10673">
        <v>2018</v>
      </c>
      <c r="O10673" t="s">
        <v>638</v>
      </c>
      <c r="P10673" t="s">
        <v>568</v>
      </c>
      <c r="Q10673" t="s">
        <v>591</v>
      </c>
      <c r="R10673" t="s">
        <v>687</v>
      </c>
      <c r="S10673">
        <v>10277768.547066599</v>
      </c>
    </row>
    <row r="10674" spans="11:19">
      <c r="K10674">
        <v>104856</v>
      </c>
      <c r="L10674" t="s">
        <v>565</v>
      </c>
      <c r="M10674">
        <v>2018</v>
      </c>
      <c r="O10674" t="s">
        <v>638</v>
      </c>
      <c r="P10674" t="s">
        <v>568</v>
      </c>
      <c r="Q10674" t="s">
        <v>592</v>
      </c>
      <c r="R10674" t="s">
        <v>570</v>
      </c>
      <c r="S10674">
        <v>427284.30748976598</v>
      </c>
    </row>
    <row r="10675" spans="11:19">
      <c r="K10675">
        <v>104857</v>
      </c>
      <c r="L10675" t="s">
        <v>565</v>
      </c>
      <c r="M10675">
        <v>2018</v>
      </c>
      <c r="O10675" t="s">
        <v>638</v>
      </c>
      <c r="P10675" t="s">
        <v>568</v>
      </c>
      <c r="Q10675" t="s">
        <v>589</v>
      </c>
      <c r="R10675" t="s">
        <v>589</v>
      </c>
      <c r="S10675">
        <v>2922603.2990146298</v>
      </c>
    </row>
    <row r="10676" spans="11:19">
      <c r="K10676">
        <v>104858</v>
      </c>
      <c r="L10676" t="s">
        <v>565</v>
      </c>
      <c r="M10676">
        <v>2018</v>
      </c>
      <c r="O10676" t="s">
        <v>638</v>
      </c>
      <c r="P10676" t="s">
        <v>568</v>
      </c>
      <c r="Q10676" t="s">
        <v>586</v>
      </c>
      <c r="R10676" t="s">
        <v>576</v>
      </c>
      <c r="S10676">
        <v>1388588.20970989</v>
      </c>
    </row>
    <row r="10677" spans="11:19">
      <c r="K10677">
        <v>104859</v>
      </c>
      <c r="L10677" t="s">
        <v>565</v>
      </c>
      <c r="M10677">
        <v>2018</v>
      </c>
      <c r="O10677" t="s">
        <v>638</v>
      </c>
      <c r="P10677" t="s">
        <v>568</v>
      </c>
      <c r="Q10677" t="s">
        <v>586</v>
      </c>
      <c r="R10677" t="s">
        <v>688</v>
      </c>
      <c r="S10677">
        <v>2084724.6041189299</v>
      </c>
    </row>
    <row r="10678" spans="11:19">
      <c r="K10678">
        <v>104860</v>
      </c>
      <c r="L10678" t="s">
        <v>565</v>
      </c>
      <c r="M10678">
        <v>2018</v>
      </c>
      <c r="O10678" t="s">
        <v>638</v>
      </c>
      <c r="P10678" t="s">
        <v>568</v>
      </c>
      <c r="Q10678" t="s">
        <v>586</v>
      </c>
      <c r="R10678" t="s">
        <v>652</v>
      </c>
      <c r="S10678">
        <v>1200.4475937764601</v>
      </c>
    </row>
    <row r="10679" spans="11:19">
      <c r="K10679">
        <v>104861</v>
      </c>
      <c r="L10679" t="s">
        <v>565</v>
      </c>
      <c r="M10679">
        <v>2018</v>
      </c>
      <c r="O10679" t="s">
        <v>638</v>
      </c>
      <c r="P10679" t="s">
        <v>568</v>
      </c>
      <c r="Q10679" t="s">
        <v>594</v>
      </c>
      <c r="R10679" t="s">
        <v>570</v>
      </c>
      <c r="S10679">
        <v>4414338.2733228998</v>
      </c>
    </row>
    <row r="10680" spans="11:19">
      <c r="K10680">
        <v>104862</v>
      </c>
      <c r="L10680" t="s">
        <v>565</v>
      </c>
      <c r="M10680">
        <v>2018</v>
      </c>
      <c r="O10680" t="s">
        <v>638</v>
      </c>
      <c r="P10680" t="s">
        <v>568</v>
      </c>
      <c r="Q10680" t="s">
        <v>594</v>
      </c>
      <c r="R10680" t="s">
        <v>576</v>
      </c>
      <c r="S10680">
        <v>1139167.7372477001</v>
      </c>
    </row>
    <row r="10681" spans="11:19">
      <c r="K10681">
        <v>105014</v>
      </c>
      <c r="L10681" t="s">
        <v>565</v>
      </c>
      <c r="M10681">
        <v>2018</v>
      </c>
      <c r="O10681" t="s">
        <v>639</v>
      </c>
      <c r="P10681" t="s">
        <v>568</v>
      </c>
      <c r="Q10681" t="s">
        <v>596</v>
      </c>
      <c r="R10681" t="s">
        <v>570</v>
      </c>
      <c r="S10681">
        <v>1085586.65143369</v>
      </c>
    </row>
    <row r="10682" spans="11:19">
      <c r="K10682">
        <v>105015</v>
      </c>
      <c r="L10682" t="s">
        <v>565</v>
      </c>
      <c r="M10682">
        <v>2018</v>
      </c>
      <c r="O10682" t="s">
        <v>639</v>
      </c>
      <c r="P10682" t="s">
        <v>568</v>
      </c>
      <c r="Q10682" t="s">
        <v>596</v>
      </c>
      <c r="R10682" t="s">
        <v>576</v>
      </c>
      <c r="S10682">
        <v>11059872.710065801</v>
      </c>
    </row>
    <row r="10683" spans="11:19">
      <c r="K10683">
        <v>105016</v>
      </c>
      <c r="L10683" t="s">
        <v>565</v>
      </c>
      <c r="M10683">
        <v>2018</v>
      </c>
      <c r="O10683" t="s">
        <v>639</v>
      </c>
      <c r="P10683" t="s">
        <v>568</v>
      </c>
      <c r="Q10683" t="s">
        <v>596</v>
      </c>
      <c r="R10683" t="s">
        <v>578</v>
      </c>
      <c r="S10683">
        <v>8377.9767575574297</v>
      </c>
    </row>
    <row r="10684" spans="11:19">
      <c r="K10684">
        <v>105017</v>
      </c>
      <c r="L10684" t="s">
        <v>565</v>
      </c>
      <c r="M10684">
        <v>2018</v>
      </c>
      <c r="O10684" t="s">
        <v>639</v>
      </c>
      <c r="P10684" t="s">
        <v>568</v>
      </c>
      <c r="Q10684" t="s">
        <v>596</v>
      </c>
      <c r="R10684" t="s">
        <v>581</v>
      </c>
      <c r="S10684">
        <v>104425.79089150199</v>
      </c>
    </row>
    <row r="10685" spans="11:19">
      <c r="K10685">
        <v>105018</v>
      </c>
      <c r="L10685" t="s">
        <v>565</v>
      </c>
      <c r="M10685">
        <v>2018</v>
      </c>
      <c r="O10685" t="s">
        <v>639</v>
      </c>
      <c r="P10685" t="s">
        <v>568</v>
      </c>
      <c r="Q10685" t="s">
        <v>593</v>
      </c>
      <c r="R10685" t="s">
        <v>572</v>
      </c>
      <c r="S10685">
        <v>1837077.8949075299</v>
      </c>
    </row>
    <row r="10686" spans="11:19">
      <c r="K10686">
        <v>105019</v>
      </c>
      <c r="L10686" t="s">
        <v>565</v>
      </c>
      <c r="M10686">
        <v>2018</v>
      </c>
      <c r="O10686" t="s">
        <v>639</v>
      </c>
      <c r="P10686" t="s">
        <v>568</v>
      </c>
      <c r="Q10686" t="s">
        <v>593</v>
      </c>
      <c r="R10686" t="s">
        <v>576</v>
      </c>
      <c r="S10686">
        <v>1685794.5145514701</v>
      </c>
    </row>
    <row r="10687" spans="11:19">
      <c r="K10687">
        <v>105020</v>
      </c>
      <c r="L10687" t="s">
        <v>565</v>
      </c>
      <c r="M10687">
        <v>2018</v>
      </c>
      <c r="O10687" t="s">
        <v>639</v>
      </c>
      <c r="P10687" t="s">
        <v>568</v>
      </c>
      <c r="Q10687" t="s">
        <v>582</v>
      </c>
      <c r="R10687" t="s">
        <v>576</v>
      </c>
      <c r="S10687">
        <v>71151678.100899905</v>
      </c>
    </row>
    <row r="10688" spans="11:19">
      <c r="K10688">
        <v>105021</v>
      </c>
      <c r="L10688" t="s">
        <v>565</v>
      </c>
      <c r="M10688">
        <v>2018</v>
      </c>
      <c r="O10688" t="s">
        <v>639</v>
      </c>
      <c r="P10688" t="s">
        <v>568</v>
      </c>
      <c r="Q10688" t="s">
        <v>582</v>
      </c>
      <c r="R10688" t="s">
        <v>652</v>
      </c>
      <c r="S10688">
        <v>0</v>
      </c>
    </row>
    <row r="10689" spans="11:19">
      <c r="K10689">
        <v>105022</v>
      </c>
      <c r="L10689" t="s">
        <v>565</v>
      </c>
      <c r="M10689">
        <v>2018</v>
      </c>
      <c r="O10689" t="s">
        <v>639</v>
      </c>
      <c r="P10689" t="s">
        <v>568</v>
      </c>
      <c r="Q10689" t="s">
        <v>577</v>
      </c>
      <c r="R10689" t="s">
        <v>570</v>
      </c>
      <c r="S10689">
        <v>1953561.5124284599</v>
      </c>
    </row>
    <row r="10690" spans="11:19">
      <c r="K10690">
        <v>105023</v>
      </c>
      <c r="L10690" t="s">
        <v>565</v>
      </c>
      <c r="M10690">
        <v>2018</v>
      </c>
      <c r="O10690" t="s">
        <v>639</v>
      </c>
      <c r="P10690" t="s">
        <v>568</v>
      </c>
      <c r="Q10690" t="s">
        <v>577</v>
      </c>
      <c r="R10690" t="s">
        <v>687</v>
      </c>
      <c r="S10690">
        <v>211788792.776714</v>
      </c>
    </row>
    <row r="10691" spans="11:19">
      <c r="K10691">
        <v>105024</v>
      </c>
      <c r="L10691" t="s">
        <v>565</v>
      </c>
      <c r="M10691">
        <v>2018</v>
      </c>
      <c r="O10691" t="s">
        <v>639</v>
      </c>
      <c r="P10691" t="s">
        <v>568</v>
      </c>
      <c r="Q10691" t="s">
        <v>579</v>
      </c>
      <c r="R10691" t="s">
        <v>576</v>
      </c>
      <c r="S10691">
        <v>13650760.598020799</v>
      </c>
    </row>
    <row r="10692" spans="11:19">
      <c r="K10692">
        <v>105025</v>
      </c>
      <c r="L10692" t="s">
        <v>565</v>
      </c>
      <c r="M10692">
        <v>2018</v>
      </c>
      <c r="O10692" t="s">
        <v>639</v>
      </c>
      <c r="P10692" t="s">
        <v>568</v>
      </c>
      <c r="Q10692" t="s">
        <v>579</v>
      </c>
      <c r="R10692" t="s">
        <v>688</v>
      </c>
      <c r="S10692">
        <v>433899.71514620603</v>
      </c>
    </row>
    <row r="10693" spans="11:19">
      <c r="K10693">
        <v>105026</v>
      </c>
      <c r="L10693" t="s">
        <v>565</v>
      </c>
      <c r="M10693">
        <v>2018</v>
      </c>
      <c r="O10693" t="s">
        <v>639</v>
      </c>
      <c r="P10693" t="s">
        <v>568</v>
      </c>
      <c r="Q10693" t="s">
        <v>579</v>
      </c>
      <c r="R10693" t="s">
        <v>652</v>
      </c>
      <c r="S10693">
        <v>55079.501138950902</v>
      </c>
    </row>
    <row r="10694" spans="11:19">
      <c r="K10694">
        <v>105027</v>
      </c>
      <c r="L10694" t="s">
        <v>565</v>
      </c>
      <c r="M10694">
        <v>2018</v>
      </c>
      <c r="O10694" t="s">
        <v>639</v>
      </c>
      <c r="P10694" t="s">
        <v>568</v>
      </c>
      <c r="Q10694" t="s">
        <v>591</v>
      </c>
      <c r="R10694" t="s">
        <v>576</v>
      </c>
      <c r="S10694">
        <v>9638633.3689758498</v>
      </c>
    </row>
    <row r="10695" spans="11:19">
      <c r="K10695">
        <v>105028</v>
      </c>
      <c r="L10695" t="s">
        <v>565</v>
      </c>
      <c r="M10695">
        <v>2018</v>
      </c>
      <c r="O10695" t="s">
        <v>639</v>
      </c>
      <c r="P10695" t="s">
        <v>568</v>
      </c>
      <c r="Q10695" t="s">
        <v>591</v>
      </c>
      <c r="R10695" t="s">
        <v>688</v>
      </c>
      <c r="S10695">
        <v>2500633.5616246699</v>
      </c>
    </row>
    <row r="10696" spans="11:19">
      <c r="K10696">
        <v>105029</v>
      </c>
      <c r="L10696" t="s">
        <v>565</v>
      </c>
      <c r="M10696">
        <v>2018</v>
      </c>
      <c r="O10696" t="s">
        <v>639</v>
      </c>
      <c r="P10696" t="s">
        <v>568</v>
      </c>
      <c r="Q10696" t="s">
        <v>591</v>
      </c>
      <c r="R10696" t="s">
        <v>687</v>
      </c>
      <c r="S10696">
        <v>36777993.855761401</v>
      </c>
    </row>
    <row r="10697" spans="11:19">
      <c r="K10697">
        <v>105030</v>
      </c>
      <c r="L10697" t="s">
        <v>565</v>
      </c>
      <c r="M10697">
        <v>2018</v>
      </c>
      <c r="O10697" t="s">
        <v>639</v>
      </c>
      <c r="P10697" t="s">
        <v>568</v>
      </c>
      <c r="Q10697" t="s">
        <v>592</v>
      </c>
      <c r="R10697" t="s">
        <v>570</v>
      </c>
      <c r="S10697">
        <v>1528995.2837094199</v>
      </c>
    </row>
    <row r="10698" spans="11:19">
      <c r="K10698">
        <v>105031</v>
      </c>
      <c r="L10698" t="s">
        <v>565</v>
      </c>
      <c r="M10698">
        <v>2018</v>
      </c>
      <c r="O10698" t="s">
        <v>639</v>
      </c>
      <c r="P10698" t="s">
        <v>568</v>
      </c>
      <c r="Q10698" t="s">
        <v>589</v>
      </c>
      <c r="R10698" t="s">
        <v>589</v>
      </c>
      <c r="S10698">
        <v>10458251.290808201</v>
      </c>
    </row>
    <row r="10699" spans="11:19">
      <c r="K10699">
        <v>105032</v>
      </c>
      <c r="L10699" t="s">
        <v>565</v>
      </c>
      <c r="M10699">
        <v>2018</v>
      </c>
      <c r="O10699" t="s">
        <v>639</v>
      </c>
      <c r="P10699" t="s">
        <v>568</v>
      </c>
      <c r="Q10699" t="s">
        <v>586</v>
      </c>
      <c r="R10699" t="s">
        <v>576</v>
      </c>
      <c r="S10699">
        <v>28047621.0895123</v>
      </c>
    </row>
    <row r="10700" spans="11:19">
      <c r="K10700">
        <v>105033</v>
      </c>
      <c r="L10700" t="s">
        <v>565</v>
      </c>
      <c r="M10700">
        <v>2018</v>
      </c>
      <c r="O10700" t="s">
        <v>639</v>
      </c>
      <c r="P10700" t="s">
        <v>568</v>
      </c>
      <c r="Q10700" t="s">
        <v>586</v>
      </c>
      <c r="R10700" t="s">
        <v>688</v>
      </c>
      <c r="S10700">
        <v>42108643.414542101</v>
      </c>
    </row>
    <row r="10701" spans="11:19">
      <c r="K10701">
        <v>105034</v>
      </c>
      <c r="L10701" t="s">
        <v>565</v>
      </c>
      <c r="M10701">
        <v>2018</v>
      </c>
      <c r="O10701" t="s">
        <v>639</v>
      </c>
      <c r="P10701" t="s">
        <v>568</v>
      </c>
      <c r="Q10701" t="s">
        <v>586</v>
      </c>
      <c r="R10701" t="s">
        <v>652</v>
      </c>
      <c r="S10701">
        <v>24247.432761288801</v>
      </c>
    </row>
    <row r="10702" spans="11:19">
      <c r="K10702">
        <v>105035</v>
      </c>
      <c r="L10702" t="s">
        <v>565</v>
      </c>
      <c r="M10702">
        <v>2018</v>
      </c>
      <c r="O10702" t="s">
        <v>639</v>
      </c>
      <c r="P10702" t="s">
        <v>568</v>
      </c>
      <c r="Q10702" t="s">
        <v>594</v>
      </c>
      <c r="R10702" t="s">
        <v>570</v>
      </c>
      <c r="S10702">
        <v>15796279.6252946</v>
      </c>
    </row>
    <row r="10703" spans="11:19">
      <c r="K10703">
        <v>105036</v>
      </c>
      <c r="L10703" t="s">
        <v>565</v>
      </c>
      <c r="M10703">
        <v>2018</v>
      </c>
      <c r="O10703" t="s">
        <v>639</v>
      </c>
      <c r="P10703" t="s">
        <v>568</v>
      </c>
      <c r="Q10703" t="s">
        <v>594</v>
      </c>
      <c r="R10703" t="s">
        <v>576</v>
      </c>
      <c r="S10703">
        <v>4076400.81106277</v>
      </c>
    </row>
    <row r="10704" spans="11:19">
      <c r="K10704">
        <v>105188</v>
      </c>
      <c r="L10704" t="s">
        <v>565</v>
      </c>
      <c r="M10704">
        <v>2018</v>
      </c>
      <c r="O10704" t="s">
        <v>640</v>
      </c>
      <c r="P10704" t="s">
        <v>568</v>
      </c>
      <c r="Q10704" t="s">
        <v>596</v>
      </c>
      <c r="R10704" t="s">
        <v>570</v>
      </c>
      <c r="S10704">
        <v>106782.233966085</v>
      </c>
    </row>
    <row r="10705" spans="11:19">
      <c r="K10705">
        <v>105189</v>
      </c>
      <c r="L10705" t="s">
        <v>565</v>
      </c>
      <c r="M10705">
        <v>2018</v>
      </c>
      <c r="O10705" t="s">
        <v>640</v>
      </c>
      <c r="P10705" t="s">
        <v>568</v>
      </c>
      <c r="Q10705" t="s">
        <v>596</v>
      </c>
      <c r="R10705" t="s">
        <v>576</v>
      </c>
      <c r="S10705">
        <v>1087889.1277832801</v>
      </c>
    </row>
    <row r="10706" spans="11:19">
      <c r="K10706">
        <v>105190</v>
      </c>
      <c r="L10706" t="s">
        <v>565</v>
      </c>
      <c r="M10706">
        <v>2018</v>
      </c>
      <c r="O10706" t="s">
        <v>640</v>
      </c>
      <c r="P10706" t="s">
        <v>568</v>
      </c>
      <c r="Q10706" t="s">
        <v>596</v>
      </c>
      <c r="R10706" t="s">
        <v>578</v>
      </c>
      <c r="S10706">
        <v>824.08813069544601</v>
      </c>
    </row>
    <row r="10707" spans="11:19">
      <c r="K10707">
        <v>105191</v>
      </c>
      <c r="L10707" t="s">
        <v>565</v>
      </c>
      <c r="M10707">
        <v>2018</v>
      </c>
      <c r="O10707" t="s">
        <v>640</v>
      </c>
      <c r="P10707" t="s">
        <v>568</v>
      </c>
      <c r="Q10707" t="s">
        <v>596</v>
      </c>
      <c r="R10707" t="s">
        <v>581</v>
      </c>
      <c r="S10707">
        <v>10271.6989199742</v>
      </c>
    </row>
    <row r="10708" spans="11:19">
      <c r="K10708">
        <v>105192</v>
      </c>
      <c r="L10708" t="s">
        <v>565</v>
      </c>
      <c r="M10708">
        <v>2018</v>
      </c>
      <c r="O10708" t="s">
        <v>640</v>
      </c>
      <c r="P10708" t="s">
        <v>568</v>
      </c>
      <c r="Q10708" t="s">
        <v>593</v>
      </c>
      <c r="R10708" t="s">
        <v>572</v>
      </c>
      <c r="S10708">
        <v>180701.63383905601</v>
      </c>
    </row>
    <row r="10709" spans="11:19">
      <c r="K10709">
        <v>105193</v>
      </c>
      <c r="L10709" t="s">
        <v>565</v>
      </c>
      <c r="M10709">
        <v>2018</v>
      </c>
      <c r="O10709" t="s">
        <v>640</v>
      </c>
      <c r="P10709" t="s">
        <v>568</v>
      </c>
      <c r="Q10709" t="s">
        <v>593</v>
      </c>
      <c r="R10709" t="s">
        <v>576</v>
      </c>
      <c r="S10709">
        <v>165820.85274707599</v>
      </c>
    </row>
    <row r="10710" spans="11:19">
      <c r="K10710">
        <v>105194</v>
      </c>
      <c r="L10710" t="s">
        <v>565</v>
      </c>
      <c r="M10710">
        <v>2018</v>
      </c>
      <c r="O10710" t="s">
        <v>640</v>
      </c>
      <c r="P10710" t="s">
        <v>568</v>
      </c>
      <c r="Q10710" t="s">
        <v>582</v>
      </c>
      <c r="R10710" t="s">
        <v>576</v>
      </c>
      <c r="S10710">
        <v>4277025.9409956504</v>
      </c>
    </row>
    <row r="10711" spans="11:19">
      <c r="K10711">
        <v>105195</v>
      </c>
      <c r="L10711" t="s">
        <v>565</v>
      </c>
      <c r="M10711">
        <v>2018</v>
      </c>
      <c r="O10711" t="s">
        <v>640</v>
      </c>
      <c r="P10711" t="s">
        <v>568</v>
      </c>
      <c r="Q10711" t="s">
        <v>582</v>
      </c>
      <c r="R10711" t="s">
        <v>652</v>
      </c>
      <c r="S10711">
        <v>0</v>
      </c>
    </row>
    <row r="10712" spans="11:19">
      <c r="K10712">
        <v>105196</v>
      </c>
      <c r="L10712" t="s">
        <v>565</v>
      </c>
      <c r="M10712">
        <v>2018</v>
      </c>
      <c r="O10712" t="s">
        <v>640</v>
      </c>
      <c r="P10712" t="s">
        <v>568</v>
      </c>
      <c r="Q10712" t="s">
        <v>577</v>
      </c>
      <c r="R10712" t="s">
        <v>570</v>
      </c>
      <c r="S10712">
        <v>183271.65619075499</v>
      </c>
    </row>
    <row r="10713" spans="11:19">
      <c r="K10713">
        <v>105197</v>
      </c>
      <c r="L10713" t="s">
        <v>565</v>
      </c>
      <c r="M10713">
        <v>2018</v>
      </c>
      <c r="O10713" t="s">
        <v>640</v>
      </c>
      <c r="P10713" t="s">
        <v>568</v>
      </c>
      <c r="Q10713" t="s">
        <v>577</v>
      </c>
      <c r="R10713" t="s">
        <v>687</v>
      </c>
      <c r="S10713">
        <v>19868779.4409802</v>
      </c>
    </row>
    <row r="10714" spans="11:19">
      <c r="K10714">
        <v>105198</v>
      </c>
      <c r="L10714" t="s">
        <v>565</v>
      </c>
      <c r="M10714">
        <v>2018</v>
      </c>
      <c r="O10714" t="s">
        <v>640</v>
      </c>
      <c r="P10714" t="s">
        <v>568</v>
      </c>
      <c r="Q10714" t="s">
        <v>579</v>
      </c>
      <c r="R10714" t="s">
        <v>576</v>
      </c>
      <c r="S10714">
        <v>227602.845666988</v>
      </c>
    </row>
    <row r="10715" spans="11:19">
      <c r="K10715">
        <v>105199</v>
      </c>
      <c r="L10715" t="s">
        <v>565</v>
      </c>
      <c r="M10715">
        <v>2018</v>
      </c>
      <c r="O10715" t="s">
        <v>640</v>
      </c>
      <c r="P10715" t="s">
        <v>568</v>
      </c>
      <c r="Q10715" t="s">
        <v>579</v>
      </c>
      <c r="R10715" t="s">
        <v>688</v>
      </c>
      <c r="S10715">
        <v>7234.5280097938603</v>
      </c>
    </row>
    <row r="10716" spans="11:19">
      <c r="K10716">
        <v>105200</v>
      </c>
      <c r="L10716" t="s">
        <v>565</v>
      </c>
      <c r="M10716">
        <v>2018</v>
      </c>
      <c r="O10716" t="s">
        <v>640</v>
      </c>
      <c r="P10716" t="s">
        <v>568</v>
      </c>
      <c r="Q10716" t="s">
        <v>579</v>
      </c>
      <c r="R10716" t="s">
        <v>652</v>
      </c>
      <c r="S10716">
        <v>918.35550899346401</v>
      </c>
    </row>
    <row r="10717" spans="11:19">
      <c r="K10717">
        <v>105201</v>
      </c>
      <c r="L10717" t="s">
        <v>565</v>
      </c>
      <c r="M10717">
        <v>2018</v>
      </c>
      <c r="O10717" t="s">
        <v>640</v>
      </c>
      <c r="P10717" t="s">
        <v>568</v>
      </c>
      <c r="Q10717" t="s">
        <v>591</v>
      </c>
      <c r="R10717" t="s">
        <v>576</v>
      </c>
      <c r="S10717">
        <v>948090.87985747005</v>
      </c>
    </row>
    <row r="10718" spans="11:19">
      <c r="K10718">
        <v>105202</v>
      </c>
      <c r="L10718" t="s">
        <v>565</v>
      </c>
      <c r="M10718">
        <v>2018</v>
      </c>
      <c r="O10718" t="s">
        <v>640</v>
      </c>
      <c r="P10718" t="s">
        <v>568</v>
      </c>
      <c r="Q10718" t="s">
        <v>591</v>
      </c>
      <c r="R10718" t="s">
        <v>688</v>
      </c>
      <c r="S10718">
        <v>245971.37196575</v>
      </c>
    </row>
    <row r="10719" spans="11:19">
      <c r="K10719">
        <v>105203</v>
      </c>
      <c r="L10719" t="s">
        <v>565</v>
      </c>
      <c r="M10719">
        <v>2018</v>
      </c>
      <c r="O10719" t="s">
        <v>640</v>
      </c>
      <c r="P10719" t="s">
        <v>568</v>
      </c>
      <c r="Q10719" t="s">
        <v>591</v>
      </c>
      <c r="R10719" t="s">
        <v>687</v>
      </c>
      <c r="S10719">
        <v>3617616.64950707</v>
      </c>
    </row>
    <row r="10720" spans="11:19">
      <c r="K10720">
        <v>105204</v>
      </c>
      <c r="L10720" t="s">
        <v>565</v>
      </c>
      <c r="M10720">
        <v>2018</v>
      </c>
      <c r="O10720" t="s">
        <v>640</v>
      </c>
      <c r="P10720" t="s">
        <v>568</v>
      </c>
      <c r="Q10720" t="s">
        <v>592</v>
      </c>
      <c r="R10720" t="s">
        <v>570</v>
      </c>
      <c r="S10720">
        <v>150397.51262828801</v>
      </c>
    </row>
    <row r="10721" spans="11:19">
      <c r="K10721">
        <v>105205</v>
      </c>
      <c r="L10721" t="s">
        <v>565</v>
      </c>
      <c r="M10721">
        <v>2018</v>
      </c>
      <c r="O10721" t="s">
        <v>640</v>
      </c>
      <c r="P10721" t="s">
        <v>568</v>
      </c>
      <c r="Q10721" t="s">
        <v>589</v>
      </c>
      <c r="R10721" t="s">
        <v>589</v>
      </c>
      <c r="S10721">
        <v>1028711.4665018599</v>
      </c>
    </row>
    <row r="10722" spans="11:19">
      <c r="K10722">
        <v>105206</v>
      </c>
      <c r="L10722" t="s">
        <v>565</v>
      </c>
      <c r="M10722">
        <v>2018</v>
      </c>
      <c r="O10722" t="s">
        <v>640</v>
      </c>
      <c r="P10722" t="s">
        <v>568</v>
      </c>
      <c r="Q10722" t="s">
        <v>586</v>
      </c>
      <c r="R10722" t="s">
        <v>576</v>
      </c>
      <c r="S10722">
        <v>467645.61786308</v>
      </c>
    </row>
    <row r="10723" spans="11:19">
      <c r="K10723">
        <v>105207</v>
      </c>
      <c r="L10723" t="s">
        <v>565</v>
      </c>
      <c r="M10723">
        <v>2018</v>
      </c>
      <c r="O10723" t="s">
        <v>640</v>
      </c>
      <c r="P10723" t="s">
        <v>568</v>
      </c>
      <c r="Q10723" t="s">
        <v>586</v>
      </c>
      <c r="R10723" t="s">
        <v>688</v>
      </c>
      <c r="S10723">
        <v>702088.86893202295</v>
      </c>
    </row>
    <row r="10724" spans="11:19">
      <c r="K10724">
        <v>105208</v>
      </c>
      <c r="L10724" t="s">
        <v>565</v>
      </c>
      <c r="M10724">
        <v>2018</v>
      </c>
      <c r="O10724" t="s">
        <v>640</v>
      </c>
      <c r="P10724" t="s">
        <v>568</v>
      </c>
      <c r="Q10724" t="s">
        <v>586</v>
      </c>
      <c r="R10724" t="s">
        <v>652</v>
      </c>
      <c r="S10724">
        <v>404.28404387873002</v>
      </c>
    </row>
    <row r="10725" spans="11:19">
      <c r="K10725">
        <v>105209</v>
      </c>
      <c r="L10725" t="s">
        <v>565</v>
      </c>
      <c r="M10725">
        <v>2018</v>
      </c>
      <c r="O10725" t="s">
        <v>640</v>
      </c>
      <c r="P10725" t="s">
        <v>568</v>
      </c>
      <c r="Q10725" t="s">
        <v>594</v>
      </c>
      <c r="R10725" t="s">
        <v>570</v>
      </c>
      <c r="S10725">
        <v>1553779.2625897401</v>
      </c>
    </row>
    <row r="10726" spans="11:19">
      <c r="K10726">
        <v>105210</v>
      </c>
      <c r="L10726" t="s">
        <v>565</v>
      </c>
      <c r="M10726">
        <v>2018</v>
      </c>
      <c r="O10726" t="s">
        <v>640</v>
      </c>
      <c r="P10726" t="s">
        <v>568</v>
      </c>
      <c r="Q10726" t="s">
        <v>594</v>
      </c>
      <c r="R10726" t="s">
        <v>576</v>
      </c>
      <c r="S10726">
        <v>400969.54450533801</v>
      </c>
    </row>
    <row r="10727" spans="11:19">
      <c r="K10727">
        <v>105362</v>
      </c>
      <c r="L10727" t="s">
        <v>565</v>
      </c>
      <c r="M10727">
        <v>2018</v>
      </c>
      <c r="O10727" t="s">
        <v>641</v>
      </c>
      <c r="P10727" t="s">
        <v>568</v>
      </c>
      <c r="Q10727" t="s">
        <v>596</v>
      </c>
      <c r="R10727" t="s">
        <v>570</v>
      </c>
      <c r="S10727">
        <v>31199.383887199099</v>
      </c>
    </row>
    <row r="10728" spans="11:19">
      <c r="K10728">
        <v>105363</v>
      </c>
      <c r="L10728" t="s">
        <v>565</v>
      </c>
      <c r="M10728">
        <v>2018</v>
      </c>
      <c r="O10728" t="s">
        <v>641</v>
      </c>
      <c r="P10728" t="s">
        <v>568</v>
      </c>
      <c r="Q10728" t="s">
        <v>596</v>
      </c>
      <c r="R10728" t="s">
        <v>576</v>
      </c>
      <c r="S10728">
        <v>317856.90618910303</v>
      </c>
    </row>
    <row r="10729" spans="11:19">
      <c r="K10729">
        <v>105364</v>
      </c>
      <c r="L10729" t="s">
        <v>565</v>
      </c>
      <c r="M10729">
        <v>2018</v>
      </c>
      <c r="O10729" t="s">
        <v>641</v>
      </c>
      <c r="P10729" t="s">
        <v>568</v>
      </c>
      <c r="Q10729" t="s">
        <v>596</v>
      </c>
      <c r="R10729" t="s">
        <v>578</v>
      </c>
      <c r="S10729">
        <v>240.78014657960301</v>
      </c>
    </row>
    <row r="10730" spans="11:19">
      <c r="K10730">
        <v>105365</v>
      </c>
      <c r="L10730" t="s">
        <v>565</v>
      </c>
      <c r="M10730">
        <v>2018</v>
      </c>
      <c r="O10730" t="s">
        <v>641</v>
      </c>
      <c r="P10730" t="s">
        <v>568</v>
      </c>
      <c r="Q10730" t="s">
        <v>596</v>
      </c>
      <c r="R10730" t="s">
        <v>581</v>
      </c>
      <c r="S10730">
        <v>3001.16101597751</v>
      </c>
    </row>
    <row r="10731" spans="11:19">
      <c r="K10731">
        <v>105366</v>
      </c>
      <c r="L10731" t="s">
        <v>565</v>
      </c>
      <c r="M10731">
        <v>2018</v>
      </c>
      <c r="O10731" t="s">
        <v>641</v>
      </c>
      <c r="P10731" t="s">
        <v>568</v>
      </c>
      <c r="Q10731" t="s">
        <v>593</v>
      </c>
      <c r="R10731" t="s">
        <v>572</v>
      </c>
      <c r="S10731">
        <v>52796.9816119358</v>
      </c>
    </row>
    <row r="10732" spans="11:19">
      <c r="K10732">
        <v>105367</v>
      </c>
      <c r="L10732" t="s">
        <v>565</v>
      </c>
      <c r="M10732">
        <v>2018</v>
      </c>
      <c r="O10732" t="s">
        <v>641</v>
      </c>
      <c r="P10732" t="s">
        <v>568</v>
      </c>
      <c r="Q10732" t="s">
        <v>593</v>
      </c>
      <c r="R10732" t="s">
        <v>576</v>
      </c>
      <c r="S10732">
        <v>48449.149724680698</v>
      </c>
    </row>
    <row r="10733" spans="11:19">
      <c r="K10733">
        <v>105368</v>
      </c>
      <c r="L10733" t="s">
        <v>565</v>
      </c>
      <c r="M10733">
        <v>2018</v>
      </c>
      <c r="O10733" t="s">
        <v>641</v>
      </c>
      <c r="P10733" t="s">
        <v>568</v>
      </c>
      <c r="Q10733" t="s">
        <v>582</v>
      </c>
      <c r="R10733" t="s">
        <v>576</v>
      </c>
      <c r="S10733">
        <v>1765682.5580096799</v>
      </c>
    </row>
    <row r="10734" spans="11:19">
      <c r="K10734">
        <v>105369</v>
      </c>
      <c r="L10734" t="s">
        <v>565</v>
      </c>
      <c r="M10734">
        <v>2018</v>
      </c>
      <c r="O10734" t="s">
        <v>641</v>
      </c>
      <c r="P10734" t="s">
        <v>568</v>
      </c>
      <c r="Q10734" t="s">
        <v>582</v>
      </c>
      <c r="R10734" t="s">
        <v>652</v>
      </c>
      <c r="S10734">
        <v>0</v>
      </c>
    </row>
    <row r="10735" spans="11:19">
      <c r="K10735">
        <v>105370</v>
      </c>
      <c r="L10735" t="s">
        <v>565</v>
      </c>
      <c r="M10735">
        <v>2018</v>
      </c>
      <c r="O10735" t="s">
        <v>641</v>
      </c>
      <c r="P10735" t="s">
        <v>568</v>
      </c>
      <c r="Q10735" t="s">
        <v>577</v>
      </c>
      <c r="R10735" t="s">
        <v>570</v>
      </c>
      <c r="S10735">
        <v>6526.1136013423802</v>
      </c>
    </row>
    <row r="10736" spans="11:19">
      <c r="K10736">
        <v>105371</v>
      </c>
      <c r="L10736" t="s">
        <v>565</v>
      </c>
      <c r="M10736">
        <v>2018</v>
      </c>
      <c r="O10736" t="s">
        <v>641</v>
      </c>
      <c r="P10736" t="s">
        <v>568</v>
      </c>
      <c r="Q10736" t="s">
        <v>577</v>
      </c>
      <c r="R10736" t="s">
        <v>687</v>
      </c>
      <c r="S10736">
        <v>707506.62948608305</v>
      </c>
    </row>
    <row r="10737" spans="11:19">
      <c r="K10737">
        <v>105372</v>
      </c>
      <c r="L10737" t="s">
        <v>565</v>
      </c>
      <c r="M10737">
        <v>2018</v>
      </c>
      <c r="O10737" t="s">
        <v>641</v>
      </c>
      <c r="P10737" t="s">
        <v>568</v>
      </c>
      <c r="Q10737" t="s">
        <v>579</v>
      </c>
      <c r="R10737" t="s">
        <v>576</v>
      </c>
      <c r="S10737">
        <v>47265.339479454102</v>
      </c>
    </row>
    <row r="10738" spans="11:19">
      <c r="K10738">
        <v>105373</v>
      </c>
      <c r="L10738" t="s">
        <v>565</v>
      </c>
      <c r="M10738">
        <v>2018</v>
      </c>
      <c r="O10738" t="s">
        <v>641</v>
      </c>
      <c r="P10738" t="s">
        <v>568</v>
      </c>
      <c r="Q10738" t="s">
        <v>579</v>
      </c>
      <c r="R10738" t="s">
        <v>688</v>
      </c>
      <c r="S10738">
        <v>1502.3644425642699</v>
      </c>
    </row>
    <row r="10739" spans="11:19">
      <c r="K10739">
        <v>105374</v>
      </c>
      <c r="L10739" t="s">
        <v>565</v>
      </c>
      <c r="M10739">
        <v>2018</v>
      </c>
      <c r="O10739" t="s">
        <v>641</v>
      </c>
      <c r="P10739" t="s">
        <v>568</v>
      </c>
      <c r="Q10739" t="s">
        <v>579</v>
      </c>
      <c r="R10739" t="s">
        <v>652</v>
      </c>
      <c r="S10739">
        <v>190.71108170111299</v>
      </c>
    </row>
    <row r="10740" spans="11:19">
      <c r="K10740">
        <v>105375</v>
      </c>
      <c r="L10740" t="s">
        <v>565</v>
      </c>
      <c r="M10740">
        <v>2018</v>
      </c>
      <c r="O10740" t="s">
        <v>641</v>
      </c>
      <c r="P10740" t="s">
        <v>568</v>
      </c>
      <c r="Q10740" t="s">
        <v>591</v>
      </c>
      <c r="R10740" t="s">
        <v>576</v>
      </c>
      <c r="S10740">
        <v>277010.98040354101</v>
      </c>
    </row>
    <row r="10741" spans="11:19">
      <c r="K10741">
        <v>105376</v>
      </c>
      <c r="L10741" t="s">
        <v>565</v>
      </c>
      <c r="M10741">
        <v>2018</v>
      </c>
      <c r="O10741" t="s">
        <v>641</v>
      </c>
      <c r="P10741" t="s">
        <v>568</v>
      </c>
      <c r="Q10741" t="s">
        <v>591</v>
      </c>
      <c r="R10741" t="s">
        <v>688</v>
      </c>
      <c r="S10741">
        <v>71867.341356221004</v>
      </c>
    </row>
    <row r="10742" spans="11:19">
      <c r="K10742">
        <v>105377</v>
      </c>
      <c r="L10742" t="s">
        <v>565</v>
      </c>
      <c r="M10742">
        <v>2018</v>
      </c>
      <c r="O10742" t="s">
        <v>641</v>
      </c>
      <c r="P10742" t="s">
        <v>568</v>
      </c>
      <c r="Q10742" t="s">
        <v>591</v>
      </c>
      <c r="R10742" t="s">
        <v>687</v>
      </c>
      <c r="S10742">
        <v>1056986.7890246699</v>
      </c>
    </row>
    <row r="10743" spans="11:19">
      <c r="K10743">
        <v>105378</v>
      </c>
      <c r="L10743" t="s">
        <v>565</v>
      </c>
      <c r="M10743">
        <v>2018</v>
      </c>
      <c r="O10743" t="s">
        <v>641</v>
      </c>
      <c r="P10743" t="s">
        <v>568</v>
      </c>
      <c r="Q10743" t="s">
        <v>592</v>
      </c>
      <c r="R10743" t="s">
        <v>570</v>
      </c>
      <c r="S10743">
        <v>43942.7942073226</v>
      </c>
    </row>
    <row r="10744" spans="11:19">
      <c r="K10744">
        <v>105379</v>
      </c>
      <c r="L10744" t="s">
        <v>565</v>
      </c>
      <c r="M10744">
        <v>2018</v>
      </c>
      <c r="O10744" t="s">
        <v>641</v>
      </c>
      <c r="P10744" t="s">
        <v>568</v>
      </c>
      <c r="Q10744" t="s">
        <v>589</v>
      </c>
      <c r="R10744" t="s">
        <v>589</v>
      </c>
      <c r="S10744">
        <v>300566.51523837599</v>
      </c>
    </row>
    <row r="10745" spans="11:19">
      <c r="K10745">
        <v>105380</v>
      </c>
      <c r="L10745" t="s">
        <v>565</v>
      </c>
      <c r="M10745">
        <v>2018</v>
      </c>
      <c r="O10745" t="s">
        <v>641</v>
      </c>
      <c r="P10745" t="s">
        <v>568</v>
      </c>
      <c r="Q10745" t="s">
        <v>586</v>
      </c>
      <c r="R10745" t="s">
        <v>576</v>
      </c>
      <c r="S10745">
        <v>97114.026934081805</v>
      </c>
    </row>
    <row r="10746" spans="11:19">
      <c r="K10746">
        <v>105381</v>
      </c>
      <c r="L10746" t="s">
        <v>565</v>
      </c>
      <c r="M10746">
        <v>2018</v>
      </c>
      <c r="O10746" t="s">
        <v>641</v>
      </c>
      <c r="P10746" t="s">
        <v>568</v>
      </c>
      <c r="Q10746" t="s">
        <v>586</v>
      </c>
      <c r="R10746" t="s">
        <v>688</v>
      </c>
      <c r="S10746">
        <v>145799.885047883</v>
      </c>
    </row>
    <row r="10747" spans="11:19">
      <c r="K10747">
        <v>105382</v>
      </c>
      <c r="L10747" t="s">
        <v>565</v>
      </c>
      <c r="M10747">
        <v>2018</v>
      </c>
      <c r="O10747" t="s">
        <v>641</v>
      </c>
      <c r="P10747" t="s">
        <v>568</v>
      </c>
      <c r="Q10747" t="s">
        <v>586</v>
      </c>
      <c r="R10747" t="s">
        <v>652</v>
      </c>
      <c r="S10747">
        <v>83.955991516964701</v>
      </c>
    </row>
    <row r="10748" spans="11:19">
      <c r="K10748">
        <v>105383</v>
      </c>
      <c r="L10748" t="s">
        <v>565</v>
      </c>
      <c r="M10748">
        <v>2018</v>
      </c>
      <c r="O10748" t="s">
        <v>641</v>
      </c>
      <c r="P10748" t="s">
        <v>568</v>
      </c>
      <c r="Q10748" t="s">
        <v>594</v>
      </c>
      <c r="R10748" t="s">
        <v>570</v>
      </c>
      <c r="S10748">
        <v>453979.59837498103</v>
      </c>
    </row>
    <row r="10749" spans="11:19">
      <c r="K10749">
        <v>105384</v>
      </c>
      <c r="L10749" t="s">
        <v>565</v>
      </c>
      <c r="M10749">
        <v>2018</v>
      </c>
      <c r="O10749" t="s">
        <v>641</v>
      </c>
      <c r="P10749" t="s">
        <v>568</v>
      </c>
      <c r="Q10749" t="s">
        <v>594</v>
      </c>
      <c r="R10749" t="s">
        <v>576</v>
      </c>
      <c r="S10749">
        <v>117154.345638345</v>
      </c>
    </row>
    <row r="10750" spans="11:19">
      <c r="K10750">
        <v>105536</v>
      </c>
      <c r="L10750" t="s">
        <v>565</v>
      </c>
      <c r="M10750">
        <v>2018</v>
      </c>
      <c r="O10750" t="s">
        <v>642</v>
      </c>
      <c r="P10750" t="s">
        <v>568</v>
      </c>
      <c r="Q10750" t="s">
        <v>596</v>
      </c>
      <c r="R10750" t="s">
        <v>570</v>
      </c>
      <c r="S10750">
        <v>371807.76442071801</v>
      </c>
    </row>
    <row r="10751" spans="11:19">
      <c r="K10751">
        <v>105537</v>
      </c>
      <c r="L10751" t="s">
        <v>565</v>
      </c>
      <c r="M10751">
        <v>2018</v>
      </c>
      <c r="O10751" t="s">
        <v>642</v>
      </c>
      <c r="P10751" t="s">
        <v>568</v>
      </c>
      <c r="Q10751" t="s">
        <v>596</v>
      </c>
      <c r="R10751" t="s">
        <v>576</v>
      </c>
      <c r="S10751">
        <v>3787948.7019083598</v>
      </c>
    </row>
    <row r="10752" spans="11:19">
      <c r="K10752">
        <v>105538</v>
      </c>
      <c r="L10752" t="s">
        <v>565</v>
      </c>
      <c r="M10752">
        <v>2018</v>
      </c>
      <c r="O10752" t="s">
        <v>642</v>
      </c>
      <c r="P10752" t="s">
        <v>568</v>
      </c>
      <c r="Q10752" t="s">
        <v>596</v>
      </c>
      <c r="R10752" t="s">
        <v>578</v>
      </c>
      <c r="S10752">
        <v>2869.4133300941999</v>
      </c>
    </row>
    <row r="10753" spans="11:19">
      <c r="K10753">
        <v>105539</v>
      </c>
      <c r="L10753" t="s">
        <v>565</v>
      </c>
      <c r="M10753">
        <v>2018</v>
      </c>
      <c r="O10753" t="s">
        <v>642</v>
      </c>
      <c r="P10753" t="s">
        <v>568</v>
      </c>
      <c r="Q10753" t="s">
        <v>596</v>
      </c>
      <c r="R10753" t="s">
        <v>581</v>
      </c>
      <c r="S10753">
        <v>35765.288572734898</v>
      </c>
    </row>
    <row r="10754" spans="11:19">
      <c r="K10754">
        <v>105540</v>
      </c>
      <c r="L10754" t="s">
        <v>565</v>
      </c>
      <c r="M10754">
        <v>2018</v>
      </c>
      <c r="O10754" t="s">
        <v>642</v>
      </c>
      <c r="P10754" t="s">
        <v>568</v>
      </c>
      <c r="Q10754" t="s">
        <v>593</v>
      </c>
      <c r="R10754" t="s">
        <v>572</v>
      </c>
      <c r="S10754">
        <v>629189.59464933001</v>
      </c>
    </row>
    <row r="10755" spans="11:19">
      <c r="K10755">
        <v>105541</v>
      </c>
      <c r="L10755" t="s">
        <v>565</v>
      </c>
      <c r="M10755">
        <v>2018</v>
      </c>
      <c r="O10755" t="s">
        <v>642</v>
      </c>
      <c r="P10755" t="s">
        <v>568</v>
      </c>
      <c r="Q10755" t="s">
        <v>593</v>
      </c>
      <c r="R10755" t="s">
        <v>576</v>
      </c>
      <c r="S10755">
        <v>577375.82614921895</v>
      </c>
    </row>
    <row r="10756" spans="11:19">
      <c r="K10756">
        <v>105542</v>
      </c>
      <c r="L10756" t="s">
        <v>565</v>
      </c>
      <c r="M10756">
        <v>2018</v>
      </c>
      <c r="O10756" t="s">
        <v>642</v>
      </c>
      <c r="P10756" t="s">
        <v>568</v>
      </c>
      <c r="Q10756" t="s">
        <v>582</v>
      </c>
      <c r="R10756" t="s">
        <v>576</v>
      </c>
      <c r="S10756">
        <v>10406526.7387133</v>
      </c>
    </row>
    <row r="10757" spans="11:19">
      <c r="K10757">
        <v>105543</v>
      </c>
      <c r="L10757" t="s">
        <v>565</v>
      </c>
      <c r="M10757">
        <v>2018</v>
      </c>
      <c r="O10757" t="s">
        <v>642</v>
      </c>
      <c r="P10757" t="s">
        <v>568</v>
      </c>
      <c r="Q10757" t="s">
        <v>582</v>
      </c>
      <c r="R10757" t="s">
        <v>652</v>
      </c>
      <c r="S10757">
        <v>0</v>
      </c>
    </row>
    <row r="10758" spans="11:19">
      <c r="K10758">
        <v>105544</v>
      </c>
      <c r="L10758" t="s">
        <v>565</v>
      </c>
      <c r="M10758">
        <v>2018</v>
      </c>
      <c r="O10758" t="s">
        <v>642</v>
      </c>
      <c r="P10758" t="s">
        <v>568</v>
      </c>
      <c r="Q10758" t="s">
        <v>577</v>
      </c>
      <c r="R10758" t="s">
        <v>570</v>
      </c>
      <c r="S10758">
        <v>505581.85960723198</v>
      </c>
    </row>
    <row r="10759" spans="11:19">
      <c r="K10759">
        <v>105545</v>
      </c>
      <c r="L10759" t="s">
        <v>565</v>
      </c>
      <c r="M10759">
        <v>2018</v>
      </c>
      <c r="O10759" t="s">
        <v>642</v>
      </c>
      <c r="P10759" t="s">
        <v>568</v>
      </c>
      <c r="Q10759" t="s">
        <v>577</v>
      </c>
      <c r="R10759" t="s">
        <v>687</v>
      </c>
      <c r="S10759">
        <v>54810954.768921196</v>
      </c>
    </row>
    <row r="10760" spans="11:19">
      <c r="K10760">
        <v>105546</v>
      </c>
      <c r="L10760" t="s">
        <v>565</v>
      </c>
      <c r="M10760">
        <v>2018</v>
      </c>
      <c r="O10760" t="s">
        <v>642</v>
      </c>
      <c r="P10760" t="s">
        <v>568</v>
      </c>
      <c r="Q10760" t="s">
        <v>579</v>
      </c>
      <c r="R10760" t="s">
        <v>576</v>
      </c>
      <c r="S10760">
        <v>1194493.50680928</v>
      </c>
    </row>
    <row r="10761" spans="11:19">
      <c r="K10761">
        <v>105547</v>
      </c>
      <c r="L10761" t="s">
        <v>565</v>
      </c>
      <c r="M10761">
        <v>2018</v>
      </c>
      <c r="O10761" t="s">
        <v>642</v>
      </c>
      <c r="P10761" t="s">
        <v>568</v>
      </c>
      <c r="Q10761" t="s">
        <v>579</v>
      </c>
      <c r="R10761" t="s">
        <v>688</v>
      </c>
      <c r="S10761">
        <v>37967.876487679699</v>
      </c>
    </row>
    <row r="10762" spans="11:19">
      <c r="K10762">
        <v>105548</v>
      </c>
      <c r="L10762" t="s">
        <v>565</v>
      </c>
      <c r="M10762">
        <v>2018</v>
      </c>
      <c r="O10762" t="s">
        <v>642</v>
      </c>
      <c r="P10762" t="s">
        <v>568</v>
      </c>
      <c r="Q10762" t="s">
        <v>579</v>
      </c>
      <c r="R10762" t="s">
        <v>652</v>
      </c>
      <c r="S10762">
        <v>4819.6659809791299</v>
      </c>
    </row>
    <row r="10763" spans="11:19">
      <c r="K10763">
        <v>105549</v>
      </c>
      <c r="L10763" t="s">
        <v>565</v>
      </c>
      <c r="M10763">
        <v>2018</v>
      </c>
      <c r="O10763" t="s">
        <v>642</v>
      </c>
      <c r="P10763" t="s">
        <v>568</v>
      </c>
      <c r="Q10763" t="s">
        <v>591</v>
      </c>
      <c r="R10763" t="s">
        <v>576</v>
      </c>
      <c r="S10763">
        <v>3301181.6424391102</v>
      </c>
    </row>
    <row r="10764" spans="11:19">
      <c r="K10764">
        <v>105550</v>
      </c>
      <c r="L10764" t="s">
        <v>565</v>
      </c>
      <c r="M10764">
        <v>2018</v>
      </c>
      <c r="O10764" t="s">
        <v>642</v>
      </c>
      <c r="P10764" t="s">
        <v>568</v>
      </c>
      <c r="Q10764" t="s">
        <v>591</v>
      </c>
      <c r="R10764" t="s">
        <v>688</v>
      </c>
      <c r="S10764">
        <v>856453.948614049</v>
      </c>
    </row>
    <row r="10765" spans="11:19">
      <c r="K10765">
        <v>105551</v>
      </c>
      <c r="L10765" t="s">
        <v>565</v>
      </c>
      <c r="M10765">
        <v>2018</v>
      </c>
      <c r="O10765" t="s">
        <v>642</v>
      </c>
      <c r="P10765" t="s">
        <v>568</v>
      </c>
      <c r="Q10765" t="s">
        <v>591</v>
      </c>
      <c r="R10765" t="s">
        <v>687</v>
      </c>
      <c r="S10765">
        <v>12596271.018375499</v>
      </c>
    </row>
    <row r="10766" spans="11:19">
      <c r="K10766">
        <v>105552</v>
      </c>
      <c r="L10766" t="s">
        <v>565</v>
      </c>
      <c r="M10766">
        <v>2018</v>
      </c>
      <c r="O10766" t="s">
        <v>642</v>
      </c>
      <c r="P10766" t="s">
        <v>568</v>
      </c>
      <c r="Q10766" t="s">
        <v>592</v>
      </c>
      <c r="R10766" t="s">
        <v>570</v>
      </c>
      <c r="S10766">
        <v>523672.90763481503</v>
      </c>
    </row>
    <row r="10767" spans="11:19">
      <c r="K10767">
        <v>105553</v>
      </c>
      <c r="L10767" t="s">
        <v>565</v>
      </c>
      <c r="M10767">
        <v>2018</v>
      </c>
      <c r="O10767" t="s">
        <v>642</v>
      </c>
      <c r="P10767" t="s">
        <v>568</v>
      </c>
      <c r="Q10767" t="s">
        <v>589</v>
      </c>
      <c r="R10767" t="s">
        <v>589</v>
      </c>
      <c r="S10767">
        <v>3581896.5045767501</v>
      </c>
    </row>
    <row r="10768" spans="11:19">
      <c r="K10768">
        <v>105554</v>
      </c>
      <c r="L10768" t="s">
        <v>565</v>
      </c>
      <c r="M10768">
        <v>2018</v>
      </c>
      <c r="O10768" t="s">
        <v>642</v>
      </c>
      <c r="P10768" t="s">
        <v>568</v>
      </c>
      <c r="Q10768" t="s">
        <v>586</v>
      </c>
      <c r="R10768" t="s">
        <v>576</v>
      </c>
      <c r="S10768">
        <v>2454273.5939363702</v>
      </c>
    </row>
    <row r="10769" spans="11:19">
      <c r="K10769">
        <v>105555</v>
      </c>
      <c r="L10769" t="s">
        <v>565</v>
      </c>
      <c r="M10769">
        <v>2018</v>
      </c>
      <c r="O10769" t="s">
        <v>642</v>
      </c>
      <c r="P10769" t="s">
        <v>568</v>
      </c>
      <c r="Q10769" t="s">
        <v>586</v>
      </c>
      <c r="R10769" t="s">
        <v>688</v>
      </c>
      <c r="S10769">
        <v>3684666.5633056802</v>
      </c>
    </row>
    <row r="10770" spans="11:19">
      <c r="K10770">
        <v>105556</v>
      </c>
      <c r="L10770" t="s">
        <v>565</v>
      </c>
      <c r="M10770">
        <v>2018</v>
      </c>
      <c r="O10770" t="s">
        <v>642</v>
      </c>
      <c r="P10770" t="s">
        <v>568</v>
      </c>
      <c r="Q10770" t="s">
        <v>586</v>
      </c>
      <c r="R10770" t="s">
        <v>652</v>
      </c>
      <c r="S10770">
        <v>2121.7426517869899</v>
      </c>
    </row>
    <row r="10771" spans="11:19">
      <c r="K10771">
        <v>105557</v>
      </c>
      <c r="L10771" t="s">
        <v>565</v>
      </c>
      <c r="M10771">
        <v>2018</v>
      </c>
      <c r="O10771" t="s">
        <v>642</v>
      </c>
      <c r="P10771" t="s">
        <v>568</v>
      </c>
      <c r="Q10771" t="s">
        <v>594</v>
      </c>
      <c r="R10771" t="s">
        <v>570</v>
      </c>
      <c r="S10771">
        <v>5410143.3597114198</v>
      </c>
    </row>
    <row r="10772" spans="11:19">
      <c r="K10772">
        <v>105558</v>
      </c>
      <c r="L10772" t="s">
        <v>565</v>
      </c>
      <c r="M10772">
        <v>2018</v>
      </c>
      <c r="O10772" t="s">
        <v>642</v>
      </c>
      <c r="P10772" t="s">
        <v>568</v>
      </c>
      <c r="Q10772" t="s">
        <v>594</v>
      </c>
      <c r="R10772" t="s">
        <v>576</v>
      </c>
      <c r="S10772">
        <v>1396146.0104934101</v>
      </c>
    </row>
    <row r="10773" spans="11:19">
      <c r="K10773">
        <v>105710</v>
      </c>
      <c r="L10773" t="s">
        <v>565</v>
      </c>
      <c r="M10773">
        <v>2018</v>
      </c>
      <c r="O10773" t="s">
        <v>643</v>
      </c>
      <c r="P10773" t="s">
        <v>568</v>
      </c>
      <c r="Q10773" t="s">
        <v>596</v>
      </c>
      <c r="R10773" t="s">
        <v>570</v>
      </c>
      <c r="S10773">
        <v>318765.088938881</v>
      </c>
    </row>
    <row r="10774" spans="11:19">
      <c r="K10774">
        <v>105711</v>
      </c>
      <c r="L10774" t="s">
        <v>565</v>
      </c>
      <c r="M10774">
        <v>2018</v>
      </c>
      <c r="O10774" t="s">
        <v>643</v>
      </c>
      <c r="P10774" t="s">
        <v>568</v>
      </c>
      <c r="Q10774" t="s">
        <v>596</v>
      </c>
      <c r="R10774" t="s">
        <v>576</v>
      </c>
      <c r="S10774">
        <v>3247554.0330390502</v>
      </c>
    </row>
    <row r="10775" spans="11:19">
      <c r="K10775">
        <v>105712</v>
      </c>
      <c r="L10775" t="s">
        <v>565</v>
      </c>
      <c r="M10775">
        <v>2018</v>
      </c>
      <c r="O10775" t="s">
        <v>643</v>
      </c>
      <c r="P10775" t="s">
        <v>568</v>
      </c>
      <c r="Q10775" t="s">
        <v>596</v>
      </c>
      <c r="R10775" t="s">
        <v>578</v>
      </c>
      <c r="S10775">
        <v>2460.05834976296</v>
      </c>
    </row>
    <row r="10776" spans="11:19">
      <c r="K10776">
        <v>105713</v>
      </c>
      <c r="L10776" t="s">
        <v>565</v>
      </c>
      <c r="M10776">
        <v>2018</v>
      </c>
      <c r="O10776" t="s">
        <v>643</v>
      </c>
      <c r="P10776" t="s">
        <v>568</v>
      </c>
      <c r="Q10776" t="s">
        <v>596</v>
      </c>
      <c r="R10776" t="s">
        <v>581</v>
      </c>
      <c r="S10776">
        <v>30662.956731350299</v>
      </c>
    </row>
    <row r="10777" spans="11:19">
      <c r="K10777">
        <v>105714</v>
      </c>
      <c r="L10777" t="s">
        <v>565</v>
      </c>
      <c r="M10777">
        <v>2018</v>
      </c>
      <c r="O10777" t="s">
        <v>643</v>
      </c>
      <c r="P10777" t="s">
        <v>568</v>
      </c>
      <c r="Q10777" t="s">
        <v>593</v>
      </c>
      <c r="R10777" t="s">
        <v>572</v>
      </c>
      <c r="S10777">
        <v>539428.42589716497</v>
      </c>
    </row>
    <row r="10778" spans="11:19">
      <c r="K10778">
        <v>105715</v>
      </c>
      <c r="L10778" t="s">
        <v>565</v>
      </c>
      <c r="M10778">
        <v>2018</v>
      </c>
      <c r="O10778" t="s">
        <v>643</v>
      </c>
      <c r="P10778" t="s">
        <v>568</v>
      </c>
      <c r="Q10778" t="s">
        <v>593</v>
      </c>
      <c r="R10778" t="s">
        <v>576</v>
      </c>
      <c r="S10778">
        <v>495006.49041142</v>
      </c>
    </row>
    <row r="10779" spans="11:19">
      <c r="K10779">
        <v>105716</v>
      </c>
      <c r="L10779" t="s">
        <v>565</v>
      </c>
      <c r="M10779">
        <v>2018</v>
      </c>
      <c r="O10779" t="s">
        <v>643</v>
      </c>
      <c r="P10779" t="s">
        <v>568</v>
      </c>
      <c r="Q10779" t="s">
        <v>582</v>
      </c>
      <c r="R10779" t="s">
        <v>576</v>
      </c>
      <c r="S10779">
        <v>12436924.8312275</v>
      </c>
    </row>
    <row r="10780" spans="11:19">
      <c r="K10780">
        <v>105717</v>
      </c>
      <c r="L10780" t="s">
        <v>565</v>
      </c>
      <c r="M10780">
        <v>2018</v>
      </c>
      <c r="O10780" t="s">
        <v>643</v>
      </c>
      <c r="P10780" t="s">
        <v>568</v>
      </c>
      <c r="Q10780" t="s">
        <v>582</v>
      </c>
      <c r="R10780" t="s">
        <v>652</v>
      </c>
      <c r="S10780">
        <v>0</v>
      </c>
    </row>
    <row r="10781" spans="11:19">
      <c r="K10781">
        <v>105718</v>
      </c>
      <c r="L10781" t="s">
        <v>565</v>
      </c>
      <c r="M10781">
        <v>2018</v>
      </c>
      <c r="O10781" t="s">
        <v>643</v>
      </c>
      <c r="P10781" t="s">
        <v>568</v>
      </c>
      <c r="Q10781" t="s">
        <v>577</v>
      </c>
      <c r="R10781" t="s">
        <v>570</v>
      </c>
      <c r="S10781">
        <v>452963.80589393701</v>
      </c>
    </row>
    <row r="10782" spans="11:19">
      <c r="K10782">
        <v>105719</v>
      </c>
      <c r="L10782" t="s">
        <v>565</v>
      </c>
      <c r="M10782">
        <v>2018</v>
      </c>
      <c r="O10782" t="s">
        <v>643</v>
      </c>
      <c r="P10782" t="s">
        <v>568</v>
      </c>
      <c r="Q10782" t="s">
        <v>577</v>
      </c>
      <c r="R10782" t="s">
        <v>687</v>
      </c>
      <c r="S10782">
        <v>49106545.666212201</v>
      </c>
    </row>
    <row r="10783" spans="11:19">
      <c r="K10783">
        <v>105720</v>
      </c>
      <c r="L10783" t="s">
        <v>565</v>
      </c>
      <c r="M10783">
        <v>2018</v>
      </c>
      <c r="O10783" t="s">
        <v>643</v>
      </c>
      <c r="P10783" t="s">
        <v>568</v>
      </c>
      <c r="Q10783" t="s">
        <v>579</v>
      </c>
      <c r="R10783" t="s">
        <v>576</v>
      </c>
      <c r="S10783">
        <v>6938496.9498124104</v>
      </c>
    </row>
    <row r="10784" spans="11:19">
      <c r="K10784">
        <v>105721</v>
      </c>
      <c r="L10784" t="s">
        <v>565</v>
      </c>
      <c r="M10784">
        <v>2018</v>
      </c>
      <c r="O10784" t="s">
        <v>643</v>
      </c>
      <c r="P10784" t="s">
        <v>568</v>
      </c>
      <c r="Q10784" t="s">
        <v>579</v>
      </c>
      <c r="R10784" t="s">
        <v>688</v>
      </c>
      <c r="S10784">
        <v>220545.35558281699</v>
      </c>
    </row>
    <row r="10785" spans="11:19">
      <c r="K10785">
        <v>105722</v>
      </c>
      <c r="L10785" t="s">
        <v>565</v>
      </c>
      <c r="M10785">
        <v>2018</v>
      </c>
      <c r="O10785" t="s">
        <v>643</v>
      </c>
      <c r="P10785" t="s">
        <v>568</v>
      </c>
      <c r="Q10785" t="s">
        <v>579</v>
      </c>
      <c r="R10785" t="s">
        <v>652</v>
      </c>
      <c r="S10785">
        <v>27996.165334934401</v>
      </c>
    </row>
    <row r="10786" spans="11:19">
      <c r="K10786">
        <v>105723</v>
      </c>
      <c r="L10786" t="s">
        <v>565</v>
      </c>
      <c r="M10786">
        <v>2018</v>
      </c>
      <c r="O10786" t="s">
        <v>643</v>
      </c>
      <c r="P10786" t="s">
        <v>568</v>
      </c>
      <c r="Q10786" t="s">
        <v>591</v>
      </c>
      <c r="R10786" t="s">
        <v>576</v>
      </c>
      <c r="S10786">
        <v>2830229.9213546598</v>
      </c>
    </row>
    <row r="10787" spans="11:19">
      <c r="K10787">
        <v>105724</v>
      </c>
      <c r="L10787" t="s">
        <v>565</v>
      </c>
      <c r="M10787">
        <v>2018</v>
      </c>
      <c r="O10787" t="s">
        <v>643</v>
      </c>
      <c r="P10787" t="s">
        <v>568</v>
      </c>
      <c r="Q10787" t="s">
        <v>591</v>
      </c>
      <c r="R10787" t="s">
        <v>688</v>
      </c>
      <c r="S10787">
        <v>734270.89272157301</v>
      </c>
    </row>
    <row r="10788" spans="11:19">
      <c r="K10788">
        <v>105725</v>
      </c>
      <c r="L10788" t="s">
        <v>565</v>
      </c>
      <c r="M10788">
        <v>2018</v>
      </c>
      <c r="O10788" t="s">
        <v>643</v>
      </c>
      <c r="P10788" t="s">
        <v>568</v>
      </c>
      <c r="Q10788" t="s">
        <v>591</v>
      </c>
      <c r="R10788" t="s">
        <v>687</v>
      </c>
      <c r="S10788">
        <v>10799267.351843899</v>
      </c>
    </row>
    <row r="10789" spans="11:19">
      <c r="K10789">
        <v>105726</v>
      </c>
      <c r="L10789" t="s">
        <v>565</v>
      </c>
      <c r="M10789">
        <v>2018</v>
      </c>
      <c r="O10789" t="s">
        <v>643</v>
      </c>
      <c r="P10789" t="s">
        <v>568</v>
      </c>
      <c r="Q10789" t="s">
        <v>592</v>
      </c>
      <c r="R10789" t="s">
        <v>570</v>
      </c>
      <c r="S10789">
        <v>448964.91399842402</v>
      </c>
    </row>
    <row r="10790" spans="11:19">
      <c r="K10790">
        <v>105727</v>
      </c>
      <c r="L10790" t="s">
        <v>565</v>
      </c>
      <c r="M10790">
        <v>2018</v>
      </c>
      <c r="O10790" t="s">
        <v>643</v>
      </c>
      <c r="P10790" t="s">
        <v>568</v>
      </c>
      <c r="Q10790" t="s">
        <v>589</v>
      </c>
      <c r="R10790" t="s">
        <v>589</v>
      </c>
      <c r="S10790">
        <v>3070897.5635035201</v>
      </c>
    </row>
    <row r="10791" spans="11:19">
      <c r="K10791">
        <v>105728</v>
      </c>
      <c r="L10791" t="s">
        <v>565</v>
      </c>
      <c r="M10791">
        <v>2018</v>
      </c>
      <c r="O10791" t="s">
        <v>643</v>
      </c>
      <c r="P10791" t="s">
        <v>568</v>
      </c>
      <c r="Q10791" t="s">
        <v>586</v>
      </c>
      <c r="R10791" t="s">
        <v>576</v>
      </c>
      <c r="S10791">
        <v>14256226.3825277</v>
      </c>
    </row>
    <row r="10792" spans="11:19">
      <c r="K10792">
        <v>105729</v>
      </c>
      <c r="L10792" t="s">
        <v>565</v>
      </c>
      <c r="M10792">
        <v>2018</v>
      </c>
      <c r="O10792" t="s">
        <v>643</v>
      </c>
      <c r="P10792" t="s">
        <v>568</v>
      </c>
      <c r="Q10792" t="s">
        <v>586</v>
      </c>
      <c r="R10792" t="s">
        <v>688</v>
      </c>
      <c r="S10792">
        <v>21403253.8183183</v>
      </c>
    </row>
    <row r="10793" spans="11:19">
      <c r="K10793">
        <v>105730</v>
      </c>
      <c r="L10793" t="s">
        <v>565</v>
      </c>
      <c r="M10793">
        <v>2018</v>
      </c>
      <c r="O10793" t="s">
        <v>643</v>
      </c>
      <c r="P10793" t="s">
        <v>568</v>
      </c>
      <c r="Q10793" t="s">
        <v>586</v>
      </c>
      <c r="R10793" t="s">
        <v>652</v>
      </c>
      <c r="S10793">
        <v>12324.6420627562</v>
      </c>
    </row>
    <row r="10794" spans="11:19">
      <c r="K10794">
        <v>105731</v>
      </c>
      <c r="L10794" t="s">
        <v>565</v>
      </c>
      <c r="M10794">
        <v>2018</v>
      </c>
      <c r="O10794" t="s">
        <v>643</v>
      </c>
      <c r="P10794" t="s">
        <v>568</v>
      </c>
      <c r="Q10794" t="s">
        <v>594</v>
      </c>
      <c r="R10794" t="s">
        <v>570</v>
      </c>
      <c r="S10794">
        <v>4638323.8712548204</v>
      </c>
    </row>
    <row r="10795" spans="11:19">
      <c r="K10795">
        <v>105732</v>
      </c>
      <c r="L10795" t="s">
        <v>565</v>
      </c>
      <c r="M10795">
        <v>2018</v>
      </c>
      <c r="O10795" t="s">
        <v>643</v>
      </c>
      <c r="P10795" t="s">
        <v>568</v>
      </c>
      <c r="Q10795" t="s">
        <v>594</v>
      </c>
      <c r="R10795" t="s">
        <v>576</v>
      </c>
      <c r="S10795">
        <v>1196969.6434392</v>
      </c>
    </row>
    <row r="10796" spans="11:19">
      <c r="K10796">
        <v>105884</v>
      </c>
      <c r="L10796" t="s">
        <v>565</v>
      </c>
      <c r="M10796">
        <v>2018</v>
      </c>
      <c r="O10796" t="s">
        <v>644</v>
      </c>
      <c r="P10796" t="s">
        <v>568</v>
      </c>
      <c r="Q10796" t="s">
        <v>596</v>
      </c>
      <c r="R10796" t="s">
        <v>570</v>
      </c>
      <c r="S10796">
        <v>92929.616029946803</v>
      </c>
    </row>
    <row r="10797" spans="11:19">
      <c r="K10797">
        <v>105885</v>
      </c>
      <c r="L10797" t="s">
        <v>565</v>
      </c>
      <c r="M10797">
        <v>2018</v>
      </c>
      <c r="O10797" t="s">
        <v>644</v>
      </c>
      <c r="P10797" t="s">
        <v>568</v>
      </c>
      <c r="Q10797" t="s">
        <v>596</v>
      </c>
      <c r="R10797" t="s">
        <v>576</v>
      </c>
      <c r="S10797">
        <v>946759.72934002499</v>
      </c>
    </row>
    <row r="10798" spans="11:19">
      <c r="K10798">
        <v>105886</v>
      </c>
      <c r="L10798" t="s">
        <v>565</v>
      </c>
      <c r="M10798">
        <v>2018</v>
      </c>
      <c r="O10798" t="s">
        <v>644</v>
      </c>
      <c r="P10798" t="s">
        <v>568</v>
      </c>
      <c r="Q10798" t="s">
        <v>596</v>
      </c>
      <c r="R10798" t="s">
        <v>578</v>
      </c>
      <c r="S10798">
        <v>717.18103954153503</v>
      </c>
    </row>
    <row r="10799" spans="11:19">
      <c r="K10799">
        <v>105887</v>
      </c>
      <c r="L10799" t="s">
        <v>565</v>
      </c>
      <c r="M10799">
        <v>2018</v>
      </c>
      <c r="O10799" t="s">
        <v>644</v>
      </c>
      <c r="P10799" t="s">
        <v>568</v>
      </c>
      <c r="Q10799" t="s">
        <v>596</v>
      </c>
      <c r="R10799" t="s">
        <v>581</v>
      </c>
      <c r="S10799">
        <v>8939.1746281651795</v>
      </c>
    </row>
    <row r="10800" spans="11:19">
      <c r="K10800">
        <v>105888</v>
      </c>
      <c r="L10800" t="s">
        <v>565</v>
      </c>
      <c r="M10800">
        <v>2018</v>
      </c>
      <c r="O10800" t="s">
        <v>644</v>
      </c>
      <c r="P10800" t="s">
        <v>568</v>
      </c>
      <c r="Q10800" t="s">
        <v>593</v>
      </c>
      <c r="R10800" t="s">
        <v>572</v>
      </c>
      <c r="S10800">
        <v>157259.61917954401</v>
      </c>
    </row>
    <row r="10801" spans="11:19">
      <c r="K10801">
        <v>105889</v>
      </c>
      <c r="L10801" t="s">
        <v>565</v>
      </c>
      <c r="M10801">
        <v>2018</v>
      </c>
      <c r="O10801" t="s">
        <v>644</v>
      </c>
      <c r="P10801" t="s">
        <v>568</v>
      </c>
      <c r="Q10801" t="s">
        <v>593</v>
      </c>
      <c r="R10801" t="s">
        <v>576</v>
      </c>
      <c r="S10801">
        <v>144309.28819524701</v>
      </c>
    </row>
    <row r="10802" spans="11:19">
      <c r="K10802">
        <v>105890</v>
      </c>
      <c r="L10802" t="s">
        <v>565</v>
      </c>
      <c r="M10802">
        <v>2018</v>
      </c>
      <c r="O10802" t="s">
        <v>644</v>
      </c>
      <c r="P10802" t="s">
        <v>568</v>
      </c>
      <c r="Q10802" t="s">
        <v>582</v>
      </c>
      <c r="R10802" t="s">
        <v>576</v>
      </c>
      <c r="S10802">
        <v>1579533.1029574401</v>
      </c>
    </row>
    <row r="10803" spans="11:19">
      <c r="K10803">
        <v>105891</v>
      </c>
      <c r="L10803" t="s">
        <v>565</v>
      </c>
      <c r="M10803">
        <v>2018</v>
      </c>
      <c r="O10803" t="s">
        <v>644</v>
      </c>
      <c r="P10803" t="s">
        <v>568</v>
      </c>
      <c r="Q10803" t="s">
        <v>582</v>
      </c>
      <c r="R10803" t="s">
        <v>652</v>
      </c>
      <c r="S10803">
        <v>0</v>
      </c>
    </row>
    <row r="10804" spans="11:19">
      <c r="K10804">
        <v>105892</v>
      </c>
      <c r="L10804" t="s">
        <v>565</v>
      </c>
      <c r="M10804">
        <v>2018</v>
      </c>
      <c r="O10804" t="s">
        <v>644</v>
      </c>
      <c r="P10804" t="s">
        <v>568</v>
      </c>
      <c r="Q10804" t="s">
        <v>577</v>
      </c>
      <c r="R10804" t="s">
        <v>570</v>
      </c>
      <c r="S10804">
        <v>6010.8941069484699</v>
      </c>
    </row>
    <row r="10805" spans="11:19">
      <c r="K10805">
        <v>105893</v>
      </c>
      <c r="L10805" t="s">
        <v>565</v>
      </c>
      <c r="M10805">
        <v>2018</v>
      </c>
      <c r="O10805" t="s">
        <v>644</v>
      </c>
      <c r="P10805" t="s">
        <v>568</v>
      </c>
      <c r="Q10805" t="s">
        <v>577</v>
      </c>
      <c r="R10805" t="s">
        <v>687</v>
      </c>
      <c r="S10805">
        <v>651650.84299637505</v>
      </c>
    </row>
    <row r="10806" spans="11:19">
      <c r="K10806">
        <v>105894</v>
      </c>
      <c r="L10806" t="s">
        <v>565</v>
      </c>
      <c r="M10806">
        <v>2018</v>
      </c>
      <c r="O10806" t="s">
        <v>644</v>
      </c>
      <c r="P10806" t="s">
        <v>568</v>
      </c>
      <c r="Q10806" t="s">
        <v>579</v>
      </c>
      <c r="R10806" t="s">
        <v>576</v>
      </c>
      <c r="S10806">
        <v>124863.493035772</v>
      </c>
    </row>
    <row r="10807" spans="11:19">
      <c r="K10807">
        <v>105895</v>
      </c>
      <c r="L10807" t="s">
        <v>565</v>
      </c>
      <c r="M10807">
        <v>2018</v>
      </c>
      <c r="O10807" t="s">
        <v>644</v>
      </c>
      <c r="P10807" t="s">
        <v>568</v>
      </c>
      <c r="Q10807" t="s">
        <v>579</v>
      </c>
      <c r="R10807" t="s">
        <v>688</v>
      </c>
      <c r="S10807">
        <v>3968.8802445364699</v>
      </c>
    </row>
    <row r="10808" spans="11:19">
      <c r="K10808">
        <v>105896</v>
      </c>
      <c r="L10808" t="s">
        <v>565</v>
      </c>
      <c r="M10808">
        <v>2018</v>
      </c>
      <c r="O10808" t="s">
        <v>644</v>
      </c>
      <c r="P10808" t="s">
        <v>568</v>
      </c>
      <c r="Q10808" t="s">
        <v>579</v>
      </c>
      <c r="R10808" t="s">
        <v>652</v>
      </c>
      <c r="S10808">
        <v>503.81213980665098</v>
      </c>
    </row>
    <row r="10809" spans="11:19">
      <c r="K10809">
        <v>105897</v>
      </c>
      <c r="L10809" t="s">
        <v>565</v>
      </c>
      <c r="M10809">
        <v>2018</v>
      </c>
      <c r="O10809" t="s">
        <v>644</v>
      </c>
      <c r="P10809" t="s">
        <v>568</v>
      </c>
      <c r="Q10809" t="s">
        <v>591</v>
      </c>
      <c r="R10809" t="s">
        <v>576</v>
      </c>
      <c r="S10809">
        <v>825097.19224110094</v>
      </c>
    </row>
    <row r="10810" spans="11:19">
      <c r="K10810">
        <v>105898</v>
      </c>
      <c r="L10810" t="s">
        <v>565</v>
      </c>
      <c r="M10810">
        <v>2018</v>
      </c>
      <c r="O10810" t="s">
        <v>644</v>
      </c>
      <c r="P10810" t="s">
        <v>568</v>
      </c>
      <c r="Q10810" t="s">
        <v>591</v>
      </c>
      <c r="R10810" t="s">
        <v>688</v>
      </c>
      <c r="S10810">
        <v>214062.061657151</v>
      </c>
    </row>
    <row r="10811" spans="11:19">
      <c r="K10811">
        <v>105899</v>
      </c>
      <c r="L10811" t="s">
        <v>565</v>
      </c>
      <c r="M10811">
        <v>2018</v>
      </c>
      <c r="O10811" t="s">
        <v>644</v>
      </c>
      <c r="P10811" t="s">
        <v>568</v>
      </c>
      <c r="Q10811" t="s">
        <v>591</v>
      </c>
      <c r="R10811" t="s">
        <v>687</v>
      </c>
      <c r="S10811">
        <v>3148311.4156331401</v>
      </c>
    </row>
    <row r="10812" spans="11:19">
      <c r="K10812">
        <v>105900</v>
      </c>
      <c r="L10812" t="s">
        <v>565</v>
      </c>
      <c r="M10812">
        <v>2018</v>
      </c>
      <c r="O10812" t="s">
        <v>644</v>
      </c>
      <c r="P10812" t="s">
        <v>568</v>
      </c>
      <c r="Q10812" t="s">
        <v>592</v>
      </c>
      <c r="R10812" t="s">
        <v>570</v>
      </c>
      <c r="S10812">
        <v>130886.78314077</v>
      </c>
    </row>
    <row r="10813" spans="11:19">
      <c r="K10813">
        <v>105901</v>
      </c>
      <c r="L10813" t="s">
        <v>565</v>
      </c>
      <c r="M10813">
        <v>2018</v>
      </c>
      <c r="O10813" t="s">
        <v>644</v>
      </c>
      <c r="P10813" t="s">
        <v>568</v>
      </c>
      <c r="Q10813" t="s">
        <v>589</v>
      </c>
      <c r="R10813" t="s">
        <v>589</v>
      </c>
      <c r="S10813">
        <v>895259.05234370998</v>
      </c>
    </row>
    <row r="10814" spans="11:19">
      <c r="K10814">
        <v>105902</v>
      </c>
      <c r="L10814" t="s">
        <v>565</v>
      </c>
      <c r="M10814">
        <v>2018</v>
      </c>
      <c r="O10814" t="s">
        <v>644</v>
      </c>
      <c r="P10814" t="s">
        <v>568</v>
      </c>
      <c r="Q10814" t="s">
        <v>586</v>
      </c>
      <c r="R10814" t="s">
        <v>576</v>
      </c>
      <c r="S10814">
        <v>256551.56102349699</v>
      </c>
    </row>
    <row r="10815" spans="11:19">
      <c r="K10815">
        <v>105903</v>
      </c>
      <c r="L10815" t="s">
        <v>565</v>
      </c>
      <c r="M10815">
        <v>2018</v>
      </c>
      <c r="O10815" t="s">
        <v>644</v>
      </c>
      <c r="P10815" t="s">
        <v>568</v>
      </c>
      <c r="Q10815" t="s">
        <v>586</v>
      </c>
      <c r="R10815" t="s">
        <v>688</v>
      </c>
      <c r="S10815">
        <v>385167.71765082399</v>
      </c>
    </row>
    <row r="10816" spans="11:19">
      <c r="K10816">
        <v>105904</v>
      </c>
      <c r="L10816" t="s">
        <v>565</v>
      </c>
      <c r="M10816">
        <v>2018</v>
      </c>
      <c r="O10816" t="s">
        <v>644</v>
      </c>
      <c r="P10816" t="s">
        <v>568</v>
      </c>
      <c r="Q10816" t="s">
        <v>586</v>
      </c>
      <c r="R10816" t="s">
        <v>652</v>
      </c>
      <c r="S10816">
        <v>221.79124232561</v>
      </c>
    </row>
    <row r="10817" spans="11:19">
      <c r="K10817">
        <v>105905</v>
      </c>
      <c r="L10817" t="s">
        <v>565</v>
      </c>
      <c r="M10817">
        <v>2018</v>
      </c>
      <c r="O10817" t="s">
        <v>644</v>
      </c>
      <c r="P10817" t="s">
        <v>568</v>
      </c>
      <c r="Q10817" t="s">
        <v>594</v>
      </c>
      <c r="R10817" t="s">
        <v>570</v>
      </c>
      <c r="S10817">
        <v>1352210.98964476</v>
      </c>
    </row>
    <row r="10818" spans="11:19">
      <c r="K10818">
        <v>105906</v>
      </c>
      <c r="L10818" t="s">
        <v>565</v>
      </c>
      <c r="M10818">
        <v>2018</v>
      </c>
      <c r="O10818" t="s">
        <v>644</v>
      </c>
      <c r="P10818" t="s">
        <v>568</v>
      </c>
      <c r="Q10818" t="s">
        <v>594</v>
      </c>
      <c r="R10818" t="s">
        <v>576</v>
      </c>
      <c r="S10818">
        <v>348952.67149419698</v>
      </c>
    </row>
    <row r="10819" spans="11:19">
      <c r="K10819">
        <v>106058</v>
      </c>
      <c r="L10819" t="s">
        <v>565</v>
      </c>
      <c r="M10819">
        <v>2018</v>
      </c>
      <c r="O10819" t="s">
        <v>645</v>
      </c>
      <c r="P10819" t="s">
        <v>568</v>
      </c>
      <c r="Q10819" t="s">
        <v>596</v>
      </c>
      <c r="R10819" t="s">
        <v>570</v>
      </c>
      <c r="S10819">
        <v>277362.35486296099</v>
      </c>
    </row>
    <row r="10820" spans="11:19">
      <c r="K10820">
        <v>106059</v>
      </c>
      <c r="L10820" t="s">
        <v>565</v>
      </c>
      <c r="M10820">
        <v>2018</v>
      </c>
      <c r="O10820" t="s">
        <v>645</v>
      </c>
      <c r="P10820" t="s">
        <v>568</v>
      </c>
      <c r="Q10820" t="s">
        <v>596</v>
      </c>
      <c r="R10820" t="s">
        <v>576</v>
      </c>
      <c r="S10820">
        <v>2825746.1855276199</v>
      </c>
    </row>
    <row r="10821" spans="11:19">
      <c r="K10821">
        <v>106060</v>
      </c>
      <c r="L10821" t="s">
        <v>565</v>
      </c>
      <c r="M10821">
        <v>2018</v>
      </c>
      <c r="O10821" t="s">
        <v>645</v>
      </c>
      <c r="P10821" t="s">
        <v>568</v>
      </c>
      <c r="Q10821" t="s">
        <v>596</v>
      </c>
      <c r="R10821" t="s">
        <v>578</v>
      </c>
      <c r="S10821">
        <v>2140.5342073748002</v>
      </c>
    </row>
    <row r="10822" spans="11:19">
      <c r="K10822">
        <v>106061</v>
      </c>
      <c r="L10822" t="s">
        <v>565</v>
      </c>
      <c r="M10822">
        <v>2018</v>
      </c>
      <c r="O10822" t="s">
        <v>645</v>
      </c>
      <c r="P10822" t="s">
        <v>568</v>
      </c>
      <c r="Q10822" t="s">
        <v>596</v>
      </c>
      <c r="R10822" t="s">
        <v>581</v>
      </c>
      <c r="S10822">
        <v>26680.305281796602</v>
      </c>
    </row>
    <row r="10823" spans="11:19">
      <c r="K10823">
        <v>106062</v>
      </c>
      <c r="L10823" t="s">
        <v>565</v>
      </c>
      <c r="M10823">
        <v>2018</v>
      </c>
      <c r="O10823" t="s">
        <v>645</v>
      </c>
      <c r="P10823" t="s">
        <v>568</v>
      </c>
      <c r="Q10823" t="s">
        <v>593</v>
      </c>
      <c r="R10823" t="s">
        <v>572</v>
      </c>
      <c r="S10823">
        <v>469364.88241202902</v>
      </c>
    </row>
    <row r="10824" spans="11:19">
      <c r="K10824">
        <v>106063</v>
      </c>
      <c r="L10824" t="s">
        <v>565</v>
      </c>
      <c r="M10824">
        <v>2018</v>
      </c>
      <c r="O10824" t="s">
        <v>645</v>
      </c>
      <c r="P10824" t="s">
        <v>568</v>
      </c>
      <c r="Q10824" t="s">
        <v>593</v>
      </c>
      <c r="R10824" t="s">
        <v>576</v>
      </c>
      <c r="S10824">
        <v>430712.68033145799</v>
      </c>
    </row>
    <row r="10825" spans="11:19">
      <c r="K10825">
        <v>106064</v>
      </c>
      <c r="L10825" t="s">
        <v>565</v>
      </c>
      <c r="M10825">
        <v>2018</v>
      </c>
      <c r="O10825" t="s">
        <v>645</v>
      </c>
      <c r="P10825" t="s">
        <v>568</v>
      </c>
      <c r="Q10825" t="s">
        <v>582</v>
      </c>
      <c r="R10825" t="s">
        <v>576</v>
      </c>
      <c r="S10825">
        <v>5583213.3646508399</v>
      </c>
    </row>
    <row r="10826" spans="11:19">
      <c r="K10826">
        <v>106065</v>
      </c>
      <c r="L10826" t="s">
        <v>565</v>
      </c>
      <c r="M10826">
        <v>2018</v>
      </c>
      <c r="O10826" t="s">
        <v>645</v>
      </c>
      <c r="P10826" t="s">
        <v>568</v>
      </c>
      <c r="Q10826" t="s">
        <v>582</v>
      </c>
      <c r="R10826" t="s">
        <v>652</v>
      </c>
      <c r="S10826">
        <v>0</v>
      </c>
    </row>
    <row r="10827" spans="11:19">
      <c r="K10827">
        <v>106066</v>
      </c>
      <c r="L10827" t="s">
        <v>565</v>
      </c>
      <c r="M10827">
        <v>2018</v>
      </c>
      <c r="O10827" t="s">
        <v>645</v>
      </c>
      <c r="P10827" t="s">
        <v>568</v>
      </c>
      <c r="Q10827" t="s">
        <v>577</v>
      </c>
      <c r="R10827" t="s">
        <v>570</v>
      </c>
      <c r="S10827">
        <v>44940.273002263399</v>
      </c>
    </row>
    <row r="10828" spans="11:19">
      <c r="K10828">
        <v>106067</v>
      </c>
      <c r="L10828" t="s">
        <v>565</v>
      </c>
      <c r="M10828">
        <v>2018</v>
      </c>
      <c r="O10828" t="s">
        <v>645</v>
      </c>
      <c r="P10828" t="s">
        <v>568</v>
      </c>
      <c r="Q10828" t="s">
        <v>577</v>
      </c>
      <c r="R10828" t="s">
        <v>687</v>
      </c>
      <c r="S10828">
        <v>4872048.3617501901</v>
      </c>
    </row>
    <row r="10829" spans="11:19">
      <c r="K10829">
        <v>106068</v>
      </c>
      <c r="L10829" t="s">
        <v>565</v>
      </c>
      <c r="M10829">
        <v>2018</v>
      </c>
      <c r="O10829" t="s">
        <v>645</v>
      </c>
      <c r="P10829" t="s">
        <v>568</v>
      </c>
      <c r="Q10829" t="s">
        <v>579</v>
      </c>
      <c r="R10829" t="s">
        <v>576</v>
      </c>
      <c r="S10829">
        <v>858633.49609009898</v>
      </c>
    </row>
    <row r="10830" spans="11:19">
      <c r="K10830">
        <v>106069</v>
      </c>
      <c r="L10830" t="s">
        <v>565</v>
      </c>
      <c r="M10830">
        <v>2018</v>
      </c>
      <c r="O10830" t="s">
        <v>645</v>
      </c>
      <c r="P10830" t="s">
        <v>568</v>
      </c>
      <c r="Q10830" t="s">
        <v>579</v>
      </c>
      <c r="R10830" t="s">
        <v>688</v>
      </c>
      <c r="S10830">
        <v>27292.3128856644</v>
      </c>
    </row>
    <row r="10831" spans="11:19">
      <c r="K10831">
        <v>106070</v>
      </c>
      <c r="L10831" t="s">
        <v>565</v>
      </c>
      <c r="M10831">
        <v>2018</v>
      </c>
      <c r="O10831" t="s">
        <v>645</v>
      </c>
      <c r="P10831" t="s">
        <v>568</v>
      </c>
      <c r="Q10831" t="s">
        <v>579</v>
      </c>
      <c r="R10831" t="s">
        <v>652</v>
      </c>
      <c r="S10831">
        <v>3464.5032623817901</v>
      </c>
    </row>
    <row r="10832" spans="11:19">
      <c r="K10832">
        <v>106071</v>
      </c>
      <c r="L10832" t="s">
        <v>565</v>
      </c>
      <c r="M10832">
        <v>2018</v>
      </c>
      <c r="O10832" t="s">
        <v>645</v>
      </c>
      <c r="P10832" t="s">
        <v>568</v>
      </c>
      <c r="Q10832" t="s">
        <v>591</v>
      </c>
      <c r="R10832" t="s">
        <v>576</v>
      </c>
      <c r="S10832">
        <v>2462626.1250994601</v>
      </c>
    </row>
    <row r="10833" spans="11:19">
      <c r="K10833">
        <v>106072</v>
      </c>
      <c r="L10833" t="s">
        <v>565</v>
      </c>
      <c r="M10833">
        <v>2018</v>
      </c>
      <c r="O10833" t="s">
        <v>645</v>
      </c>
      <c r="P10833" t="s">
        <v>568</v>
      </c>
      <c r="Q10833" t="s">
        <v>591</v>
      </c>
      <c r="R10833" t="s">
        <v>688</v>
      </c>
      <c r="S10833">
        <v>638900.27791478997</v>
      </c>
    </row>
    <row r="10834" spans="11:19">
      <c r="K10834">
        <v>106073</v>
      </c>
      <c r="L10834" t="s">
        <v>565</v>
      </c>
      <c r="M10834">
        <v>2018</v>
      </c>
      <c r="O10834" t="s">
        <v>645</v>
      </c>
      <c r="P10834" t="s">
        <v>568</v>
      </c>
      <c r="Q10834" t="s">
        <v>591</v>
      </c>
      <c r="R10834" t="s">
        <v>687</v>
      </c>
      <c r="S10834">
        <v>9396606.8664326798</v>
      </c>
    </row>
    <row r="10835" spans="11:19">
      <c r="K10835">
        <v>106074</v>
      </c>
      <c r="L10835" t="s">
        <v>565</v>
      </c>
      <c r="M10835">
        <v>2018</v>
      </c>
      <c r="O10835" t="s">
        <v>645</v>
      </c>
      <c r="P10835" t="s">
        <v>568</v>
      </c>
      <c r="Q10835" t="s">
        <v>592</v>
      </c>
      <c r="R10835" t="s">
        <v>570</v>
      </c>
      <c r="S10835">
        <v>390651.20403233898</v>
      </c>
    </row>
    <row r="10836" spans="11:19">
      <c r="K10836">
        <v>106075</v>
      </c>
      <c r="L10836" t="s">
        <v>565</v>
      </c>
      <c r="M10836">
        <v>2018</v>
      </c>
      <c r="O10836" t="s">
        <v>645</v>
      </c>
      <c r="P10836" t="s">
        <v>568</v>
      </c>
      <c r="Q10836" t="s">
        <v>589</v>
      </c>
      <c r="R10836" t="s">
        <v>589</v>
      </c>
      <c r="S10836">
        <v>2672034.7030210001</v>
      </c>
    </row>
    <row r="10837" spans="11:19">
      <c r="K10837">
        <v>106076</v>
      </c>
      <c r="L10837" t="s">
        <v>565</v>
      </c>
      <c r="M10837">
        <v>2018</v>
      </c>
      <c r="O10837" t="s">
        <v>645</v>
      </c>
      <c r="P10837" t="s">
        <v>568</v>
      </c>
      <c r="Q10837" t="s">
        <v>586</v>
      </c>
      <c r="R10837" t="s">
        <v>576</v>
      </c>
      <c r="S10837">
        <v>1764196.71125065</v>
      </c>
    </row>
    <row r="10838" spans="11:19">
      <c r="K10838">
        <v>106077</v>
      </c>
      <c r="L10838" t="s">
        <v>565</v>
      </c>
      <c r="M10838">
        <v>2018</v>
      </c>
      <c r="O10838" t="s">
        <v>645</v>
      </c>
      <c r="P10838" t="s">
        <v>568</v>
      </c>
      <c r="Q10838" t="s">
        <v>586</v>
      </c>
      <c r="R10838" t="s">
        <v>688</v>
      </c>
      <c r="S10838">
        <v>2648635.6896392801</v>
      </c>
    </row>
    <row r="10839" spans="11:19">
      <c r="K10839">
        <v>106078</v>
      </c>
      <c r="L10839" t="s">
        <v>565</v>
      </c>
      <c r="M10839">
        <v>2018</v>
      </c>
      <c r="O10839" t="s">
        <v>645</v>
      </c>
      <c r="P10839" t="s">
        <v>568</v>
      </c>
      <c r="Q10839" t="s">
        <v>586</v>
      </c>
      <c r="R10839" t="s">
        <v>652</v>
      </c>
      <c r="S10839">
        <v>1525.16468320846</v>
      </c>
    </row>
    <row r="10840" spans="11:19">
      <c r="K10840">
        <v>106079</v>
      </c>
      <c r="L10840" t="s">
        <v>565</v>
      </c>
      <c r="M10840">
        <v>2018</v>
      </c>
      <c r="O10840" t="s">
        <v>645</v>
      </c>
      <c r="P10840" t="s">
        <v>568</v>
      </c>
      <c r="Q10840" t="s">
        <v>594</v>
      </c>
      <c r="R10840" t="s">
        <v>570</v>
      </c>
      <c r="S10840">
        <v>4035876.1865387</v>
      </c>
    </row>
    <row r="10841" spans="11:19">
      <c r="K10841">
        <v>106080</v>
      </c>
      <c r="L10841" t="s">
        <v>565</v>
      </c>
      <c r="M10841">
        <v>2018</v>
      </c>
      <c r="O10841" t="s">
        <v>645</v>
      </c>
      <c r="P10841" t="s">
        <v>568</v>
      </c>
      <c r="Q10841" t="s">
        <v>594</v>
      </c>
      <c r="R10841" t="s">
        <v>576</v>
      </c>
      <c r="S10841">
        <v>1041501.50227847</v>
      </c>
    </row>
    <row r="10842" spans="11:19">
      <c r="K10842">
        <v>106232</v>
      </c>
      <c r="L10842" t="s">
        <v>565</v>
      </c>
      <c r="M10842">
        <v>2018</v>
      </c>
      <c r="O10842" t="s">
        <v>646</v>
      </c>
      <c r="P10842" t="s">
        <v>568</v>
      </c>
      <c r="Q10842" t="s">
        <v>596</v>
      </c>
      <c r="R10842" t="s">
        <v>570</v>
      </c>
      <c r="S10842">
        <v>27602.674354995801</v>
      </c>
    </row>
    <row r="10843" spans="11:19">
      <c r="K10843">
        <v>106233</v>
      </c>
      <c r="L10843" t="s">
        <v>565</v>
      </c>
      <c r="M10843">
        <v>2018</v>
      </c>
      <c r="O10843" t="s">
        <v>646</v>
      </c>
      <c r="P10843" t="s">
        <v>568</v>
      </c>
      <c r="Q10843" t="s">
        <v>596</v>
      </c>
      <c r="R10843" t="s">
        <v>576</v>
      </c>
      <c r="S10843">
        <v>281213.90809336002</v>
      </c>
    </row>
    <row r="10844" spans="11:19">
      <c r="K10844">
        <v>106234</v>
      </c>
      <c r="L10844" t="s">
        <v>565</v>
      </c>
      <c r="M10844">
        <v>2018</v>
      </c>
      <c r="O10844" t="s">
        <v>646</v>
      </c>
      <c r="P10844" t="s">
        <v>568</v>
      </c>
      <c r="Q10844" t="s">
        <v>596</v>
      </c>
      <c r="R10844" t="s">
        <v>578</v>
      </c>
      <c r="S10844">
        <v>213.022667409527</v>
      </c>
    </row>
    <row r="10845" spans="11:19">
      <c r="K10845">
        <v>106235</v>
      </c>
      <c r="L10845" t="s">
        <v>565</v>
      </c>
      <c r="M10845">
        <v>2018</v>
      </c>
      <c r="O10845" t="s">
        <v>646</v>
      </c>
      <c r="P10845" t="s">
        <v>568</v>
      </c>
      <c r="Q10845" t="s">
        <v>596</v>
      </c>
      <c r="R10845" t="s">
        <v>581</v>
      </c>
      <c r="S10845">
        <v>2655.1828879199302</v>
      </c>
    </row>
    <row r="10846" spans="11:19">
      <c r="K10846">
        <v>106236</v>
      </c>
      <c r="L10846" t="s">
        <v>565</v>
      </c>
      <c r="M10846">
        <v>2018</v>
      </c>
      <c r="O10846" t="s">
        <v>646</v>
      </c>
      <c r="P10846" t="s">
        <v>568</v>
      </c>
      <c r="Q10846" t="s">
        <v>593</v>
      </c>
      <c r="R10846" t="s">
        <v>572</v>
      </c>
      <c r="S10846">
        <v>46710.470169217202</v>
      </c>
    </row>
    <row r="10847" spans="11:19">
      <c r="K10847">
        <v>106237</v>
      </c>
      <c r="L10847" t="s">
        <v>565</v>
      </c>
      <c r="M10847">
        <v>2018</v>
      </c>
      <c r="O10847" t="s">
        <v>646</v>
      </c>
      <c r="P10847" t="s">
        <v>568</v>
      </c>
      <c r="Q10847" t="s">
        <v>593</v>
      </c>
      <c r="R10847" t="s">
        <v>576</v>
      </c>
      <c r="S10847">
        <v>42863.862551320897</v>
      </c>
    </row>
    <row r="10848" spans="11:19">
      <c r="K10848">
        <v>106238</v>
      </c>
      <c r="L10848" t="s">
        <v>565</v>
      </c>
      <c r="M10848">
        <v>2018</v>
      </c>
      <c r="O10848" t="s">
        <v>646</v>
      </c>
      <c r="P10848" t="s">
        <v>568</v>
      </c>
      <c r="Q10848" t="s">
        <v>582</v>
      </c>
      <c r="R10848" t="s">
        <v>576</v>
      </c>
      <c r="S10848">
        <v>7674661.89729515</v>
      </c>
    </row>
    <row r="10849" spans="11:19">
      <c r="K10849">
        <v>106239</v>
      </c>
      <c r="L10849" t="s">
        <v>565</v>
      </c>
      <c r="M10849">
        <v>2018</v>
      </c>
      <c r="O10849" t="s">
        <v>646</v>
      </c>
      <c r="P10849" t="s">
        <v>568</v>
      </c>
      <c r="Q10849" t="s">
        <v>582</v>
      </c>
      <c r="R10849" t="s">
        <v>652</v>
      </c>
      <c r="S10849">
        <v>0</v>
      </c>
    </row>
    <row r="10850" spans="11:19">
      <c r="K10850">
        <v>106240</v>
      </c>
      <c r="L10850" t="s">
        <v>565</v>
      </c>
      <c r="M10850">
        <v>2018</v>
      </c>
      <c r="O10850" t="s">
        <v>646</v>
      </c>
      <c r="P10850" t="s">
        <v>568</v>
      </c>
      <c r="Q10850" t="s">
        <v>577</v>
      </c>
      <c r="R10850" t="s">
        <v>570</v>
      </c>
      <c r="S10850">
        <v>11728.8202653157</v>
      </c>
    </row>
    <row r="10851" spans="11:19">
      <c r="K10851">
        <v>106241</v>
      </c>
      <c r="L10851" t="s">
        <v>565</v>
      </c>
      <c r="M10851">
        <v>2018</v>
      </c>
      <c r="O10851" t="s">
        <v>646</v>
      </c>
      <c r="P10851" t="s">
        <v>568</v>
      </c>
      <c r="Q10851" t="s">
        <v>577</v>
      </c>
      <c r="R10851" t="s">
        <v>687</v>
      </c>
      <c r="S10851">
        <v>1271540.5524131099</v>
      </c>
    </row>
    <row r="10852" spans="11:19">
      <c r="K10852">
        <v>106242</v>
      </c>
      <c r="L10852" t="s">
        <v>565</v>
      </c>
      <c r="M10852">
        <v>2018</v>
      </c>
      <c r="O10852" t="s">
        <v>646</v>
      </c>
      <c r="P10852" t="s">
        <v>568</v>
      </c>
      <c r="Q10852" t="s">
        <v>579</v>
      </c>
      <c r="R10852" t="s">
        <v>576</v>
      </c>
      <c r="S10852">
        <v>122585.29300658101</v>
      </c>
    </row>
    <row r="10853" spans="11:19">
      <c r="K10853">
        <v>106243</v>
      </c>
      <c r="L10853" t="s">
        <v>565</v>
      </c>
      <c r="M10853">
        <v>2018</v>
      </c>
      <c r="O10853" t="s">
        <v>646</v>
      </c>
      <c r="P10853" t="s">
        <v>568</v>
      </c>
      <c r="Q10853" t="s">
        <v>579</v>
      </c>
      <c r="R10853" t="s">
        <v>688</v>
      </c>
      <c r="S10853">
        <v>3896.4659393690999</v>
      </c>
    </row>
    <row r="10854" spans="11:19">
      <c r="K10854">
        <v>106244</v>
      </c>
      <c r="L10854" t="s">
        <v>565</v>
      </c>
      <c r="M10854">
        <v>2018</v>
      </c>
      <c r="O10854" t="s">
        <v>646</v>
      </c>
      <c r="P10854" t="s">
        <v>568</v>
      </c>
      <c r="Q10854" t="s">
        <v>579</v>
      </c>
      <c r="R10854" t="s">
        <v>652</v>
      </c>
      <c r="S10854">
        <v>494.61982263124298</v>
      </c>
    </row>
    <row r="10855" spans="11:19">
      <c r="K10855">
        <v>106245</v>
      </c>
      <c r="L10855" t="s">
        <v>565</v>
      </c>
      <c r="M10855">
        <v>2018</v>
      </c>
      <c r="O10855" t="s">
        <v>646</v>
      </c>
      <c r="P10855" t="s">
        <v>568</v>
      </c>
      <c r="Q10855" t="s">
        <v>591</v>
      </c>
      <c r="R10855" t="s">
        <v>576</v>
      </c>
      <c r="S10855">
        <v>245076.75896684299</v>
      </c>
    </row>
    <row r="10856" spans="11:19">
      <c r="K10856">
        <v>106246</v>
      </c>
      <c r="L10856" t="s">
        <v>565</v>
      </c>
      <c r="M10856">
        <v>2018</v>
      </c>
      <c r="O10856" t="s">
        <v>646</v>
      </c>
      <c r="P10856" t="s">
        <v>568</v>
      </c>
      <c r="Q10856" t="s">
        <v>591</v>
      </c>
      <c r="R10856" t="s">
        <v>688</v>
      </c>
      <c r="S10856">
        <v>63582.371606671601</v>
      </c>
    </row>
    <row r="10857" spans="11:19">
      <c r="K10857">
        <v>106247</v>
      </c>
      <c r="L10857" t="s">
        <v>565</v>
      </c>
      <c r="M10857">
        <v>2018</v>
      </c>
      <c r="O10857" t="s">
        <v>646</v>
      </c>
      <c r="P10857" t="s">
        <v>568</v>
      </c>
      <c r="Q10857" t="s">
        <v>591</v>
      </c>
      <c r="R10857" t="s">
        <v>687</v>
      </c>
      <c r="S10857">
        <v>935135.84244051296</v>
      </c>
    </row>
    <row r="10858" spans="11:19">
      <c r="K10858">
        <v>106248</v>
      </c>
      <c r="L10858" t="s">
        <v>565</v>
      </c>
      <c r="M10858">
        <v>2018</v>
      </c>
      <c r="O10858" t="s">
        <v>646</v>
      </c>
      <c r="P10858" t="s">
        <v>568</v>
      </c>
      <c r="Q10858" t="s">
        <v>592</v>
      </c>
      <c r="R10858" t="s">
        <v>570</v>
      </c>
      <c r="S10858">
        <v>38877.006133796996</v>
      </c>
    </row>
    <row r="10859" spans="11:19">
      <c r="K10859">
        <v>106249</v>
      </c>
      <c r="L10859" t="s">
        <v>565</v>
      </c>
      <c r="M10859">
        <v>2018</v>
      </c>
      <c r="O10859" t="s">
        <v>646</v>
      </c>
      <c r="P10859" t="s">
        <v>568</v>
      </c>
      <c r="Q10859" t="s">
        <v>589</v>
      </c>
      <c r="R10859" t="s">
        <v>589</v>
      </c>
      <c r="S10859">
        <v>265916.778104864</v>
      </c>
    </row>
    <row r="10860" spans="11:19">
      <c r="K10860">
        <v>106250</v>
      </c>
      <c r="L10860" t="s">
        <v>565</v>
      </c>
      <c r="M10860">
        <v>2018</v>
      </c>
      <c r="O10860" t="s">
        <v>646</v>
      </c>
      <c r="P10860" t="s">
        <v>568</v>
      </c>
      <c r="Q10860" t="s">
        <v>586</v>
      </c>
      <c r="R10860" t="s">
        <v>576</v>
      </c>
      <c r="S10860">
        <v>251870.643009733</v>
      </c>
    </row>
    <row r="10861" spans="11:19">
      <c r="K10861">
        <v>106251</v>
      </c>
      <c r="L10861" t="s">
        <v>565</v>
      </c>
      <c r="M10861">
        <v>2018</v>
      </c>
      <c r="O10861" t="s">
        <v>646</v>
      </c>
      <c r="P10861" t="s">
        <v>568</v>
      </c>
      <c r="Q10861" t="s">
        <v>586</v>
      </c>
      <c r="R10861" t="s">
        <v>688</v>
      </c>
      <c r="S10861">
        <v>378140.13028912898</v>
      </c>
    </row>
    <row r="10862" spans="11:19">
      <c r="K10862">
        <v>106252</v>
      </c>
      <c r="L10862" t="s">
        <v>565</v>
      </c>
      <c r="M10862">
        <v>2018</v>
      </c>
      <c r="O10862" t="s">
        <v>646</v>
      </c>
      <c r="P10862" t="s">
        <v>568</v>
      </c>
      <c r="Q10862" t="s">
        <v>586</v>
      </c>
      <c r="R10862" t="s">
        <v>652</v>
      </c>
      <c r="S10862">
        <v>217.74454458830101</v>
      </c>
    </row>
    <row r="10863" spans="11:19">
      <c r="K10863">
        <v>106253</v>
      </c>
      <c r="L10863" t="s">
        <v>565</v>
      </c>
      <c r="M10863">
        <v>2018</v>
      </c>
      <c r="O10863" t="s">
        <v>646</v>
      </c>
      <c r="P10863" t="s">
        <v>568</v>
      </c>
      <c r="Q10863" t="s">
        <v>594</v>
      </c>
      <c r="R10863" t="s">
        <v>570</v>
      </c>
      <c r="S10863">
        <v>401644.181919177</v>
      </c>
    </row>
    <row r="10864" spans="11:19">
      <c r="K10864">
        <v>106254</v>
      </c>
      <c r="L10864" t="s">
        <v>565</v>
      </c>
      <c r="M10864">
        <v>2018</v>
      </c>
      <c r="O10864" t="s">
        <v>646</v>
      </c>
      <c r="P10864" t="s">
        <v>568</v>
      </c>
      <c r="Q10864" t="s">
        <v>594</v>
      </c>
      <c r="R10864" t="s">
        <v>576</v>
      </c>
      <c r="S10864">
        <v>103648.625358101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H9"/>
  <sheetViews>
    <sheetView tabSelected="1" workbookViewId="0">
      <selection activeCell="E14" sqref="E14"/>
    </sheetView>
  </sheetViews>
  <sheetFormatPr defaultColWidth="9.140625" defaultRowHeight="15"/>
  <cols>
    <col min="1" max="1" width="16.7109375" style="58" customWidth="1"/>
    <col min="2" max="2" width="9" style="58" customWidth="1"/>
    <col min="3" max="12" width="9.140625" style="58" customWidth="1"/>
    <col min="13" max="16384" width="9.140625" style="58"/>
  </cols>
  <sheetData>
    <row r="1" spans="1:34" ht="32.1" customHeight="1">
      <c r="A1" s="5" t="s">
        <v>539</v>
      </c>
      <c r="B1" s="3">
        <v>2018</v>
      </c>
      <c r="C1" s="3">
        <v>2019</v>
      </c>
      <c r="D1" s="3">
        <v>2020</v>
      </c>
      <c r="E1" s="3">
        <v>2021</v>
      </c>
      <c r="F1" s="3">
        <v>2022</v>
      </c>
      <c r="G1" s="3">
        <v>2023</v>
      </c>
      <c r="H1" s="3">
        <v>2024</v>
      </c>
      <c r="I1" s="3">
        <v>2025</v>
      </c>
      <c r="J1" s="3">
        <v>2026</v>
      </c>
      <c r="K1" s="3">
        <v>2027</v>
      </c>
      <c r="L1" s="3">
        <v>2028</v>
      </c>
      <c r="M1" s="3">
        <v>2029</v>
      </c>
      <c r="N1" s="3">
        <v>2030</v>
      </c>
      <c r="O1" s="3">
        <v>2031</v>
      </c>
      <c r="P1" s="3">
        <v>2032</v>
      </c>
      <c r="Q1" s="3">
        <v>2033</v>
      </c>
      <c r="R1" s="3">
        <v>2034</v>
      </c>
      <c r="S1" s="3">
        <v>2035</v>
      </c>
      <c r="T1" s="3">
        <v>2036</v>
      </c>
      <c r="U1" s="3">
        <v>2037</v>
      </c>
      <c r="V1" s="3">
        <v>2038</v>
      </c>
      <c r="W1" s="3">
        <v>2039</v>
      </c>
      <c r="X1" s="3">
        <v>2040</v>
      </c>
      <c r="Y1" s="3">
        <v>2041</v>
      </c>
      <c r="Z1" s="3">
        <v>2042</v>
      </c>
      <c r="AA1" s="3">
        <v>2043</v>
      </c>
      <c r="AB1" s="3">
        <v>2044</v>
      </c>
      <c r="AC1" s="3">
        <v>2045</v>
      </c>
      <c r="AD1" s="3">
        <v>2046</v>
      </c>
      <c r="AE1" s="3">
        <v>2047</v>
      </c>
      <c r="AF1" s="3">
        <v>2048</v>
      </c>
      <c r="AG1" s="3">
        <v>2049</v>
      </c>
      <c r="AH1" s="3">
        <v>2050</v>
      </c>
    </row>
    <row r="2" spans="1:34">
      <c r="A2" t="s">
        <v>39</v>
      </c>
      <c r="B2" s="21">
        <f>IF('State scaling factor'!B2 &gt; 0.02, 'BAADTbVT-USA'!B3*'State scaling factor'!B2, 'BAADTbVT-USA'!B3)</f>
        <v>11160.910402140818</v>
      </c>
      <c r="C2" s="21">
        <f t="shared" ref="C2:L3" si="0">$B2</f>
        <v>11160.910402140818</v>
      </c>
      <c r="D2" s="21">
        <f t="shared" si="0"/>
        <v>11160.910402140818</v>
      </c>
      <c r="E2" s="21">
        <f t="shared" si="0"/>
        <v>11160.910402140818</v>
      </c>
      <c r="F2" s="21">
        <f t="shared" si="0"/>
        <v>11160.910402140818</v>
      </c>
      <c r="G2" s="21">
        <f t="shared" si="0"/>
        <v>11160.910402140818</v>
      </c>
      <c r="H2" s="21">
        <f t="shared" si="0"/>
        <v>11160.910402140818</v>
      </c>
      <c r="I2" s="21">
        <f t="shared" si="0"/>
        <v>11160.910402140818</v>
      </c>
      <c r="J2" s="21">
        <f t="shared" si="0"/>
        <v>11160.910402140818</v>
      </c>
      <c r="K2" s="21">
        <f t="shared" si="0"/>
        <v>11160.910402140818</v>
      </c>
      <c r="L2" s="21">
        <f t="shared" si="0"/>
        <v>11160.910402140818</v>
      </c>
      <c r="M2" s="21">
        <f t="shared" ref="M2:V3" si="1">$B2</f>
        <v>11160.910402140818</v>
      </c>
      <c r="N2" s="21">
        <f t="shared" si="1"/>
        <v>11160.910402140818</v>
      </c>
      <c r="O2" s="21">
        <f t="shared" si="1"/>
        <v>11160.910402140818</v>
      </c>
      <c r="P2" s="21">
        <f t="shared" si="1"/>
        <v>11160.910402140818</v>
      </c>
      <c r="Q2" s="21">
        <f t="shared" si="1"/>
        <v>11160.910402140818</v>
      </c>
      <c r="R2" s="21">
        <f t="shared" si="1"/>
        <v>11160.910402140818</v>
      </c>
      <c r="S2" s="21">
        <f t="shared" si="1"/>
        <v>11160.910402140818</v>
      </c>
      <c r="T2" s="21">
        <f t="shared" si="1"/>
        <v>11160.910402140818</v>
      </c>
      <c r="U2" s="21">
        <f t="shared" si="1"/>
        <v>11160.910402140818</v>
      </c>
      <c r="V2" s="21">
        <f t="shared" si="1"/>
        <v>11160.910402140818</v>
      </c>
      <c r="W2" s="21">
        <f t="shared" ref="W2:AH3" si="2">$B2</f>
        <v>11160.910402140818</v>
      </c>
      <c r="X2" s="21">
        <f t="shared" si="2"/>
        <v>11160.910402140818</v>
      </c>
      <c r="Y2" s="21">
        <f t="shared" si="2"/>
        <v>11160.910402140818</v>
      </c>
      <c r="Z2" s="21">
        <f t="shared" si="2"/>
        <v>11160.910402140818</v>
      </c>
      <c r="AA2" s="21">
        <f t="shared" si="2"/>
        <v>11160.910402140818</v>
      </c>
      <c r="AB2" s="21">
        <f t="shared" si="2"/>
        <v>11160.910402140818</v>
      </c>
      <c r="AC2" s="21">
        <f t="shared" si="2"/>
        <v>11160.910402140818</v>
      </c>
      <c r="AD2" s="21">
        <f t="shared" si="2"/>
        <v>11160.910402140818</v>
      </c>
      <c r="AE2" s="21">
        <f t="shared" si="2"/>
        <v>11160.910402140818</v>
      </c>
      <c r="AF2" s="21">
        <f t="shared" si="2"/>
        <v>11160.910402140818</v>
      </c>
      <c r="AG2" s="21">
        <f t="shared" si="2"/>
        <v>11160.910402140818</v>
      </c>
      <c r="AH2" s="21">
        <f t="shared" si="2"/>
        <v>11160.910402140818</v>
      </c>
    </row>
    <row r="3" spans="1:34">
      <c r="A3" t="s">
        <v>40</v>
      </c>
      <c r="B3" s="21">
        <f>IF('State scaling factor'!B3 &gt; 0.02, 'BAADTbVT-USA'!B4*'State scaling factor'!B3, 'BAADTbVT-USA'!B4)</f>
        <v>9893.328528450782</v>
      </c>
      <c r="C3" s="21">
        <f t="shared" si="0"/>
        <v>9893.328528450782</v>
      </c>
      <c r="D3" s="21">
        <f t="shared" si="0"/>
        <v>9893.328528450782</v>
      </c>
      <c r="E3" s="21">
        <f t="shared" si="0"/>
        <v>9893.328528450782</v>
      </c>
      <c r="F3" s="21">
        <f t="shared" si="0"/>
        <v>9893.328528450782</v>
      </c>
      <c r="G3" s="21">
        <f t="shared" si="0"/>
        <v>9893.328528450782</v>
      </c>
      <c r="H3" s="21">
        <f t="shared" si="0"/>
        <v>9893.328528450782</v>
      </c>
      <c r="I3" s="21">
        <f t="shared" si="0"/>
        <v>9893.328528450782</v>
      </c>
      <c r="J3" s="21">
        <f t="shared" si="0"/>
        <v>9893.328528450782</v>
      </c>
      <c r="K3" s="21">
        <f t="shared" si="0"/>
        <v>9893.328528450782</v>
      </c>
      <c r="L3" s="21">
        <f t="shared" si="0"/>
        <v>9893.328528450782</v>
      </c>
      <c r="M3" s="21">
        <f t="shared" si="1"/>
        <v>9893.328528450782</v>
      </c>
      <c r="N3" s="21">
        <f t="shared" si="1"/>
        <v>9893.328528450782</v>
      </c>
      <c r="O3" s="21">
        <f t="shared" si="1"/>
        <v>9893.328528450782</v>
      </c>
      <c r="P3" s="21">
        <f t="shared" si="1"/>
        <v>9893.328528450782</v>
      </c>
      <c r="Q3" s="21">
        <f t="shared" si="1"/>
        <v>9893.328528450782</v>
      </c>
      <c r="R3" s="21">
        <f t="shared" si="1"/>
        <v>9893.328528450782</v>
      </c>
      <c r="S3" s="21">
        <f t="shared" si="1"/>
        <v>9893.328528450782</v>
      </c>
      <c r="T3" s="21">
        <f t="shared" si="1"/>
        <v>9893.328528450782</v>
      </c>
      <c r="U3" s="21">
        <f t="shared" si="1"/>
        <v>9893.328528450782</v>
      </c>
      <c r="V3" s="21">
        <f t="shared" si="1"/>
        <v>9893.328528450782</v>
      </c>
      <c r="W3" s="21">
        <f t="shared" si="2"/>
        <v>9893.328528450782</v>
      </c>
      <c r="X3" s="21">
        <f t="shared" si="2"/>
        <v>9893.328528450782</v>
      </c>
      <c r="Y3" s="21">
        <f t="shared" si="2"/>
        <v>9893.328528450782</v>
      </c>
      <c r="Z3" s="21">
        <f t="shared" si="2"/>
        <v>9893.328528450782</v>
      </c>
      <c r="AA3" s="21">
        <f t="shared" si="2"/>
        <v>9893.328528450782</v>
      </c>
      <c r="AB3" s="21">
        <f t="shared" si="2"/>
        <v>9893.328528450782</v>
      </c>
      <c r="AC3" s="21">
        <f t="shared" si="2"/>
        <v>9893.328528450782</v>
      </c>
      <c r="AD3" s="21">
        <f t="shared" si="2"/>
        <v>9893.328528450782</v>
      </c>
      <c r="AE3" s="21">
        <f t="shared" si="2"/>
        <v>9893.328528450782</v>
      </c>
      <c r="AF3" s="21">
        <f t="shared" si="2"/>
        <v>9893.328528450782</v>
      </c>
      <c r="AG3" s="21">
        <f t="shared" si="2"/>
        <v>9893.328528450782</v>
      </c>
      <c r="AH3" s="21">
        <f t="shared" si="2"/>
        <v>9893.328528450782</v>
      </c>
    </row>
    <row r="4" spans="1:34">
      <c r="A4" t="s">
        <v>41</v>
      </c>
      <c r="B4" s="21">
        <f>'State scaling factor'!B4</f>
        <v>306609.11235436168</v>
      </c>
      <c r="C4" s="21">
        <f t="shared" ref="C4:AH4" si="3">$B$4</f>
        <v>306609.11235436168</v>
      </c>
      <c r="D4" s="21">
        <f t="shared" si="3"/>
        <v>306609.11235436168</v>
      </c>
      <c r="E4" s="21">
        <f t="shared" si="3"/>
        <v>306609.11235436168</v>
      </c>
      <c r="F4" s="21">
        <f t="shared" si="3"/>
        <v>306609.11235436168</v>
      </c>
      <c r="G4" s="21">
        <f t="shared" si="3"/>
        <v>306609.11235436168</v>
      </c>
      <c r="H4" s="21">
        <f t="shared" si="3"/>
        <v>306609.11235436168</v>
      </c>
      <c r="I4" s="21">
        <f t="shared" si="3"/>
        <v>306609.11235436168</v>
      </c>
      <c r="J4" s="21">
        <f t="shared" si="3"/>
        <v>306609.11235436168</v>
      </c>
      <c r="K4" s="21">
        <f t="shared" si="3"/>
        <v>306609.11235436168</v>
      </c>
      <c r="L4" s="21">
        <f t="shared" si="3"/>
        <v>306609.11235436168</v>
      </c>
      <c r="M4" s="21">
        <f t="shared" si="3"/>
        <v>306609.11235436168</v>
      </c>
      <c r="N4" s="21">
        <f t="shared" si="3"/>
        <v>306609.11235436168</v>
      </c>
      <c r="O4" s="21">
        <f t="shared" si="3"/>
        <v>306609.11235436168</v>
      </c>
      <c r="P4" s="21">
        <f t="shared" si="3"/>
        <v>306609.11235436168</v>
      </c>
      <c r="Q4" s="21">
        <f t="shared" si="3"/>
        <v>306609.11235436168</v>
      </c>
      <c r="R4" s="21">
        <f t="shared" si="3"/>
        <v>306609.11235436168</v>
      </c>
      <c r="S4" s="21">
        <f t="shared" si="3"/>
        <v>306609.11235436168</v>
      </c>
      <c r="T4" s="21">
        <f t="shared" si="3"/>
        <v>306609.11235436168</v>
      </c>
      <c r="U4" s="21">
        <f t="shared" si="3"/>
        <v>306609.11235436168</v>
      </c>
      <c r="V4" s="21">
        <f t="shared" si="3"/>
        <v>306609.11235436168</v>
      </c>
      <c r="W4" s="21">
        <f t="shared" si="3"/>
        <v>306609.11235436168</v>
      </c>
      <c r="X4" s="21">
        <f t="shared" si="3"/>
        <v>306609.11235436168</v>
      </c>
      <c r="Y4" s="21">
        <f t="shared" si="3"/>
        <v>306609.11235436168</v>
      </c>
      <c r="Z4" s="21">
        <f t="shared" si="3"/>
        <v>306609.11235436168</v>
      </c>
      <c r="AA4" s="21">
        <f t="shared" si="3"/>
        <v>306609.11235436168</v>
      </c>
      <c r="AB4" s="21">
        <f t="shared" si="3"/>
        <v>306609.11235436168</v>
      </c>
      <c r="AC4" s="21">
        <f t="shared" si="3"/>
        <v>306609.11235436168</v>
      </c>
      <c r="AD4" s="21">
        <f t="shared" si="3"/>
        <v>306609.11235436168</v>
      </c>
      <c r="AE4" s="21">
        <f t="shared" si="3"/>
        <v>306609.11235436168</v>
      </c>
      <c r="AF4" s="21">
        <f t="shared" si="3"/>
        <v>306609.11235436168</v>
      </c>
      <c r="AG4" s="21">
        <f t="shared" si="3"/>
        <v>306609.11235436168</v>
      </c>
      <c r="AH4" s="21">
        <f t="shared" si="3"/>
        <v>306609.11235436168</v>
      </c>
    </row>
    <row r="5" spans="1:34">
      <c r="A5" t="s">
        <v>42</v>
      </c>
      <c r="B5" s="89">
        <v>331336.8493458142</v>
      </c>
      <c r="C5" s="89">
        <v>331336.8493458142</v>
      </c>
      <c r="D5" s="89">
        <v>331336.8493458142</v>
      </c>
      <c r="E5" s="89">
        <v>331336.8493458142</v>
      </c>
      <c r="F5" s="89">
        <v>331336.8493458142</v>
      </c>
      <c r="G5" s="89">
        <v>331336.8493458142</v>
      </c>
      <c r="H5" s="89">
        <v>331336.8493458142</v>
      </c>
      <c r="I5" s="89">
        <v>331336.8493458142</v>
      </c>
      <c r="J5" s="89">
        <v>331336.8493458142</v>
      </c>
      <c r="K5" s="89">
        <v>331336.8493458142</v>
      </c>
      <c r="L5" s="89">
        <v>331336.8493458142</v>
      </c>
      <c r="M5" s="89">
        <v>331336.8493458142</v>
      </c>
      <c r="N5" s="89">
        <v>331336.8493458142</v>
      </c>
      <c r="O5" s="89">
        <v>331336.8493458142</v>
      </c>
      <c r="P5" s="89">
        <v>331336.8493458142</v>
      </c>
      <c r="Q5" s="89">
        <v>331336.8493458142</v>
      </c>
      <c r="R5" s="89">
        <v>331336.8493458142</v>
      </c>
      <c r="S5" s="89">
        <v>331336.8493458142</v>
      </c>
      <c r="T5" s="89">
        <v>331336.8493458142</v>
      </c>
      <c r="U5" s="89">
        <v>331336.8493458142</v>
      </c>
      <c r="V5" s="89">
        <v>331336.8493458142</v>
      </c>
      <c r="W5" s="89">
        <v>331336.8493458142</v>
      </c>
      <c r="X5" s="89">
        <v>331336.8493458142</v>
      </c>
      <c r="Y5" s="89">
        <v>331336.8493458142</v>
      </c>
      <c r="Z5" s="89">
        <v>331336.8493458142</v>
      </c>
      <c r="AA5" s="89">
        <v>331336.8493458142</v>
      </c>
      <c r="AB5" s="89">
        <v>331336.8493458142</v>
      </c>
      <c r="AC5" s="89">
        <v>331336.8493458142</v>
      </c>
      <c r="AD5" s="89">
        <v>331336.8493458142</v>
      </c>
      <c r="AE5" s="89">
        <v>331336.8493458142</v>
      </c>
      <c r="AF5" s="89">
        <v>331336.8493458142</v>
      </c>
      <c r="AG5" s="89">
        <v>331336.8493458142</v>
      </c>
      <c r="AH5" s="89">
        <v>331336.8493458142</v>
      </c>
    </row>
    <row r="6" spans="1:34">
      <c r="A6" t="s">
        <v>43</v>
      </c>
      <c r="B6" s="21">
        <f>IF('State scaling factor'!B6 &gt; 0.02, 'BAADTbVT-USA'!B7*'State scaling factor'!B6, 'BAADTbVT-USA'!B7)*'State Calibration'!B6</f>
        <v>48.543880362062183</v>
      </c>
      <c r="C6" s="21">
        <f t="shared" ref="C5:L7" si="4">$B6</f>
        <v>48.543880362062183</v>
      </c>
      <c r="D6" s="21">
        <f t="shared" si="4"/>
        <v>48.543880362062183</v>
      </c>
      <c r="E6" s="21">
        <f t="shared" si="4"/>
        <v>48.543880362062183</v>
      </c>
      <c r="F6" s="21">
        <f t="shared" si="4"/>
        <v>48.543880362062183</v>
      </c>
      <c r="G6" s="21">
        <f t="shared" si="4"/>
        <v>48.543880362062183</v>
      </c>
      <c r="H6" s="21">
        <f t="shared" si="4"/>
        <v>48.543880362062183</v>
      </c>
      <c r="I6" s="21">
        <f t="shared" si="4"/>
        <v>48.543880362062183</v>
      </c>
      <c r="J6" s="21">
        <f t="shared" si="4"/>
        <v>48.543880362062183</v>
      </c>
      <c r="K6" s="21">
        <f t="shared" si="4"/>
        <v>48.543880362062183</v>
      </c>
      <c r="L6" s="21">
        <f t="shared" si="4"/>
        <v>48.543880362062183</v>
      </c>
      <c r="M6" s="21">
        <f t="shared" ref="M5:V7" si="5">$B6</f>
        <v>48.543880362062183</v>
      </c>
      <c r="N6" s="21">
        <f t="shared" si="5"/>
        <v>48.543880362062183</v>
      </c>
      <c r="O6" s="21">
        <f t="shared" si="5"/>
        <v>48.543880362062183</v>
      </c>
      <c r="P6" s="21">
        <f t="shared" si="5"/>
        <v>48.543880362062183</v>
      </c>
      <c r="Q6" s="21">
        <f t="shared" si="5"/>
        <v>48.543880362062183</v>
      </c>
      <c r="R6" s="21">
        <f t="shared" si="5"/>
        <v>48.543880362062183</v>
      </c>
      <c r="S6" s="21">
        <f t="shared" si="5"/>
        <v>48.543880362062183</v>
      </c>
      <c r="T6" s="21">
        <f t="shared" si="5"/>
        <v>48.543880362062183</v>
      </c>
      <c r="U6" s="21">
        <f t="shared" si="5"/>
        <v>48.543880362062183</v>
      </c>
      <c r="V6" s="21">
        <f t="shared" si="5"/>
        <v>48.543880362062183</v>
      </c>
      <c r="W6" s="21">
        <f t="shared" ref="W5:AH7" si="6">$B6</f>
        <v>48.543880362062183</v>
      </c>
      <c r="X6" s="21">
        <f t="shared" si="6"/>
        <v>48.543880362062183</v>
      </c>
      <c r="Y6" s="21">
        <f t="shared" si="6"/>
        <v>48.543880362062183</v>
      </c>
      <c r="Z6" s="21">
        <f t="shared" si="6"/>
        <v>48.543880362062183</v>
      </c>
      <c r="AA6" s="21">
        <f t="shared" si="6"/>
        <v>48.543880362062183</v>
      </c>
      <c r="AB6" s="21">
        <f t="shared" si="6"/>
        <v>48.543880362062183</v>
      </c>
      <c r="AC6" s="21">
        <f t="shared" si="6"/>
        <v>48.543880362062183</v>
      </c>
      <c r="AD6" s="21">
        <f t="shared" si="6"/>
        <v>48.543880362062183</v>
      </c>
      <c r="AE6" s="21">
        <f t="shared" si="6"/>
        <v>48.543880362062183</v>
      </c>
      <c r="AF6" s="21">
        <f t="shared" si="6"/>
        <v>48.543880362062183</v>
      </c>
      <c r="AG6" s="21">
        <f t="shared" si="6"/>
        <v>48.543880362062183</v>
      </c>
      <c r="AH6" s="21">
        <f t="shared" si="6"/>
        <v>48.543880362062183</v>
      </c>
    </row>
    <row r="7" spans="1:34">
      <c r="A7" t="s">
        <v>44</v>
      </c>
      <c r="B7" s="21">
        <f>IF('State scaling factor'!B7 &gt; 0.02, 'BAADTbVT-USA'!B8*'State scaling factor'!B7, 'BAADTbVT-USA'!B8)</f>
        <v>1891.8114611237452</v>
      </c>
      <c r="C7" s="21">
        <f t="shared" si="4"/>
        <v>1891.8114611237452</v>
      </c>
      <c r="D7" s="21">
        <f t="shared" si="4"/>
        <v>1891.8114611237452</v>
      </c>
      <c r="E7" s="21">
        <f t="shared" si="4"/>
        <v>1891.8114611237452</v>
      </c>
      <c r="F7" s="21">
        <f t="shared" si="4"/>
        <v>1891.8114611237452</v>
      </c>
      <c r="G7" s="21">
        <f t="shared" si="4"/>
        <v>1891.8114611237452</v>
      </c>
      <c r="H7" s="21">
        <f t="shared" si="4"/>
        <v>1891.8114611237452</v>
      </c>
      <c r="I7" s="21">
        <f t="shared" si="4"/>
        <v>1891.8114611237452</v>
      </c>
      <c r="J7" s="21">
        <f t="shared" si="4"/>
        <v>1891.8114611237452</v>
      </c>
      <c r="K7" s="21">
        <f t="shared" si="4"/>
        <v>1891.8114611237452</v>
      </c>
      <c r="L7" s="21">
        <f t="shared" si="4"/>
        <v>1891.8114611237452</v>
      </c>
      <c r="M7" s="21">
        <f t="shared" si="5"/>
        <v>1891.8114611237452</v>
      </c>
      <c r="N7" s="21">
        <f t="shared" si="5"/>
        <v>1891.8114611237452</v>
      </c>
      <c r="O7" s="21">
        <f t="shared" si="5"/>
        <v>1891.8114611237452</v>
      </c>
      <c r="P7" s="21">
        <f t="shared" si="5"/>
        <v>1891.8114611237452</v>
      </c>
      <c r="Q7" s="21">
        <f t="shared" si="5"/>
        <v>1891.8114611237452</v>
      </c>
      <c r="R7" s="21">
        <f t="shared" si="5"/>
        <v>1891.8114611237452</v>
      </c>
      <c r="S7" s="21">
        <f t="shared" si="5"/>
        <v>1891.8114611237452</v>
      </c>
      <c r="T7" s="21">
        <f t="shared" si="5"/>
        <v>1891.8114611237452</v>
      </c>
      <c r="U7" s="21">
        <f t="shared" si="5"/>
        <v>1891.8114611237452</v>
      </c>
      <c r="V7" s="21">
        <f t="shared" si="5"/>
        <v>1891.8114611237452</v>
      </c>
      <c r="W7" s="21">
        <f t="shared" si="6"/>
        <v>1891.8114611237452</v>
      </c>
      <c r="X7" s="21">
        <f t="shared" si="6"/>
        <v>1891.8114611237452</v>
      </c>
      <c r="Y7" s="21">
        <f t="shared" si="6"/>
        <v>1891.8114611237452</v>
      </c>
      <c r="Z7" s="21">
        <f t="shared" si="6"/>
        <v>1891.8114611237452</v>
      </c>
      <c r="AA7" s="21">
        <f t="shared" si="6"/>
        <v>1891.8114611237452</v>
      </c>
      <c r="AB7" s="21">
        <f t="shared" si="6"/>
        <v>1891.8114611237452</v>
      </c>
      <c r="AC7" s="21">
        <f t="shared" si="6"/>
        <v>1891.8114611237452</v>
      </c>
      <c r="AD7" s="21">
        <f t="shared" si="6"/>
        <v>1891.8114611237452</v>
      </c>
      <c r="AE7" s="21">
        <f t="shared" si="6"/>
        <v>1891.8114611237452</v>
      </c>
      <c r="AF7" s="21">
        <f t="shared" si="6"/>
        <v>1891.8114611237452</v>
      </c>
      <c r="AG7" s="21">
        <f t="shared" si="6"/>
        <v>1891.8114611237452</v>
      </c>
      <c r="AH7" s="21">
        <f t="shared" si="6"/>
        <v>1891.8114611237452</v>
      </c>
    </row>
    <row r="9" spans="1:34">
      <c r="B9" s="21"/>
    </row>
  </sheetData>
  <pageMargins left="0.7" right="0.7" top="0.75" bottom="0.75" header="0.3" footer="0.3"/>
  <pageSetup orientation="portrait" horizontalDpi="1200" verticalDpi="12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H7"/>
  <sheetViews>
    <sheetView workbookViewId="0">
      <selection activeCell="E21" sqref="E21"/>
    </sheetView>
  </sheetViews>
  <sheetFormatPr defaultColWidth="9.140625" defaultRowHeight="15"/>
  <cols>
    <col min="1" max="1" width="16.7109375" style="58" customWidth="1"/>
    <col min="2" max="2" width="11" style="58" bestFit="1" customWidth="1"/>
    <col min="3" max="12" width="9.140625" style="58" customWidth="1"/>
    <col min="13" max="16384" width="9.140625" style="58"/>
  </cols>
  <sheetData>
    <row r="1" spans="1:34" ht="32.1" customHeight="1">
      <c r="A1" s="5" t="s">
        <v>539</v>
      </c>
      <c r="B1" s="47">
        <v>2018</v>
      </c>
      <c r="C1" s="47">
        <v>2019</v>
      </c>
      <c r="D1" s="47">
        <v>2020</v>
      </c>
      <c r="E1" s="47">
        <v>2021</v>
      </c>
      <c r="F1" s="47">
        <v>2022</v>
      </c>
      <c r="G1" s="47">
        <v>2023</v>
      </c>
      <c r="H1" s="47">
        <v>2024</v>
      </c>
      <c r="I1" s="47">
        <v>2025</v>
      </c>
      <c r="J1" s="47">
        <v>2026</v>
      </c>
      <c r="K1" s="47">
        <v>2027</v>
      </c>
      <c r="L1" s="47">
        <v>2028</v>
      </c>
      <c r="M1" s="47">
        <v>2029</v>
      </c>
      <c r="N1" s="47">
        <v>2030</v>
      </c>
      <c r="O1" s="47">
        <v>2031</v>
      </c>
      <c r="P1" s="47">
        <v>2032</v>
      </c>
      <c r="Q1" s="47">
        <v>2033</v>
      </c>
      <c r="R1" s="47">
        <v>2034</v>
      </c>
      <c r="S1" s="47">
        <v>2035</v>
      </c>
      <c r="T1" s="47">
        <v>2036</v>
      </c>
      <c r="U1" s="47">
        <v>2037</v>
      </c>
      <c r="V1" s="47">
        <v>2038</v>
      </c>
      <c r="W1" s="47">
        <v>2039</v>
      </c>
      <c r="X1" s="47">
        <v>2040</v>
      </c>
      <c r="Y1" s="47">
        <v>2041</v>
      </c>
      <c r="Z1" s="47">
        <v>2042</v>
      </c>
      <c r="AA1" s="47">
        <v>2043</v>
      </c>
      <c r="AB1" s="47">
        <v>2044</v>
      </c>
      <c r="AC1" s="47">
        <v>2045</v>
      </c>
      <c r="AD1" s="47">
        <v>2046</v>
      </c>
      <c r="AE1" s="47">
        <v>2047</v>
      </c>
      <c r="AF1" s="47">
        <v>2048</v>
      </c>
      <c r="AG1" s="47">
        <v>2049</v>
      </c>
      <c r="AH1" s="47">
        <v>2050</v>
      </c>
    </row>
    <row r="2" spans="1:34">
      <c r="A2" t="s">
        <v>39</v>
      </c>
      <c r="B2" s="21">
        <f>IF('State scaling factor'!B10 &gt; 0.02, 'BAADTbVT-USA'!B12*'State scaling factor'!B10, 'BAADTbVT-USA'!B12)</f>
        <v>7181.1547279388151</v>
      </c>
      <c r="C2" s="21">
        <f t="shared" ref="C2:AH2" si="0">B2</f>
        <v>7181.1547279388151</v>
      </c>
      <c r="D2" s="21">
        <f t="shared" si="0"/>
        <v>7181.1547279388151</v>
      </c>
      <c r="E2" s="21">
        <f t="shared" si="0"/>
        <v>7181.1547279388151</v>
      </c>
      <c r="F2" s="21">
        <f t="shared" si="0"/>
        <v>7181.1547279388151</v>
      </c>
      <c r="G2" s="21">
        <f t="shared" si="0"/>
        <v>7181.1547279388151</v>
      </c>
      <c r="H2" s="21">
        <f t="shared" si="0"/>
        <v>7181.1547279388151</v>
      </c>
      <c r="I2" s="21">
        <f t="shared" si="0"/>
        <v>7181.1547279388151</v>
      </c>
      <c r="J2" s="21">
        <f t="shared" si="0"/>
        <v>7181.1547279388151</v>
      </c>
      <c r="K2" s="21">
        <f t="shared" si="0"/>
        <v>7181.1547279388151</v>
      </c>
      <c r="L2" s="21">
        <f t="shared" si="0"/>
        <v>7181.1547279388151</v>
      </c>
      <c r="M2" s="21">
        <f t="shared" si="0"/>
        <v>7181.1547279388151</v>
      </c>
      <c r="N2" s="21">
        <f t="shared" si="0"/>
        <v>7181.1547279388151</v>
      </c>
      <c r="O2" s="21">
        <f t="shared" si="0"/>
        <v>7181.1547279388151</v>
      </c>
      <c r="P2" s="21">
        <f t="shared" si="0"/>
        <v>7181.1547279388151</v>
      </c>
      <c r="Q2" s="21">
        <f t="shared" si="0"/>
        <v>7181.1547279388151</v>
      </c>
      <c r="R2" s="21">
        <f t="shared" si="0"/>
        <v>7181.1547279388151</v>
      </c>
      <c r="S2" s="21">
        <f t="shared" si="0"/>
        <v>7181.1547279388151</v>
      </c>
      <c r="T2" s="21">
        <f t="shared" si="0"/>
        <v>7181.1547279388151</v>
      </c>
      <c r="U2" s="21">
        <f t="shared" si="0"/>
        <v>7181.1547279388151</v>
      </c>
      <c r="V2" s="21">
        <f t="shared" si="0"/>
        <v>7181.1547279388151</v>
      </c>
      <c r="W2" s="21">
        <f t="shared" si="0"/>
        <v>7181.1547279388151</v>
      </c>
      <c r="X2" s="21">
        <f t="shared" si="0"/>
        <v>7181.1547279388151</v>
      </c>
      <c r="Y2" s="21">
        <f t="shared" si="0"/>
        <v>7181.1547279388151</v>
      </c>
      <c r="Z2" s="21">
        <f t="shared" si="0"/>
        <v>7181.1547279388151</v>
      </c>
      <c r="AA2" s="21">
        <f t="shared" si="0"/>
        <v>7181.1547279388151</v>
      </c>
      <c r="AB2" s="21">
        <f t="shared" si="0"/>
        <v>7181.1547279388151</v>
      </c>
      <c r="AC2" s="21">
        <f t="shared" si="0"/>
        <v>7181.1547279388151</v>
      </c>
      <c r="AD2" s="21">
        <f t="shared" si="0"/>
        <v>7181.1547279388151</v>
      </c>
      <c r="AE2" s="21">
        <f t="shared" si="0"/>
        <v>7181.1547279388151</v>
      </c>
      <c r="AF2" s="21">
        <f t="shared" si="0"/>
        <v>7181.1547279388151</v>
      </c>
      <c r="AG2" s="21">
        <f t="shared" si="0"/>
        <v>7181.1547279388151</v>
      </c>
      <c r="AH2" s="21">
        <f t="shared" si="0"/>
        <v>7181.1547279388151</v>
      </c>
    </row>
    <row r="3" spans="1:34">
      <c r="A3" t="s">
        <v>40</v>
      </c>
      <c r="B3" s="21">
        <f>IF('State scaling factor'!B11 &gt; 0.02, 'BAADTbVT-USA'!B13*'State scaling factor'!B11, 'BAADTbVT-USA'!B13)</f>
        <v>20172.546446243265</v>
      </c>
      <c r="C3" s="21">
        <f t="shared" ref="C3:AH3" si="1">B3</f>
        <v>20172.546446243265</v>
      </c>
      <c r="D3" s="21">
        <f t="shared" si="1"/>
        <v>20172.546446243265</v>
      </c>
      <c r="E3" s="21">
        <f t="shared" si="1"/>
        <v>20172.546446243265</v>
      </c>
      <c r="F3" s="21">
        <f t="shared" si="1"/>
        <v>20172.546446243265</v>
      </c>
      <c r="G3" s="21">
        <f t="shared" si="1"/>
        <v>20172.546446243265</v>
      </c>
      <c r="H3" s="21">
        <f t="shared" si="1"/>
        <v>20172.546446243265</v>
      </c>
      <c r="I3" s="21">
        <f t="shared" si="1"/>
        <v>20172.546446243265</v>
      </c>
      <c r="J3" s="21">
        <f t="shared" si="1"/>
        <v>20172.546446243265</v>
      </c>
      <c r="K3" s="21">
        <f t="shared" si="1"/>
        <v>20172.546446243265</v>
      </c>
      <c r="L3" s="21">
        <f t="shared" si="1"/>
        <v>20172.546446243265</v>
      </c>
      <c r="M3" s="21">
        <f t="shared" si="1"/>
        <v>20172.546446243265</v>
      </c>
      <c r="N3" s="21">
        <f t="shared" si="1"/>
        <v>20172.546446243265</v>
      </c>
      <c r="O3" s="21">
        <f t="shared" si="1"/>
        <v>20172.546446243265</v>
      </c>
      <c r="P3" s="21">
        <f t="shared" si="1"/>
        <v>20172.546446243265</v>
      </c>
      <c r="Q3" s="21">
        <f t="shared" si="1"/>
        <v>20172.546446243265</v>
      </c>
      <c r="R3" s="21">
        <f t="shared" si="1"/>
        <v>20172.546446243265</v>
      </c>
      <c r="S3" s="21">
        <f t="shared" si="1"/>
        <v>20172.546446243265</v>
      </c>
      <c r="T3" s="21">
        <f t="shared" si="1"/>
        <v>20172.546446243265</v>
      </c>
      <c r="U3" s="21">
        <f t="shared" si="1"/>
        <v>20172.546446243265</v>
      </c>
      <c r="V3" s="21">
        <f t="shared" si="1"/>
        <v>20172.546446243265</v>
      </c>
      <c r="W3" s="21">
        <f t="shared" si="1"/>
        <v>20172.546446243265</v>
      </c>
      <c r="X3" s="21">
        <f t="shared" si="1"/>
        <v>20172.546446243265</v>
      </c>
      <c r="Y3" s="21">
        <f t="shared" si="1"/>
        <v>20172.546446243265</v>
      </c>
      <c r="Z3" s="21">
        <f t="shared" si="1"/>
        <v>20172.546446243265</v>
      </c>
      <c r="AA3" s="21">
        <f t="shared" si="1"/>
        <v>20172.546446243265</v>
      </c>
      <c r="AB3" s="21">
        <f t="shared" si="1"/>
        <v>20172.546446243265</v>
      </c>
      <c r="AC3" s="21">
        <f t="shared" si="1"/>
        <v>20172.546446243265</v>
      </c>
      <c r="AD3" s="21">
        <f t="shared" si="1"/>
        <v>20172.546446243265</v>
      </c>
      <c r="AE3" s="21">
        <f t="shared" si="1"/>
        <v>20172.546446243265</v>
      </c>
      <c r="AF3" s="21">
        <f t="shared" si="1"/>
        <v>20172.546446243265</v>
      </c>
      <c r="AG3" s="21">
        <f t="shared" si="1"/>
        <v>20172.546446243265</v>
      </c>
      <c r="AH3" s="21">
        <f t="shared" si="1"/>
        <v>20172.546446243265</v>
      </c>
    </row>
    <row r="4" spans="1:34">
      <c r="A4" t="s">
        <v>41</v>
      </c>
      <c r="B4" s="21">
        <f>'State scaling factor'!B12/5</f>
        <v>36855.746685558777</v>
      </c>
      <c r="C4" s="21">
        <f t="shared" ref="C4:AH4" si="2">B4</f>
        <v>36855.746685558777</v>
      </c>
      <c r="D4" s="21">
        <f t="shared" si="2"/>
        <v>36855.746685558777</v>
      </c>
      <c r="E4" s="21">
        <f t="shared" si="2"/>
        <v>36855.746685558777</v>
      </c>
      <c r="F4" s="21">
        <f t="shared" si="2"/>
        <v>36855.746685558777</v>
      </c>
      <c r="G4" s="21">
        <f t="shared" si="2"/>
        <v>36855.746685558777</v>
      </c>
      <c r="H4" s="21">
        <f t="shared" si="2"/>
        <v>36855.746685558777</v>
      </c>
      <c r="I4" s="21">
        <f t="shared" si="2"/>
        <v>36855.746685558777</v>
      </c>
      <c r="J4" s="21">
        <f t="shared" si="2"/>
        <v>36855.746685558777</v>
      </c>
      <c r="K4" s="21">
        <f t="shared" si="2"/>
        <v>36855.746685558777</v>
      </c>
      <c r="L4" s="21">
        <f t="shared" si="2"/>
        <v>36855.746685558777</v>
      </c>
      <c r="M4" s="21">
        <f t="shared" si="2"/>
        <v>36855.746685558777</v>
      </c>
      <c r="N4" s="21">
        <f t="shared" si="2"/>
        <v>36855.746685558777</v>
      </c>
      <c r="O4" s="21">
        <f t="shared" si="2"/>
        <v>36855.746685558777</v>
      </c>
      <c r="P4" s="21">
        <f t="shared" si="2"/>
        <v>36855.746685558777</v>
      </c>
      <c r="Q4" s="21">
        <f t="shared" si="2"/>
        <v>36855.746685558777</v>
      </c>
      <c r="R4" s="21">
        <f t="shared" si="2"/>
        <v>36855.746685558777</v>
      </c>
      <c r="S4" s="21">
        <f t="shared" si="2"/>
        <v>36855.746685558777</v>
      </c>
      <c r="T4" s="21">
        <f t="shared" si="2"/>
        <v>36855.746685558777</v>
      </c>
      <c r="U4" s="21">
        <f t="shared" si="2"/>
        <v>36855.746685558777</v>
      </c>
      <c r="V4" s="21">
        <f t="shared" si="2"/>
        <v>36855.746685558777</v>
      </c>
      <c r="W4" s="21">
        <f t="shared" si="2"/>
        <v>36855.746685558777</v>
      </c>
      <c r="X4" s="21">
        <f t="shared" si="2"/>
        <v>36855.746685558777</v>
      </c>
      <c r="Y4" s="21">
        <f t="shared" si="2"/>
        <v>36855.746685558777</v>
      </c>
      <c r="Z4" s="21">
        <f t="shared" si="2"/>
        <v>36855.746685558777</v>
      </c>
      <c r="AA4" s="21">
        <f t="shared" si="2"/>
        <v>36855.746685558777</v>
      </c>
      <c r="AB4" s="21">
        <f t="shared" si="2"/>
        <v>36855.746685558777</v>
      </c>
      <c r="AC4" s="21">
        <f t="shared" si="2"/>
        <v>36855.746685558777</v>
      </c>
      <c r="AD4" s="21">
        <f t="shared" si="2"/>
        <v>36855.746685558777</v>
      </c>
      <c r="AE4" s="21">
        <f t="shared" si="2"/>
        <v>36855.746685558777</v>
      </c>
      <c r="AF4" s="21">
        <f t="shared" si="2"/>
        <v>36855.746685558777</v>
      </c>
      <c r="AG4" s="21">
        <f t="shared" si="2"/>
        <v>36855.746685558777</v>
      </c>
      <c r="AH4" s="21">
        <f t="shared" si="2"/>
        <v>36855.746685558777</v>
      </c>
    </row>
    <row r="5" spans="1:34">
      <c r="A5" t="s">
        <v>42</v>
      </c>
      <c r="B5" s="89">
        <v>17608.783657166652</v>
      </c>
      <c r="C5" s="89">
        <v>17608.783657166652</v>
      </c>
      <c r="D5" s="89">
        <v>17608.783657166652</v>
      </c>
      <c r="E5" s="89">
        <v>17608.783657166652</v>
      </c>
      <c r="F5" s="89">
        <v>17608.783657166652</v>
      </c>
      <c r="G5" s="89">
        <v>17608.783657166652</v>
      </c>
      <c r="H5" s="89">
        <v>17608.783657166652</v>
      </c>
      <c r="I5" s="89">
        <v>17608.783657166652</v>
      </c>
      <c r="J5" s="89">
        <v>17608.783657166652</v>
      </c>
      <c r="K5" s="89">
        <v>17608.783657166652</v>
      </c>
      <c r="L5" s="89">
        <v>17608.783657166652</v>
      </c>
      <c r="M5" s="89">
        <v>17608.783657166652</v>
      </c>
      <c r="N5" s="89">
        <v>17608.783657166652</v>
      </c>
      <c r="O5" s="89">
        <v>17608.783657166652</v>
      </c>
      <c r="P5" s="89">
        <v>17608.783657166652</v>
      </c>
      <c r="Q5" s="89">
        <v>17608.783657166652</v>
      </c>
      <c r="R5" s="89">
        <v>17608.783657166652</v>
      </c>
      <c r="S5" s="89">
        <v>17608.783657166652</v>
      </c>
      <c r="T5" s="89">
        <v>17608.783657166652</v>
      </c>
      <c r="U5" s="89">
        <v>17608.783657166652</v>
      </c>
      <c r="V5" s="89">
        <v>17608.783657166652</v>
      </c>
      <c r="W5" s="89">
        <v>17608.783657166652</v>
      </c>
      <c r="X5" s="89">
        <v>17608.783657166652</v>
      </c>
      <c r="Y5" s="89">
        <v>17608.783657166652</v>
      </c>
      <c r="Z5" s="89">
        <v>17608.783657166652</v>
      </c>
      <c r="AA5" s="89">
        <v>17608.783657166652</v>
      </c>
      <c r="AB5" s="89">
        <v>17608.783657166652</v>
      </c>
      <c r="AC5" s="89">
        <v>17608.783657166652</v>
      </c>
      <c r="AD5" s="89">
        <v>17608.783657166652</v>
      </c>
      <c r="AE5" s="89">
        <v>17608.783657166652</v>
      </c>
      <c r="AF5" s="89">
        <v>17608.783657166652</v>
      </c>
      <c r="AG5" s="89">
        <v>17608.783657166652</v>
      </c>
      <c r="AH5" s="89">
        <v>17608.783657166652</v>
      </c>
    </row>
    <row r="6" spans="1:34">
      <c r="A6" t="s">
        <v>43</v>
      </c>
      <c r="B6" s="21">
        <f>IF('State scaling factor'!B14 &gt; 0.02, 'BAADTbVT-USA'!B16*'State scaling factor'!B14, 'BAADTbVT-USA'!B16)*'State Calibration'!B7</f>
        <v>128659.42218806577</v>
      </c>
      <c r="C6" s="21">
        <f t="shared" ref="C6:AH6" si="3">B6</f>
        <v>128659.42218806577</v>
      </c>
      <c r="D6" s="21">
        <f t="shared" si="3"/>
        <v>128659.42218806577</v>
      </c>
      <c r="E6" s="21">
        <f t="shared" si="3"/>
        <v>128659.42218806577</v>
      </c>
      <c r="F6" s="21">
        <f t="shared" si="3"/>
        <v>128659.42218806577</v>
      </c>
      <c r="G6" s="21">
        <f t="shared" si="3"/>
        <v>128659.42218806577</v>
      </c>
      <c r="H6" s="21">
        <f t="shared" si="3"/>
        <v>128659.42218806577</v>
      </c>
      <c r="I6" s="21">
        <f t="shared" si="3"/>
        <v>128659.42218806577</v>
      </c>
      <c r="J6" s="21">
        <f t="shared" si="3"/>
        <v>128659.42218806577</v>
      </c>
      <c r="K6" s="21">
        <f t="shared" si="3"/>
        <v>128659.42218806577</v>
      </c>
      <c r="L6" s="21">
        <f t="shared" si="3"/>
        <v>128659.42218806577</v>
      </c>
      <c r="M6" s="21">
        <f t="shared" si="3"/>
        <v>128659.42218806577</v>
      </c>
      <c r="N6" s="21">
        <f t="shared" si="3"/>
        <v>128659.42218806577</v>
      </c>
      <c r="O6" s="21">
        <f t="shared" si="3"/>
        <v>128659.42218806577</v>
      </c>
      <c r="P6" s="21">
        <f t="shared" si="3"/>
        <v>128659.42218806577</v>
      </c>
      <c r="Q6" s="21">
        <f t="shared" si="3"/>
        <v>128659.42218806577</v>
      </c>
      <c r="R6" s="21">
        <f t="shared" si="3"/>
        <v>128659.42218806577</v>
      </c>
      <c r="S6" s="21">
        <f t="shared" si="3"/>
        <v>128659.42218806577</v>
      </c>
      <c r="T6" s="21">
        <f t="shared" si="3"/>
        <v>128659.42218806577</v>
      </c>
      <c r="U6" s="21">
        <f t="shared" si="3"/>
        <v>128659.42218806577</v>
      </c>
      <c r="V6" s="21">
        <f t="shared" si="3"/>
        <v>128659.42218806577</v>
      </c>
      <c r="W6" s="21">
        <f t="shared" si="3"/>
        <v>128659.42218806577</v>
      </c>
      <c r="X6" s="21">
        <f t="shared" si="3"/>
        <v>128659.42218806577</v>
      </c>
      <c r="Y6" s="21">
        <f t="shared" si="3"/>
        <v>128659.42218806577</v>
      </c>
      <c r="Z6" s="21">
        <f t="shared" si="3"/>
        <v>128659.42218806577</v>
      </c>
      <c r="AA6" s="21">
        <f t="shared" si="3"/>
        <v>128659.42218806577</v>
      </c>
      <c r="AB6" s="21">
        <f t="shared" si="3"/>
        <v>128659.42218806577</v>
      </c>
      <c r="AC6" s="21">
        <f t="shared" si="3"/>
        <v>128659.42218806577</v>
      </c>
      <c r="AD6" s="21">
        <f t="shared" si="3"/>
        <v>128659.42218806577</v>
      </c>
      <c r="AE6" s="21">
        <f t="shared" si="3"/>
        <v>128659.42218806577</v>
      </c>
      <c r="AF6" s="21">
        <f t="shared" si="3"/>
        <v>128659.42218806577</v>
      </c>
      <c r="AG6" s="21">
        <f t="shared" si="3"/>
        <v>128659.42218806577</v>
      </c>
      <c r="AH6" s="21">
        <f t="shared" si="3"/>
        <v>128659.42218806577</v>
      </c>
    </row>
    <row r="7" spans="1:34">
      <c r="A7" t="s">
        <v>44</v>
      </c>
      <c r="B7" s="21">
        <f>IF('State scaling factor'!B15 &gt; 0.02, 'BAADTbVT-USA'!B17*'State scaling factor'!B15, 'BAADTbVT-USA'!B17)</f>
        <v>0</v>
      </c>
      <c r="C7" s="21">
        <f t="shared" ref="C7:AH7" si="4">B7</f>
        <v>0</v>
      </c>
      <c r="D7" s="21">
        <f t="shared" si="4"/>
        <v>0</v>
      </c>
      <c r="E7" s="21">
        <f t="shared" si="4"/>
        <v>0</v>
      </c>
      <c r="F7" s="21">
        <f t="shared" si="4"/>
        <v>0</v>
      </c>
      <c r="G7" s="21">
        <f t="shared" si="4"/>
        <v>0</v>
      </c>
      <c r="H7" s="21">
        <f t="shared" si="4"/>
        <v>0</v>
      </c>
      <c r="I7" s="21">
        <f t="shared" si="4"/>
        <v>0</v>
      </c>
      <c r="J7" s="21">
        <f t="shared" si="4"/>
        <v>0</v>
      </c>
      <c r="K7" s="21">
        <f t="shared" si="4"/>
        <v>0</v>
      </c>
      <c r="L7" s="21">
        <f t="shared" si="4"/>
        <v>0</v>
      </c>
      <c r="M7" s="21">
        <f t="shared" si="4"/>
        <v>0</v>
      </c>
      <c r="N7" s="21">
        <f t="shared" si="4"/>
        <v>0</v>
      </c>
      <c r="O7" s="21">
        <f t="shared" si="4"/>
        <v>0</v>
      </c>
      <c r="P7" s="21">
        <f t="shared" si="4"/>
        <v>0</v>
      </c>
      <c r="Q7" s="21">
        <f t="shared" si="4"/>
        <v>0</v>
      </c>
      <c r="R7" s="21">
        <f t="shared" si="4"/>
        <v>0</v>
      </c>
      <c r="S7" s="21">
        <f t="shared" si="4"/>
        <v>0</v>
      </c>
      <c r="T7" s="21">
        <f t="shared" si="4"/>
        <v>0</v>
      </c>
      <c r="U7" s="21">
        <f t="shared" si="4"/>
        <v>0</v>
      </c>
      <c r="V7" s="21">
        <f t="shared" si="4"/>
        <v>0</v>
      </c>
      <c r="W7" s="21">
        <f t="shared" si="4"/>
        <v>0</v>
      </c>
      <c r="X7" s="21">
        <f t="shared" si="4"/>
        <v>0</v>
      </c>
      <c r="Y7" s="21">
        <f t="shared" si="4"/>
        <v>0</v>
      </c>
      <c r="Z7" s="21">
        <f t="shared" si="4"/>
        <v>0</v>
      </c>
      <c r="AA7" s="21">
        <f t="shared" si="4"/>
        <v>0</v>
      </c>
      <c r="AB7" s="21">
        <f t="shared" si="4"/>
        <v>0</v>
      </c>
      <c r="AC7" s="21">
        <f t="shared" si="4"/>
        <v>0</v>
      </c>
      <c r="AD7" s="21">
        <f t="shared" si="4"/>
        <v>0</v>
      </c>
      <c r="AE7" s="21">
        <f t="shared" si="4"/>
        <v>0</v>
      </c>
      <c r="AF7" s="21">
        <f t="shared" si="4"/>
        <v>0</v>
      </c>
      <c r="AG7" s="21">
        <f t="shared" si="4"/>
        <v>0</v>
      </c>
      <c r="AH7" s="21">
        <f t="shared" si="4"/>
        <v>0</v>
      </c>
    </row>
  </sheetData>
  <pageMargins left="0.7" right="0.7" top="0.75" bottom="0.75" header="0.3" footer="0.3"/>
  <pageSetup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About</vt:lpstr>
      <vt:lpstr>SYVbT-passenger</vt:lpstr>
      <vt:lpstr>SYVbT-freight</vt:lpstr>
      <vt:lpstr>AVLo-passengers</vt:lpstr>
      <vt:lpstr>AVLo-freight</vt:lpstr>
      <vt:lpstr>AEO 7</vt:lpstr>
      <vt:lpstr>AEO 48</vt:lpstr>
      <vt:lpstr>NHTSA Motorbikes</vt:lpstr>
      <vt:lpstr>NTS 1-40</vt:lpstr>
      <vt:lpstr>NRBS 40</vt:lpstr>
      <vt:lpstr>BAADTbVT-USA</vt:lpstr>
      <vt:lpstr>SYFAFE-USA</vt:lpstr>
      <vt:lpstr>State scaling factor</vt:lpstr>
      <vt:lpstr>State Calibration</vt:lpstr>
      <vt:lpstr>BAADTbVT-passengers</vt:lpstr>
      <vt:lpstr>BAADTbVT-freight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2015-03-31T22:53:51Z</dcterms:created>
  <dcterms:modified xsi:type="dcterms:W3CDTF">2020-12-09T21:03:52Z</dcterms:modified>
</cp:coreProperties>
</file>