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 activeTab="1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<sst xmlns="http://schemas.openxmlformats.org/spreadsheetml/2006/main" count="262" uniqueCount="196">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</sst>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67" workbookViewId="0">
      <selection activeCell="S95" sqref="S95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3" t="s">
        <v>183</v>
      </c>
    </row>
    <row r="6" spans="1:6" x14ac:dyDescent="0.45">
      <c r="B6" t="s">
        <v>178</v>
      </c>
    </row>
    <row r="7" spans="1:6" x14ac:dyDescent="0.45">
      <c r="B7" s="26" t="s">
        <v>179</v>
      </c>
    </row>
    <row r="8" spans="1:6" x14ac:dyDescent="0.45">
      <c r="B8" t="s">
        <v>180</v>
      </c>
    </row>
    <row r="10" spans="1:6" x14ac:dyDescent="0.45">
      <c r="B10" s="22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8" t="s">
        <v>104</v>
      </c>
    </row>
    <row r="43" spans="1:6" x14ac:dyDescent="0.45">
      <c r="B43" t="s">
        <v>92</v>
      </c>
    </row>
    <row r="44" spans="1:6" x14ac:dyDescent="0.45">
      <c r="B44" s="18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8" t="s">
        <v>95</v>
      </c>
    </row>
    <row r="48" spans="1:6" x14ac:dyDescent="0.45">
      <c r="B48" s="18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2030</v>
      </c>
      <c r="F22" s="14">
        <v>2035</v>
      </c>
      <c r="G22" s="14">
        <v>2050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 s="12">
        <v>0</v>
      </c>
      <c r="D23">
        <v>0.36024456160834728</v>
      </c>
      <c r="E23">
        <v>0.8</v>
      </c>
      <c r="F23">
        <v>1</v>
      </c>
      <c r="G23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167</v>
      </c>
      <c r="B76" s="14">
        <v>2019</v>
      </c>
      <c r="C76" s="14">
        <v>2020</v>
      </c>
      <c r="D76" s="14">
        <v>2021</v>
      </c>
      <c r="E76" s="14">
        <v>2022</v>
      </c>
      <c r="F76" s="14">
        <v>2050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0.90527195866202159</v>
      </c>
      <c r="E77">
        <v>1</v>
      </c>
      <c r="F77">
        <v>1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166</v>
      </c>
      <c r="B78" s="14">
        <v>2019</v>
      </c>
      <c r="C78" s="14">
        <v>2021</v>
      </c>
      <c r="D78" s="14">
        <v>2022</v>
      </c>
      <c r="E78" s="14">
        <v>2023</v>
      </c>
      <c r="F78" s="14">
        <v>2024</v>
      </c>
      <c r="G78" s="14">
        <v>2050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0.16425838137355733</v>
      </c>
      <c r="E79">
        <v>0.4849353387195629</v>
      </c>
      <c r="F79">
        <v>1</v>
      </c>
      <c r="G79">
        <v>1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165</v>
      </c>
      <c r="B80" s="14">
        <v>2019</v>
      </c>
      <c r="C80" s="14">
        <v>2023</v>
      </c>
      <c r="D80" s="14">
        <v>2024</v>
      </c>
      <c r="E80" s="14">
        <v>2025</v>
      </c>
      <c r="F80" s="14">
        <v>2026</v>
      </c>
      <c r="G80" s="14">
        <v>2027</v>
      </c>
      <c r="H80" s="14">
        <v>2028</v>
      </c>
      <c r="I80" s="14">
        <v>2029</v>
      </c>
      <c r="J80" s="14">
        <v>2030</v>
      </c>
      <c r="K80" s="14">
        <v>2031</v>
      </c>
      <c r="L80" s="14">
        <v>2050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0.17797897412453795</v>
      </c>
      <c r="E81">
        <v>0.55893765253137406</v>
      </c>
      <c r="F81">
        <v>0.63249043915800995</v>
      </c>
      <c r="G81">
        <v>0.64116527496154563</v>
      </c>
      <c r="H81">
        <v>0.60975885348802994</v>
      </c>
      <c r="I81">
        <v>0.8349258396370739</v>
      </c>
      <c r="J81">
        <v>0.96438649095624052</v>
      </c>
      <c r="K81">
        <v>1</v>
      </c>
      <c r="L81">
        <v>1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164</v>
      </c>
      <c r="B82" s="14">
        <v>2019</v>
      </c>
      <c r="C82" s="14">
        <v>2031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2034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0.36024499999999998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0.40910600000000003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0.45796799999999999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0.50683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0.55569100000000005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0.60455300000000001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0.65341499999999997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0.70227700000000004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0.75113799999999997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0.84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0.88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0.96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0.90527199999999997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1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1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1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0.16425799999999999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0.484935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1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1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0.177979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0.55893800000000005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0.63249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0.64116499999999998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0.60975900000000005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0.83492599999999995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0.96438599999999997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1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1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1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5.2631999999999998E-2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0.105263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0.15789500000000001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0.21052599999999999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0.263158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0.31578899999999999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0.368421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0.42105300000000001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0.47368399999999999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0.52631600000000001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0.57894699999999999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0.631579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0.68421100000000001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0.736842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0.78947400000000001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0.84210499999999999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0.894737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0.94736799999999999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6.25E-2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0.125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0.1875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0.25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0.3125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0.375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0.4375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0.5625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0.625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0.6875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0.8125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0.875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0.9375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0.36024499999999998</v>
      </c>
      <c r="H12" s="12">
        <f>IF(ISBLANK('Set Schedules Here'!E22),"",ROUND('Set Schedules Here'!E22,rounding_decimal_places))</f>
        <v>2030</v>
      </c>
      <c r="I12" s="12">
        <f>IF(ISBLANK('Set Schedules Here'!E23),"",ROUND('Set Schedules Here'!E23,rounding_decimal_places))</f>
        <v>0.8</v>
      </c>
      <c r="J12" s="12">
        <f>IF(ISBLANK('Set Schedules Here'!F22),"",ROUND('Set Schedules Here'!F22,rounding_decimal_places))</f>
        <v>2035</v>
      </c>
      <c r="K12" s="12">
        <f>IF(ISBLANK('Set Schedules Here'!F23),"",ROUND('Set Schedules Here'!F23,rounding_decimal_places))</f>
        <v>1</v>
      </c>
      <c r="L12" s="12">
        <f>IF(ISBLANK('Set Schedules Here'!G22),"",ROUND('Set Schedules Here'!G22,rounding_decimal_places))</f>
        <v>2050</v>
      </c>
      <c r="M12" s="12">
        <f>IF(ISBLANK('Set Schedules Here'!G23),"",ROUND('Set Schedules Here'!G23,rounding_decimal_places))</f>
        <v>1</v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2021</v>
      </c>
      <c r="G39" s="12">
        <f>IF(ISBLANK('Set Schedules Here'!D77),"",ROUND('Set Schedules Here'!D77,rounding_decimal_places))</f>
        <v>0.90527199999999997</v>
      </c>
      <c r="H39" s="12">
        <f>IF(ISBLANK('Set Schedules Here'!E76),"",ROUND('Set Schedules Here'!E76,rounding_decimal_places))</f>
        <v>2022</v>
      </c>
      <c r="I39" s="12">
        <f>IF(ISBLANK('Set Schedules Here'!E77),"",ROUND('Set Schedules Here'!E77,rounding_decimal_places))</f>
        <v>1</v>
      </c>
      <c r="J39" s="12">
        <f>IF(ISBLANK('Set Schedules Here'!F76),"",ROUND('Set Schedules Here'!F76,rounding_decimal_places))</f>
        <v>2050</v>
      </c>
      <c r="K39" s="12">
        <f>IF(ISBLANK('Set Schedules Here'!F77),"",ROUND('Set Schedules Here'!F77,rounding_decimal_places))</f>
        <v>1</v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2021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2022</v>
      </c>
      <c r="G40" s="12">
        <f>IF(ISBLANK('Set Schedules Here'!D79),"",ROUND('Set Schedules Here'!D79,rounding_decimal_places))</f>
        <v>0.16425799999999999</v>
      </c>
      <c r="H40" s="12">
        <f>IF(ISBLANK('Set Schedules Here'!E78),"",ROUND('Set Schedules Here'!E78,rounding_decimal_places))</f>
        <v>2023</v>
      </c>
      <c r="I40" s="12">
        <f>IF(ISBLANK('Set Schedules Here'!E79),"",ROUND('Set Schedules Here'!E79,rounding_decimal_places))</f>
        <v>0.484935</v>
      </c>
      <c r="J40" s="12">
        <f>IF(ISBLANK('Set Schedules Here'!F78),"",ROUND('Set Schedules Here'!F78,rounding_decimal_places))</f>
        <v>2024</v>
      </c>
      <c r="K40" s="12">
        <f>IF(ISBLANK('Set Schedules Here'!F79),"",ROUND('Set Schedules Here'!F79,rounding_decimal_places))</f>
        <v>1</v>
      </c>
      <c r="L40" s="12">
        <f>IF(ISBLANK('Set Schedules Here'!G78),"",ROUND('Set Schedules Here'!G78,rounding_decimal_places))</f>
        <v>2050</v>
      </c>
      <c r="M40" s="12">
        <f>IF(ISBLANK('Set Schedules Here'!G79),"",ROUND('Set Schedules Here'!G79,rounding_decimal_places))</f>
        <v>1</v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2023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2024</v>
      </c>
      <c r="G41" s="12">
        <f>IF(ISBLANK('Set Schedules Here'!D81),"",ROUND('Set Schedules Here'!D81,rounding_decimal_places))</f>
        <v>0.177979</v>
      </c>
      <c r="H41" s="12">
        <f>IF(ISBLANK('Set Schedules Here'!E80),"",ROUND('Set Schedules Here'!E80,rounding_decimal_places))</f>
        <v>2025</v>
      </c>
      <c r="I41" s="12">
        <f>IF(ISBLANK('Set Schedules Here'!E81),"",ROUND('Set Schedules Here'!E81,rounding_decimal_places))</f>
        <v>0.55893800000000005</v>
      </c>
      <c r="J41" s="12">
        <f>IF(ISBLANK('Set Schedules Here'!F80),"",ROUND('Set Schedules Here'!F80,rounding_decimal_places))</f>
        <v>2026</v>
      </c>
      <c r="K41" s="12">
        <f>IF(ISBLANK('Set Schedules Here'!F81),"",ROUND('Set Schedules Here'!F81,rounding_decimal_places))</f>
        <v>0.63249</v>
      </c>
      <c r="L41" s="12">
        <f>IF(ISBLANK('Set Schedules Here'!G80),"",ROUND('Set Schedules Here'!G80,rounding_decimal_places))</f>
        <v>2027</v>
      </c>
      <c r="M41" s="12">
        <f>IF(ISBLANK('Set Schedules Here'!G81),"",ROUND('Set Schedules Here'!G81,rounding_decimal_places))</f>
        <v>0.64116499999999998</v>
      </c>
      <c r="N41" s="12">
        <f>IF(ISBLANK('Set Schedules Here'!H80),"",ROUND('Set Schedules Here'!H80,rounding_decimal_places))</f>
        <v>2028</v>
      </c>
      <c r="O41" s="12">
        <f>IF(ISBLANK('Set Schedules Here'!H81),"",ROUND('Set Schedules Here'!H81,rounding_decimal_places))</f>
        <v>0.60975900000000005</v>
      </c>
      <c r="P41" s="12">
        <f>IF(ISBLANK('Set Schedules Here'!I80),"",ROUND('Set Schedules Here'!I80,rounding_decimal_places))</f>
        <v>2029</v>
      </c>
      <c r="Q41" s="12">
        <f>IF(ISBLANK('Set Schedules Here'!I81),"",ROUND('Set Schedules Here'!I81,rounding_decimal_places))</f>
        <v>0.83492599999999995</v>
      </c>
      <c r="R41" s="12">
        <f>IF(ISBLANK('Set Schedules Here'!J80),"",ROUND('Set Schedules Here'!J80,rounding_decimal_places))</f>
        <v>2030</v>
      </c>
      <c r="S41" s="12">
        <f>IF(ISBLANK('Set Schedules Here'!J81),"",ROUND('Set Schedules Here'!J81,rounding_decimal_places))</f>
        <v>0.96438599999999997</v>
      </c>
      <c r="T41" s="12">
        <f>IF(ISBLANK('Set Schedules Here'!K80),"",ROUND('Set Schedules Here'!K80,rounding_decimal_places))</f>
        <v>2031</v>
      </c>
      <c r="U41" s="12">
        <f>IF(ISBLANK('Set Schedules Here'!K81),"",ROUND('Set Schedules Here'!K81,rounding_decimal_places))</f>
        <v>1</v>
      </c>
      <c r="V41" s="12">
        <f>IF(ISBLANK('Set Schedules Here'!L80),"",ROUND('Set Schedules Here'!L80,rounding_decimal_places))</f>
        <v>2050</v>
      </c>
      <c r="W41" s="12">
        <f>IF(ISBLANK('Set Schedules Here'!L81),"",ROUND('Set Schedules Here'!L81,rounding_decimal_places))</f>
        <v>1</v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2031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2030</v>
      </c>
      <c r="G50" s="12">
        <f>IF(ISBLANK('Set Schedules Here'!D99),"",ROUND('Set Schedules Here'!D99,rounding_decimal_places))</f>
        <v>0.2</v>
      </c>
      <c r="H50" s="12">
        <f>IF(ISBLANK('Set Schedules Here'!E98),"",ROUND('Set Schedules Here'!E98,rounding_decimal_places))</f>
        <v>2050</v>
      </c>
      <c r="I50" s="12">
        <f>IF(ISBLANK('Set Schedules Here'!E99),"",ROUND('Set Schedules Here'!E99,rounding_decimal_places))</f>
        <v>1</v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2034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28" t="s">
        <v>181</v>
      </c>
      <c r="B1" s="28"/>
      <c r="C1" s="28"/>
      <c r="D1" s="39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45">
      <c r="A6" s="31" t="s">
        <v>176</v>
      </c>
    </row>
    <row r="7" spans="1:6" x14ac:dyDescent="0.45">
      <c r="D7" s="24"/>
    </row>
    <row r="8" spans="1:6" x14ac:dyDescent="0.45">
      <c r="A8" t="s">
        <v>172</v>
      </c>
      <c r="C8" s="32">
        <f>(C3-C5)/C5</f>
        <v>-6.6061433238933931E-2</v>
      </c>
      <c r="D8" s="32"/>
    </row>
    <row r="11" spans="1:6" x14ac:dyDescent="0.4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4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4.65" thickBot="1" x14ac:dyDescent="0.5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4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4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4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4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4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4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4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4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4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4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4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4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2020-10-27T21:34:47Z</dcterms:modified>
</cp:coreProperties>
</file>